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C:\Users\itham\Documents\Foodome Project\"/>
    </mc:Choice>
  </mc:AlternateContent>
  <xr:revisionPtr revIDLastSave="0" documentId="8_{299182F6-CE53-499F-859F-573A197546A3}" xr6:coauthVersionLast="44" xr6:coauthVersionMax="44" xr10:uidLastSave="{00000000-0000-0000-0000-000000000000}"/>
  <bookViews>
    <workbookView xWindow="-98" yWindow="-98" windowWidth="22695" windowHeight="14595" tabRatio="800" activeTab="3" xr2:uid="{63CCB499-47C2-4DE0-8414-4FF8E2E41ECE}"/>
  </bookViews>
  <sheets>
    <sheet name="RespTbl" sheetId="164" r:id="rId1"/>
    <sheet name="RespInventory" sheetId="165" r:id="rId2"/>
    <sheet name="Master" sheetId="99" r:id="rId3"/>
    <sheet name="Source" sheetId="152" r:id="rId4"/>
    <sheet name="Field" sheetId="153" r:id="rId5"/>
    <sheet name="Condition" sheetId="154" r:id="rId6"/>
    <sheet name="Response" sheetId="94" r:id="rId7"/>
    <sheet name="MeasMethod" sheetId="157" r:id="rId8"/>
    <sheet name="Region" sheetId="156" r:id="rId9"/>
    <sheet name="InputBy" sheetId="155" r:id="rId10"/>
    <sheet name="Unit" sheetId="158" r:id="rId11"/>
    <sheet name="Comment" sheetId="159" r:id="rId12"/>
    <sheet name="DynVal" sheetId="151" r:id="rId13"/>
    <sheet name="Plot" sheetId="160" r:id="rId14"/>
    <sheet name="MasterStore" sheetId="161" r:id="rId15"/>
    <sheet name="DietCompStore" sheetId="162" r:id="rId16"/>
  </sheets>
  <definedNames>
    <definedName name="_xlnm._FilterDatabase" localSheetId="11" hidden="1">Comment!$A$1:$D$1</definedName>
    <definedName name="_xlnm._FilterDatabase" localSheetId="5" hidden="1">Condition!$A$1:$H$25</definedName>
    <definedName name="_xlnm._FilterDatabase" localSheetId="15" hidden="1">DietCompStore!$A$1:$H$1</definedName>
    <definedName name="_xlnm._FilterDatabase" localSheetId="12" hidden="1">DynVal!$A$1:$J$3883</definedName>
    <definedName name="_xlnm._FilterDatabase" localSheetId="4" hidden="1">Field!$A$1:$H$1</definedName>
    <definedName name="_xlnm._FilterDatabase" localSheetId="9" hidden="1">InputBy!$A$1:$D$1</definedName>
    <definedName name="_xlnm._FilterDatabase" localSheetId="2" hidden="1">Master!$A$1:$I$1661</definedName>
    <definedName name="_xlnm._FilterDatabase" localSheetId="7" hidden="1">MeasMethod!$A$1:$E$63</definedName>
    <definedName name="_xlnm._FilterDatabase" localSheetId="13" hidden="1">Plot!$A$1:$G$1</definedName>
    <definedName name="_xlnm._FilterDatabase" localSheetId="8" hidden="1">Region!$A$1:$D$101</definedName>
    <definedName name="_xlnm._FilterDatabase" localSheetId="6" hidden="1">Response!$A$1:$M$518</definedName>
    <definedName name="_xlnm._FilterDatabase" localSheetId="0" hidden="1">RespTbl!$A$1:$AKK$1662</definedName>
    <definedName name="_xlnm._FilterDatabase" localSheetId="3" hidden="1">Source!$A$1:$I$168</definedName>
    <definedName name="_xlnm._FilterDatabase" localSheetId="10" hidden="1">Unit!$A$1:$G$42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158" l="1"/>
  <c r="G4" i="158"/>
  <c r="G5" i="158"/>
  <c r="G6" i="158"/>
  <c r="G7" i="158"/>
  <c r="G8" i="158"/>
  <c r="G9" i="158"/>
  <c r="G10" i="158"/>
  <c r="G12" i="158"/>
  <c r="G13" i="158"/>
  <c r="G14" i="158"/>
  <c r="G15" i="158"/>
  <c r="G18" i="158"/>
  <c r="G20" i="158"/>
  <c r="G21" i="158"/>
  <c r="G22" i="158"/>
  <c r="G23" i="158"/>
  <c r="G24" i="158"/>
  <c r="G26" i="158"/>
  <c r="G30" i="158"/>
  <c r="G31" i="158"/>
  <c r="G32" i="158"/>
  <c r="G33" i="158"/>
  <c r="G34" i="158"/>
  <c r="G39" i="158"/>
  <c r="G44" i="1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Mayara L. Martins</author>
  </authors>
  <commentList>
    <comment ref="E21" authorId="0" shapeId="0" xr:uid="{C7A76B64-F51F-4844-9174-CF9F7CC98C57}">
      <text>
        <r>
          <rPr>
            <b/>
            <sz val="9"/>
            <color indexed="81"/>
            <rFont val="Tahoma"/>
            <family val="2"/>
          </rPr>
          <t>Mayara L. Martins:</t>
        </r>
        <r>
          <rPr>
            <sz val="9"/>
            <color indexed="81"/>
            <rFont val="Tahoma"/>
            <family val="2"/>
          </rPr>
          <t xml:space="preserve">
Should we keep them as a type of MS </t>
        </r>
        <r>
          <rPr>
            <b/>
            <sz val="9"/>
            <color indexed="81"/>
            <rFont val="Tahoma"/>
            <family val="2"/>
          </rPr>
          <t>OR</t>
        </r>
        <r>
          <rPr>
            <sz val="9"/>
            <color indexed="81"/>
            <rFont val="Tahoma"/>
            <family val="2"/>
          </rPr>
          <t xml:space="preserve"> delete and change them to "MS" in the master sheet?</t>
        </r>
      </text>
    </comment>
  </commentList>
</comments>
</file>

<file path=xl/sharedStrings.xml><?xml version="1.0" encoding="utf-8"?>
<sst xmlns="http://schemas.openxmlformats.org/spreadsheetml/2006/main" count="43190" uniqueCount="14564">
  <si>
    <t>Description</t>
  </si>
  <si>
    <t>Comment</t>
  </si>
  <si>
    <t>Unit</t>
  </si>
  <si>
    <t>VitaminA</t>
  </si>
  <si>
    <t>2FL</t>
  </si>
  <si>
    <t>Key</t>
  </si>
  <si>
    <t>Source</t>
  </si>
  <si>
    <t>CohortSize</t>
  </si>
  <si>
    <t>ValueSet</t>
  </si>
  <si>
    <t>Group</t>
  </si>
  <si>
    <t>USA</t>
  </si>
  <si>
    <t>Italy</t>
  </si>
  <si>
    <t>Brazil</t>
  </si>
  <si>
    <t>Hungary</t>
  </si>
  <si>
    <t>MeasMethod</t>
  </si>
  <si>
    <t>Mexico</t>
  </si>
  <si>
    <t>HPLC</t>
  </si>
  <si>
    <t>China</t>
  </si>
  <si>
    <t>2LFO</t>
  </si>
  <si>
    <t>Region</t>
  </si>
  <si>
    <t>SFA</t>
  </si>
  <si>
    <t>MUFA</t>
  </si>
  <si>
    <t>PUFA</t>
  </si>
  <si>
    <t>Calcium</t>
  </si>
  <si>
    <t>Phosphorus</t>
  </si>
  <si>
    <t>Magnesium</t>
  </si>
  <si>
    <t>Iron</t>
  </si>
  <si>
    <t>Zinc</t>
  </si>
  <si>
    <t>Copper</t>
  </si>
  <si>
    <t>Potassium</t>
  </si>
  <si>
    <t>Sodium</t>
  </si>
  <si>
    <t>Selenium</t>
  </si>
  <si>
    <t>Shangdong</t>
  </si>
  <si>
    <t>Changchun</t>
  </si>
  <si>
    <t>Chomgqing</t>
  </si>
  <si>
    <t>Guanghzhou</t>
  </si>
  <si>
    <t>Hohhot</t>
  </si>
  <si>
    <t>Food</t>
  </si>
  <si>
    <t>Mayara</t>
  </si>
  <si>
    <t>Numeric</t>
  </si>
  <si>
    <t>Lactose</t>
  </si>
  <si>
    <t>Shanghai</t>
  </si>
  <si>
    <t>BCFA</t>
  </si>
  <si>
    <t>MS</t>
  </si>
  <si>
    <t>GC</t>
  </si>
  <si>
    <t>MIS</t>
  </si>
  <si>
    <t>IDFStd</t>
  </si>
  <si>
    <t>CzechRep</t>
  </si>
  <si>
    <t>Poland</t>
  </si>
  <si>
    <t>Finland</t>
  </si>
  <si>
    <t>Barium</t>
  </si>
  <si>
    <t>Ba</t>
  </si>
  <si>
    <t>Manganese</t>
  </si>
  <si>
    <t>Mn</t>
  </si>
  <si>
    <t>Mo</t>
  </si>
  <si>
    <t>Strontium</t>
  </si>
  <si>
    <t>Sr</t>
  </si>
  <si>
    <t>Ca</t>
  </si>
  <si>
    <t>Se</t>
  </si>
  <si>
    <t>Fe</t>
  </si>
  <si>
    <t>Zn</t>
  </si>
  <si>
    <t>time</t>
  </si>
  <si>
    <t>Cu</t>
  </si>
  <si>
    <t>Mg</t>
  </si>
  <si>
    <t>P</t>
  </si>
  <si>
    <t>K</t>
  </si>
  <si>
    <t>Na</t>
  </si>
  <si>
    <t>Vit</t>
  </si>
  <si>
    <t>value</t>
  </si>
  <si>
    <t>Changchun_SFA</t>
  </si>
  <si>
    <t>Changchun_MUFA</t>
  </si>
  <si>
    <t>Changchun_PUFA</t>
  </si>
  <si>
    <t>Chomgqing_SFA</t>
  </si>
  <si>
    <t>Chomgqing_MUFA</t>
  </si>
  <si>
    <t>Chomgqing_PUFA</t>
  </si>
  <si>
    <t>Guanghzhou_SFA</t>
  </si>
  <si>
    <t>Guanghzhou_MUFA</t>
  </si>
  <si>
    <t>Guanghzhou_PUFA</t>
  </si>
  <si>
    <t>Hohhot_SFA</t>
  </si>
  <si>
    <t>Hohhot_MUFA</t>
  </si>
  <si>
    <t>Hohhot_PUFA</t>
  </si>
  <si>
    <t>Shangdong_SFA</t>
  </si>
  <si>
    <t>Shangdong_MUFA</t>
  </si>
  <si>
    <t>Shangdong_PUFA</t>
  </si>
  <si>
    <t>CH</t>
  </si>
  <si>
    <t>Lacto-N-fucoPentaose-I</t>
  </si>
  <si>
    <t>LactoDifucoTetraose</t>
  </si>
  <si>
    <t>Proteins</t>
  </si>
  <si>
    <t>CarboHydrates</t>
  </si>
  <si>
    <t>PS</t>
  </si>
  <si>
    <t>Sugars</t>
  </si>
  <si>
    <t>Glucose</t>
  </si>
  <si>
    <t>GLU</t>
  </si>
  <si>
    <t>Monossaccharides</t>
  </si>
  <si>
    <t>Galactose</t>
  </si>
  <si>
    <t>GAL</t>
  </si>
  <si>
    <t>Fructose</t>
  </si>
  <si>
    <t>FRU</t>
  </si>
  <si>
    <t>Disaccharides</t>
  </si>
  <si>
    <t>Sucrose</t>
  </si>
  <si>
    <t>SUC</t>
  </si>
  <si>
    <t>Maltose</t>
  </si>
  <si>
    <t>MAL</t>
  </si>
  <si>
    <t>MOS</t>
  </si>
  <si>
    <t>DIS</t>
  </si>
  <si>
    <t>OligoSaccharides</t>
  </si>
  <si>
    <t>OS</t>
  </si>
  <si>
    <t>Lipids</t>
  </si>
  <si>
    <t>CHOL</t>
  </si>
  <si>
    <t>FAc</t>
  </si>
  <si>
    <t>Saturated_FattyAcids</t>
  </si>
  <si>
    <t>ISO_14-0</t>
  </si>
  <si>
    <t>Branched-Chain_FattyAcids</t>
  </si>
  <si>
    <t>ISO_16-0</t>
  </si>
  <si>
    <t>ISO_18-0</t>
  </si>
  <si>
    <t>MonoUnsaturated_FattyAcids</t>
  </si>
  <si>
    <t>PolyUnsaturated_FattyAcids</t>
  </si>
  <si>
    <t>VitA</t>
  </si>
  <si>
    <t>VitaminD</t>
  </si>
  <si>
    <t>VitD</t>
  </si>
  <si>
    <t>VitE</t>
  </si>
  <si>
    <t>VitK</t>
  </si>
  <si>
    <t>Retinol</t>
  </si>
  <si>
    <t>Retinal</t>
  </si>
  <si>
    <t>RetionicAcid</t>
  </si>
  <si>
    <t>RetAc</t>
  </si>
  <si>
    <t>BetaCarotene</t>
  </si>
  <si>
    <t>BetaCar</t>
  </si>
  <si>
    <t>VitaminB6</t>
  </si>
  <si>
    <t>VitB6</t>
  </si>
  <si>
    <t>VitB12</t>
  </si>
  <si>
    <t>AscorbicAcid</t>
  </si>
  <si>
    <t>VitC</t>
  </si>
  <si>
    <t>VitB1</t>
  </si>
  <si>
    <t>VitB2</t>
  </si>
  <si>
    <t>VitB3</t>
  </si>
  <si>
    <t>VitB9</t>
  </si>
  <si>
    <t>Vitamins</t>
  </si>
  <si>
    <t>Minerals</t>
  </si>
  <si>
    <t>Mnr</t>
  </si>
  <si>
    <t>BCFAs are labeled iso or anteiso depending on the terminating isopropyl or isobutyl group, respectively. The BCFA with a terminal isopropyl group represents an iso-BCFA and that with a terminal isobutyl group represents an anteiso-BCFA.</t>
  </si>
  <si>
    <t>Component</t>
  </si>
  <si>
    <t>AnteISO_15-0</t>
  </si>
  <si>
    <t>AnteISO_17-0</t>
  </si>
  <si>
    <t>day</t>
  </si>
  <si>
    <t>2-fucosylated lactose belongs to 2-linked fucosylated OligoSaccharides</t>
  </si>
  <si>
    <t>AnteISO_17-0 belongs to Branched-Chain Fatty Acids</t>
  </si>
  <si>
    <t>2-linked fucosylated oligosaccharides belong to OligoSaccharides</t>
  </si>
  <si>
    <t>AnteISO_15-0 belongs to Branched-Chain Fatty Acids</t>
  </si>
  <si>
    <t>Magnesium belongs to Minerals</t>
  </si>
  <si>
    <t>Maltose belongs to Disaccharides</t>
  </si>
  <si>
    <t>Iron belongs to Minerals</t>
  </si>
  <si>
    <t>Barium belongs to Minerals</t>
  </si>
  <si>
    <t>Calcium belongs to Minerals</t>
  </si>
  <si>
    <t>Manganese belongs to Minerals</t>
  </si>
  <si>
    <t>Molybenum belongs to Minerals</t>
  </si>
  <si>
    <t>Zinc belongs to Minerals</t>
  </si>
  <si>
    <t>Phosphorus belongs to Minerals</t>
  </si>
  <si>
    <t>Potassium belongs to Minerals</t>
  </si>
  <si>
    <t>Sugars belong to CarboHydrates</t>
  </si>
  <si>
    <t>PolySaccharides belong to CarboHydrates</t>
  </si>
  <si>
    <t>Copper belongs to Minerals</t>
  </si>
  <si>
    <t>Strontium belongs to Minerals</t>
  </si>
  <si>
    <t>CohortAge given as median, not average</t>
  </si>
  <si>
    <t>Disaccharides belong to Sugars</t>
  </si>
  <si>
    <t>Retinal belongs to VitaminA</t>
  </si>
  <si>
    <t>Retinol belongs to VitaminA</t>
  </si>
  <si>
    <t>Monossaccharides belong to Sugars</t>
  </si>
  <si>
    <t>Oligosaccharides belong to CarboHydrates</t>
  </si>
  <si>
    <t>Sugar</t>
  </si>
  <si>
    <t>Selenium belongs to Minerals</t>
  </si>
  <si>
    <t>Sodium belongs to Minerals</t>
  </si>
  <si>
    <t>Fructose belongs to Monossaccharides</t>
  </si>
  <si>
    <t>Sucrose belongs to Disaccharides</t>
  </si>
  <si>
    <t>Galactose belongs to Monossaccharides</t>
  </si>
  <si>
    <t>Glucose belongs to Monossaccharides</t>
  </si>
  <si>
    <t>g/L</t>
  </si>
  <si>
    <t>HumanMilk</t>
  </si>
  <si>
    <t>_commentC1</t>
  </si>
  <si>
    <t>Choline</t>
  </si>
  <si>
    <t>VitaminB</t>
  </si>
  <si>
    <t>Choline belongs to VitaminB</t>
  </si>
  <si>
    <t>VitB</t>
  </si>
  <si>
    <t>VitaminD2</t>
  </si>
  <si>
    <t>VitD2</t>
  </si>
  <si>
    <t>VitaminD3</t>
  </si>
  <si>
    <t>VitD3</t>
  </si>
  <si>
    <t>CellProt</t>
  </si>
  <si>
    <t>Enzyme</t>
  </si>
  <si>
    <t>ImmuProt</t>
  </si>
  <si>
    <t>OtherProt</t>
  </si>
  <si>
    <t>ProtSynth</t>
  </si>
  <si>
    <t>ProtInhib</t>
  </si>
  <si>
    <t>TranspProt</t>
  </si>
  <si>
    <t>SignalProt</t>
  </si>
  <si>
    <t>BioChromCellDivProt1</t>
  </si>
  <si>
    <t>Biorientation of chromosomes in cell division protein 1</t>
  </si>
  <si>
    <t>Copine</t>
  </si>
  <si>
    <t>ActinCytop1</t>
  </si>
  <si>
    <t>Actin, cytoplasmic 1</t>
  </si>
  <si>
    <t>Tenascin</t>
  </si>
  <si>
    <t>Galectin3BP</t>
  </si>
  <si>
    <t>Galectin-3-binding protein</t>
  </si>
  <si>
    <t>LeucineRGlycoprot</t>
  </si>
  <si>
    <t>Leucine-rich alpha-2-glycoprotein</t>
  </si>
  <si>
    <t>AlfaActinin4</t>
  </si>
  <si>
    <t>Alpha-actinin-4</t>
  </si>
  <si>
    <t>HistoneH2A</t>
  </si>
  <si>
    <t>Histone H2A</t>
  </si>
  <si>
    <t>Cofilin1</t>
  </si>
  <si>
    <t>Cofilin-1</t>
  </si>
  <si>
    <t>Profilin1</t>
  </si>
  <si>
    <t>Profilin-1</t>
  </si>
  <si>
    <t>Peroxiredoxin1</t>
  </si>
  <si>
    <t>Peroxiredoxin-1</t>
  </si>
  <si>
    <t>CD81antigen</t>
  </si>
  <si>
    <t>CD81 antigen</t>
  </si>
  <si>
    <t>Vitronectin</t>
  </si>
  <si>
    <t>Nucleobindin1</t>
  </si>
  <si>
    <t>Nucleobindin-1</t>
  </si>
  <si>
    <t>Thrombospondin1</t>
  </si>
  <si>
    <t>Thrombospondin-1</t>
  </si>
  <si>
    <t>ProtSel1Hom2</t>
  </si>
  <si>
    <t>Protein sel-1 homolog 2</t>
  </si>
  <si>
    <t>BetaActinLProt2</t>
  </si>
  <si>
    <t>Beta-actin-like protein 2</t>
  </si>
  <si>
    <t>ThymosinBeta4</t>
  </si>
  <si>
    <t>Thymosin beta-4</t>
  </si>
  <si>
    <t>Peroxiredoxin2</t>
  </si>
  <si>
    <t>Peroxiredoxin-2</t>
  </si>
  <si>
    <t>TransforRhoA</t>
  </si>
  <si>
    <t>Transforming protein RhoA</t>
  </si>
  <si>
    <t>FollistatinProt1</t>
  </si>
  <si>
    <t>Follistatin-related protein 1</t>
  </si>
  <si>
    <t>GolgiPlantProt1</t>
  </si>
  <si>
    <t>Golgi-associated plant pathogenesis-related protein 1</t>
  </si>
  <si>
    <t>Coronin1A</t>
  </si>
  <si>
    <t>Coronin-1A</t>
  </si>
  <si>
    <t>DihydropyrimidProt3</t>
  </si>
  <si>
    <t>Dihydropyrimidinase-related protein 3</t>
  </si>
  <si>
    <t>Podocalyxin</t>
  </si>
  <si>
    <t>ProteinDJ1</t>
  </si>
  <si>
    <t>Protein DJ-1</t>
  </si>
  <si>
    <t>Calreticulin</t>
  </si>
  <si>
    <t>Erythrocyte7IntegProt</t>
  </si>
  <si>
    <t>Erythrocyte band 7 integral membrane protein</t>
  </si>
  <si>
    <t>DihydropyrimidProt2</t>
  </si>
  <si>
    <t>Dihydropyrimidinase-related protein 2</t>
  </si>
  <si>
    <t>Moesin</t>
  </si>
  <si>
    <t>Dystroglycan</t>
  </si>
  <si>
    <t>EGFextracelmatrixProt1</t>
  </si>
  <si>
    <t>EGF-containing fibulin-like extracellular matrix protein 1</t>
  </si>
  <si>
    <t>ActinProt2_3Complex1B</t>
  </si>
  <si>
    <t>Actin-related protein 2/3 complex subunit 1B</t>
  </si>
  <si>
    <t>HeatShock70Prot1</t>
  </si>
  <si>
    <t>Heat shock 70 kDa protein 1-like</t>
  </si>
  <si>
    <t>Ezrin</t>
  </si>
  <si>
    <t>C1qTNF_Prot1</t>
  </si>
  <si>
    <t>Complement C1q tumor necrosis factor-related protein 1</t>
  </si>
  <si>
    <t>AlphaActinin1</t>
  </si>
  <si>
    <t>Alpha-actinin-1</t>
  </si>
  <si>
    <t>CoiledCoilDC_Prot77</t>
  </si>
  <si>
    <t>Coiled-coil domain-containing protein 77</t>
  </si>
  <si>
    <t>AbnorSpinMicrocephaProt</t>
  </si>
  <si>
    <t>Abnormal spindle-like microcephaly-associated protein</t>
  </si>
  <si>
    <t>LysosomeGlycoprotein2</t>
  </si>
  <si>
    <t>Lysosome-associated membrane glycoprotein 2</t>
  </si>
  <si>
    <t>StressPhospProtein1</t>
  </si>
  <si>
    <t>Stress-induced-phosphoprotein 1</t>
  </si>
  <si>
    <t>Tetraspanin6</t>
  </si>
  <si>
    <t>Tetraspanin-6</t>
  </si>
  <si>
    <t>MARCKS_Prot</t>
  </si>
  <si>
    <t>MARCKS-related protein</t>
  </si>
  <si>
    <t>ProtBicaudalD2</t>
  </si>
  <si>
    <t>Protein bicaudal D homolog 2</t>
  </si>
  <si>
    <t>Peroxiredoxin5</t>
  </si>
  <si>
    <t>Peroxiredoxin-5, mitochondrial</t>
  </si>
  <si>
    <t>ActinCytop2</t>
  </si>
  <si>
    <t>Actin, cytoplasmic 2</t>
  </si>
  <si>
    <t>Peroxiredoxin4</t>
  </si>
  <si>
    <t>Peroxiredoxin-4</t>
  </si>
  <si>
    <t>TERA</t>
  </si>
  <si>
    <t>Transitional endoplasmic reticulum ATPase</t>
  </si>
  <si>
    <t>Ras-related C3 botulinum toxin substrate 1</t>
  </si>
  <si>
    <t>EpiDomainRecep1</t>
  </si>
  <si>
    <t>Epithelial discoidin domain-containing receptor 1</t>
  </si>
  <si>
    <t>TranslaTumorProtein</t>
  </si>
  <si>
    <t>Translationally-controlled tumor protein</t>
  </si>
  <si>
    <t>40S_RibosProtSA</t>
  </si>
  <si>
    <t>40S ribosomal protein SA</t>
  </si>
  <si>
    <t>CentrosProt290kDa</t>
  </si>
  <si>
    <t>Centrosomal protein of 290 kDa</t>
  </si>
  <si>
    <t>Plakophilin1</t>
  </si>
  <si>
    <t>Plakophilin-1</t>
  </si>
  <si>
    <t>POF1B</t>
  </si>
  <si>
    <t>Protein POF1B</t>
  </si>
  <si>
    <t>Vinculin</t>
  </si>
  <si>
    <t>TransmemCC_Prot5B</t>
  </si>
  <si>
    <t>Transmembrane and coiled-coil domain-containing protein 5B</t>
  </si>
  <si>
    <t>ActinGammaESM</t>
  </si>
  <si>
    <t>Actin, gamma-enteric smooth muscle</t>
  </si>
  <si>
    <t>BreastCancer1Prot</t>
  </si>
  <si>
    <t>Breast cancer type 1 susceptibility protein</t>
  </si>
  <si>
    <t>HemeBindProt1</t>
  </si>
  <si>
    <t>Heme-binding protein 1</t>
  </si>
  <si>
    <t>HistLysH3Lys36</t>
  </si>
  <si>
    <t>Histone-lysine N-methyltransferase H3 lysine-36</t>
  </si>
  <si>
    <t>FAM3C</t>
  </si>
  <si>
    <t>Protein FAM3C</t>
  </si>
  <si>
    <t>NonHistoneHMG17</t>
  </si>
  <si>
    <t>Non-histone chromosomal protein HMG-17</t>
  </si>
  <si>
    <t>PrelaminAC</t>
  </si>
  <si>
    <t>Prelamin-A/C</t>
  </si>
  <si>
    <t>vonWillebAProt1</t>
  </si>
  <si>
    <t>von Willebrand factor A domain-containing protein 1</t>
  </si>
  <si>
    <t>Involucrin</t>
  </si>
  <si>
    <t>IntegrinBetaProt1</t>
  </si>
  <si>
    <t>Integrin beta-like protein 1</t>
  </si>
  <si>
    <t>Epiplakin</t>
  </si>
  <si>
    <t>CD9antigen</t>
  </si>
  <si>
    <t>CD9 antigen</t>
  </si>
  <si>
    <t>PlateletGlycoprot4</t>
  </si>
  <si>
    <t>Platelet glycoprotein 4</t>
  </si>
  <si>
    <t>FAM184B </t>
  </si>
  <si>
    <t>Protein FAM184B</t>
  </si>
  <si>
    <t>Olfactomedin4</t>
  </si>
  <si>
    <t>Olfactomedin-4</t>
  </si>
  <si>
    <t>AngiopoietinProt4</t>
  </si>
  <si>
    <t>Angiopoietin-related protein 4</t>
  </si>
  <si>
    <t>DolicholPhosMtransf3</t>
  </si>
  <si>
    <t>Dolichol-phosphate mannosyltransferase subunit 3</t>
  </si>
  <si>
    <t>Desmoplakin</t>
  </si>
  <si>
    <t>Desmocollin1</t>
  </si>
  <si>
    <t>Desmocollin-1</t>
  </si>
  <si>
    <t>MicrotubTUS2</t>
  </si>
  <si>
    <t>Microtubule-associated tumor suppressor candidate 2</t>
  </si>
  <si>
    <t>Galectin7</t>
  </si>
  <si>
    <t>Galectin-7</t>
  </si>
  <si>
    <t>Vimentin</t>
  </si>
  <si>
    <t>Desmocollin2</t>
  </si>
  <si>
    <t>Desmocollin-2</t>
  </si>
  <si>
    <t>AmyloidBetaA4</t>
  </si>
  <si>
    <t>Amyloid beta A4 protein</t>
  </si>
  <si>
    <t>MacrophageCap</t>
  </si>
  <si>
    <t>Macrophage-capping protein</t>
  </si>
  <si>
    <t>Prominin1</t>
  </si>
  <si>
    <t>Prominin-1</t>
  </si>
  <si>
    <t>BrainAcidProt1</t>
  </si>
  <si>
    <t>Brain acid soluble protein 1</t>
  </si>
  <si>
    <t>RibosomeProt1</t>
  </si>
  <si>
    <t>Ribosome-binding protein 1</t>
  </si>
  <si>
    <t>AlphaInternexin</t>
  </si>
  <si>
    <t>Alpha-internexin</t>
  </si>
  <si>
    <t>CollagenAlpha2</t>
  </si>
  <si>
    <t>Collagen alpha-2(IV) chain</t>
  </si>
  <si>
    <t>AlphaLactalb</t>
  </si>
  <si>
    <t>Alpha-lactalbumin</t>
  </si>
  <si>
    <t>Bile_Salt_ActLipase</t>
  </si>
  <si>
    <t>CEL</t>
  </si>
  <si>
    <t>Bile salt-activated lipase</t>
  </si>
  <si>
    <t>Trypsin1</t>
  </si>
  <si>
    <t>Trypsin-1</t>
  </si>
  <si>
    <t>AlphaEnolase</t>
  </si>
  <si>
    <t>Alpha-enolase</t>
  </si>
  <si>
    <t>CarbAnhydrase6</t>
  </si>
  <si>
    <t>Carbonic anhydrase 6</t>
  </si>
  <si>
    <t>Prosaposin</t>
  </si>
  <si>
    <t>LipoproteinLipase</t>
  </si>
  <si>
    <t>Lipoprotein lipase</t>
  </si>
  <si>
    <t>AlphaAmylase1</t>
  </si>
  <si>
    <t>Alpha-amylase 1</t>
  </si>
  <si>
    <t>Proprot_Subtilisin_kexin4</t>
  </si>
  <si>
    <t>Proprotein convertase subtilisin/kexin type 4</t>
  </si>
  <si>
    <t>UTPgluc1_Uridyltrans</t>
  </si>
  <si>
    <t>UTP--glucose-1-phosphate uridylyltransferase</t>
  </si>
  <si>
    <t>FattyAcid_Synthase</t>
  </si>
  <si>
    <t>Fatty acid synthase</t>
  </si>
  <si>
    <t>Fruct_Bisp_AldolaseA</t>
  </si>
  <si>
    <t>Fructose-bisphosphate aldolase A</t>
  </si>
  <si>
    <t>Beta4galactosyltransf1</t>
  </si>
  <si>
    <t>Beta-1,4-galactosyltransferase 1</t>
  </si>
  <si>
    <t>L_lactateDehydB</t>
  </si>
  <si>
    <t>L-lactate dehydrogenase B chain</t>
  </si>
  <si>
    <t>GammaEnolase</t>
  </si>
  <si>
    <t>Enolase;Gamma-enolase</t>
  </si>
  <si>
    <t>Cyt_NonSpec_Dipep</t>
  </si>
  <si>
    <t>Cytosolic non-specific dipeptidase</t>
  </si>
  <si>
    <t>Sulfhydryl_Oxid1</t>
  </si>
  <si>
    <t>Sulfhydryl oxidase 1</t>
  </si>
  <si>
    <t>TriosephosIsomerase</t>
  </si>
  <si>
    <t>Triosephosphate isomerase</t>
  </si>
  <si>
    <t>GammaGlutransp1</t>
  </si>
  <si>
    <t>Gamma-glutamyltranspeptidase 1</t>
  </si>
  <si>
    <t>Cell_DivProt42homo</t>
  </si>
  <si>
    <t>Cell division control protein 42 homolog</t>
  </si>
  <si>
    <t>RibonucleaseT2</t>
  </si>
  <si>
    <t>Ribonuclease T2</t>
  </si>
  <si>
    <t>GlutathioneStransP</t>
  </si>
  <si>
    <t>Glutathione S-transferase P</t>
  </si>
  <si>
    <t>Thioredoxin</t>
  </si>
  <si>
    <t>DisulfideIsomerase</t>
  </si>
  <si>
    <t>Protein disulfide-isomerase</t>
  </si>
  <si>
    <t>Glucose6PhospIsomerase</t>
  </si>
  <si>
    <t>Glucose-6-phosphate isomerase</t>
  </si>
  <si>
    <t>PyruvateKinasePKM</t>
  </si>
  <si>
    <t>Pyruvate kinase PKM;Pyruvate kinase</t>
  </si>
  <si>
    <t>Kallikrein6</t>
  </si>
  <si>
    <t>Kallikrein-6</t>
  </si>
  <si>
    <t>Transketolase</t>
  </si>
  <si>
    <t>Dipeptidyl_Pep1</t>
  </si>
  <si>
    <t>Dipeptidyl peptidase 1</t>
  </si>
  <si>
    <t>CathepsinS</t>
  </si>
  <si>
    <t>Cathepsin S</t>
  </si>
  <si>
    <t>Phosphogly_Kinase1</t>
  </si>
  <si>
    <t>Phosphoglycerate kinase 1</t>
  </si>
  <si>
    <t>Nico_Phostransferase</t>
  </si>
  <si>
    <t>Nicotinamide phosphoribosyltransferase</t>
  </si>
  <si>
    <t>Trans_Growth_Beta3</t>
  </si>
  <si>
    <t>Transforming growth factor beta receptor type 3</t>
  </si>
  <si>
    <t>Legumain</t>
  </si>
  <si>
    <t>6Phospgluc_Dehy</t>
  </si>
  <si>
    <t>6-phosphogluconate dehydrogenase, decarboxylating</t>
  </si>
  <si>
    <t>Malate_Dehy_Cyto</t>
  </si>
  <si>
    <t>Malate dehydrogenase, cytoplasmic</t>
  </si>
  <si>
    <t>ProteasomeAlpha5</t>
  </si>
  <si>
    <t>Proteasome subunit alpha type-5</t>
  </si>
  <si>
    <t>IsocitDehyNADPCyto</t>
  </si>
  <si>
    <t>Isocitrate dehydrogenase [NADP] cytoplasmic</t>
  </si>
  <si>
    <t>CathepsinB</t>
  </si>
  <si>
    <t>Cathepsin B</t>
  </si>
  <si>
    <t>NucleoDiphospKinase</t>
  </si>
  <si>
    <t>Nucleoside diphosphate kinase</t>
  </si>
  <si>
    <t>PhospglycMutase1</t>
  </si>
  <si>
    <t>Phosphoglycerate mutase 1</t>
  </si>
  <si>
    <t>Phosphoglucomutase1</t>
  </si>
  <si>
    <t>Phosphoglucomutase-1</t>
  </si>
  <si>
    <t>L_lactateDehyA_chain</t>
  </si>
  <si>
    <t>L-lactate dehydrogenase A chain</t>
  </si>
  <si>
    <t>Disulfide_IsoA3</t>
  </si>
  <si>
    <t>Protein disulfide-isomerase A3</t>
  </si>
  <si>
    <t>Bifun_epoxideHydro2</t>
  </si>
  <si>
    <t>Bifunctional epoxide hydrolase 2</t>
  </si>
  <si>
    <t>2_3cyclicNucle3P</t>
  </si>
  <si>
    <t>2,3-cyclic-nucleotide 3-phosphodiesterase</t>
  </si>
  <si>
    <t>Carbonic_Anhydrase2</t>
  </si>
  <si>
    <t>Carbonic anhydrase 2</t>
  </si>
  <si>
    <t>Dipep_Peptidase2</t>
  </si>
  <si>
    <t>Dipeptidyl peptidase 2</t>
  </si>
  <si>
    <t>Tryp_tRNAlig_Cyto</t>
  </si>
  <si>
    <t>Tryptophan--tRNA ligase, cytoplasmic</t>
  </si>
  <si>
    <t>CathepsinG</t>
  </si>
  <si>
    <t>Cathepsin G</t>
  </si>
  <si>
    <t>LeukotrieneA_4hydro</t>
  </si>
  <si>
    <t>Leukotriene A-4 hydrolase</t>
  </si>
  <si>
    <t>N-G_DimethylargDimethyl-1</t>
  </si>
  <si>
    <t>N(G),N(G)-dimethylarginine dimethylaminohydrolase 1</t>
  </si>
  <si>
    <t>PhospGlucosa_mutase</t>
  </si>
  <si>
    <t>Phosphoacetylglucosamine mutase</t>
  </si>
  <si>
    <t>4_trimethylaminobut_Dehy</t>
  </si>
  <si>
    <t>4-trimethylaminobutyraldehyde dehydrogenase</t>
  </si>
  <si>
    <t>Acid_sphingomyelPhosp_3B</t>
  </si>
  <si>
    <t>Acid sphingomyelinase-like phosphodiesterase 3b</t>
  </si>
  <si>
    <t>Glut_GammaGlutamyltransf_E</t>
  </si>
  <si>
    <t>Protein-glutamine gamma-glutamyltransferase E</t>
  </si>
  <si>
    <t>CathepsinD</t>
  </si>
  <si>
    <t>Cathepsin D</t>
  </si>
  <si>
    <t>ProteasomeAlpha6</t>
  </si>
  <si>
    <t>Proteasome subunit alpha type-6</t>
  </si>
  <si>
    <t>Neutral_Alpha-glucAB</t>
  </si>
  <si>
    <t>Neutral alpha-glucosidase AB</t>
  </si>
  <si>
    <t>Prob_SerineCarbCPVL</t>
  </si>
  <si>
    <t>Probable serine carboxypeptidase CPVL</t>
  </si>
  <si>
    <t>ProteasomeAlpha1</t>
  </si>
  <si>
    <t>Proteasome subunit alpha type-1</t>
  </si>
  <si>
    <t>Catalase</t>
  </si>
  <si>
    <t>Alcohol_DehyNADP</t>
  </si>
  <si>
    <t>Alcohol dehydrogenase [NADP(+)]</t>
  </si>
  <si>
    <t>Beta_Enolase</t>
  </si>
  <si>
    <t>Beta-enolase;Enolase</t>
  </si>
  <si>
    <t>Matrix_Metal9</t>
  </si>
  <si>
    <t>Matrix metalloproteinase-9</t>
  </si>
  <si>
    <t>Abl_Interactor2</t>
  </si>
  <si>
    <t>Abl interactor 2</t>
  </si>
  <si>
    <t>Glucosidase_2Beta</t>
  </si>
  <si>
    <t>Glucosidase 2 subunit beta</t>
  </si>
  <si>
    <t>Glut_KidneyIso</t>
  </si>
  <si>
    <t>Glutaminase kidney isoform, mitochondrial</t>
  </si>
  <si>
    <t>Phdomain_LeuProtphosp_2</t>
  </si>
  <si>
    <t>PH domain leucine-rich repeat-containing protein phosphatase 2</t>
  </si>
  <si>
    <t>Cyto_aminopeptidase</t>
  </si>
  <si>
    <t>Cytosol aminopeptidase</t>
  </si>
  <si>
    <t>Arf_GAP_GTPaseProt1</t>
  </si>
  <si>
    <t>Arf-GAP with GTPase, ANK repeat and PH domain-containing protein 1</t>
  </si>
  <si>
    <t>Di_N_acetylchitobiase</t>
  </si>
  <si>
    <t>Di-N-acetylchitobiase</t>
  </si>
  <si>
    <t>ATP_citrate_Synthase</t>
  </si>
  <si>
    <t>ATP-citrate synthase</t>
  </si>
  <si>
    <t>Pyridoxal_kinase</t>
  </si>
  <si>
    <t>Pyridoxal kinase</t>
  </si>
  <si>
    <t>Sialidase1</t>
  </si>
  <si>
    <t>Sialidase-1</t>
  </si>
  <si>
    <t>Glut_fructose6P_Aminotrans1</t>
  </si>
  <si>
    <t>Glutamine--fructose-6-phosphate aminotransferase [isomerizing] 1</t>
  </si>
  <si>
    <t>D_dopachr_Decarbo</t>
  </si>
  <si>
    <t>D-dopachrome decarboxylase;D-dopachrome decarboxylase-like protein</t>
  </si>
  <si>
    <t>Pro_cathepsinH</t>
  </si>
  <si>
    <t>Pro-cathepsin H</t>
  </si>
  <si>
    <t>Tubulin_Beta4A</t>
  </si>
  <si>
    <t>Tubulin beta-4A chain</t>
  </si>
  <si>
    <t>Alpha1_3Fucosyltransf6</t>
  </si>
  <si>
    <t>Alpha-(1,3)-fucosyltransferase 6</t>
  </si>
  <si>
    <t>Disulfide_isoA6</t>
  </si>
  <si>
    <t>Protein disulfide-isomerase A6</t>
  </si>
  <si>
    <t>Fructose1_6bisphosp1</t>
  </si>
  <si>
    <t>Fructose-1,6-bisphosphatase 1</t>
  </si>
  <si>
    <t>Chrom_helicaseDNA_Prot7</t>
  </si>
  <si>
    <t>Chromodomain-helicase-DNA-binding protein 7</t>
  </si>
  <si>
    <t>Sup_tumorigenicity14</t>
  </si>
  <si>
    <t>Suppressor of tumorigenicity 14 protein</t>
  </si>
  <si>
    <t>Putative_Adeno2</t>
  </si>
  <si>
    <t>Putative adenosylhomocysteinase 2</t>
  </si>
  <si>
    <t>SialateO_acetylesterase</t>
  </si>
  <si>
    <t>Sialate O-acetylesterase</t>
  </si>
  <si>
    <t>Gamma_Glutamylcyclotrans</t>
  </si>
  <si>
    <t>Gamma-glutamylcyclotransferase</t>
  </si>
  <si>
    <t>Procoll_Lys2_Oxglut_5diox1</t>
  </si>
  <si>
    <t>Procollagen-lysine,2-oxoglutarate 5-dioxygenase 1</t>
  </si>
  <si>
    <t>Carbonyl_redNADPH1</t>
  </si>
  <si>
    <t>Carbonyl reductase [NADPH] 1</t>
  </si>
  <si>
    <t>AminopeptidaseN</t>
  </si>
  <si>
    <t>Aminopeptidase N</t>
  </si>
  <si>
    <t>Nucleo_diphospKinaseA</t>
  </si>
  <si>
    <t>Nucleoside diphosphate kinase A</t>
  </si>
  <si>
    <t>Recep_TyrPphospF</t>
  </si>
  <si>
    <t>Receptor-type tyrosine-protein phosphatase F</t>
  </si>
  <si>
    <t>LTF</t>
  </si>
  <si>
    <t>Ig_Alpha1_C</t>
  </si>
  <si>
    <t>IGHA1</t>
  </si>
  <si>
    <t>Ig alpha-1 chain C region</t>
  </si>
  <si>
    <t>Ig_Lambda2_C</t>
  </si>
  <si>
    <t>IGLC2</t>
  </si>
  <si>
    <t>Ig lambda-2 chain C regions</t>
  </si>
  <si>
    <t>Ig_Kappa_C</t>
  </si>
  <si>
    <t>IGKC</t>
  </si>
  <si>
    <t>Ig kappa chain C region</t>
  </si>
  <si>
    <t>Polymer_Ig_recep</t>
  </si>
  <si>
    <t>PIGR</t>
  </si>
  <si>
    <t>Polymeric immunoglobulin receptor</t>
  </si>
  <si>
    <t>Ig_J</t>
  </si>
  <si>
    <t>Immunoglobulin J chain</t>
  </si>
  <si>
    <t>Beta2_microglobulin</t>
  </si>
  <si>
    <t>B2M</t>
  </si>
  <si>
    <t>Beta-2-microglobulin</t>
  </si>
  <si>
    <t>Osteopontin</t>
  </si>
  <si>
    <t>SPP1</t>
  </si>
  <si>
    <t>Clusterin</t>
  </si>
  <si>
    <t>CLU</t>
  </si>
  <si>
    <t>Ig_LambdaV_III_regionLOI</t>
  </si>
  <si>
    <t>Ig lambda chain V-III region LOI</t>
  </si>
  <si>
    <t>Ig_KappaV_I_regionSCW</t>
  </si>
  <si>
    <t>Ig kappa chain V-I region Scw</t>
  </si>
  <si>
    <t>Ig heavy chain V-III region TRO</t>
  </si>
  <si>
    <t>Xanthine_Dehy-Oxidase</t>
  </si>
  <si>
    <t>Xanthine dehydrogenase/oxidase</t>
  </si>
  <si>
    <t>CD59_glycoprotein</t>
  </si>
  <si>
    <t>CD59 glycoprotein</t>
  </si>
  <si>
    <t>Ig_KappaV_IIIregionWOL</t>
  </si>
  <si>
    <t>Ig kappa chain V-III region WOL</t>
  </si>
  <si>
    <t>Zinc_Alpha2glycoprotein</t>
  </si>
  <si>
    <t>Zinc-alpha-2-glycoprotein</t>
  </si>
  <si>
    <t>Prot_S100A9 </t>
  </si>
  <si>
    <t>Protein S100-A9</t>
  </si>
  <si>
    <t>CD14</t>
  </si>
  <si>
    <t>Monocyte differentiation antigen CD14</t>
  </si>
  <si>
    <t>Lactadherin</t>
  </si>
  <si>
    <t>Haptoglobin</t>
  </si>
  <si>
    <t>IGHV3OR16_9</t>
  </si>
  <si>
    <t>IGHV3OR16-9</t>
  </si>
  <si>
    <t>Dermcidin</t>
  </si>
  <si>
    <t>Prot_S100_A8</t>
  </si>
  <si>
    <t>Protein S100-A8</t>
  </si>
  <si>
    <t>Alpha1_Acid_glycoprot1</t>
  </si>
  <si>
    <t>Alpha-1-acid glycoprotein 1</t>
  </si>
  <si>
    <t>Ig_HeavyV_III_regionTIL</t>
  </si>
  <si>
    <t>Ig heavy chain V-III region TIL</t>
  </si>
  <si>
    <t>Ig_KappaV_I_regionEU</t>
  </si>
  <si>
    <t>Ig kappa chain V-I region EU</t>
  </si>
  <si>
    <t>Butyrophilin subfamily 1 member A1</t>
  </si>
  <si>
    <t>Ig_Gamma2_Cregion</t>
  </si>
  <si>
    <t>Ig gamma-2 chain C region</t>
  </si>
  <si>
    <t>Ig_Kappa2D-29</t>
  </si>
  <si>
    <t>IGKV2D-29</t>
  </si>
  <si>
    <t>Ig_Lambda_Polypep5</t>
  </si>
  <si>
    <t>Immunoglobulin lambda-like polypeptide 5</t>
  </si>
  <si>
    <t>Ig_LambdaV_I_regionWAH</t>
  </si>
  <si>
    <t>Ig lambda chain V-I region WAH</t>
  </si>
  <si>
    <t>HistoneH2B_D</t>
  </si>
  <si>
    <t>Histone H2B D</t>
  </si>
  <si>
    <t>ComplementC4_A</t>
  </si>
  <si>
    <t>Complement C4-A</t>
  </si>
  <si>
    <t>ComplementC3_beta</t>
  </si>
  <si>
    <t>Complement C3 beta chain</t>
  </si>
  <si>
    <t>Prot_IGHV3-15</t>
  </si>
  <si>
    <t>Protein IGHV3-15</t>
  </si>
  <si>
    <t>Mucin1</t>
  </si>
  <si>
    <t>Mucin-1</t>
  </si>
  <si>
    <t>Ig_Lambda3-25</t>
  </si>
  <si>
    <t>IGLV3-25</t>
  </si>
  <si>
    <t>Ig_Gamma-3_Cregion</t>
  </si>
  <si>
    <t>Ig gamma-3 chain C region</t>
  </si>
  <si>
    <t>Prolactin_Inducible</t>
  </si>
  <si>
    <t>Prolactin-inducible protein</t>
  </si>
  <si>
    <t>LysozymeC</t>
  </si>
  <si>
    <t>Lysozyme C</t>
  </si>
  <si>
    <t>Ig_HeavyV_II_regionNEWM</t>
  </si>
  <si>
    <t>Ig heavy chain V-II region NEWM</t>
  </si>
  <si>
    <t>Ig_HeavyV_III_regionVH26</t>
  </si>
  <si>
    <t>Ig heavy chain V-III region VH26</t>
  </si>
  <si>
    <t>Ig_LambdaV_I_regionNIG-64</t>
  </si>
  <si>
    <t>Ig lambda chain V-I region NIG-64</t>
  </si>
  <si>
    <t>Ig_LambdaV_III_regionSH</t>
  </si>
  <si>
    <t>Ig lambda chain V-III region SH</t>
  </si>
  <si>
    <t>Ig_KappaV_II_regionTEW</t>
  </si>
  <si>
    <t>Ig kappa chain V-II region TEW</t>
  </si>
  <si>
    <t>Prot_IGHV3OR16_12</t>
  </si>
  <si>
    <t>IGHV3OR16-12</t>
  </si>
  <si>
    <t>Alpha2_HS_glycoprotein</t>
  </si>
  <si>
    <t>Alpha-2-HS-glycoprotein</t>
  </si>
  <si>
    <t>Ig_LambdaV_region4A</t>
  </si>
  <si>
    <t>Ig lambda chain V region 4A</t>
  </si>
  <si>
    <t>C4b_binding_alphaChain</t>
  </si>
  <si>
    <t>C4b-binding protein alpha chain</t>
  </si>
  <si>
    <t>Ig_Alpha2_Cregion</t>
  </si>
  <si>
    <t>Ig alpha-2 chain C region</t>
  </si>
  <si>
    <t>Myeloperoxidase</t>
  </si>
  <si>
    <t>Ig_Kappa3-20</t>
  </si>
  <si>
    <t>Immunoglobulin kappa variable 3-20</t>
  </si>
  <si>
    <t>Ig_KappaV_I_regionNi</t>
  </si>
  <si>
    <t>Ig kappa chain V-I region Ni</t>
  </si>
  <si>
    <t>Ig_Kappa1-33</t>
  </si>
  <si>
    <t>Immunoglobulin kappa variable 1-33</t>
  </si>
  <si>
    <t>Prot_S100-A11</t>
  </si>
  <si>
    <t>Protein S100-A11</t>
  </si>
  <si>
    <t>Prot_IGHV1-18</t>
  </si>
  <si>
    <t>IGHV1-18</t>
  </si>
  <si>
    <t>Prot_IGKV2D-24</t>
  </si>
  <si>
    <t>IGKV2D-24</t>
  </si>
  <si>
    <t>Chitinase3_Prot1</t>
  </si>
  <si>
    <t>Chitinase-3-like protein 1</t>
  </si>
  <si>
    <t>Ig_Gamma1_Cregion</t>
  </si>
  <si>
    <t>Ig gamma-1 chain C region</t>
  </si>
  <si>
    <t>Alpha1B_glycoprotein</t>
  </si>
  <si>
    <t>Alpha-1B-glycoprotein</t>
  </si>
  <si>
    <t>HLA2_histoDR_alpha</t>
  </si>
  <si>
    <t>HLA class II histocompatibility antigen, DR alpha chain</t>
  </si>
  <si>
    <t>Chitinase3_Prot2</t>
  </si>
  <si>
    <t>Chitinase-3-like protein 2</t>
  </si>
  <si>
    <t>Plastin2</t>
  </si>
  <si>
    <t>Plastin-2</t>
  </si>
  <si>
    <t>Ig_HeavyV_III_regionGAL</t>
  </si>
  <si>
    <t>Ig heavy chain V-III region GAL</t>
  </si>
  <si>
    <t>Ig_Heavy5-10-1</t>
  </si>
  <si>
    <t>Immunoglobulin heavy variable 5-10-1</t>
  </si>
  <si>
    <t>Complement_factorB</t>
  </si>
  <si>
    <t>Complement factor B</t>
  </si>
  <si>
    <t>Prot_IGHV3-74</t>
  </si>
  <si>
    <t>Protein IGHV3-74</t>
  </si>
  <si>
    <t>Prot_IGHV3-72</t>
  </si>
  <si>
    <t>Protein IGHV3-72</t>
  </si>
  <si>
    <t>Complement_factorI</t>
  </si>
  <si>
    <t>Complement factor I</t>
  </si>
  <si>
    <t>Granulins</t>
  </si>
  <si>
    <t>HLA class II histocompatibility antigen, DRB1-12 beta chain</t>
  </si>
  <si>
    <t>Golgi_Prot1</t>
  </si>
  <si>
    <t>Golgi membrane protein 1</t>
  </si>
  <si>
    <t>Mucin4</t>
  </si>
  <si>
    <t>Mucin-4</t>
  </si>
  <si>
    <t>Ig_mu_Cregion</t>
  </si>
  <si>
    <t>Ig mu chain C region</t>
  </si>
  <si>
    <t>Ig_KappaV_III_regionPOM</t>
  </si>
  <si>
    <t>Ig kappa chain V-III region POM</t>
  </si>
  <si>
    <t>ComplementC9</t>
  </si>
  <si>
    <t>Lactoperoxidase</t>
  </si>
  <si>
    <t>Ig_Heavy_IGHV3-43</t>
  </si>
  <si>
    <t>Protein IGHV3-43</t>
  </si>
  <si>
    <t>Ig_LambaIGLV3-9</t>
  </si>
  <si>
    <t>IGLV3-9</t>
  </si>
  <si>
    <t>Alpha2macroglobulin</t>
  </si>
  <si>
    <t>Alpha-2-macroglobulin</t>
  </si>
  <si>
    <t>AnnexinA2</t>
  </si>
  <si>
    <t>Annexin A2</t>
  </si>
  <si>
    <t>Prot_IGHV3-38</t>
  </si>
  <si>
    <t>IGHV3-38</t>
  </si>
  <si>
    <t>Ig_LambdaIGLV8-61</t>
  </si>
  <si>
    <t>IGLV8-61</t>
  </si>
  <si>
    <t>Inter_Alpha_tryp_chainH1</t>
  </si>
  <si>
    <t>Inter-alpha-trypsin inhibitor heavy chain H1</t>
  </si>
  <si>
    <t>Ig_HeavyIGHV3-73</t>
  </si>
  <si>
    <t>IGHV3-73</t>
  </si>
  <si>
    <t>Ig_KappaV_I_regionLay</t>
  </si>
  <si>
    <t>Ig kappa chain V-I region Lay</t>
  </si>
  <si>
    <t>Ig_HeavyIGHV1OR15-1</t>
  </si>
  <si>
    <t>IGHV1OR15-1</t>
  </si>
  <si>
    <t>Ig_HeavyV_III_regionWEA</t>
  </si>
  <si>
    <t>Ig heavy chain V-III region WEA</t>
  </si>
  <si>
    <t>AnnexinA1</t>
  </si>
  <si>
    <t>Annexin A1</t>
  </si>
  <si>
    <t>C_LecFamily11_A</t>
  </si>
  <si>
    <t>C-type lectin domain family 11 member A</t>
  </si>
  <si>
    <t>HLAclass1_A3Alpha</t>
  </si>
  <si>
    <t>HLA class I histocompatibility antigen, A-3 alpha chain</t>
  </si>
  <si>
    <t>ComplementH</t>
  </si>
  <si>
    <t>Complement factor H</t>
  </si>
  <si>
    <t>Prot_S100-A7</t>
  </si>
  <si>
    <t>Protein S100-A7</t>
  </si>
  <si>
    <t>ComplementC4B</t>
  </si>
  <si>
    <t>Complement C4-B</t>
  </si>
  <si>
    <t>Hyaluronan_Prot3</t>
  </si>
  <si>
    <t>Hyaluronan and proteoglycan link protein 3</t>
  </si>
  <si>
    <t>ComplementH_Prot1</t>
  </si>
  <si>
    <t>Complement factor H-related protein 1</t>
  </si>
  <si>
    <t>Lipolysis-stimulated lipoprotein receptor</t>
  </si>
  <si>
    <t>HistoneH1_2</t>
  </si>
  <si>
    <t>Histone H1.2</t>
  </si>
  <si>
    <t>Ig_Heavy3_13</t>
  </si>
  <si>
    <t>Immunoglobulin heavy variable 3-13</t>
  </si>
  <si>
    <t>HLAclass1_Cw6Alpha</t>
  </si>
  <si>
    <t>HLA class I histocompatibility antigen, Cw-6 alpha chain</t>
  </si>
  <si>
    <t>Ig_HeavyIGHV3OR16-10</t>
  </si>
  <si>
    <t>IGHV3OR16-10</t>
  </si>
  <si>
    <t>Inter_Alpha_TrypH4</t>
  </si>
  <si>
    <t>Inter-alpha-trypsin inhibitor heavy chain H4</t>
  </si>
  <si>
    <t>Ig_KappaV_II_RPMI6410</t>
  </si>
  <si>
    <t>Ig kappa chain V-II region RPMI 6410</t>
  </si>
  <si>
    <t>Mucin5B</t>
  </si>
  <si>
    <t>Mucin-5B</t>
  </si>
  <si>
    <t>Prot_S100-A13</t>
  </si>
  <si>
    <t>Protein S100-A13</t>
  </si>
  <si>
    <t>Attractin</t>
  </si>
  <si>
    <t>TNF_member10</t>
  </si>
  <si>
    <t>Tumor necrosis factor ligand superfamily member 10</t>
  </si>
  <si>
    <t>ComplementC7</t>
  </si>
  <si>
    <t>Dedicator_Cytokinesis5</t>
  </si>
  <si>
    <t>Dedicator of cytokinesis protein 5</t>
  </si>
  <si>
    <t>Ig_HeavyV_I_regionV35</t>
  </si>
  <si>
    <t>Ig heavy chain V-I region V35</t>
  </si>
  <si>
    <t>Ig_KappaV_I_regionWAT</t>
  </si>
  <si>
    <t>Ig kappa chain V-I region WAT</t>
  </si>
  <si>
    <t>Ig_Kappa3_15</t>
  </si>
  <si>
    <t>Immunoglobulin kappa variable 3-15</t>
  </si>
  <si>
    <t>HistoneH1_5</t>
  </si>
  <si>
    <t>Histone H1.5</t>
  </si>
  <si>
    <t>HistoneH2B_type3B</t>
  </si>
  <si>
    <t>Histone H2B type 3-B</t>
  </si>
  <si>
    <t>Ig_KappaV_I_regionCAR</t>
  </si>
  <si>
    <t>Ig kappa chain V-I region CAR</t>
  </si>
  <si>
    <t>Toll_recep4</t>
  </si>
  <si>
    <t>Toll-like receptor 4</t>
  </si>
  <si>
    <t>Ig_Lambda3_10</t>
  </si>
  <si>
    <t>IGLV3-10</t>
  </si>
  <si>
    <t>HLA class II histocompatibility antigen, DRB1-13 beta chain</t>
  </si>
  <si>
    <t>IgGFc_bindingProt</t>
  </si>
  <si>
    <t>IgGFc-binding protein</t>
  </si>
  <si>
    <t>Intercell_Adh1</t>
  </si>
  <si>
    <t>Intercellular adhesion molecule 1</t>
  </si>
  <si>
    <t>Ig_Heavy3_64D</t>
  </si>
  <si>
    <t>Immunoglobulin heavy variable 3-64D</t>
  </si>
  <si>
    <t>Chordin_Prot2</t>
  </si>
  <si>
    <t>Chordin-like protein 2</t>
  </si>
  <si>
    <t>Macrophage_Recep1</t>
  </si>
  <si>
    <t>Macrophage mannose receptor 1</t>
  </si>
  <si>
    <t>Glyceraldehyde3_PhosDehy</t>
  </si>
  <si>
    <t>Glyceraldehyde-3-phosphate dehydrogenase</t>
  </si>
  <si>
    <t>Calmodulin_Prot5</t>
  </si>
  <si>
    <t>Calmodulin-like protein 5</t>
  </si>
  <si>
    <t>Nucleobindin2</t>
  </si>
  <si>
    <t>Nucleobindin-2</t>
  </si>
  <si>
    <t>Insulin-like growth factor-binding protein 2</t>
  </si>
  <si>
    <t>Putative_factor1_Alpha3</t>
  </si>
  <si>
    <t>Putative elongation factor 1-alpha-like 3</t>
  </si>
  <si>
    <t>Calmodulin</t>
  </si>
  <si>
    <t>Heat_ShockHSP_90Alpha</t>
  </si>
  <si>
    <t>Heat shock protein HSP 90-alpha</t>
  </si>
  <si>
    <t>Gelsolin</t>
  </si>
  <si>
    <t>Hornerin</t>
  </si>
  <si>
    <t>Neutrophil_GelatLipocalin</t>
  </si>
  <si>
    <t>Neutrophil gelatinase-associated lipocalin</t>
  </si>
  <si>
    <t>Beta2_glycoprot1</t>
  </si>
  <si>
    <t>Beta-2-glycoprotein 1</t>
  </si>
  <si>
    <t>Fibrinogen_Gamma</t>
  </si>
  <si>
    <t>Fibrinogen gamma chain</t>
  </si>
  <si>
    <t>SPARC_Prot1</t>
  </si>
  <si>
    <t>SPARC-like protein 1</t>
  </si>
  <si>
    <t>Heat_ShockProt_Beta1</t>
  </si>
  <si>
    <t>Heat shock protein beta-1</t>
  </si>
  <si>
    <t>Fibrinogen_Beta</t>
  </si>
  <si>
    <t>Fibrinogen beta chain</t>
  </si>
  <si>
    <t>Heat_Shock70kDa_Prot6</t>
  </si>
  <si>
    <t>Heat shock 70 kDa protein 6</t>
  </si>
  <si>
    <t>Fibrinogen_Alpha</t>
  </si>
  <si>
    <t>Fibrinogen alpha chain</t>
  </si>
  <si>
    <t>Kininogen1</t>
  </si>
  <si>
    <t>Kininogen-1</t>
  </si>
  <si>
    <t>Matrilin3</t>
  </si>
  <si>
    <t>Matrilin-3</t>
  </si>
  <si>
    <t>Tropomyosin_Alpha3</t>
  </si>
  <si>
    <t>Tropomyosin alpha-3 chain</t>
  </si>
  <si>
    <t>Nephronectin</t>
  </si>
  <si>
    <t>Desmoglein1</t>
  </si>
  <si>
    <t>Desmoglein-1</t>
  </si>
  <si>
    <t>SH3_AnkyrinProt2</t>
  </si>
  <si>
    <t>SH3 and multiple ankyrin repeat domains protein 2</t>
  </si>
  <si>
    <t>Filaggrin2</t>
  </si>
  <si>
    <t>Filaggrin-2</t>
  </si>
  <si>
    <t>45kDa_CaProt</t>
  </si>
  <si>
    <t>45 kDa calcium-binding protein</t>
  </si>
  <si>
    <t>RhoGDP_inhibitor1</t>
  </si>
  <si>
    <t>Rho GDP-dissociation inhibitor 1</t>
  </si>
  <si>
    <t>LatentGrowth_BetaProt1</t>
  </si>
  <si>
    <t>Latent-transforming growth factor beta-binding protein 1</t>
  </si>
  <si>
    <t>Tcomplex_Prot1_Epsilon</t>
  </si>
  <si>
    <t>T-complex protein 1 subunit epsilon</t>
  </si>
  <si>
    <t>Agrin</t>
  </si>
  <si>
    <t>Prothrombin</t>
  </si>
  <si>
    <t>Calmodulin_Prot3</t>
  </si>
  <si>
    <t>Calmodulin-like protein 3</t>
  </si>
  <si>
    <t>Tcomplex_Prot1_Gamma</t>
  </si>
  <si>
    <t>T-complex protein 1 subunit gamma</t>
  </si>
  <si>
    <t>Filaggrin</t>
  </si>
  <si>
    <t>Cytoplasmic_Aconitate</t>
  </si>
  <si>
    <t>Cytoplasmic aconitate hydratase</t>
  </si>
  <si>
    <t>WD_Prot1</t>
  </si>
  <si>
    <t>WD repeat-containing protein 1</t>
  </si>
  <si>
    <t>Cornulin</t>
  </si>
  <si>
    <t>Myristoy_AlaC_Kinase</t>
  </si>
  <si>
    <t>Myristoylated alanine-rich C-kinase substrate</t>
  </si>
  <si>
    <t>Alpha1_antichymotrypsin</t>
  </si>
  <si>
    <t>SERPINA3</t>
  </si>
  <si>
    <t>Alpha-1-antichymotrypsin</t>
  </si>
  <si>
    <t>Alpha1_Antitrypsin</t>
  </si>
  <si>
    <t>Alpha-1-antitrypsin</t>
  </si>
  <si>
    <t>CystatinC</t>
  </si>
  <si>
    <t>Cystatin-C</t>
  </si>
  <si>
    <t>Phosphatidy_Prot1</t>
  </si>
  <si>
    <t>Phosphatidylethanolamine-binding protein 1</t>
  </si>
  <si>
    <t>Plasma_ProteaseC1</t>
  </si>
  <si>
    <t>Plasma protease C1 inhibitor</t>
  </si>
  <si>
    <t>Leukocyte_Elastase</t>
  </si>
  <si>
    <t>Leukocyte elastase inhibitor</t>
  </si>
  <si>
    <t>Antithrombin3</t>
  </si>
  <si>
    <t>Antithrombin-III</t>
  </si>
  <si>
    <t>Neutrophil_Elastase</t>
  </si>
  <si>
    <t>Neutrophil elastase</t>
  </si>
  <si>
    <t>Pigment_Epi</t>
  </si>
  <si>
    <t>Pigment epithelium-derived factor</t>
  </si>
  <si>
    <t>Alpha2_Antiplasmin</t>
  </si>
  <si>
    <t>Alpha-2-antiplasmin</t>
  </si>
  <si>
    <t>Plasma serine protease inhibitor</t>
  </si>
  <si>
    <t>Antileukoproteinase</t>
  </si>
  <si>
    <t>Inter_AlphaTryH2</t>
  </si>
  <si>
    <t>Inter-alpha-trypsin inhibitor heavy chain H2</t>
  </si>
  <si>
    <t>Ribonuclease_inhibitor</t>
  </si>
  <si>
    <t>Ribonuclease inhibitor</t>
  </si>
  <si>
    <t>SerpinB3</t>
  </si>
  <si>
    <t>Serpin B3</t>
  </si>
  <si>
    <t>CystatinA</t>
  </si>
  <si>
    <t>Cystatin-A</t>
  </si>
  <si>
    <t>SerpinB5</t>
  </si>
  <si>
    <t>Serpin B5</t>
  </si>
  <si>
    <t>SerpinB12</t>
  </si>
  <si>
    <t>Serpin B12</t>
  </si>
  <si>
    <t>Pep_prolylCis-trans_isoA</t>
  </si>
  <si>
    <t>Peptidyl-prolyl cis-trans isomerase A</t>
  </si>
  <si>
    <t>Pep_prolylCis-trans_isoB</t>
  </si>
  <si>
    <t>Peptidyl-prolyl cis-trans isomerase B</t>
  </si>
  <si>
    <t>Heat shock cognate 71 kDa protein</t>
  </si>
  <si>
    <t>60S_AcidicRibo_P2</t>
  </si>
  <si>
    <t>60S acidic ribosomal protein P2</t>
  </si>
  <si>
    <t>78kDa_glucoseProt</t>
  </si>
  <si>
    <t>78 kDa glucose-regulated protein</t>
  </si>
  <si>
    <t>Elongation_Factor2</t>
  </si>
  <si>
    <t>Elongation factor 2</t>
  </si>
  <si>
    <t>60S_AcidicRibo_P0</t>
  </si>
  <si>
    <t>60S acidic ribosomal protein P0-like</t>
  </si>
  <si>
    <t>60S_ribo_L12</t>
  </si>
  <si>
    <t>60S ribosomal protein L12</t>
  </si>
  <si>
    <t>Nuclear_RecepCoact3</t>
  </si>
  <si>
    <t>Nuclear receptor coactivator 3</t>
  </si>
  <si>
    <t>60S_ribo_L7a</t>
  </si>
  <si>
    <t>60S ribosomal protein L7a</t>
  </si>
  <si>
    <t>Elongation_factor1Delta</t>
  </si>
  <si>
    <t>Elongation factor 1-delta</t>
  </si>
  <si>
    <t>Hypoxia_up-regProt1</t>
  </si>
  <si>
    <t>Hypoxia up-regulated protein 1</t>
  </si>
  <si>
    <t>Retinitis_pig1_1Prot</t>
  </si>
  <si>
    <t>Retinitis pigmentosa 1-like 1 protein</t>
  </si>
  <si>
    <t>Trans_GolgiProt2</t>
  </si>
  <si>
    <t>Trans-Golgi network integral membrane protein 2</t>
  </si>
  <si>
    <t>Mastermind_Prot3</t>
  </si>
  <si>
    <t>Mastermind-like protein 3</t>
  </si>
  <si>
    <t>HistoneH4</t>
  </si>
  <si>
    <t>Histone H4</t>
  </si>
  <si>
    <t>Ubiquitin60Sribo_L40</t>
  </si>
  <si>
    <t>Ubiquitin-60S ribosomal protein L40</t>
  </si>
  <si>
    <t>Cjun_amino_kinase4</t>
  </si>
  <si>
    <t>C-Jun-amino-terminal kinase-interacting protein 4</t>
  </si>
  <si>
    <t>14-3-3ProtZeta_Delta</t>
  </si>
  <si>
    <t>14-3-3 protein zeta/delta</t>
  </si>
  <si>
    <t>Metalloprot_inhibitor1</t>
  </si>
  <si>
    <t>Metalloproteinase inhibitor 1</t>
  </si>
  <si>
    <t>Sclerostin_DomainProt1</t>
  </si>
  <si>
    <t>Sclerostin domain-containing protein 1</t>
  </si>
  <si>
    <t>Gprot_FamilyC_5B</t>
  </si>
  <si>
    <t>G-protein coupled receptor family C group 5 member B</t>
  </si>
  <si>
    <t>Na_H_exchangeNHE-RF1</t>
  </si>
  <si>
    <t>Na(+)/H(+) exchange regulatory cofactor NHE-RF1</t>
  </si>
  <si>
    <t>Syndecan4</t>
  </si>
  <si>
    <t>Syndecan-4</t>
  </si>
  <si>
    <t>Scaffold_factorB2</t>
  </si>
  <si>
    <t>Scaffold attachment factor B2</t>
  </si>
  <si>
    <t>Ephrin_B_recep2</t>
  </si>
  <si>
    <t>Ephrin type-B receptor 2</t>
  </si>
  <si>
    <t>14-3-3Prot_Epsilon</t>
  </si>
  <si>
    <t>14-3-3 protein epsilon</t>
  </si>
  <si>
    <t>Gua_nucleoG-I_G-S_G-T_Beta2</t>
  </si>
  <si>
    <t>Guanine nucleotide-binding protein G(I)/G(S)/G(T) subunit beta-2</t>
  </si>
  <si>
    <t>DMX_Prot1</t>
  </si>
  <si>
    <t>DmX-like protein 1</t>
  </si>
  <si>
    <t>Insulin_substrate4</t>
  </si>
  <si>
    <t>Insulin receptor substrate 4</t>
  </si>
  <si>
    <t>Kunitz_Prot_inhibitor1</t>
  </si>
  <si>
    <t>Kunitz-type protease inhibitor 1</t>
  </si>
  <si>
    <t>F_Actin_ProtAlpha1</t>
  </si>
  <si>
    <t>F-actin-capping protein subunit alpha-1</t>
  </si>
  <si>
    <t>Adenylyl_CyclaseProt1</t>
  </si>
  <si>
    <t>Adenylyl cyclase-associated protein 1</t>
  </si>
  <si>
    <t>Suprabasin</t>
  </si>
  <si>
    <t>14-3-3_ProtBeta-Alpha</t>
  </si>
  <si>
    <t>14-3-3 protein beta/alpha</t>
  </si>
  <si>
    <t>Sec_frizzledProt1</t>
  </si>
  <si>
    <t>Secreted frizzled-related protein 1</t>
  </si>
  <si>
    <t>Caspase14</t>
  </si>
  <si>
    <t>Caspase-14</t>
  </si>
  <si>
    <t>Phosp3kinase_Prot1</t>
  </si>
  <si>
    <t>Phosphoinositide-3-kinase-interacting protein 1</t>
  </si>
  <si>
    <t>Gua_nucleoG-I_G-S_G-TBeta1</t>
  </si>
  <si>
    <t>Guanine nucleotide-binding protein G(I)/G(S)/G(T) subunit beta-1</t>
  </si>
  <si>
    <t>Gua_nucleoG_Alpha_IsoShort</t>
  </si>
  <si>
    <t>Guanine nucleotide-binding protein G(s) subunit alpha isoforms short</t>
  </si>
  <si>
    <t>G_ProtFamilyC_5C</t>
  </si>
  <si>
    <t>G-protein coupled receptor family C group 5 member C</t>
  </si>
  <si>
    <t>14-3-3_ProtGamma</t>
  </si>
  <si>
    <t>14-3-3 protein gamma</t>
  </si>
  <si>
    <t>Retinoid_SerineCarboxypep</t>
  </si>
  <si>
    <t>Retinoid-inducible serine carboxypeptidase</t>
  </si>
  <si>
    <t>SoluteFamily12_6</t>
  </si>
  <si>
    <t>Solute carrier family 12 member 6</t>
  </si>
  <si>
    <t>Pro_EpidermalGF</t>
  </si>
  <si>
    <t>EGF</t>
  </si>
  <si>
    <t>Pro-epidermal growth factor</t>
  </si>
  <si>
    <t>Ca_IntegrinProt1</t>
  </si>
  <si>
    <t>Calcium and integrin-binding protein 1</t>
  </si>
  <si>
    <t>14-3-3_ProtTheta</t>
  </si>
  <si>
    <t>14-3-3 protein theta</t>
  </si>
  <si>
    <t>TNF_superfam11B</t>
  </si>
  <si>
    <t>Tumor necrosis factor receptor superfamily member 11B</t>
  </si>
  <si>
    <t>Acyl_CoAProt</t>
  </si>
  <si>
    <t>Acyl-CoA-binding protein</t>
  </si>
  <si>
    <t>G_Prot_recep126</t>
  </si>
  <si>
    <t>G-protein coupled receptor 126</t>
  </si>
  <si>
    <t>14-3-3ProtEta</t>
  </si>
  <si>
    <t>14-3-3 protein eta</t>
  </si>
  <si>
    <t>14-3-3ProtSigma</t>
  </si>
  <si>
    <t>14-3-3 protein sigma</t>
  </si>
  <si>
    <t>Stanniocalcin1</t>
  </si>
  <si>
    <t>Stanniocalcin-1</t>
  </si>
  <si>
    <t>ProgCell_Death6Prot</t>
  </si>
  <si>
    <t>Programmed cell death 6-interacting protein</t>
  </si>
  <si>
    <t>Gua_nucleoBeta2_1</t>
  </si>
  <si>
    <t>Guanine nucleotide-binding protein subunit beta-2-like 1</t>
  </si>
  <si>
    <t>Neuropilin1</t>
  </si>
  <si>
    <t>Neuropilin-1</t>
  </si>
  <si>
    <t>Gua_nucleoBeta4</t>
  </si>
  <si>
    <t>Guanine nucleotide-binding protein subunit beta-4</t>
  </si>
  <si>
    <t>Insulin_degradEnz</t>
  </si>
  <si>
    <t>Insulin-degrading enzyme</t>
  </si>
  <si>
    <t>Gua_nucleoProtG-k_Alpha</t>
  </si>
  <si>
    <t>Guanine nucleotide-binding protein G(k) subunit alpha</t>
  </si>
  <si>
    <t>AlphaS1_casein</t>
  </si>
  <si>
    <t>CSN1S1</t>
  </si>
  <si>
    <t>Alpha-S1-casein</t>
  </si>
  <si>
    <t>Beta_casein</t>
  </si>
  <si>
    <t>CSN2</t>
  </si>
  <si>
    <t>Beta-casein</t>
  </si>
  <si>
    <t>Serum_albumin</t>
  </si>
  <si>
    <t>ALB</t>
  </si>
  <si>
    <t>Kappa_casein</t>
  </si>
  <si>
    <t>Kappa-casein</t>
  </si>
  <si>
    <t>FattyAcid_ProtHeart</t>
  </si>
  <si>
    <t>FABP3</t>
  </si>
  <si>
    <t>Fatty acid-binding protein, heart</t>
  </si>
  <si>
    <t>Serotransferrin</t>
  </si>
  <si>
    <t>ApolipoproteinA_I</t>
  </si>
  <si>
    <t>Apolipoprotein A-I</t>
  </si>
  <si>
    <t>ApolipoproteinA_II</t>
  </si>
  <si>
    <t>Apolipoprotein A-II</t>
  </si>
  <si>
    <t>Epididymal_secreE1</t>
  </si>
  <si>
    <t>Epididymal secretory protein E1</t>
  </si>
  <si>
    <t>Folate_recepAlpha</t>
  </si>
  <si>
    <t>Folate receptor alpha</t>
  </si>
  <si>
    <t>Transthyretin</t>
  </si>
  <si>
    <t>Perilipin2</t>
  </si>
  <si>
    <t>Perilipin-2</t>
  </si>
  <si>
    <t>Alpha1_Glycoprot2</t>
  </si>
  <si>
    <t>Alpha-1-acid glycoprotein 2</t>
  </si>
  <si>
    <t>Syntenin1</t>
  </si>
  <si>
    <t>Syntenin-1</t>
  </si>
  <si>
    <t>ApolipoproteinD</t>
  </si>
  <si>
    <t>Apolipoprotein D</t>
  </si>
  <si>
    <t>Ceruloplasmin</t>
  </si>
  <si>
    <t>Perilipin3</t>
  </si>
  <si>
    <t>Perilipin-3</t>
  </si>
  <si>
    <t>ApolipoproteinE</t>
  </si>
  <si>
    <t>Apolipoprotein E</t>
  </si>
  <si>
    <t>Se_Prot1</t>
  </si>
  <si>
    <t>Selenium-binding protein 1</t>
  </si>
  <si>
    <t>Ferritin_HeavyChain</t>
  </si>
  <si>
    <t>Ferritin heavy chain</t>
  </si>
  <si>
    <t>Hg_Alpha</t>
  </si>
  <si>
    <t>Hemoglobin subunit alpha</t>
  </si>
  <si>
    <t>RabGDP_InhiBeta</t>
  </si>
  <si>
    <t>Rab GDP dissociation inhibitor beta</t>
  </si>
  <si>
    <t>RasProt_Rab18</t>
  </si>
  <si>
    <t>Ras-related protein Rab-18</t>
  </si>
  <si>
    <t>FattyAcid_bindProt_Epi</t>
  </si>
  <si>
    <t>Fatty acid-binding protein, epidermal</t>
  </si>
  <si>
    <t>ApolipoproteinA4</t>
  </si>
  <si>
    <t>Apolipoprotein A-IV</t>
  </si>
  <si>
    <t>Hemopexin</t>
  </si>
  <si>
    <t>RasProt_Rab7a</t>
  </si>
  <si>
    <t>Ras-related protein Rab-7a</t>
  </si>
  <si>
    <t>Heat_shockHSP90_Beta</t>
  </si>
  <si>
    <t>Heat shock protein HSP 90-beta</t>
  </si>
  <si>
    <t>40S_riboProtS3</t>
  </si>
  <si>
    <t>40S ribosomal protein S3</t>
  </si>
  <si>
    <t>Nucleo_SIL1</t>
  </si>
  <si>
    <t>Nucleotide exchange factor SIL1</t>
  </si>
  <si>
    <t>Putative_HeatHSP90_Beta4</t>
  </si>
  <si>
    <t>Putative heat shock protein HSP 90-beta 4</t>
  </si>
  <si>
    <t>Chloride intracellular channel protein 1</t>
  </si>
  <si>
    <t>Hg_beta</t>
  </si>
  <si>
    <t>Hemoglobin subunit beta</t>
  </si>
  <si>
    <t>ApolipoproteinB100</t>
  </si>
  <si>
    <t>Apolipoprotein B-100</t>
  </si>
  <si>
    <t>RasProt_Rab1B</t>
  </si>
  <si>
    <t>Ras-related protein Rab-1B</t>
  </si>
  <si>
    <t>Transcobalamin1</t>
  </si>
  <si>
    <t>Transcobalamin-1</t>
  </si>
  <si>
    <t>Na_channelProt3_Alpha</t>
  </si>
  <si>
    <t>Sodium channel protein type 3 subunit alpha</t>
  </si>
  <si>
    <t>Afamin</t>
  </si>
  <si>
    <t>Endoplasmin</t>
  </si>
  <si>
    <t>40S_riboS18</t>
  </si>
  <si>
    <t>40S ribosomal protein S18</t>
  </si>
  <si>
    <t>ADP_riboFactor1</t>
  </si>
  <si>
    <t>ADP-ribosylation factor 1</t>
  </si>
  <si>
    <t>Arginase1</t>
  </si>
  <si>
    <t>Arginase-1</t>
  </si>
  <si>
    <t>TcomplexProt1_Theta</t>
  </si>
  <si>
    <t>T-complex protein 1 subunit theta</t>
  </si>
  <si>
    <t>Syntaxin_bindProt2</t>
  </si>
  <si>
    <t>Syntaxin-binding protein 2</t>
  </si>
  <si>
    <t>40S_riboS12</t>
  </si>
  <si>
    <t>40S ribosomal protein S12</t>
  </si>
  <si>
    <t>40S_riboS2</t>
  </si>
  <si>
    <t>40S ribosomal protein S2</t>
  </si>
  <si>
    <t>SynaptosomalProt</t>
  </si>
  <si>
    <t>Synaptosomal-associated protein</t>
  </si>
  <si>
    <t>40S_riboS3a</t>
  </si>
  <si>
    <t>40S ribosomal protein S3a</t>
  </si>
  <si>
    <t>Enzymes</t>
  </si>
  <si>
    <t>RasC3_Subst1</t>
  </si>
  <si>
    <t>HLAclass2_DRB1-11Beta</t>
  </si>
  <si>
    <t>Prot_IGHV5-51</t>
  </si>
  <si>
    <t>Plasma_SerineProtease</t>
  </si>
  <si>
    <t>Heat_Shock71_kDa</t>
  </si>
  <si>
    <t>Ig_HeavyV_III_regionTRO</t>
  </si>
  <si>
    <t>Butyrophilin1_A1</t>
  </si>
  <si>
    <t>HLAclass2_DRB1-13Beta</t>
  </si>
  <si>
    <t>Chloride_intracelProt1</t>
  </si>
  <si>
    <t>Insulin_GrowthProt2</t>
  </si>
  <si>
    <t>Cholesterol</t>
  </si>
  <si>
    <t>iBAQ</t>
  </si>
  <si>
    <t>[0,999999]</t>
  </si>
  <si>
    <t>Proteins linked to cellular structure</t>
  </si>
  <si>
    <t>Proteins linked to biological catalysts</t>
  </si>
  <si>
    <t>Proteins liked to others functions</t>
  </si>
  <si>
    <t>Proteins linked to cell signaling</t>
  </si>
  <si>
    <t>Proteins linked to transport</t>
  </si>
  <si>
    <t>Proteins linked to protecting protein samples from the digestive function of proteases</t>
  </si>
  <si>
    <t>Proteins linked to immune system</t>
  </si>
  <si>
    <t>Proteins linked to synthesis</t>
  </si>
  <si>
    <t>HLA class II histocompatibility antigen, DRB1-11 beta</t>
  </si>
  <si>
    <t>Protein IGHV5-51</t>
  </si>
  <si>
    <t>g</t>
  </si>
  <si>
    <t>unit</t>
  </si>
  <si>
    <t>Changchun_TFA</t>
  </si>
  <si>
    <t>Changchun_LA</t>
  </si>
  <si>
    <t>Changchun_ALA</t>
  </si>
  <si>
    <t>Changchun_AA</t>
  </si>
  <si>
    <t>Changchun_EPA</t>
  </si>
  <si>
    <t>Changchun_DHA</t>
  </si>
  <si>
    <t>Chomgqing_TFA</t>
  </si>
  <si>
    <t>Chomgqing_LA</t>
  </si>
  <si>
    <t>Chomgqing_ALA</t>
  </si>
  <si>
    <t>Chomgqing_AA</t>
  </si>
  <si>
    <t>Chomgqing_EPA</t>
  </si>
  <si>
    <t>Chomgqing_DHA</t>
  </si>
  <si>
    <t>Guanghzhou_TFA</t>
  </si>
  <si>
    <t>Guanghzhou_LA</t>
  </si>
  <si>
    <t>Guanghzhou_ALA</t>
  </si>
  <si>
    <t>Guanghzhou_AA</t>
  </si>
  <si>
    <t>Guanghzhou_EPA</t>
  </si>
  <si>
    <t>Guanghzhou_DHA</t>
  </si>
  <si>
    <t>Hohhot_TFA</t>
  </si>
  <si>
    <t>Hohhot_LA</t>
  </si>
  <si>
    <t>Hohhot_ALA</t>
  </si>
  <si>
    <t>Hohhot_AA</t>
  </si>
  <si>
    <t>Hohhot_EPA</t>
  </si>
  <si>
    <t>Hohhot_DHA</t>
  </si>
  <si>
    <t>Shangdong_TFA</t>
  </si>
  <si>
    <t>Shangdong_LA</t>
  </si>
  <si>
    <t>Shangdong_ALA</t>
  </si>
  <si>
    <t>Shangdong_AA</t>
  </si>
  <si>
    <t>Shangdong_EPA</t>
  </si>
  <si>
    <t>Shangdong_DHA</t>
  </si>
  <si>
    <t>CzechRepGA24-30_Prot</t>
  </si>
  <si>
    <t>CzechRepGA24-30_CH</t>
  </si>
  <si>
    <t>CzechRepGA31-35_Prot</t>
  </si>
  <si>
    <t>CzechRepGA31-35_CH</t>
  </si>
  <si>
    <t>CzechRep_Prot</t>
  </si>
  <si>
    <t>CzechRep_CH</t>
  </si>
  <si>
    <t>FinlandFullTerm_Prot</t>
  </si>
  <si>
    <t>FinlandFullTerm_Lac</t>
  </si>
  <si>
    <t>FinlandPreTerm_Prot</t>
  </si>
  <si>
    <t>FinlandPreTerm_Lac</t>
  </si>
  <si>
    <t>FinlandForemilk_Prot</t>
  </si>
  <si>
    <t>FinlandForemilk_Lac</t>
  </si>
  <si>
    <t>FinlandHindmilk_Prot</t>
  </si>
  <si>
    <t>FinlandHindmilk_Lac</t>
  </si>
  <si>
    <t>ALA</t>
  </si>
  <si>
    <t>DHA</t>
  </si>
  <si>
    <t>EPA</t>
  </si>
  <si>
    <t>LA</t>
  </si>
  <si>
    <t>g/dL</t>
  </si>
  <si>
    <t>FTIR</t>
  </si>
  <si>
    <t>MexicoCity</t>
  </si>
  <si>
    <t>Chile</t>
  </si>
  <si>
    <t>GLC</t>
  </si>
  <si>
    <t>MIRIS</t>
  </si>
  <si>
    <t>FAAS</t>
  </si>
  <si>
    <t>Canada</t>
  </si>
  <si>
    <t>Toronto</t>
  </si>
  <si>
    <t>Vancouver</t>
  </si>
  <si>
    <t>CzechRepGA24-30_Fat</t>
  </si>
  <si>
    <t>CzechRepGA31-35_Fat</t>
  </si>
  <si>
    <t>CzechRep_Fat</t>
  </si>
  <si>
    <t>FinlandFullTerm_Fat</t>
  </si>
  <si>
    <t>FinlandPreTerm_Fat</t>
  </si>
  <si>
    <t>FinlandForemilk_Fat</t>
  </si>
  <si>
    <t>FinlandHindmilk_Fat</t>
  </si>
  <si>
    <t>Lipolysis_Fatoprot</t>
  </si>
  <si>
    <t>VitaminK belongs to Fat-soluable Vitamins</t>
  </si>
  <si>
    <t>VitaminE belongs to Fat-soluable Vitamins</t>
  </si>
  <si>
    <t>VitaminD belongs to Fat-soluable Vitamins</t>
  </si>
  <si>
    <t>VitaminD3 belongs to VitaminD</t>
  </si>
  <si>
    <t>VitaminD2 belongs to VitaminD</t>
  </si>
  <si>
    <t>VitaminB belongs to water-soluable Vitamins</t>
  </si>
  <si>
    <t>Retionic acid belongs to VitaminA</t>
  </si>
  <si>
    <t>VitaminA (RAE [?]). It belongs to Fat-soluable Vitamins</t>
  </si>
  <si>
    <t>FAcMediumChain</t>
  </si>
  <si>
    <t>AA</t>
  </si>
  <si>
    <t>VitaminB6 belongs to water-soluable VitaminB</t>
  </si>
  <si>
    <t>VitaminB12 (Cobalamin) belongs to Water-soluable Vitamins</t>
  </si>
  <si>
    <t>VitaminB9 (Folate) belongs to water-soluable vitamins.</t>
  </si>
  <si>
    <t>VitaminB3 (Niacin) belongs to water-soluable vitamins</t>
  </si>
  <si>
    <t>VitaminB2 (Riboflavin) belongs to water-soluable VitaminB</t>
  </si>
  <si>
    <t>VitaminB1 (Thiamin) belongs to water-soluable VitaminB</t>
  </si>
  <si>
    <t>Alternative</t>
  </si>
  <si>
    <t>PalmAc</t>
  </si>
  <si>
    <t>OlAc</t>
  </si>
  <si>
    <t>StearicAc</t>
  </si>
  <si>
    <t>LauAc</t>
  </si>
  <si>
    <t>MyrAc</t>
  </si>
  <si>
    <t>LCPUFA</t>
  </si>
  <si>
    <t>n-3LCPUFA</t>
  </si>
  <si>
    <t>n-6LCPUFA</t>
  </si>
  <si>
    <t>n-6_n-3LCPUFAratio</t>
  </si>
  <si>
    <t>FAMC</t>
  </si>
  <si>
    <t>FattyAcidsTotalCis-MUFA</t>
  </si>
  <si>
    <t>FattyAcidsTotalCis-PUFA</t>
  </si>
  <si>
    <t>FattyAcidsTotaln-6Cis-PUFA</t>
  </si>
  <si>
    <t>TransFattyAcid</t>
  </si>
  <si>
    <t>TFAc</t>
  </si>
  <si>
    <t>TotalMUFA</t>
  </si>
  <si>
    <t>Ratio AA:DHA</t>
  </si>
  <si>
    <t>Ratio AA:(EPA+DHA)</t>
  </si>
  <si>
    <t>Warsaw</t>
  </si>
  <si>
    <t>kg</t>
  </si>
  <si>
    <t>Ratio DHA:LA</t>
  </si>
  <si>
    <t>Ratio LA:ALA</t>
  </si>
  <si>
    <t>Australia</t>
  </si>
  <si>
    <t>Japan</t>
  </si>
  <si>
    <t>Philippines</t>
  </si>
  <si>
    <t>Spain</t>
  </si>
  <si>
    <t>Iceland</t>
  </si>
  <si>
    <t>Denmark</t>
  </si>
  <si>
    <t>Cuba</t>
  </si>
  <si>
    <t>Norway</t>
  </si>
  <si>
    <t>Sweden</t>
  </si>
  <si>
    <t>Netherlands</t>
  </si>
  <si>
    <t>Pakistan</t>
  </si>
  <si>
    <t>Israel</t>
  </si>
  <si>
    <t>Nigeria</t>
  </si>
  <si>
    <t>Germany</t>
  </si>
  <si>
    <t>Panama</t>
  </si>
  <si>
    <t>Congo</t>
  </si>
  <si>
    <t>France</t>
  </si>
  <si>
    <t>Belize</t>
  </si>
  <si>
    <t>Tanzania</t>
  </si>
  <si>
    <t>Suriname</t>
  </si>
  <si>
    <t>Beijing</t>
  </si>
  <si>
    <t>Enshi</t>
  </si>
  <si>
    <t>Xichang</t>
  </si>
  <si>
    <t>Curacao</t>
  </si>
  <si>
    <t>Nigeria; Niger</t>
  </si>
  <si>
    <t>CGC</t>
  </si>
  <si>
    <t>_commentM11</t>
  </si>
  <si>
    <t>Slovakia</t>
  </si>
  <si>
    <t>Gambia</t>
  </si>
  <si>
    <t>Egypt</t>
  </si>
  <si>
    <t>Uganda</t>
  </si>
  <si>
    <t>SaintLucia</t>
  </si>
  <si>
    <t>IvoryCoast</t>
  </si>
  <si>
    <t>Ratio (EPA+DPA3):DHA</t>
  </si>
  <si>
    <t>kcal</t>
  </si>
  <si>
    <t>TotalFat</t>
  </si>
  <si>
    <t>TF</t>
  </si>
  <si>
    <t>LAC</t>
  </si>
  <si>
    <t>MonoUnsaturated_TransFattyAcids</t>
  </si>
  <si>
    <t>PolyUnsaturated_TransFattyAcids</t>
  </si>
  <si>
    <t>MUTFAc</t>
  </si>
  <si>
    <t xml:space="preserve"> </t>
  </si>
  <si>
    <t>John_19</t>
  </si>
  <si>
    <t>Dingess_17</t>
  </si>
  <si>
    <t>Saarela_05</t>
  </si>
  <si>
    <t>Czosnykowska_18</t>
  </si>
  <si>
    <t>Maly_18</t>
  </si>
  <si>
    <t>Peixoto_19</t>
  </si>
  <si>
    <t>Liu_19</t>
  </si>
  <si>
    <t>Morrow_04</t>
  </si>
  <si>
    <t>Barrera_18</t>
  </si>
  <si>
    <t>Oliveira_19</t>
  </si>
  <si>
    <t>Elwakiel_19</t>
  </si>
  <si>
    <t>Wesolowska_19</t>
  </si>
  <si>
    <t>Khachik_97</t>
  </si>
  <si>
    <t>Brenna_07</t>
  </si>
  <si>
    <t>Koletzko_92</t>
  </si>
  <si>
    <t>Chaturvedi_01</t>
  </si>
  <si>
    <t>Nommsen_91</t>
  </si>
  <si>
    <t>Lopez_11</t>
  </si>
  <si>
    <t>Akinbi_10</t>
  </si>
  <si>
    <t>Kunz_99</t>
  </si>
  <si>
    <t>Krachler_98</t>
  </si>
  <si>
    <t>Precht_99</t>
  </si>
  <si>
    <t>Montagne_99</t>
  </si>
  <si>
    <t>Wang_15</t>
  </si>
  <si>
    <t>Dominica</t>
  </si>
  <si>
    <t>UK</t>
  </si>
  <si>
    <t>RP</t>
  </si>
  <si>
    <t>NC</t>
  </si>
  <si>
    <t>CT</t>
  </si>
  <si>
    <t>OH</t>
  </si>
  <si>
    <t>CI</t>
  </si>
  <si>
    <t>OR</t>
  </si>
  <si>
    <t>RuralSA</t>
  </si>
  <si>
    <t>SA</t>
  </si>
  <si>
    <t>UrbanSA</t>
  </si>
  <si>
    <t>Australia; Beijing; Belize; Canada; CanArctic; Chile; China; Congo; CT; Cuba; Curacao; Denmark; Dominica; Enshi; Finland; France; Germany; Hungary; Iceland; Israel; Italy; Japan; Mexico; Netherlands; Niger; Nigeria; NC; Norway; OR; Pakistan; Panama; Philippines; RuralSA; SaintLucia; Spain; Suriname; Sweden; Tanzania; TX; UK; UrbanSA; USA; Vancouver; Xichang</t>
  </si>
  <si>
    <t>TX</t>
  </si>
  <si>
    <t>CanArctic</t>
  </si>
  <si>
    <t>Germany; Spain; Hungary; UK; Finland; Poland; Sweden; Slovakia; Denmark</t>
  </si>
  <si>
    <t>Nigeria; Gambia; SA; Tanzania; Egypt; IvoryCoast; Uganda</t>
  </si>
  <si>
    <t>Germany; UK</t>
  </si>
  <si>
    <t>CellStructure_Proteins</t>
  </si>
  <si>
    <t>Immunity_Proteins</t>
  </si>
  <si>
    <t>Other_Proteins</t>
  </si>
  <si>
    <t>ProteaseInhibitor_Proteins</t>
  </si>
  <si>
    <t>Synthesis_Proteins</t>
  </si>
  <si>
    <t>Signaling_Proteins</t>
  </si>
  <si>
    <t>Transport_Proteins</t>
  </si>
  <si>
    <t>ShortChain_FattyAcids</t>
  </si>
  <si>
    <t>LongChain_FattyAcids</t>
  </si>
  <si>
    <t>LongFAc</t>
  </si>
  <si>
    <t>ShortFAc</t>
  </si>
  <si>
    <t>TFA</t>
  </si>
  <si>
    <t>C4:0</t>
  </si>
  <si>
    <t>C6:0</t>
  </si>
  <si>
    <t>C8:0</t>
  </si>
  <si>
    <t>C10:0</t>
  </si>
  <si>
    <t>C12:0</t>
  </si>
  <si>
    <t>C14:0</t>
  </si>
  <si>
    <t>C16:0</t>
  </si>
  <si>
    <t>C17:0</t>
  </si>
  <si>
    <t>C18:0</t>
  </si>
  <si>
    <t>C18:3n-3</t>
  </si>
  <si>
    <t>C18:4n-3</t>
  </si>
  <si>
    <t>C20:4n-6</t>
  </si>
  <si>
    <t>C20:3n-6</t>
  </si>
  <si>
    <t>C20:5n-3</t>
  </si>
  <si>
    <t>C22:4n-6</t>
  </si>
  <si>
    <t>C22:6n-3</t>
  </si>
  <si>
    <t>C18:1n-9</t>
  </si>
  <si>
    <t>Belongs to Lipids</t>
  </si>
  <si>
    <t>Belongs to Saturated Fatty Acids</t>
  </si>
  <si>
    <t>Belongs to PolyUnsaturated Fatty Acids</t>
  </si>
  <si>
    <t>C16:1n-7</t>
  </si>
  <si>
    <t>C18:1n-11t</t>
  </si>
  <si>
    <t>C22:5n-6</t>
  </si>
  <si>
    <t>C18:1n-9t</t>
  </si>
  <si>
    <t>C13:0</t>
  </si>
  <si>
    <t>C15:0</t>
  </si>
  <si>
    <t>C20:0</t>
  </si>
  <si>
    <t>C21:0</t>
  </si>
  <si>
    <t>C22:0</t>
  </si>
  <si>
    <t>C23:0</t>
  </si>
  <si>
    <t>C14:1</t>
  </si>
  <si>
    <t>C16:1n-7-9t</t>
  </si>
  <si>
    <t>C17:1n-7</t>
  </si>
  <si>
    <t>C22:1n-9</t>
  </si>
  <si>
    <t>C20:3n-3</t>
  </si>
  <si>
    <t>C15:1n-5</t>
  </si>
  <si>
    <t>C20:2n-6</t>
  </si>
  <si>
    <t>C20:1n-11</t>
  </si>
  <si>
    <t>C24:1n-9</t>
  </si>
  <si>
    <t>C22:5n-3</t>
  </si>
  <si>
    <t>Belongs to MonoUnsaturated  Fatty Acids</t>
  </si>
  <si>
    <t>Belongs to PolyUnsaturated  Fatty Acids</t>
  </si>
  <si>
    <t>Belongs to Saturated  Fatty Acids</t>
  </si>
  <si>
    <t>Belongs to MonoUnsaturated  Fatty Acid</t>
  </si>
  <si>
    <t>Belongs to Fatty Acids</t>
  </si>
  <si>
    <t>Belongs to Branched-Chain Fatty Acids</t>
  </si>
  <si>
    <t>Belongs to MonoUnsaturatedTrans Fatty Acids</t>
  </si>
  <si>
    <t>MolWeight(g/mol)=276.4</t>
  </si>
  <si>
    <t>MolWeight(g/mol)=332.5</t>
  </si>
  <si>
    <t>Belongs to  2-linked fucosylated oligosaccharides</t>
  </si>
  <si>
    <t>Belongs to Disaccharides. It comprises galactose and glucose subunits.</t>
  </si>
  <si>
    <t>MolWeight(g/mol)=634.58</t>
  </si>
  <si>
    <t>MolWeight(g/mol)=999.91</t>
  </si>
  <si>
    <t>Refer to the investigated Total Saturated Fatty Acid in the given study</t>
  </si>
  <si>
    <t>Long chain polyunsaturated fatty acids with more than 18 carbon atoms</t>
  </si>
  <si>
    <t>FAcMediumChain contains: C10:0-C14:0</t>
  </si>
  <si>
    <t>FattyAcidsTotaln-6Cis-PUFA contains: LA, AA</t>
  </si>
  <si>
    <t>FattyAcidsTotaln-3Cis-PUFA contains: ALA; EPA, DHA</t>
  </si>
  <si>
    <t>Trans fatty acids belong to Fatty Acids</t>
  </si>
  <si>
    <t>MUTFAc belongs to TransFattyAcid</t>
  </si>
  <si>
    <t>PUTFAc belongs to TransFattyAcid</t>
  </si>
  <si>
    <t>Long chain polyunsaturated fatty acids with more than 18 carbon atoms. The first double bond is lacated at 3. carbon atom</t>
  </si>
  <si>
    <t>Long chain polyunsaturated fatty acids with more than 18 carbon atoms. The first double bond is lacated at 6. carbon atom</t>
  </si>
  <si>
    <t>Fatty acids total trans belongs to TransFattyAcid. It contains: ElAc; VaAc; Linolelaidic acid (C18:2 n-6t)</t>
  </si>
  <si>
    <t>Belongs to water-soluable Vitamins</t>
  </si>
  <si>
    <t>FATn-3CPUFA belongs to PUFA</t>
  </si>
  <si>
    <t>Belongs to MonoUnsaturatedTransFattyAcid</t>
  </si>
  <si>
    <t>belongs to Saturated FattyAcids</t>
  </si>
  <si>
    <t>Belongs to Total Fat</t>
  </si>
  <si>
    <t xml:space="preserve"> OriginalSource="Yuhas et al, 2006"</t>
  </si>
  <si>
    <t xml:space="preserve"> OriginalSource="Sala-Vila et al, 2008"</t>
  </si>
  <si>
    <t xml:space="preserve"> OriginalSource="Olafsdottir et al, 2006"</t>
  </si>
  <si>
    <t xml:space="preserve"> OriginalSource="Xiang et al, 2005"</t>
  </si>
  <si>
    <t xml:space="preserve"> OriginalSource="Kovacs et al, 2005"</t>
  </si>
  <si>
    <t xml:space="preserve"> OriginalSource="Jensen et al, 2005"</t>
  </si>
  <si>
    <t xml:space="preserve"> OriginalSource="Bopp et al, 2005"</t>
  </si>
  <si>
    <t xml:space="preserve"> OriginalSource="Stoney et al, 2004"</t>
  </si>
  <si>
    <t xml:space="preserve"> OriginalSource="Sala-Vila et al, 2004"</t>
  </si>
  <si>
    <t xml:space="preserve"> OriginalSource="Minda et al, 2004"</t>
  </si>
  <si>
    <t xml:space="preserve"> OriginalSource="Fraricois et al, 2003"</t>
  </si>
  <si>
    <t xml:space="preserve"> OriginalSource="Marangoni, et al, 2002"</t>
  </si>
  <si>
    <t xml:space="preserve"> OriginalSource="Krasevec et al, 2002"</t>
  </si>
  <si>
    <t xml:space="preserve"> OriginalSource="Hawkes et al, 2002"</t>
  </si>
  <si>
    <t xml:space="preserve"> OriginalSource="Jorgensen et al, 2001"</t>
  </si>
  <si>
    <t xml:space="preserve"> OriginalSource="Helland et al, 2001"</t>
  </si>
  <si>
    <t xml:space="preserve"> OriginalSource="Auestad et al, 2001"</t>
  </si>
  <si>
    <t xml:space="preserve"> OriginalSource="Xiang et al, 2000"</t>
  </si>
  <si>
    <t xml:space="preserve"> OriginalSource="Wang et al, 2000"</t>
  </si>
  <si>
    <t xml:space="preserve"> OriginalSource="Vander Jagt et al, 2000"</t>
  </si>
  <si>
    <t xml:space="preserve"> OriginalSource="Smit et al, 2000"</t>
  </si>
  <si>
    <t xml:space="preserve"> OriginalSource="Smith et al, 2000"</t>
  </si>
  <si>
    <t xml:space="preserve"> OriginalSource="Okolo et al, 2000"</t>
  </si>
  <si>
    <t xml:space="preserve"> OriginalSource="Marangoni et al, 2000"</t>
  </si>
  <si>
    <t xml:space="preserve"> OriginalSource="Knox et al, 2000"</t>
  </si>
  <si>
    <t xml:space="preserve"> OriginalSource="Jensen et al, 2000"</t>
  </si>
  <si>
    <t xml:space="preserve"> OriginalSource="Fidler et al, 2000"</t>
  </si>
  <si>
    <t xml:space="preserve"> OriginalSource="Xiang et al, 1999"</t>
  </si>
  <si>
    <t xml:space="preserve"> OriginalSource="Makrides et al, 1999"</t>
  </si>
  <si>
    <t xml:space="preserve"> OriginalSource="Dodge et al, 1999"</t>
  </si>
  <si>
    <t xml:space="preserve"> OriginalSource="Woltil et al, 1998"</t>
  </si>
  <si>
    <t xml:space="preserve"> OriginalSource="Yu et al, 1998"</t>
  </si>
  <si>
    <t xml:space="preserve"> OriginalSource="Rueda et al 1998"</t>
  </si>
  <si>
    <t xml:space="preserve"> OriginalSource="Rueda et al, 1998"</t>
  </si>
  <si>
    <t xml:space="preserve"> OriginalSource="Rocquelin et al, 1998"</t>
  </si>
  <si>
    <t xml:space="preserve"> OriginalSource="Maurage et al, 1998"</t>
  </si>
  <si>
    <t xml:space="preserve"> OriginalSource="Helland et al, 1998"</t>
  </si>
  <si>
    <t xml:space="preserve"> OriginalSource="Francois et al, 1998"</t>
  </si>
  <si>
    <t xml:space="preserve"> OriginalSource="Innis et al, 1997"</t>
  </si>
  <si>
    <t xml:space="preserve"> OriginalSource="Billeaud et al, 1997"</t>
  </si>
  <si>
    <t xml:space="preserve"> OriginalSource="Auestad et al, 1997"</t>
  </si>
  <si>
    <t xml:space="preserve"> OriginalSource="Ratnayake and Chen et al, 1996"</t>
  </si>
  <si>
    <t xml:space="preserve"> OriginalSource="Makrides et al, 1998"</t>
  </si>
  <si>
    <t xml:space="preserve"> OriginalSource="Horby Jorgensen et al, 1996"</t>
  </si>
  <si>
    <t xml:space="preserve"> OriginalSource="Huisman et al, 1996"</t>
  </si>
  <si>
    <t xml:space="preserve"> OriginalSource="de la Presa-Owens et al, 1996"</t>
  </si>
  <si>
    <t xml:space="preserve"> OriginalSource="Cherian et al, 1996"</t>
  </si>
  <si>
    <t xml:space="preserve"> OriginalSource="Makrides et al, 1995"</t>
  </si>
  <si>
    <t xml:space="preserve"> OriginalSource="Luukkainen et al, 1995"</t>
  </si>
  <si>
    <t xml:space="preserve"> OriginalSource="Chardigny et al, 1995"</t>
  </si>
  <si>
    <t xml:space="preserve"> OriginalSource="Luukkainen et al, 1994"</t>
  </si>
  <si>
    <t xml:space="preserve"> OriginalSource="Innis et al, 1994"</t>
  </si>
  <si>
    <t xml:space="preserve"> OriginalSource="Budowski et al, 1994"</t>
  </si>
  <si>
    <t xml:space="preserve"> OriginalSource="van Beusekom et al, 1993"</t>
  </si>
  <si>
    <t xml:space="preserve"> OriginalSource="Martin et al, 1993"</t>
  </si>
  <si>
    <t xml:space="preserve"> OriginalSource="Guesnet et al, 1993"</t>
  </si>
  <si>
    <t xml:space="preserve"> OriginalSource="Henderson et al, 1992"</t>
  </si>
  <si>
    <t xml:space="preserve"> OriginalSource="Ogunleye et al, 1991"</t>
  </si>
  <si>
    <t xml:space="preserve"> OriginalSource="Boersma et al, 1991"</t>
  </si>
  <si>
    <t xml:space="preserve"> OriginalSource="van Beusekom et al, 1990"</t>
  </si>
  <si>
    <t xml:space="preserve"> OriginalSource="van der Westhuyzen et al, 1988"</t>
  </si>
  <si>
    <t xml:space="preserve"> OriginalSource="Koletzko et al, 1988"</t>
  </si>
  <si>
    <t xml:space="preserve"> OriginalSource="Innis et al, 1988"</t>
  </si>
  <si>
    <t xml:space="preserve"> OriginalSource="Muskiet et al, 1987"</t>
  </si>
  <si>
    <t xml:space="preserve"> OriginalSource="Carlson et al, 1986"</t>
  </si>
  <si>
    <t xml:space="preserve"> OriginalSource="Koletzko et al. 1988"</t>
  </si>
  <si>
    <t xml:space="preserve"> OriginalSource="de Lucchi et al. 1988"</t>
  </si>
  <si>
    <t xml:space="preserve"> OriginalSource="Sas et al. 1986"</t>
  </si>
  <si>
    <t xml:space="preserve"> OriginalSource="Harzer et al. 1983"</t>
  </si>
  <si>
    <t xml:space="preserve"> OriginalSource="Villacampa et al. 1982"</t>
  </si>
  <si>
    <t xml:space="preserve"> OriginalSource="Vouri at al. 1982"</t>
  </si>
  <si>
    <t xml:space="preserve"> OriginalSource="lwanczak et al. 1981"</t>
  </si>
  <si>
    <t xml:space="preserve"> OriginalSource="Jansson et al. 1981"</t>
  </si>
  <si>
    <t xml:space="preserve"> OriginalSource="Bohov et al. 1980"</t>
  </si>
  <si>
    <t xml:space="preserve"> OriginalSource="Hall 1970"</t>
  </si>
  <si>
    <t xml:space="preserve"> OriginalSource="Sanders et al. 1978"</t>
  </si>
  <si>
    <t xml:space="preserve"> OriginalSource="Crawford et al. 1976"</t>
  </si>
  <si>
    <t xml:space="preserve"> OriginalSource="Droese et al. 1976"</t>
  </si>
  <si>
    <t xml:space="preserve"> OriginalSource="Koletzko et al. 1991"</t>
  </si>
  <si>
    <t xml:space="preserve"> OriginalSource="Prentice et al. 1989"</t>
  </si>
  <si>
    <t xml:space="preserve"> OriginalSource="van der Westhuizen et al. 1988"</t>
  </si>
  <si>
    <t xml:space="preserve"> OriginalSource="Muskiet et al. 1987"</t>
  </si>
  <si>
    <t xml:space="preserve"> OriginalSource="Borschel et al. 1986"</t>
  </si>
  <si>
    <t xml:space="preserve"> OriginalSource="Soliman et al. 1983"</t>
  </si>
  <si>
    <t xml:space="preserve"> OriginalSource="Lauber and Reinhardt 1979"</t>
  </si>
  <si>
    <t>Type</t>
  </si>
  <si>
    <t>FattyAcidsTotal_n-3Cis-polyunsaturated</t>
  </si>
  <si>
    <t>%TFA</t>
  </si>
  <si>
    <t>Fatty acids from C0  to C10</t>
  </si>
  <si>
    <t>Fatty acids from C15  to C24</t>
  </si>
  <si>
    <t>_commentM12</t>
  </si>
  <si>
    <t>Total Bicinchoninic acid (BCA) equivalent values</t>
  </si>
  <si>
    <t>ProteinBD1L1</t>
  </si>
  <si>
    <t>ProteinCPNE</t>
  </si>
  <si>
    <t>ProteinACTB</t>
  </si>
  <si>
    <t>ProteinTN</t>
  </si>
  <si>
    <t>ProteinLGALS3BP</t>
  </si>
  <si>
    <t>ProteinLRG</t>
  </si>
  <si>
    <t>ProteinACTN4</t>
  </si>
  <si>
    <t>ProteinH2A</t>
  </si>
  <si>
    <t>ProteinCFL1</t>
  </si>
  <si>
    <t>ProteinPFN1</t>
  </si>
  <si>
    <t>ProteinCD81</t>
  </si>
  <si>
    <t>ProteinVTN</t>
  </si>
  <si>
    <t>ProteinNUCB1</t>
  </si>
  <si>
    <t>ProteinTHBS1</t>
  </si>
  <si>
    <t>ProteinSEL1L2</t>
  </si>
  <si>
    <t>ProteinACTBL2</t>
  </si>
  <si>
    <t>ProteinTMSB4</t>
  </si>
  <si>
    <t>ProteinPRDX2</t>
  </si>
  <si>
    <t>ProteinRHOA</t>
  </si>
  <si>
    <t>ProteinFSTL1</t>
  </si>
  <si>
    <t>ProteinGAPR1</t>
  </si>
  <si>
    <t>ProteinCOR1A</t>
  </si>
  <si>
    <t>ProteinDPYL3</t>
  </si>
  <si>
    <t>ProteinPODXL</t>
  </si>
  <si>
    <t>ProteinPARK7</t>
  </si>
  <si>
    <t>ProteinCALR</t>
  </si>
  <si>
    <t>ProteinSTOM</t>
  </si>
  <si>
    <t>ProteinDPYSL2</t>
  </si>
  <si>
    <t>ProteinMSN</t>
  </si>
  <si>
    <t>ProteinDAG1</t>
  </si>
  <si>
    <t>ProteinEFEMP1</t>
  </si>
  <si>
    <t>ProteinARPC1B</t>
  </si>
  <si>
    <t>ProteinHSPA1L</t>
  </si>
  <si>
    <t>ProteinEZR</t>
  </si>
  <si>
    <t>ProteinC1QTNF1</t>
  </si>
  <si>
    <t>ProteinACTN1</t>
  </si>
  <si>
    <t>ProteinCCDC77</t>
  </si>
  <si>
    <t>ProteinASPM</t>
  </si>
  <si>
    <t>ProteinLAMP2</t>
  </si>
  <si>
    <t>ProteinSTIP1</t>
  </si>
  <si>
    <t>ProteinMARCKSL1</t>
  </si>
  <si>
    <t>ProteinBICD2</t>
  </si>
  <si>
    <t>ProteinPRDX5</t>
  </si>
  <si>
    <t>ProteinACTG1</t>
  </si>
  <si>
    <t>ProteinPRDX4</t>
  </si>
  <si>
    <t>ProteinVCP</t>
  </si>
  <si>
    <t>ProteinRAC1</t>
  </si>
  <si>
    <t>ProteinDDR1</t>
  </si>
  <si>
    <t>ProteinTPT1</t>
  </si>
  <si>
    <t>ProteinRPSA</t>
  </si>
  <si>
    <t>ProteinPKP1</t>
  </si>
  <si>
    <t>ProteinPOF1B</t>
  </si>
  <si>
    <t>ProteinVCL</t>
  </si>
  <si>
    <t>ProteinTMCO5B</t>
  </si>
  <si>
    <t>ProteinACTG2</t>
  </si>
  <si>
    <t>ProteinBRCA1</t>
  </si>
  <si>
    <t>ProteinHEBP1</t>
  </si>
  <si>
    <t>ProteinNSD1</t>
  </si>
  <si>
    <t>ProteinFAM3C</t>
  </si>
  <si>
    <t>ProteinLMNA</t>
  </si>
  <si>
    <t>ProteinVWA2</t>
  </si>
  <si>
    <t>ProteinIVL</t>
  </si>
  <si>
    <t>ProteinITGBL1</t>
  </si>
  <si>
    <t>ProteinEPPK1</t>
  </si>
  <si>
    <t>ProteinCD9</t>
  </si>
  <si>
    <t>ProteinCD36</t>
  </si>
  <si>
    <t>ProteinOLFM4</t>
  </si>
  <si>
    <t>ProteinANGPTL4</t>
  </si>
  <si>
    <t>ProteinDPM3</t>
  </si>
  <si>
    <t>ProteinDSP</t>
  </si>
  <si>
    <t>ProteinDSC1</t>
  </si>
  <si>
    <t>ProteinLGALS7</t>
  </si>
  <si>
    <t>ProteinVIM</t>
  </si>
  <si>
    <t>ProteinDSC2</t>
  </si>
  <si>
    <t>ProteinAPPA4</t>
  </si>
  <si>
    <t>ProteinPROM1</t>
  </si>
  <si>
    <t>ProteinBASP1</t>
  </si>
  <si>
    <t>ProteinRRBP1</t>
  </si>
  <si>
    <t>ProteinINA</t>
  </si>
  <si>
    <t>ProteinCOL1A2</t>
  </si>
  <si>
    <t>ProteinCEL</t>
  </si>
  <si>
    <t>ProteinTRY1</t>
  </si>
  <si>
    <t>ProteinENO1</t>
  </si>
  <si>
    <t>ProteinCA6</t>
  </si>
  <si>
    <t>ProteinPSAP</t>
  </si>
  <si>
    <t>ProteinLPL</t>
  </si>
  <si>
    <t>ProteinAMY1</t>
  </si>
  <si>
    <t>ProteinPCSK4</t>
  </si>
  <si>
    <t>ProteinUGP2</t>
  </si>
  <si>
    <t>ProteinFASN</t>
  </si>
  <si>
    <t>ProteinALDOA</t>
  </si>
  <si>
    <t>ProteinB4GALT1</t>
  </si>
  <si>
    <t>ProteinLDHB</t>
  </si>
  <si>
    <t>ProteinENO2</t>
  </si>
  <si>
    <t>ProteinQSOX1</t>
  </si>
  <si>
    <t>ProteinTPI1</t>
  </si>
  <si>
    <t>ProteinGGT1</t>
  </si>
  <si>
    <t>ProteinCDC42</t>
  </si>
  <si>
    <t>ProteinRNASET2</t>
  </si>
  <si>
    <t>ProteinGSTP1</t>
  </si>
  <si>
    <t>ProteinTXN</t>
  </si>
  <si>
    <t>ProteinGPI</t>
  </si>
  <si>
    <t>ProteinPKM</t>
  </si>
  <si>
    <t>ProteinKLK6</t>
  </si>
  <si>
    <t>ProteinTKT</t>
  </si>
  <si>
    <t>ProteinCTSC</t>
  </si>
  <si>
    <t>ProteinCTSS</t>
  </si>
  <si>
    <t>ProteinTGFBR3</t>
  </si>
  <si>
    <t>ProteinLGMN</t>
  </si>
  <si>
    <t>ProteinPGD</t>
  </si>
  <si>
    <t>ProteinPSMA5</t>
  </si>
  <si>
    <t>ProteinIDH1</t>
  </si>
  <si>
    <t>ProteinCTSB</t>
  </si>
  <si>
    <t>ProteinNME</t>
  </si>
  <si>
    <t>ProteinPGAM1</t>
  </si>
  <si>
    <t>ProteinPGM1</t>
  </si>
  <si>
    <t>ProteinLDHA</t>
  </si>
  <si>
    <t>ProteinPDIA3</t>
  </si>
  <si>
    <t>ProteinEPHX2</t>
  </si>
  <si>
    <t>ProteinCNPase</t>
  </si>
  <si>
    <t>ProteinCA2</t>
  </si>
  <si>
    <t>ProteinDPP2</t>
  </si>
  <si>
    <t>ProteinWARS</t>
  </si>
  <si>
    <t>ProteinCTSG</t>
  </si>
  <si>
    <t>ProteinLTA4H</t>
  </si>
  <si>
    <t>ProteinDDAH1</t>
  </si>
  <si>
    <t>ProteinPGM3</t>
  </si>
  <si>
    <t>ProteinALDH9A1</t>
  </si>
  <si>
    <t>ProteinSMPDL3B</t>
  </si>
  <si>
    <t>ProteinTGM3</t>
  </si>
  <si>
    <t>ProteinCTSD</t>
  </si>
  <si>
    <t>ProteinPSMA6</t>
  </si>
  <si>
    <t>ProteinGANAB</t>
  </si>
  <si>
    <t>ProteinCPVL</t>
  </si>
  <si>
    <t>ProteinPSMA1</t>
  </si>
  <si>
    <t>ProteinCAT</t>
  </si>
  <si>
    <t>ProteinADH</t>
  </si>
  <si>
    <t>ProteinENO3</t>
  </si>
  <si>
    <t>ProteinMMP9</t>
  </si>
  <si>
    <t>ProteinABI2</t>
  </si>
  <si>
    <t>ProteinPRKCSH</t>
  </si>
  <si>
    <t>ProteinGLS</t>
  </si>
  <si>
    <t>ProteinPHLPP2</t>
  </si>
  <si>
    <t>ProteinLAP3</t>
  </si>
  <si>
    <t>ProteinAGAP1</t>
  </si>
  <si>
    <t>ProteinCTBS</t>
  </si>
  <si>
    <t>ProteinACLY</t>
  </si>
  <si>
    <t>ProteinPDXK</t>
  </si>
  <si>
    <t>ProteinNEU1</t>
  </si>
  <si>
    <t>ProteinGFPT1</t>
  </si>
  <si>
    <t>ProteinDDTL</t>
  </si>
  <si>
    <t>ProteinCTSH</t>
  </si>
  <si>
    <t>ProteinFUT6</t>
  </si>
  <si>
    <t>ProteinPDIA6</t>
  </si>
  <si>
    <t>ProteinFBP1</t>
  </si>
  <si>
    <t>ProteinCHD7</t>
  </si>
  <si>
    <t>ProteinST14</t>
  </si>
  <si>
    <t>ProteinAHCYL</t>
  </si>
  <si>
    <t>ProteinGGCT</t>
  </si>
  <si>
    <t>ProteinPLOD1</t>
  </si>
  <si>
    <t>ProteinCBR1</t>
  </si>
  <si>
    <t>ProteinANPEP</t>
  </si>
  <si>
    <t>ProteinNME1</t>
  </si>
  <si>
    <t>ProteinPTPRF</t>
  </si>
  <si>
    <t>ProteinLTF</t>
  </si>
  <si>
    <t>ProteinIGHA1</t>
  </si>
  <si>
    <t>ProteinIGLC2</t>
  </si>
  <si>
    <t>ProteinIGKC</t>
  </si>
  <si>
    <t>ProteinPIGR</t>
  </si>
  <si>
    <t>ProteinJCHAIN</t>
  </si>
  <si>
    <t>ProteinB2M</t>
  </si>
  <si>
    <t>ProteinSPP1</t>
  </si>
  <si>
    <t>ProteinCLU</t>
  </si>
  <si>
    <t>ProteinIGLV3-21</t>
  </si>
  <si>
    <t>ProteinIGHV3-11</t>
  </si>
  <si>
    <t>ProteinXDH</t>
  </si>
  <si>
    <t>ProteinCD59</t>
  </si>
  <si>
    <t>ProteinAZGP1</t>
  </si>
  <si>
    <t>ProteinCD14</t>
  </si>
  <si>
    <t>ProteinMFGE8</t>
  </si>
  <si>
    <t>ProteinHP</t>
  </si>
  <si>
    <t>ProteinIGHV3OR16-9</t>
  </si>
  <si>
    <t>ProteinDCD</t>
  </si>
  <si>
    <t>ProteinS100A8</t>
  </si>
  <si>
    <t>ProteinORM1</t>
  </si>
  <si>
    <t>ProteinBTN1A1</t>
  </si>
  <si>
    <t>ProteinIGHG2</t>
  </si>
  <si>
    <t>ProteinIGKV2D-29</t>
  </si>
  <si>
    <t>ProteinIGLL5</t>
  </si>
  <si>
    <t>ProteinIGLV1-47</t>
  </si>
  <si>
    <t>ProteinHIST1H2BD</t>
  </si>
  <si>
    <t>ProteinC4A</t>
  </si>
  <si>
    <t>ProteinC3</t>
  </si>
  <si>
    <t>ProteinIGHV3-15</t>
  </si>
  <si>
    <t>ProteinMUC1</t>
  </si>
  <si>
    <t>ProteinIGLV3-25</t>
  </si>
  <si>
    <t>ProteinIGHG3</t>
  </si>
  <si>
    <t>ProteinPIP</t>
  </si>
  <si>
    <t>ProteinIGHV4-59</t>
  </si>
  <si>
    <t>ProteinIGLV1-51</t>
  </si>
  <si>
    <t>ProteinIGLV3-19</t>
  </si>
  <si>
    <t>ProteinIGKV2D-28</t>
  </si>
  <si>
    <t>ProteinIGHV3OR16-12</t>
  </si>
  <si>
    <t>ProteinAHSG</t>
  </si>
  <si>
    <t>ProteinIGLV7-43</t>
  </si>
  <si>
    <t>ProteinC4BPA</t>
  </si>
  <si>
    <t>ProteinIGHA2</t>
  </si>
  <si>
    <t>ProteinMPO</t>
  </si>
  <si>
    <t>ProteinIGKV1-33</t>
  </si>
  <si>
    <t>ProteinS100A11</t>
  </si>
  <si>
    <t>ProteinIGHV1-18</t>
  </si>
  <si>
    <t>ProteinIGKV2D-24</t>
  </si>
  <si>
    <t>ProteinCHI3L1</t>
  </si>
  <si>
    <t>ProteinIGHG1</t>
  </si>
  <si>
    <t>ProteinA1BG</t>
  </si>
  <si>
    <t>ProteinHLA-DRA</t>
  </si>
  <si>
    <t>ProteinCHI3L2</t>
  </si>
  <si>
    <t>ProteinLCP1</t>
  </si>
  <si>
    <t>ProteinIGHV3-7</t>
  </si>
  <si>
    <t>ProteinIGHV5-10-1</t>
  </si>
  <si>
    <t>ProteinCFB</t>
  </si>
  <si>
    <t>ProteinIGHV3-74</t>
  </si>
  <si>
    <t>ProteinIGHV3-72</t>
  </si>
  <si>
    <t>ProteinGRN</t>
  </si>
  <si>
    <t>ProteinGOLM1</t>
  </si>
  <si>
    <t>ProteinMUC4</t>
  </si>
  <si>
    <t>ProteinIGHM</t>
  </si>
  <si>
    <t>ProteinC9</t>
  </si>
  <si>
    <t>ProteinLPO</t>
  </si>
  <si>
    <t>ProteinIGHV3-43</t>
  </si>
  <si>
    <t>ProteinIGLV3-9</t>
  </si>
  <si>
    <t>ProteinA2M</t>
  </si>
  <si>
    <t>ProteinANXA2</t>
  </si>
  <si>
    <t>ProteinIGHV3-38</t>
  </si>
  <si>
    <t>ProteinIGLV8-61</t>
  </si>
  <si>
    <t>ProteinITIH1</t>
  </si>
  <si>
    <t>ProteinIGHV3-73</t>
  </si>
  <si>
    <t>ProteinIGHV1OR15-1</t>
  </si>
  <si>
    <t>ProteinIGHV3-48</t>
  </si>
  <si>
    <t>ProteinCLEC11A</t>
  </si>
  <si>
    <t>ProteinHLA-A</t>
  </si>
  <si>
    <t>ProteinC4B</t>
  </si>
  <si>
    <t>ProteinHAPLN3</t>
  </si>
  <si>
    <t>ProteinCFHR1</t>
  </si>
  <si>
    <t>ProteinLSR</t>
  </si>
  <si>
    <t>ProteinH1-2</t>
  </si>
  <si>
    <t>ProteinIGHV3-13</t>
  </si>
  <si>
    <t>ProteinHLA-C</t>
  </si>
  <si>
    <t>ProteinIGHV3OR16-10</t>
  </si>
  <si>
    <t>ProteinITIH4</t>
  </si>
  <si>
    <t>ProteinIGKV2-30</t>
  </si>
  <si>
    <t>ProteinMUC5B</t>
  </si>
  <si>
    <t>ProteinS100A13</t>
  </si>
  <si>
    <t>ProteinATRN</t>
  </si>
  <si>
    <t>ProteinTNFSF10</t>
  </si>
  <si>
    <t>ProteinC7</t>
  </si>
  <si>
    <t>ProteinDOCK5</t>
  </si>
  <si>
    <t>ProteinIGHV1-2</t>
  </si>
  <si>
    <t>ProteinH1-5</t>
  </si>
  <si>
    <t>ProteinHIST3H2BB</t>
  </si>
  <si>
    <t>ProteinIGHV5-51</t>
  </si>
  <si>
    <t>ProteinTLR4</t>
  </si>
  <si>
    <t>ProteinIGLV3-10</t>
  </si>
  <si>
    <t>ProteinFCGBP</t>
  </si>
  <si>
    <t>ProteinICAM-1</t>
  </si>
  <si>
    <t>ProteinIGHV3-64D</t>
  </si>
  <si>
    <t>ProteinCHRDL2</t>
  </si>
  <si>
    <t>ProteinMRC1</t>
  </si>
  <si>
    <t>ProteinCALML5</t>
  </si>
  <si>
    <t>ProteinNUCB2</t>
  </si>
  <si>
    <t>ProteinIGFBP2</t>
  </si>
  <si>
    <t>ProteinEEF1A1P5</t>
  </si>
  <si>
    <t>ProteinCALM1</t>
  </si>
  <si>
    <t>ProteinHSP90AA1</t>
  </si>
  <si>
    <t>ProteinGSN</t>
  </si>
  <si>
    <t>ProteinHRNR</t>
  </si>
  <si>
    <t>ProteinLCN2</t>
  </si>
  <si>
    <t>ProteinB2G1</t>
  </si>
  <si>
    <t>ProteinFGG</t>
  </si>
  <si>
    <t>ProteinSPARCL1</t>
  </si>
  <si>
    <t>ProteinHSPB1</t>
  </si>
  <si>
    <t>ProteinFGB</t>
  </si>
  <si>
    <t>ProteinHSPA6</t>
  </si>
  <si>
    <t>ProteinFGA</t>
  </si>
  <si>
    <t>ProteinKNG1</t>
  </si>
  <si>
    <t>ProteinMATN3</t>
  </si>
  <si>
    <t>ProteinTPM3</t>
  </si>
  <si>
    <t>ProteinNPNT</t>
  </si>
  <si>
    <t>ProteinDSG1</t>
  </si>
  <si>
    <t>ProteinSHANK3</t>
  </si>
  <si>
    <t>ProteinFLG2</t>
  </si>
  <si>
    <t>ProteinSDF4</t>
  </si>
  <si>
    <t>ProteinARHGDIA</t>
  </si>
  <si>
    <t>ProteinLTBP1</t>
  </si>
  <si>
    <t>ProteinF2</t>
  </si>
  <si>
    <t>ProteinCALML3</t>
  </si>
  <si>
    <t>ProteinCCT3</t>
  </si>
  <si>
    <t>ProteinFLG</t>
  </si>
  <si>
    <t>ProteinACO1</t>
  </si>
  <si>
    <t>ProteinWDR1</t>
  </si>
  <si>
    <t>ProteinCRNN</t>
  </si>
  <si>
    <t>ProteinMARCKS</t>
  </si>
  <si>
    <t>ProteinSERPINA3</t>
  </si>
  <si>
    <t>ProteinSERPINA1</t>
  </si>
  <si>
    <t>ProteinCST3</t>
  </si>
  <si>
    <t>ProteinPEBP1</t>
  </si>
  <si>
    <t>ProteinSERPING1</t>
  </si>
  <si>
    <t>ProteinSERPINB1</t>
  </si>
  <si>
    <t>ProteinSERPINC1</t>
  </si>
  <si>
    <t>ProteinELANE</t>
  </si>
  <si>
    <t>ProteinSERPINF1</t>
  </si>
  <si>
    <t>ProteinSERPINF2</t>
  </si>
  <si>
    <t>ProteinSLPI</t>
  </si>
  <si>
    <t>ProteinITIH2</t>
  </si>
  <si>
    <t>ProteinRNH1</t>
  </si>
  <si>
    <t>ProteinSERPINB3</t>
  </si>
  <si>
    <t>ProteinCSTA</t>
  </si>
  <si>
    <t>ProteinSERPINB5</t>
  </si>
  <si>
    <t>ProteinSERPINB12</t>
  </si>
  <si>
    <t>ProteinPPIA</t>
  </si>
  <si>
    <t>ProteinPPIB</t>
  </si>
  <si>
    <t>ProteinHSPA8</t>
  </si>
  <si>
    <t>ProteinRPLP2</t>
  </si>
  <si>
    <t>ProteinHSPA5</t>
  </si>
  <si>
    <t>ProteinEEF2</t>
  </si>
  <si>
    <t>ProteinRPLP0P6</t>
  </si>
  <si>
    <t>ProteinRPL12</t>
  </si>
  <si>
    <t>ProteinNCOA3</t>
  </si>
  <si>
    <t>ProteinRPL7A</t>
  </si>
  <si>
    <t>ProteinEEF1D</t>
  </si>
  <si>
    <t>ProteinHYOU1</t>
  </si>
  <si>
    <t>ProteinRP1L1</t>
  </si>
  <si>
    <t>ProteinTGOLN2</t>
  </si>
  <si>
    <t>ProteinMAML3</t>
  </si>
  <si>
    <t>ProteinH4</t>
  </si>
  <si>
    <t>ProteinUBA52</t>
  </si>
  <si>
    <t>ProteinSPAG9</t>
  </si>
  <si>
    <t>ProteinYWHAZ</t>
  </si>
  <si>
    <t>ProteinTIMP1</t>
  </si>
  <si>
    <t>ProteinSOSTDC1</t>
  </si>
  <si>
    <t>ProteinGPRC5B</t>
  </si>
  <si>
    <t>ProteinSLC9A3R1</t>
  </si>
  <si>
    <t>ProteinSDC4</t>
  </si>
  <si>
    <t>ProteinSAFB2</t>
  </si>
  <si>
    <t>ProteinEPHB2</t>
  </si>
  <si>
    <t>ProteinYWHAE</t>
  </si>
  <si>
    <t>ProteinGNB2</t>
  </si>
  <si>
    <t>ProteinDMXL1</t>
  </si>
  <si>
    <t>ProteinIRS4</t>
  </si>
  <si>
    <t>ProteinSPINT1</t>
  </si>
  <si>
    <t>ProteinCAPZA1</t>
  </si>
  <si>
    <t>ProteinCAP1</t>
  </si>
  <si>
    <t>ProteinSBSN</t>
  </si>
  <si>
    <t>ProteinYWHAB</t>
  </si>
  <si>
    <t>ProteinSFRP1</t>
  </si>
  <si>
    <t>ProteinCASP14</t>
  </si>
  <si>
    <t>ProteinPIK3IP1</t>
  </si>
  <si>
    <t>ProteinGNB1</t>
  </si>
  <si>
    <t>ProteinGNAS</t>
  </si>
  <si>
    <t>ProteinGPRC5C</t>
  </si>
  <si>
    <t>ProteinYWHAG</t>
  </si>
  <si>
    <t>ProteinSCPEP1</t>
  </si>
  <si>
    <t>ProteinSLC12A6</t>
  </si>
  <si>
    <t>ProteinEGF</t>
  </si>
  <si>
    <t>ProteinCIB1</t>
  </si>
  <si>
    <t>ProteinYWHAQ</t>
  </si>
  <si>
    <t>ProteinTNFRSF11B</t>
  </si>
  <si>
    <t>ProteinDBI</t>
  </si>
  <si>
    <t>ProteinGPR126</t>
  </si>
  <si>
    <t>ProteinYWHAH</t>
  </si>
  <si>
    <t>ProteinSFN</t>
  </si>
  <si>
    <t>ProteinSTC1</t>
  </si>
  <si>
    <t>ProteinPDCD6IP</t>
  </si>
  <si>
    <t>ProteinGNB2L1</t>
  </si>
  <si>
    <t>ProteinGNB4</t>
  </si>
  <si>
    <t>ProteinIDE</t>
  </si>
  <si>
    <t>ProteinGNAI3</t>
  </si>
  <si>
    <t>ProteinCSN1S1</t>
  </si>
  <si>
    <t>ProteinCSN2</t>
  </si>
  <si>
    <t>ProteinALB</t>
  </si>
  <si>
    <t>ProteinFABP3</t>
  </si>
  <si>
    <t>ProteinAPOA1</t>
  </si>
  <si>
    <t>ProteinAPOA2</t>
  </si>
  <si>
    <t>ProteinNPC2</t>
  </si>
  <si>
    <t>ProteinFOLR1</t>
  </si>
  <si>
    <t>ProteinTTR</t>
  </si>
  <si>
    <t>ProteinPLIN2</t>
  </si>
  <si>
    <t>ProteinORM2</t>
  </si>
  <si>
    <t>ProteinAPOD</t>
  </si>
  <si>
    <t>ProteinCP</t>
  </si>
  <si>
    <t>ProteinPLIN3</t>
  </si>
  <si>
    <t>ProteinAPOE</t>
  </si>
  <si>
    <t>ProteinSELENBP1</t>
  </si>
  <si>
    <t>ProteinFTH1</t>
  </si>
  <si>
    <t>ProteinHBA1</t>
  </si>
  <si>
    <t>ProteinRAB18</t>
  </si>
  <si>
    <t>ProteinFABP5</t>
  </si>
  <si>
    <t>ProteinAPOA4</t>
  </si>
  <si>
    <t>ProteinHPX</t>
  </si>
  <si>
    <t>ProteinHSP90AB1</t>
  </si>
  <si>
    <t>ProteinRPS3</t>
  </si>
  <si>
    <t>ProteinSIL1</t>
  </si>
  <si>
    <t>ProteinHSP90AB4P</t>
  </si>
  <si>
    <t>ProteinCLIC1</t>
  </si>
  <si>
    <t>ProteinHBB</t>
  </si>
  <si>
    <t>ProteinAPOB</t>
  </si>
  <si>
    <t>ProteinRAB1B</t>
  </si>
  <si>
    <t>ProteinTCN1</t>
  </si>
  <si>
    <t>ProteinSCN3A</t>
  </si>
  <si>
    <t>ProteinAFM</t>
  </si>
  <si>
    <t>ProteinHSP90B1</t>
  </si>
  <si>
    <t>ProteinRPS18</t>
  </si>
  <si>
    <t>ProteinARF1</t>
  </si>
  <si>
    <t>ProteinARG1</t>
  </si>
  <si>
    <t>ProteinCCT8</t>
  </si>
  <si>
    <t>ProteinSTXBP2</t>
  </si>
  <si>
    <t>ProteinRPS12</t>
  </si>
  <si>
    <t>ProteinRPS2</t>
  </si>
  <si>
    <t>ProteinSNAP25</t>
  </si>
  <si>
    <t>ProteinRPS3A</t>
  </si>
  <si>
    <t>gFA/100g_FAME</t>
  </si>
  <si>
    <t>Total_FattyAcids</t>
  </si>
  <si>
    <t>FattyAcids</t>
  </si>
  <si>
    <t>MilkStage(day)=[1,140]</t>
  </si>
  <si>
    <t>MilkStage(day)=[1,7]</t>
  </si>
  <si>
    <t>MilkType=mature</t>
  </si>
  <si>
    <t>MolWeight(g/mol)=228.3709;  InChiKey=TUNFSRHWOTWDNC-UHFFFAOYSA-N</t>
  </si>
  <si>
    <t>MolWeight(g/mol)=240.38;  InChiKey=APXSAEQXOXTDAM-WAYWQWQTSA-N</t>
  </si>
  <si>
    <t>MolWeight(g/mol)=242.4;  InChiKey=WQEPLUUGTLDZJY-UHFFFAOYSA-N</t>
  </si>
  <si>
    <t>MolWeight(g/mol)=256.432;  InChiKey=IPCSVZSSVZVIGE-UHFFFAOYSA-N</t>
  </si>
  <si>
    <t>MolWeight(g/mol)=254.41;  InChiKey=SECPZKHBENQXJG-BQYQJAHWSA-N</t>
  </si>
  <si>
    <t>MolWeight(g/mol)=270.45;  InChiKey=KEMQGTRYUADPNZ-UHFFFAOYSA-N</t>
  </si>
  <si>
    <t>Condition</t>
  </si>
  <si>
    <t>MilkType=mature | GestAge(week)= &gt;37</t>
  </si>
  <si>
    <t>Austria</t>
  </si>
  <si>
    <t>MilkStage(day)=[1,3]</t>
  </si>
  <si>
    <t>MilkStage(day)=[4,17]</t>
  </si>
  <si>
    <t>MilkStage(day)=[42,293]</t>
  </si>
  <si>
    <t>Berlin</t>
  </si>
  <si>
    <t>MEN</t>
  </si>
  <si>
    <t>MilkStage(day)=[1,14]</t>
  </si>
  <si>
    <t>IN</t>
  </si>
  <si>
    <t>BM</t>
  </si>
  <si>
    <t>TG</t>
  </si>
  <si>
    <t>triglycerides</t>
  </si>
  <si>
    <t>Triglycerides are identified by the number of acyl carbon atoms per glyceride molecule.</t>
  </si>
  <si>
    <t>Sterols</t>
  </si>
  <si>
    <t>PhosLip</t>
  </si>
  <si>
    <t>Phospholipids</t>
  </si>
  <si>
    <t>Sum of TG, Sterol and Phospholipids</t>
  </si>
  <si>
    <t>Krachler_Ba</t>
  </si>
  <si>
    <t>mcg/L</t>
  </si>
  <si>
    <t>Krachler_Be</t>
  </si>
  <si>
    <t>&lt;0.05</t>
  </si>
  <si>
    <t>Krachler_Bi</t>
  </si>
  <si>
    <t>&lt;0.09</t>
  </si>
  <si>
    <t>Krachler_Cd</t>
  </si>
  <si>
    <t>&lt;0.18</t>
  </si>
  <si>
    <t>Krachler_Co</t>
  </si>
  <si>
    <t>Krachler_Cs</t>
  </si>
  <si>
    <t>Krachler_La</t>
  </si>
  <si>
    <t>Krachler_Mn</t>
  </si>
  <si>
    <t>Krachler_Mo</t>
  </si>
  <si>
    <t>&lt;0.12</t>
  </si>
  <si>
    <t>Krachler_Rb</t>
  </si>
  <si>
    <t>Krachler_Sb</t>
  </si>
  <si>
    <t>&lt;0.36</t>
  </si>
  <si>
    <t>Krachler_Se</t>
  </si>
  <si>
    <t>Krachler_Sr</t>
  </si>
  <si>
    <t>Krachler_Tl</t>
  </si>
  <si>
    <t>&lt;0.08</t>
  </si>
  <si>
    <t>Krachler_Zn</t>
  </si>
  <si>
    <t>MontagneFullTerm_Prot</t>
  </si>
  <si>
    <t>MontagnePreTerm_Prot</t>
  </si>
  <si>
    <t>MontagneFullTerm_IgA</t>
  </si>
  <si>
    <t>MontagnePreTerm_IgA</t>
  </si>
  <si>
    <t>MontagnePreTerm_LALBA</t>
  </si>
  <si>
    <t>MontagneFullTerm_ALB</t>
  </si>
  <si>
    <t>MontagnePreTerm_ALB</t>
  </si>
  <si>
    <t>MontagneFullTerm_LTF</t>
  </si>
  <si>
    <t>MontagnePreTerm_LTF</t>
  </si>
  <si>
    <t>MontagneFullTerm_LYZ</t>
  </si>
  <si>
    <t>MontagnePreTerm_LYZ</t>
  </si>
  <si>
    <t>MontagneFullTerm_CSN2</t>
  </si>
  <si>
    <t>MontagnePreTerm_CSN2</t>
  </si>
  <si>
    <t>MolWeight(g/mol)=116.1583; InChiKey=FUZZWVXGSFPDMH-UHFFFAOYSA-N</t>
  </si>
  <si>
    <t>MolWeight(g/mol)=144.21; InChiKey=WWZKQHOCKIZLMA-UHFFFAOYSA-N</t>
  </si>
  <si>
    <t>MolWeight(g/mol)=172.26; InChiKey=GHVNFZFCNZKVNT-UHFFFAOYSA-N</t>
  </si>
  <si>
    <t>C11:0</t>
  </si>
  <si>
    <t>MolWeight(g/mol)=186.29; InChiKey=ZDPHROOEEOARMN-UHFFFAOYSA-N</t>
  </si>
  <si>
    <t>MolWeight(g/mol)=200.3178; InChiKey=POULHZVOKOAJMA-UHFFFAOYSA-N</t>
  </si>
  <si>
    <t>C12:1</t>
  </si>
  <si>
    <t>cis-C12:1isomers</t>
  </si>
  <si>
    <t>MolWeight(g/mol)=214.34; InChiKey=SZHOJFHSIKHZHA-UHFFFAOYSA-N</t>
  </si>
  <si>
    <t>cis-C14:1isomers</t>
  </si>
  <si>
    <t>C14:1t</t>
  </si>
  <si>
    <t>trans-C14:1isomers</t>
  </si>
  <si>
    <t>C16:1</t>
  </si>
  <si>
    <t>cis-C16:1isomers</t>
  </si>
  <si>
    <t>Belongs to cis-C16:1 isomers group</t>
  </si>
  <si>
    <t>C16:1t</t>
  </si>
  <si>
    <t>trans-C16:1isomers</t>
  </si>
  <si>
    <t>Belongs to trans-C16:1 isomers group</t>
  </si>
  <si>
    <t>C17:1</t>
  </si>
  <si>
    <t>cis-C17:1isomers</t>
  </si>
  <si>
    <t>Belongs to cis-C17:1 isomers group</t>
  </si>
  <si>
    <t>MolWeight(g/mol)=268.4; InChiKey=GDTXICBNEOEPAZ-BQYQJAHWSA-N</t>
  </si>
  <si>
    <t>MolWeight(g/mol)=284.486; InChiKey=QIQXTHQIDYTFRH-UHFFFAOYSA-N</t>
  </si>
  <si>
    <t>C18:1</t>
  </si>
  <si>
    <t>cis-C18:1isomers</t>
  </si>
  <si>
    <t>Belongs to cis-C18:1 isomers group</t>
  </si>
  <si>
    <t>MolWeight(g/mol)=282.47; InChiKey=ZQPPMHVWECSIRJ-KTKRTIGZSA-N</t>
  </si>
  <si>
    <t>C18:1n-7</t>
  </si>
  <si>
    <t>MolWeight(g/mol)=282.5; InChiKey=UWHZIFQPPBDJPM-FPLPWBNLSA-N</t>
  </si>
  <si>
    <t>C18:1t</t>
  </si>
  <si>
    <t>trans-C18:1isomers</t>
  </si>
  <si>
    <t>C18:1n-7t</t>
  </si>
  <si>
    <t>Belongs to trans-C18:1 isomers group</t>
  </si>
  <si>
    <t>MolWeight(g/mol)=282.5; InChiKey=UWHZIFQPPBDJPM-BQYQJAHWSA-N</t>
  </si>
  <si>
    <t>MolWeight(g/mol)=282.5; InChiKey=ZQPPMHVWECSIRJ-MDZDMXLPSA-N</t>
  </si>
  <si>
    <t>C18:2</t>
  </si>
  <si>
    <t>cis-C18:2isomers</t>
  </si>
  <si>
    <t>C18:2_CLA</t>
  </si>
  <si>
    <t>Belongs to cis-C18:2 isomers group</t>
  </si>
  <si>
    <t>MolWeight(g/mol)=280.4; InChiKey=JBYXPOFIGCOSSB-XBLVEGMJSA-N</t>
  </si>
  <si>
    <t>C18:2n-7-9</t>
  </si>
  <si>
    <t>Belongs to Conjugated Linoleic Acid group</t>
  </si>
  <si>
    <t>MolWeight(g/mol)=280.4; InChiKey=JBYXPOFIGCOSSB-GOJKSUSPSA-N</t>
  </si>
  <si>
    <t>C19:0</t>
  </si>
  <si>
    <t>MolWeight(g/mol)=298.5; InChiKey=ISYWECDDZWTKFF-UHFFFAOYSA-N</t>
  </si>
  <si>
    <t>C20:1n-9</t>
  </si>
  <si>
    <t>GondoicAcid</t>
  </si>
  <si>
    <t>MolWeight(g/mol)=310.5; InChiKey=BITHHVVYSMSWAG-KTKRTIGZSA-N</t>
  </si>
  <si>
    <t>C22:2n-6</t>
  </si>
  <si>
    <t>DocosadienoicAcid</t>
  </si>
  <si>
    <t>MolWeight(g/mol)=336.6; InChiKey=HVGRZDASOHMCSK-HZJYTTRNSA-N</t>
  </si>
  <si>
    <t>C24:0</t>
  </si>
  <si>
    <t>LignocericAcid; TetracosanoicAcid</t>
  </si>
  <si>
    <t>MolWeight(g/mol)=368.6; InChiKey=QZZGJDVWLFXDLK-UHFFFAOYSA-N</t>
  </si>
  <si>
    <t>C26:0</t>
  </si>
  <si>
    <t>C26</t>
  </si>
  <si>
    <t>Belongs to Triglycerides</t>
  </si>
  <si>
    <t>C28:0</t>
  </si>
  <si>
    <t>C28</t>
  </si>
  <si>
    <t>C30:0</t>
  </si>
  <si>
    <t>C30</t>
  </si>
  <si>
    <t>C32:0</t>
  </si>
  <si>
    <t>C32</t>
  </si>
  <si>
    <t>C34:0</t>
  </si>
  <si>
    <t>C34</t>
  </si>
  <si>
    <t>C36:0</t>
  </si>
  <si>
    <t>C36</t>
  </si>
  <si>
    <t>C38:0</t>
  </si>
  <si>
    <t>C38</t>
  </si>
  <si>
    <t>C40:0</t>
  </si>
  <si>
    <t>C40</t>
  </si>
  <si>
    <t>C42:0</t>
  </si>
  <si>
    <t>C42</t>
  </si>
  <si>
    <t>C44:0</t>
  </si>
  <si>
    <t>C44</t>
  </si>
  <si>
    <t>C46:0</t>
  </si>
  <si>
    <t>C46</t>
  </si>
  <si>
    <t>C48:0</t>
  </si>
  <si>
    <t>C48</t>
  </si>
  <si>
    <t>C50:0</t>
  </si>
  <si>
    <t>C50</t>
  </si>
  <si>
    <t>C52:0</t>
  </si>
  <si>
    <t>C52</t>
  </si>
  <si>
    <t>C54:0</t>
  </si>
  <si>
    <t>C54</t>
  </si>
  <si>
    <t>C56:0</t>
  </si>
  <si>
    <t>C56</t>
  </si>
  <si>
    <t>C58:0</t>
  </si>
  <si>
    <t>C58</t>
  </si>
  <si>
    <t>C60:0</t>
  </si>
  <si>
    <t>C60</t>
  </si>
  <si>
    <t>C62:0</t>
  </si>
  <si>
    <t>C62</t>
  </si>
  <si>
    <t>ISO_13-0</t>
  </si>
  <si>
    <t>ISO_15-0</t>
  </si>
  <si>
    <t>ISO_17-0</t>
  </si>
  <si>
    <t>AnteISO_16-1</t>
  </si>
  <si>
    <t>AnteiSO_16-1</t>
  </si>
  <si>
    <t>Belongs to Sterols</t>
  </si>
  <si>
    <t>Molybdenum</t>
  </si>
  <si>
    <t>Be</t>
  </si>
  <si>
    <t>Beryllium</t>
  </si>
  <si>
    <t>Beryllium belongs to Minerals</t>
  </si>
  <si>
    <t>MolWeight(g/mol)=9.012183; InChiKey=ATBAMAFKBVZNFJ-UHFFFAOYSA-N</t>
  </si>
  <si>
    <t>Bismuth</t>
  </si>
  <si>
    <t>Bismuth belongs to Minerals</t>
  </si>
  <si>
    <t>MolWeight(g/mol)=208.9804; InChiKey=JCXGWMGPZLAOME-UHFFFAOYSA-N</t>
  </si>
  <si>
    <t>Cd</t>
  </si>
  <si>
    <t>Cadmium</t>
  </si>
  <si>
    <t>Cadmium belongs to Minerals</t>
  </si>
  <si>
    <t>MolWeight(g/mol)=112.41; InChiKey=BDOSMKKIYDKNTQ-UHFFFAOYSA-N</t>
  </si>
  <si>
    <t>Co</t>
  </si>
  <si>
    <t>Cobalt</t>
  </si>
  <si>
    <t>Cobalt belongs to Minerals</t>
  </si>
  <si>
    <t>MolWeight(g/mol)=58.93319; InChiKey=GUTLYIVDDKVIGB-UHFFFAOYSA-N</t>
  </si>
  <si>
    <t>Cs</t>
  </si>
  <si>
    <t>Caesium; Cesium</t>
  </si>
  <si>
    <t>Caesium/Cesium belongs to Minerals</t>
  </si>
  <si>
    <t>MolWeight(g/mol)=132.905452; InChiKey=TVFDJXOCXUVLDH-UHFFFAOYSA-N</t>
  </si>
  <si>
    <t>La</t>
  </si>
  <si>
    <t>Lanthanum</t>
  </si>
  <si>
    <t>Lanthanum belongs to Minerals</t>
  </si>
  <si>
    <t>MolWeight(g/mol)=138.9055; InChiKey=FZLIPJUXYLNCLC-UHFFFAOYSA-N</t>
  </si>
  <si>
    <t>Li</t>
  </si>
  <si>
    <t>Lithium</t>
  </si>
  <si>
    <t>Lithium belongs to Minerals</t>
  </si>
  <si>
    <t>MolWeight(g/mol)=6.941; InChiKey=WHXSMMKQMYFTQS-UHFFFAOYSA-N</t>
  </si>
  <si>
    <t>Lead; Plumbum</t>
  </si>
  <si>
    <t>Lead belongs to Minerals</t>
  </si>
  <si>
    <t>MolWeight(g/mol)=207.2; InChiKey=WABPQHHGFIMREM-UHFFFAOYSA-N</t>
  </si>
  <si>
    <t>Rubidium</t>
  </si>
  <si>
    <t>Rubidium belongs to Minerals</t>
  </si>
  <si>
    <t>MolWeight(g/mol)=85.468; InChiKey=IGLNJRXAVVLDKE-UHFFFAOYSA-N</t>
  </si>
  <si>
    <t>Antimony; StibiumMetallicum</t>
  </si>
  <si>
    <t>Antimony belongs to Minerals</t>
  </si>
  <si>
    <t>MolWeight(g/mol)=121.76; InChiKey=WATWJIUSRGPENY-UHFFFAOYSA-N</t>
  </si>
  <si>
    <t>Thallium</t>
  </si>
  <si>
    <t>Thallium belongs to Minerals</t>
  </si>
  <si>
    <t>MolWeight(g/mol)=204.383; InChiKey=BKVIYDNLLOSFOA-UHFFFAOYSA-N</t>
  </si>
  <si>
    <t>IgA</t>
  </si>
  <si>
    <t>Immunoglobulin_A</t>
  </si>
  <si>
    <t>Belongs to Proteins linked to immune system</t>
  </si>
  <si>
    <t>Lactotransferrin; Lactoferrin</t>
  </si>
  <si>
    <t>Lactotransferrin, lactoferrin</t>
  </si>
  <si>
    <t>"The total fat in a food includes triglycerides, phospholipids and sterols" -see http://www.fao.org/3/y4705e/y4705e22.htm</t>
  </si>
  <si>
    <t>IgA(g/L)=!MontagnePreTerm_IgA</t>
  </si>
  <si>
    <t>IgA(g/L)=!MontagneFullTerm_IgA</t>
  </si>
  <si>
    <t>MilkType=mature | MilkStage(day)=[90,120]</t>
  </si>
  <si>
    <t>MilkType=mature | MilkStage(day)=[16,30]</t>
  </si>
  <si>
    <t>MilkType=mature | MilkStage(day)=150</t>
  </si>
  <si>
    <t>MilkType=mature | MilkStage(day)=29</t>
  </si>
  <si>
    <t>MilkType=mature | MilkStage(day)=[60,240]</t>
  </si>
  <si>
    <t>MilkType=mature | MilkStage(day)=[120,150]</t>
  </si>
  <si>
    <t>MilkType=mature | MilkStage(day)=90</t>
  </si>
  <si>
    <t>MilkType=mature | MilkStage(day)=[12,150]</t>
  </si>
  <si>
    <t>MilkType=mature | MilkStage(day)=[60,90]</t>
  </si>
  <si>
    <t>MilkType=mature | MilkStage(day)=[60,180]</t>
  </si>
  <si>
    <t>MilkType=mature | MilkStage(day)=[60,150]</t>
  </si>
  <si>
    <t>MilkType=mature | MilkStage(day)=[60,630]</t>
  </si>
  <si>
    <t>MilkType=mature | MilkStage(day)=210±90</t>
  </si>
  <si>
    <t>MilkType=mature | MilkStage(day)=210±120</t>
  </si>
  <si>
    <t>MilkType=mature | MilkStage(day)=&gt;10</t>
  </si>
  <si>
    <t>MilkType=mature | MilkStage(day)=[15,870]</t>
  </si>
  <si>
    <t>MilkType=mature | MilkStage(day)=[30,450]</t>
  </si>
  <si>
    <t>MilkType=completeBreast | MilkStage(day)=[1,182] | GestAge(week)=40.2±1.4</t>
  </si>
  <si>
    <t>MilkType=completeBreast | MilkStage(day)=[1,182] | GestAge(week)=31.4±3</t>
  </si>
  <si>
    <t>MilkType=foremilk | MilkStage(day)=[1,182] | GestAge(week)=39.9±2.6</t>
  </si>
  <si>
    <t>MilkType=hindmilk | MilkStage(day)=[1,182] | GestAge(week)=39.9±2.6</t>
  </si>
  <si>
    <t>MilkStage(day)=[1,14] | Cond_c0=preTerm</t>
  </si>
  <si>
    <t>Ba(mcg/L)=11.6, [0.6,88.2] | Cu(mcg/L)=618.3, [95.4,954.5] | Fe(mcg/L)=380.0, [110.5,3594.0] | Mn(mcg/L)=4.5, [1.6,22.2] | Mo(mcg/L)=9.3, [0.1,39.1] | Se(mcg/L)=12.6, [3.0,70.6] | Sr(mcg/L)=43.5, [14.9,71.1] | Zn(mcg/L)=2614.4, [422.8,17727.2]</t>
  </si>
  <si>
    <t>Ba(mcg/L)=8.1, [3.7,20.3] | Cu(mcg/L)=288.8, [81.6,829.0] | Fe(mcg/L)=313.0, [24.2,2157.1] | Mn(mcg/L)=5.5, [0.4,19.1] | Mo(mcg/L)=1.8, [0.1,24.3] | Se(mcg/L)=8.4, [2.5,38.1] | Sr(mcg/L)=45.7, [11.3,187.5] | Zn(mcg/L)=1434.3, [76.3,8632.0]</t>
  </si>
  <si>
    <t>Ba(mcg/L)=7.2, [2.7,22.7] | Cu(mcg/L)=275.4, [78.6,813.1] | Fe(mcg/L)=320.2, [98.3,5229.2] | Mn(mcg/L)=4.9, [0.4,42.6] | Mo(mcg/L)=1.7, [0.1,15.1] | Se(mcg/L)=7.4, [2.7,15.2] | Sr(mcg/L)=40.9, [8.9,80.0] | Zn(mcg/L)=1415.2, [125.3,6601.6]</t>
  </si>
  <si>
    <t>LALBA(g/L)=!MontagnePreTerm_LALBA |ALB(g/L)=!MontagnePreTerm_ALB |LTF(g/L)=!MontagnePreTerm_LTF |LYZ(g/L)=!MontagnePreTerm_LYZ |CSN2(g/L)=!MontagnePreTerm_CSN2</t>
  </si>
  <si>
    <t>LALBA(g/L)=!MontagneFullTerm_LALBA |ALB(g/L)=!MontagneFullTerm_ALB |LTF(g/L)=!MontagneFullTerm_LTF |LYZ(g/L)=!MontagneFullTerm_LYZ |CSN2(g/L)=!MontagneFullTerm_CSN2</t>
  </si>
  <si>
    <t>Belongs to MonoUnsaturated Trans Fatty Acids</t>
  </si>
  <si>
    <t>CapricAcid;  DecanoicAcid</t>
  </si>
  <si>
    <t>UndecylicAcid; UndecanoicAcid</t>
  </si>
  <si>
    <t>StearicAcid;  OctadecanoicAcid</t>
  </si>
  <si>
    <t>VaccenicAcid; cis-vaccenicAcid</t>
  </si>
  <si>
    <t>trans-vaccenicAcid; octadec-11-enoicAcid; C18:1n-11t</t>
  </si>
  <si>
    <t>RumenicAcid; Bovinic acid; 9Z-11E_Linoleic acid; C18:2n-7C-9T-11</t>
  </si>
  <si>
    <t>NonadecanoicAcid; NonadecylicAcid</t>
  </si>
  <si>
    <t>HeneicosylicAcid; HeneicosanoicAcid;  HenicosanoicAcid</t>
  </si>
  <si>
    <t>VitaminB1;  Thiamin</t>
  </si>
  <si>
    <t>VitaminB2;  Riboflavin</t>
  </si>
  <si>
    <t>VitaminB3;  Niacin</t>
  </si>
  <si>
    <t>VitaminB9;  Folate</t>
  </si>
  <si>
    <t>VitaminE;  Alpha-tocopherol</t>
  </si>
  <si>
    <t>VitaminK;  Phylloquinone</t>
  </si>
  <si>
    <t>OriginalSource="van der Westhuizen et al. 1988"</t>
  </si>
  <si>
    <t>Total_n3_PUFA</t>
  </si>
  <si>
    <t>Total_n-3_PUFA</t>
  </si>
  <si>
    <t>Total_SFA</t>
  </si>
  <si>
    <t>LC_PUFA</t>
  </si>
  <si>
    <t>n-3_PUFA</t>
  </si>
  <si>
    <t>n-6_PUFA</t>
  </si>
  <si>
    <t>C18:3n-6</t>
  </si>
  <si>
    <t>C18:2n-7c-9-t-11</t>
  </si>
  <si>
    <t>FattyAcidsTotal_n-3_Cis_PolyUnsaturated</t>
  </si>
  <si>
    <t>Fac_n-3_Cis_PUFA</t>
  </si>
  <si>
    <t>n-6_LC_PUFA</t>
  </si>
  <si>
    <t>n-3_LC_PUFA</t>
  </si>
  <si>
    <t>Total_n-6_PUFA</t>
  </si>
  <si>
    <t>FATC_MUFA</t>
  </si>
  <si>
    <t>FATC_PUFA</t>
  </si>
  <si>
    <t>Total_MUFA</t>
  </si>
  <si>
    <t>FATn-6c_PUFA</t>
  </si>
  <si>
    <t>FATt</t>
  </si>
  <si>
    <t>tFAc</t>
  </si>
  <si>
    <t>MUt_FAc</t>
  </si>
  <si>
    <t>PUt_FAc</t>
  </si>
  <si>
    <t>Sterol</t>
  </si>
  <si>
    <t>Sterol belongs to Lipids</t>
  </si>
  <si>
    <t>Ba(mcg/L)=3,[1,12] |Be(mcg/L)=&lt;0.05,[&lt;0.05,0.7] |Bi(mcg/L)=&lt;0.09,[&lt;0.09,2] |Cd(mcg/L)=0.3,[&lt;0.18,0.8] |Co(mcg/L)=1.7,[0.7,6.8] |Cs(mcg/L)=4.0,[2.3,7.7] |Cu(mcg/L)=450,[210,840] |La(mcg/L)=0.1,[&lt;0.05,0.1] |Li(mcg/L)=0.2,[&lt;0.08,1.3] |Mn(mcg/L)=5.5,[1.3,9.1] |Mo(mcg/L)=6.1,[1.2,27] |Pb(mcg/L)=2,[&lt;0.12,8.7] |Rb(mcg/L)=900,[610,1620] |Sb(mcg/L)=&lt;0.36,[&lt;0.36,1.6] |Se(mcg/L)=16,[9.2,25] |Sr(mcg/L)=36,[15,117] |Tl(mcg/L)=0.1,[&lt;0.08,0.2] |Zn(mcg/L)= 6140,[1960,9720]</t>
  </si>
  <si>
    <t>ARA</t>
  </si>
  <si>
    <t>Total n-3 PUFA contains: 18:3n-3 (ALA); 20:4n-3 (eicosatetraenoic acid); 20:5n-3 (EPA); 22:5n-3 (DPA3); 22:6n-3 (DHA)</t>
  </si>
  <si>
    <t>Total n-6 PUFA contains: C18:2n-6 (LA); C18:3n-6 (GLA); C18:2c-9, t-11 (CLA); C20:3n-6 (DGLA); C20:4n-6 (ARA); C22:4n-6 (adrenic acid)</t>
  </si>
  <si>
    <t>Refers to the investigated n-6 PolyUnsaturated Fatty Acid in the given study. For example: C18:2n-6 (LA) C18:3n-6 (GLA) C18:2c-9, t11 (CLA)  C20:3n-6 (DGLA) C20:4n-6 (ARA)  C22:4n-6 (adrenic acid) C20:4n-6 (AA)</t>
  </si>
  <si>
    <t>C22:6n-3(%TFA)=0.23 | C20:4n-6(%TFA)=0.38</t>
  </si>
  <si>
    <t>C22:6n-3(%TFA)=0.17 | C20:4n-6(%TFA)=0.37</t>
  </si>
  <si>
    <t>C22:6n-3(%TFA)=0.43 | C20:4n-6(%TFA)=0.42</t>
  </si>
  <si>
    <t>C22:6n-3(%TFA)=0.35 | C20:4n-6(%TFA)=0.49</t>
  </si>
  <si>
    <t>C22:6n-3(%TFA)=0.99 | C20:4n-6(%TFA)=0.4</t>
  </si>
  <si>
    <t>C22:6n-3(%TFA)=0.26 | C20:4n-6(%TFA)=0.42</t>
  </si>
  <si>
    <t>C22:6n-3(%TFA)=0.74 | C20:4n-6(%TFA)=0.39</t>
  </si>
  <si>
    <t>C22:6n-3(%TFA)=0.24 | C20:4n-6(%TFA)=0.36</t>
  </si>
  <si>
    <t>C22:6n-3(%TFA)=0.17 | C20:4n-6(%TFA)=0.45</t>
  </si>
  <si>
    <t>C22:6n-3(%TFA)=0.31 | C20:4n-6(%TFA)=0.49</t>
  </si>
  <si>
    <t>C22:6n-3(%TFA)=0.3 | C20:4n-6(%TFA)=0.32</t>
  </si>
  <si>
    <t>C22:6n-3(%TFA)=0.18 | C20:4n-6(%TFA)=0.51</t>
  </si>
  <si>
    <t>C22:6n-3(%TFA)=0.35 | C20:4n-6(%TFA)=0.3</t>
  </si>
  <si>
    <t>C22:6n-3(%TFA)=0.2 | C20:4n-6(%TFA)=0.44</t>
  </si>
  <si>
    <t>C22:6n-3(%TFA)=0.21 | C20:4n-6(%TFA)=0.41</t>
  </si>
  <si>
    <t>C22:6n-3(%TFA)=0.26 | C20:4n-6(%TFA)=0.38</t>
  </si>
  <si>
    <t>C22:6n-3(%TFA)=0.28 | C20:4n-6(%TFA)=0.41</t>
  </si>
  <si>
    <t>C22:6n-3(%TFA)=0.19 | C20:4n-6(%TFA)=0.59</t>
  </si>
  <si>
    <t>C22:6n-3(%TFA)=0.2 | C20:4n-6(%TFA)=0.5</t>
  </si>
  <si>
    <t>C22:6n-3(%TFA)=0.35 | C20:4n-6(%TFA)=0.5</t>
  </si>
  <si>
    <t>C22:6n-3(%TFA)=0.43 | C20:4n-6(%TFA)=0.67</t>
  </si>
  <si>
    <t>C22:6n-3(%TFA)=0.26 | C20:4n-6(%TFA)=0.46</t>
  </si>
  <si>
    <t>C22:6n-3(%TFA)=0.47 | C20:4n-6(%TFA)=0.37</t>
  </si>
  <si>
    <t>C22:6n-3(%TFA)=0.15 | C20:4n-6(%TFA)=0.48</t>
  </si>
  <si>
    <t>C22:6n-3(%TFA)=0.25 | C20:4n-6(%TFA)=0.38</t>
  </si>
  <si>
    <t>C22:6n-3(%TFA)=1.1 | C20:4n-6(%TFA)=1</t>
  </si>
  <si>
    <t>C22:6n-3(%TFA)=0.2 | C20:4n-6(%TFA)=0.51</t>
  </si>
  <si>
    <t>C22:6n-3(%TFA)=0.14 | C20:4n-6(%TFA)=0.33</t>
  </si>
  <si>
    <t>C22:6n-3(%TFA)=0.06 | C20:4n-6(%TFA)=0.26</t>
  </si>
  <si>
    <t>C22:6n-3(%TFA)=0.15 | C20:4n-6(%TFA)=0.49</t>
  </si>
  <si>
    <t>C22:6n-3(%TFA)=0.32 | C20:4n-6(%TFA)=0.58</t>
  </si>
  <si>
    <t>C22:6n-3(%TFA)=0.33 | C20:4n-6(%TFA)=0.44</t>
  </si>
  <si>
    <t>C22:6n-3(%TFA)=0.28 | C20:4n-6(%TFA)=0.5</t>
  </si>
  <si>
    <t>C22:6n-3(%TFA)=0.2 | C20:4n-6(%TFA)=0.57</t>
  </si>
  <si>
    <t>C22:6n-3(%TFA)=0.19 | C20:4n-6(%TFA)=0.53</t>
  </si>
  <si>
    <t>C22:6n-3(%TFA)=0.21 | C20:4n-6(%TFA)=0.43</t>
  </si>
  <si>
    <t>C22:6n-3(%TFA)=0.33 | C20:4n-6(%TFA)=0.63</t>
  </si>
  <si>
    <t>C22:6n-3(%TFA)=0.2 | C20:4n-6(%TFA)=0.39</t>
  </si>
  <si>
    <t>C22:6n-3(%TFA)=0.22 | C20:4n-6(%TFA)=0.52</t>
  </si>
  <si>
    <t>C22:6n-3(%TFA)=0.28 | C20:4n-6(%TFA)=0.63</t>
  </si>
  <si>
    <t>C22:6n-3(%TFA)=0.15 | C20:4n-6(%TFA)=0.35</t>
  </si>
  <si>
    <t>C22:6n-3(%TFA)=0.19 | C20:4n-6(%TFA)=0.4</t>
  </si>
  <si>
    <t>C22:6n-3(%TFA)=0.18 | C20:4n-6(%TFA)=0.34</t>
  </si>
  <si>
    <t>C22:6n-3(%TFA)=0.38 | C20:4n-6(%TFA)=0.69</t>
  </si>
  <si>
    <t>C22:6n-3(%TFA)=0.32 | C20:4n-6(%TFA)=0.52</t>
  </si>
  <si>
    <t>C22:6n-3(%TFA)=0.55 | C20:4n-6(%TFA)=0.44</t>
  </si>
  <si>
    <t>C22:6n-3(%TFA)=0.14 | C20:4n-6(%TFA)=0.24</t>
  </si>
  <si>
    <t>C22:6n-3(%TFA)=0.38 | C20:4n-6(%TFA)=0.34</t>
  </si>
  <si>
    <t>C22:6n-3(%TFA)=0.2 | C20:4n-6(%TFA)=0.4</t>
  </si>
  <si>
    <t>C22:6n-3(%TFA)=0.12 | C20:4n-6(%TFA)=0.51</t>
  </si>
  <si>
    <t>C22:6n-3(%TFA)=0.14 | C20:4n-6(%TFA)=0.35</t>
  </si>
  <si>
    <t>C22:6n-3(%TFA)=0.53 | C20:4n-6(%TFA)=0.44</t>
  </si>
  <si>
    <t>C22:6n-3(%TFA)=0.19 | C20:4n-6(%TFA)=0.34</t>
  </si>
  <si>
    <t>C22:6n-3(%TFA)=0.34 | C20:4n-6(%TFA)=0.5</t>
  </si>
  <si>
    <t>C22:6n-3(%TFA)=0.3 | C20:4n-6(%TFA)=0.4</t>
  </si>
  <si>
    <t>C22:6n-3(%TFA)=0.21 | C20:4n-6(%TFA)=0.4</t>
  </si>
  <si>
    <t>C22:6n-3(%TFA)=0.18 | C20:4n-6(%TFA)=0.33</t>
  </si>
  <si>
    <t>C22:6n-3(%TFA)=0.32 | C20:4n-6(%TFA)=0.5</t>
  </si>
  <si>
    <t>C22:6n-3(%TFA)=1.4 | C20:4n-6(%TFA)=0.6</t>
  </si>
  <si>
    <t>C22:6n-3(%TFA)=0.4 | C20:4n-6(%TFA)=0.7</t>
  </si>
  <si>
    <t>C22:6n-3(%TFA)=0.38 | C20:4n-6(%TFA)=0.59</t>
  </si>
  <si>
    <t>C22:6n-3(%TFA)=0.26 | C20:4n-6(%TFA)=0.47</t>
  </si>
  <si>
    <t>C22:6n-3(%TFA)=0.4 | C20:4n-6(%TFA)=0.5</t>
  </si>
  <si>
    <t>C22:6n-3(%TFA)=0.38 | C20:4n-6(%TFA)=0.5</t>
  </si>
  <si>
    <t>C22:6n-3(%TFA)=0.37 | C20:4n-6(%TFA)=0.67</t>
  </si>
  <si>
    <t>C22:6n-3(%TFA)=0.34 | C20:4n-6(%TFA)=0.56</t>
  </si>
  <si>
    <t>C22:6n-3(%TFA)=0.53 | C20:4n-6(%TFA)=0.36</t>
  </si>
  <si>
    <t>C22:6n-3(%TFA)=0.53 | C20:4n-6(%TFA)=0.58</t>
  </si>
  <si>
    <t>C22:6n-3(%TFA)=0.91 | C20:4n-6(%TFA)=0.33</t>
  </si>
  <si>
    <t>C22:6n-3(%TFA)=0.21 | C20:4n-6(%TFA)=0.44</t>
  </si>
  <si>
    <t>C22:6n-3(%TFA)=0.2 | C20:4n-6(%TFA)=0.6</t>
  </si>
  <si>
    <t>C22:6n-3(%TFA)=0.1 | C20:4n-6(%TFA)=1</t>
  </si>
  <si>
    <t>C22:6n-3(%TFA)=0.22 | C20:4n-6(%TFA)=0.36</t>
  </si>
  <si>
    <t>C22:6n-3(%TFA)=0.27 | C20:4n-6(%TFA)=0.6</t>
  </si>
  <si>
    <t>C22:6n-3(%TFA)=0.43 | C20:4n-6(%TFA)=0.71</t>
  </si>
  <si>
    <t>C22:6n-3(%TFA)=0.41 | C20:4n-6(%TFA)=0.58</t>
  </si>
  <si>
    <t>ProteinCCT5</t>
  </si>
  <si>
    <t>Krachler_Cu</t>
  </si>
  <si>
    <t>Krachler_Li</t>
  </si>
  <si>
    <t>Krachler_Pb</t>
  </si>
  <si>
    <t>MontagneFullTerm_LALBA</t>
  </si>
  <si>
    <t>ProteinPRDX1</t>
  </si>
  <si>
    <t>ButyricAcid</t>
  </si>
  <si>
    <t>MolWeight(g/mol)=88.11; InChiKey= FERIUCNNQQJTOY-UHFFFAOYSA-N</t>
  </si>
  <si>
    <t>CaproicAcid;  HexanoicAcid</t>
  </si>
  <si>
    <t>CaprylicAcid;  OctanoicAcid</t>
  </si>
  <si>
    <t>LauricAcid;  DodecanoicAcid</t>
  </si>
  <si>
    <t>TridecylicAcid;  TridecanoicAcid</t>
  </si>
  <si>
    <t>MyristicAcid; TetradecanoicAcid</t>
  </si>
  <si>
    <t>PalmiticAcid; HexadecanoicAcid</t>
  </si>
  <si>
    <t>MolWeight(g/mol)=254.41;   InChiKey=SECPZKHBENQXJG-FPLPWBNLSA-N</t>
  </si>
  <si>
    <t>PalmitelaidicAcid;  9-HexadecenoicAcid;  Trans-palmitoleicAcid</t>
  </si>
  <si>
    <t>MargaricAcid;  HeptadecanoicAcid</t>
  </si>
  <si>
    <t>HeptadecenoicAcid; C17:1-n-7-cis</t>
  </si>
  <si>
    <t>OleicAcid</t>
  </si>
  <si>
    <t>Bi</t>
  </si>
  <si>
    <t>Pb</t>
  </si>
  <si>
    <t>Rb</t>
  </si>
  <si>
    <t>Sb</t>
  </si>
  <si>
    <t>Tl</t>
  </si>
  <si>
    <t>FATn-3c_PUFA</t>
  </si>
  <si>
    <t>TotalMUFA contains: C16:1n-7 (palmitoleic acid); C18:1n-9 (oleic acid); C18:1c-11 (vaccenic acid).</t>
  </si>
  <si>
    <t>Ba(mcg/L)=!Krachler_Ba |Be(mcg/L)=!Krachler_Be |Bi(mcg/L)=!Krachler_Bi |Cd(mcg/L)=!Krachler_Cd |Co(mcg/L)=!Krachler_Co |Cs(mcg/L)=!Krachler_Cs |Cu(mcg/L)=!Krachler_Cu |La(mcg/L)=!Krachler_La |Li(mcg/L)=!Krachler_Li |Mn(mcg/L)=!Krachler_Mn |Mo(mcg/L)=!Krachler_Mo |Pb(mcg/L)=!Krachler_Pb |Rb(mcg/L)=!Krachler_Rb |Sb(mcg/L)=!Krachler_Sb |Se(mcg/L)=!Krachler_Se |Sr(mcg/L)=!Krachler_Sr |Tl(mcg/L)=!Krachler_Tl |Zn(mcg/L)=!Krachler_Zn</t>
  </si>
  <si>
    <t>Ba(mcg/L)=14,[0.9,47] |Be(mcg/L)=0.4,[&lt;0.05,0.6] |Bi(mcg/L)=&lt;0.09,[0.1,0.9] |Cd(mcg/L)=1.1,[&lt;0.18,5.0] |Co(mcg/L)=1.4,[0.9,2.9] |Cs(mcg/L)=2.1,[1.7,6.9] |Cu(mcg/L)=550,[120,1210] |La(mcg/L)=0.2,[0.1,3.7] |Li(mcg/L)=0.2,[&lt;0.08,0.4] |Mn(mcg/L)=7.2,[3.6,22] |Mo(mcg/L)=9.0,[4.3,16] |Pb(mcg/L)=1.0,[0.2,5.6] |Rb(mcg/L)=600,[440,1210] |Sb(mcg/L)=0.7,[&lt;0.36,6.9] |Se(mcg/L)=32.7,[13.1,52.7] |Sr(mcg/L)=35,[17,48] |Tl(mcg/L)=0.1,[0.1,0.5] |Zn(mcg/L)=4700,[1700,13160]</t>
  </si>
  <si>
    <t>LNFP1</t>
  </si>
  <si>
    <t>a</t>
  </si>
  <si>
    <t>b</t>
  </si>
  <si>
    <t>LDFT</t>
  </si>
  <si>
    <t>LALBA</t>
  </si>
  <si>
    <t>LYZ</t>
  </si>
  <si>
    <t>CSN3</t>
  </si>
  <si>
    <t>ProteinTSPAN6</t>
  </si>
  <si>
    <t>ProteinCEP290</t>
  </si>
  <si>
    <t>ProteinHMGN2</t>
  </si>
  <si>
    <t>ProteinFAM184B</t>
  </si>
  <si>
    <t>ProteinMTUS2</t>
  </si>
  <si>
    <t>ProteinCAPG</t>
  </si>
  <si>
    <t>ProteinLALBA</t>
  </si>
  <si>
    <t>ProteinCNDP2</t>
  </si>
  <si>
    <t>ProteinP4HB</t>
  </si>
  <si>
    <t>ProteinPGK1</t>
  </si>
  <si>
    <t>ProteinNAMPT</t>
  </si>
  <si>
    <t>ProteinMDH1</t>
  </si>
  <si>
    <t>ProteinTUBB4A</t>
  </si>
  <si>
    <t>ProteinSIAE</t>
  </si>
  <si>
    <t>ProteinIGKV1D-33SCW</t>
  </si>
  <si>
    <t>ProteinIGKV3-20WOL</t>
  </si>
  <si>
    <t>ProteinS100A9</t>
  </si>
  <si>
    <t>ProteinIGHV3-23TIL</t>
  </si>
  <si>
    <t>ProteinIGKV1-5EU</t>
  </si>
  <si>
    <t>ProteinLYZ</t>
  </si>
  <si>
    <t>ProteinIGHV3-23VH26</t>
  </si>
  <si>
    <t>ProteinIGKV1D-33Ni</t>
  </si>
  <si>
    <t>ProteinCFI</t>
  </si>
  <si>
    <t>ProteinHLADRB1-12</t>
  </si>
  <si>
    <t>ProteinHLADRB1-11</t>
  </si>
  <si>
    <t>ProteinHLADRB1-13</t>
  </si>
  <si>
    <t>ProteinIGKV3-15POM</t>
  </si>
  <si>
    <t>ProteinIGKV1D-33Lay</t>
  </si>
  <si>
    <t>ProteinANXA1</t>
  </si>
  <si>
    <t>ProteinCFH</t>
  </si>
  <si>
    <t>ProteinS100A7</t>
  </si>
  <si>
    <t>ProteinIGKV1D-33WAT</t>
  </si>
  <si>
    <t>ProteinIGKV1-5CAR</t>
  </si>
  <si>
    <t>ProteinGAPDHS</t>
  </si>
  <si>
    <t>ProteinAGRN</t>
  </si>
  <si>
    <t>ProteinSERPINA5</t>
  </si>
  <si>
    <t>ProteinNRP1</t>
  </si>
  <si>
    <t>ProteinCSN3</t>
  </si>
  <si>
    <t>ProteinTF</t>
  </si>
  <si>
    <t>ProteinSDCBP</t>
  </si>
  <si>
    <t>ProteinGDI2</t>
  </si>
  <si>
    <t>ProteinRAB7A</t>
  </si>
  <si>
    <t>VitaminB12;  Cobalamin; Cyanocobalamin</t>
  </si>
  <si>
    <t>MolWeight(g/mol)=354.6; InChiKey=XEZVDURJDFGERA-UHFFFAOYSA-N</t>
  </si>
  <si>
    <t>TricosylicAcid;  TricosanoicAcid</t>
  </si>
  <si>
    <t>MolWeight(g/mol)=340.6; InChiKey=UKMSUNONTOPOIO-UHFFFAOYSA-N</t>
  </si>
  <si>
    <t>MolWeight(g/mol)=326.6; InChiKey=CKDDRHZIAZRDBW-UHFFFAOYSA-N</t>
  </si>
  <si>
    <t>MolWeight(g/mol)=311.5; InChiKey=VKOBVWXKNCXXDE-UHFFFAOYSA-M</t>
  </si>
  <si>
    <t>Arachidate; Icosanoate;  Eicosanoate; n-C20:0</t>
  </si>
  <si>
    <t>PentadecylicAcid; PentadecanoicAcid; n-PentadecanoicAcid</t>
  </si>
  <si>
    <t>MolWeight(g/mol)=329.5; InChiKey=AVKOENOBFIYBSA-WMPRHZDHSA-M</t>
  </si>
  <si>
    <t>MolWeight(g/mol)=330.5; InChiKey=YUFFSWGQGVEMMI-JLNKQSITSA-N</t>
  </si>
  <si>
    <t>MolWeight(g/mol)=306.5; InChiKey=AHANXAKGNAKFSK-PDBXOOCHSA-N</t>
  </si>
  <si>
    <t>MolWeight(g/mol)=308.5; InChiKey=XSXIVVZCUAHUJO-HZJYTTRNSA-N</t>
  </si>
  <si>
    <t>MolWeight(g/mol)=278.4; InChiKey=VZCCETWTMQHEPK-QNEBEIHSSA-N</t>
  </si>
  <si>
    <t>Gamma-LinolenicAcid; GLA; GamolenicAcid</t>
  </si>
  <si>
    <t>MolWeight(g/mol)=366.6; InChiKey=GWHCXVQVJPWHRF-KTKRTIGZSA-N</t>
  </si>
  <si>
    <t>MolWeight(g/mol)=338.6; InChiKey=DPUOLQHDNGRHBS-KTKRTIGZSA-N</t>
  </si>
  <si>
    <t>cis-C20:1isomers</t>
  </si>
  <si>
    <t>C20:1</t>
  </si>
  <si>
    <t>PentadecenoicAcid; 10Z-pentadecenoic; Cis-10-PentadecenoicAcid</t>
  </si>
  <si>
    <t>HLAclass2_DRB1-12Beta</t>
  </si>
  <si>
    <t>Belongs to cis-C20:1isomers</t>
  </si>
  <si>
    <t>MolWeight(g/mol)=310.5; InChiKey=LQJBNNIYVWPHFW-QXMHVHEDSA-N</t>
  </si>
  <si>
    <t>GadoleicAcid; (9Z)-9-IcosenoicAcid;  cis-9-EicosenoicAcid; GadoleicAcid; (9Z)-9-IcosenoicAcid;   Cis-9-EicosenoicAcid</t>
  </si>
  <si>
    <t>ElaidicAcid; Trans-OleicAcid; (E)-octadec-9-enoicAcid; (E)-9-OctadecenoicAcid</t>
  </si>
  <si>
    <t>PalmitoleicAcid;  ZHexadec9EnoicAcid; cis-9-HexadecenoicAcid; (9Z)-Hexadec-9-enoicAcid</t>
  </si>
  <si>
    <t xml:space="preserve">MilkType=mature | GestAge(week)= &gt;37 </t>
  </si>
  <si>
    <t>C22:6n-3(%TFA)=0.32±0.22 | C20:4n-6(%TFA)=0.47±0.13</t>
  </si>
  <si>
    <t>IGKV3-15_kappa</t>
  </si>
  <si>
    <t>ProteinIGKV3-20kappa</t>
  </si>
  <si>
    <t>ProteinIGKV3-15kappa</t>
  </si>
  <si>
    <t>FAcProfT183_4</t>
  </si>
  <si>
    <t>FAcProfC183_4</t>
  </si>
  <si>
    <t>FAcProfT205_4</t>
  </si>
  <si>
    <t>FAcProfC205_4</t>
  </si>
  <si>
    <t>FAcProfT225_4</t>
  </si>
  <si>
    <t>FAcProfC225_4</t>
  </si>
  <si>
    <t>FAcProfT226_4</t>
  </si>
  <si>
    <t>FAcProfC226_4</t>
  </si>
  <si>
    <t>FAcProfT182_4</t>
  </si>
  <si>
    <t>FAcProfC182_4</t>
  </si>
  <si>
    <t>FAcProfT204_4</t>
  </si>
  <si>
    <t>FAcProfC204_4</t>
  </si>
  <si>
    <t>FAcProfT224_4</t>
  </si>
  <si>
    <t>FAcProfC224_4</t>
  </si>
  <si>
    <t>FAcProfT2256_4</t>
  </si>
  <si>
    <t>FAcProfC2256_4</t>
  </si>
  <si>
    <t>Jensen_05</t>
  </si>
  <si>
    <t>Weight_c0(g)=3460±552 | GestAge(week)=39.4±1.4 | DHA_m(g/day)=0.2</t>
  </si>
  <si>
    <t>C18:3n-3(%TFA)=!FAcProfT183_4 | C20:5n-3(%TFA)=!FAcProfT205_4 | C22:5n-3(%TFA)=!FAcProfT225_4 | C22:6n-3(%TFA)=!FAcProfT226_4 | C18:2n-6(%TFA)=!FAcProfT182_4 | C20:4n-6(%TFA)=!FAcProfT204_4 | C22:4n-6(%TFA)=!FAcProfT224_4 | C22:5n-6(%TFA)=!FAcProfT2256_4</t>
  </si>
  <si>
    <t>Weight_c0(g)=3480±510 | GestAge(week)=39.5±1.3</t>
  </si>
  <si>
    <t>C18:3n-3(%TFA)=!FAcProfC183_4 | C20:5n-3(%TFA)=!FAcProfC205_4 | C22:5n-3(%TFA)=!FAcProfC225_4 | C22:6n-3(%TFA)=!FAcProfC226_4 | C18:2n-6(%TFA)=!FAcProfC182_4 | C20:4n-6(%TFA)=!FAcProfC204_4 | C22:4n-6(%TFA)=!FAcProfC224_4 | C22:5n-6(%TFA)=!FAcProfC2256_4</t>
  </si>
  <si>
    <t>Protein(g/L)=55.5±4.1</t>
  </si>
  <si>
    <t>Protein(g/L)=46.9±2.8</t>
  </si>
  <si>
    <t>Protein(g/L)=58.5±6.8</t>
  </si>
  <si>
    <t>Protein(g/L)=!MontagnePreTerm_Prot</t>
  </si>
  <si>
    <t>Protein(g/L)=!MontagneFullTerm_Prot</t>
  </si>
  <si>
    <t>Protein</t>
  </si>
  <si>
    <t>Dortmund</t>
  </si>
  <si>
    <t>HPTLC; HPAEC_PAD</t>
  </si>
  <si>
    <t>MIHA_1</t>
  </si>
  <si>
    <t>MIHA_2</t>
  </si>
  <si>
    <t>MIHA_3</t>
  </si>
  <si>
    <t>MIHA_4</t>
  </si>
  <si>
    <t>MIHA_5</t>
  </si>
  <si>
    <t>MIHA_6</t>
  </si>
  <si>
    <t>MIHA_7</t>
  </si>
  <si>
    <t>MIHA_8</t>
  </si>
  <si>
    <t>MIHA_9</t>
  </si>
  <si>
    <t>MAHA_1</t>
  </si>
  <si>
    <t>MAHA_2</t>
  </si>
  <si>
    <t>MAHA_3</t>
  </si>
  <si>
    <t>MAHA_4</t>
  </si>
  <si>
    <t>MAHA_5</t>
  </si>
  <si>
    <t>MAHA_6</t>
  </si>
  <si>
    <t>MAHA_7</t>
  </si>
  <si>
    <t>MAHA_8</t>
  </si>
  <si>
    <t>Bani_1</t>
  </si>
  <si>
    <t>Bani_2</t>
  </si>
  <si>
    <t>Bani_3</t>
  </si>
  <si>
    <t>Bani_4</t>
  </si>
  <si>
    <t>Bani_5</t>
  </si>
  <si>
    <t>Bani_6</t>
  </si>
  <si>
    <t>Bani_7</t>
  </si>
  <si>
    <t>Bani_8</t>
  </si>
  <si>
    <t>Bani_9</t>
  </si>
  <si>
    <t>Lata_1</t>
  </si>
  <si>
    <t>Lata_2</t>
  </si>
  <si>
    <t>Lata_3</t>
  </si>
  <si>
    <t>Lata_4</t>
  </si>
  <si>
    <t>Lata_5</t>
  </si>
  <si>
    <t>Lata_6</t>
  </si>
  <si>
    <t>Lata_7</t>
  </si>
  <si>
    <t>Lata_8</t>
  </si>
  <si>
    <t>Lata_9</t>
  </si>
  <si>
    <t>MSLNnH</t>
  </si>
  <si>
    <t>Monosialyllacto-N-neohexaose-I</t>
  </si>
  <si>
    <t>Monosialyllacto-N-neohexaose-I belongs to oligosaccharides</t>
  </si>
  <si>
    <t>MFpLNH4</t>
  </si>
  <si>
    <t>Monofucosyl-para-lacto-N-hexaose-IV</t>
  </si>
  <si>
    <t>Monofucosyl-para-lacto-N-hexaose-IV belongs to oligosaccharides</t>
  </si>
  <si>
    <t>MFLNH3</t>
  </si>
  <si>
    <t>Monofucosyllacto-N-hexaose-III</t>
  </si>
  <si>
    <t>Monofucosyllacto-N-hexaose-III belongs to oligosaccharides</t>
  </si>
  <si>
    <t>MolWeight(g/mol)=1219.1; InChiKey=IEIKZYHDKYKRAL-APCLMFJUSA-N</t>
  </si>
  <si>
    <t>2-Fucosylated_Lactose; 2-Fucosyllactose</t>
  </si>
  <si>
    <t>LNDFH1</t>
  </si>
  <si>
    <t>Lacto-N-difucoHexaose-I</t>
  </si>
  <si>
    <t>AOS</t>
  </si>
  <si>
    <t>Belongs to acidic oligosaccharides</t>
  </si>
  <si>
    <t>6SL</t>
  </si>
  <si>
    <t>6-Sialyllactose</t>
  </si>
  <si>
    <t>3SL</t>
  </si>
  <si>
    <t>3-Sialyllactose</t>
  </si>
  <si>
    <t>3-Sialyllactose belongs to oligosaccharides</t>
  </si>
  <si>
    <t>MolWeight(g/mol)=633.6; InChiKey=OIZGSVFYNBZVIK-FHHHURIISA-N</t>
  </si>
  <si>
    <t>Neutral_Oligosaccharides</t>
  </si>
  <si>
    <t>Subgroup belongs to oligosaccharides</t>
  </si>
  <si>
    <t>Acidic_Oligosaccharides</t>
  </si>
  <si>
    <t>LNDFH2</t>
  </si>
  <si>
    <t>Lacto-N-difucohexaose-II</t>
  </si>
  <si>
    <t>Lacto-N-difucohexaose II belongs to oligosaccharides</t>
  </si>
  <si>
    <t>MolWeight(g/mol)=999.9; InChiKey=DMYPRRDPOMGEAK-XWDFSUOISA-N</t>
  </si>
  <si>
    <t>Lacto-N-fucoPentaose I belongs to neutral oligosaccharides</t>
  </si>
  <si>
    <t>LNFP2</t>
  </si>
  <si>
    <t>LNFP3</t>
  </si>
  <si>
    <t>Lacto-N-fucoPentaose-III</t>
  </si>
  <si>
    <t>Belongs to neutral oligosaccharides</t>
  </si>
  <si>
    <t>LNFP4</t>
  </si>
  <si>
    <t>Lacto-N-fucoPentaose-V</t>
  </si>
  <si>
    <t>LNT</t>
  </si>
  <si>
    <t>Lacto-N-tetraose</t>
  </si>
  <si>
    <t>neo-LNT</t>
  </si>
  <si>
    <t>Lacto-N-neo-tetraose</t>
  </si>
  <si>
    <t>NeuAca2-6Lac</t>
  </si>
  <si>
    <t>NeuAcLNT</t>
  </si>
  <si>
    <t>Sialyl-lacto-N-tetraose; LST; LS-tetrasaccharide</t>
  </si>
  <si>
    <t>LSTa</t>
  </si>
  <si>
    <t>Sialyllacto-N-tetraose-A; LS-tetrasaccharide a</t>
  </si>
  <si>
    <t>DFLNHb</t>
  </si>
  <si>
    <t>difucosyllacto-N-hexaose B belongs to oligosaccharides</t>
  </si>
  <si>
    <t>MolWeight(g/mol)=1365.2; InChiKey=BCENFJUGBDUPJS-JTGDLCLGSA-N</t>
  </si>
  <si>
    <t>LSTb</t>
  </si>
  <si>
    <t>Sialyllacto-N-tetraose-B</t>
  </si>
  <si>
    <t>Sialyllacto-N-tetraose B belongs to oligosaccharides</t>
  </si>
  <si>
    <t>MolWeight(g/mol)=998.9; InChiKey=SFMRPVLZMVJKGZ-JRZQLMJNSA-N</t>
  </si>
  <si>
    <t>LSTc</t>
  </si>
  <si>
    <t>Sialyllacto-N-tetraose-C</t>
  </si>
  <si>
    <t>Sialyllacto-N-tetraose C belongs to oligosaccharides</t>
  </si>
  <si>
    <t>LNnH</t>
  </si>
  <si>
    <t>Lacto-N-neohexaose</t>
  </si>
  <si>
    <t>Lacto-N-neohexaose belongs to oligosaccharides</t>
  </si>
  <si>
    <t>LNH</t>
  </si>
  <si>
    <t>Lacto-N-hexaose</t>
  </si>
  <si>
    <t>Lacto-N-hexaose belongs to oligosaccharides</t>
  </si>
  <si>
    <t>IFLNH3</t>
  </si>
  <si>
    <t>Isomeric-fucosylated-lacto-N-hexaose-III</t>
  </si>
  <si>
    <t>Isomeric fucosylated lacto-N-hexaose III belongs to oligosaccharides</t>
  </si>
  <si>
    <t>FS-LNnH1</t>
  </si>
  <si>
    <t xml:space="preserve">Fucosyl-sialyl-lacto-N-neohexaose-I </t>
  </si>
  <si>
    <t xml:space="preserve">Fucosyl-sialyl-lacto-N-neohexaose I belongs to oligosaccharides </t>
  </si>
  <si>
    <t>DSLNT</t>
  </si>
  <si>
    <t>Disialyllacto-N-tetraose belongs to oligosaccharides</t>
  </si>
  <si>
    <t>MolWeight(g/mol)=1290.1; InChiKey=FCIROHDMPFOSFG-LAVSNGQLSA-N</t>
  </si>
  <si>
    <t>3FL</t>
  </si>
  <si>
    <t>3-Fucosyllactose</t>
  </si>
  <si>
    <t>3-fucosyllactose belongs to oligosaccharides</t>
  </si>
  <si>
    <t>MolWeight(g/mol)=488.4; InChiKey=AUNPEJDACLEKSC-ZAYDSPBTSA-N</t>
  </si>
  <si>
    <t>DFLNHa</t>
  </si>
  <si>
    <t>difucosyllacto-N-hexaose A belongs to oligosaccharides</t>
  </si>
  <si>
    <t>MolWeight(g/mol)=1365.2; InChiKey=OAXMVFUPLMUHGJ-AHOWPFSISA-N</t>
  </si>
  <si>
    <t>DFpLNH2</t>
  </si>
  <si>
    <t>Difucosyl-para-lacto-N-hexaose II belongs to oligosaccharides</t>
  </si>
  <si>
    <t>MolWeight(g/mol)=1365.2; InChiKey=HJMBQVKZIAVXPZ-OMAMDIHNSA-N</t>
  </si>
  <si>
    <t>2-linked_Fucosylated_Oligosaccharides; Alfa1_2-linked_oligosaccharides</t>
  </si>
  <si>
    <t>Phospholipids belongs to Polar Lipids</t>
  </si>
  <si>
    <t>Free fat acids belongs to Polar lipids</t>
  </si>
  <si>
    <t>Free_FattyAcids</t>
  </si>
  <si>
    <t>FreeFAc</t>
  </si>
  <si>
    <t>%OS</t>
  </si>
  <si>
    <t>Phosphatidylethanolamine belongs to Polar lipids of Milk Fat globule membrane (MFGM)</t>
  </si>
  <si>
    <t>Phosphatidylinositol belongs to Polar lipids of Milk Fat globule membrane (MFGM)</t>
  </si>
  <si>
    <t>Phosphatidylserine belongs to Polar lipids of Milk Fat globule membrane (MFGM)</t>
  </si>
  <si>
    <t>Phosphatidylcholine belongs to Polar lipids of Milk Fat globule membrane (MFGM)</t>
  </si>
  <si>
    <t>Sphingomyelin belongs to Polar lipids of Milk Fat globule membrane (MFGM)</t>
  </si>
  <si>
    <t>MilkStage(day)= [1,365]| Treatment=frozen</t>
  </si>
  <si>
    <t>mLowry; mFolch; CM_Dahlquist</t>
  </si>
  <si>
    <t>Sample size was descreasing gradually (month 3= n:73, month 6= n: 60; month9= n:50; month 12= n: 46)</t>
  </si>
  <si>
    <t>MilkStage(day)=[60,228]</t>
  </si>
  <si>
    <t xml:space="preserve">MilkStage(day)=[60,228] </t>
  </si>
  <si>
    <t>mm</t>
  </si>
  <si>
    <t>Nommsen91_prot</t>
  </si>
  <si>
    <t>Nommsen91_lip</t>
  </si>
  <si>
    <t>Nommsen91_lac</t>
  </si>
  <si>
    <t>Nommsen91_Weight_m</t>
  </si>
  <si>
    <t>Wang15_weight_c</t>
  </si>
  <si>
    <t>mg/gLip</t>
  </si>
  <si>
    <t>mLowry</t>
  </si>
  <si>
    <t>Sphingomyelin;  Sphingomyelin_PolarLipid</t>
  </si>
  <si>
    <t>Phosphatidylcholine; Phosphatidylcholine_PolarLipid</t>
  </si>
  <si>
    <t>Phosphatidylserine; Phosphatidylserine_PolarLipid</t>
  </si>
  <si>
    <t>Phosphatidylinositol; Phosphatidylinositol_PolarLipid</t>
  </si>
  <si>
    <t>Phosphatidylethanolamine; Phosphatidylethanolamine_PolarLipid</t>
  </si>
  <si>
    <t>Sialyl(α2-6)Lactose</t>
  </si>
  <si>
    <t>Sialyl(α2-3)Lactose</t>
  </si>
  <si>
    <t>AZ</t>
  </si>
  <si>
    <t>MilkStage(day)=&gt;31</t>
  </si>
  <si>
    <t>Zeaxanthin</t>
  </si>
  <si>
    <t>Lycopene</t>
  </si>
  <si>
    <t>CA</t>
  </si>
  <si>
    <t>mcg/dL</t>
  </si>
  <si>
    <t>Higashi_82</t>
  </si>
  <si>
    <t>Wu_00</t>
  </si>
  <si>
    <t>Taipei</t>
  </si>
  <si>
    <t>HPAA</t>
  </si>
  <si>
    <t>Kaohsiung</t>
  </si>
  <si>
    <t>Kim_17</t>
  </si>
  <si>
    <t>S_Korea</t>
  </si>
  <si>
    <t>Cork</t>
  </si>
  <si>
    <t>Tryptophan belongs to the Aminoacids, free and protien bound</t>
  </si>
  <si>
    <t>AsparticAcid</t>
  </si>
  <si>
    <t>Threonine</t>
  </si>
  <si>
    <t>Serine</t>
  </si>
  <si>
    <t>GlutamicAcid</t>
  </si>
  <si>
    <t>Glutamic acid, an α-amino acid is used in the biosynthesis of proteins</t>
  </si>
  <si>
    <t>Proline</t>
  </si>
  <si>
    <t>Proline is a proteinogenic amino acid</t>
  </si>
  <si>
    <t>Glycine</t>
  </si>
  <si>
    <t>Glycine is a proteinogenic amino acid</t>
  </si>
  <si>
    <t>Alanine</t>
  </si>
  <si>
    <t>Alanine is an amino acid that is used to make protein</t>
  </si>
  <si>
    <t>Cystine</t>
  </si>
  <si>
    <t>Valine</t>
  </si>
  <si>
    <t>Methionine</t>
  </si>
  <si>
    <t>Methionine is an essential amino acid</t>
  </si>
  <si>
    <t>Isoleucine</t>
  </si>
  <si>
    <t>Leucine</t>
  </si>
  <si>
    <t>Leucine is one of nine essential amino acids</t>
  </si>
  <si>
    <t>Tyrosine</t>
  </si>
  <si>
    <t>Phenylalanine</t>
  </si>
  <si>
    <t>Phenylalanine is an essential α-amino acid</t>
  </si>
  <si>
    <t>Lysine</t>
  </si>
  <si>
    <t xml:space="preserve">Lysine is an amino acid </t>
  </si>
  <si>
    <t>Histidine</t>
  </si>
  <si>
    <t>Histidine is an α-amino acid that is used in the biosynthesis of proteins</t>
  </si>
  <si>
    <t>Tryptophan</t>
  </si>
  <si>
    <t>Tryptophan is an essential amino acid</t>
  </si>
  <si>
    <t>Arginine; l-Arginine</t>
  </si>
  <si>
    <t>Arginine, an α-amino acid that is used in the biosynthesis of proteins</t>
  </si>
  <si>
    <t>TAA</t>
  </si>
  <si>
    <t>TotalAminoAcid</t>
  </si>
  <si>
    <t>Urea</t>
  </si>
  <si>
    <t>NH3</t>
  </si>
  <si>
    <t>Ammonia</t>
  </si>
  <si>
    <t>Phosphoserine</t>
  </si>
  <si>
    <t>Taurine</t>
  </si>
  <si>
    <t>classified as a conditionally essential amino acid</t>
  </si>
  <si>
    <t>Asparagine</t>
  </si>
  <si>
    <t>Glutamine</t>
  </si>
  <si>
    <t>Glutamine is an important amino acid with many functions in the body</t>
  </si>
  <si>
    <t>Citrulline; L-Citrulline</t>
  </si>
  <si>
    <t>Citrulline is an amino acid</t>
  </si>
  <si>
    <t>Ethanolamine</t>
  </si>
  <si>
    <t>Ornithine</t>
  </si>
  <si>
    <t>Ornithine is a non-proteinogenic amino acid that plays a role in the urea cycle</t>
  </si>
  <si>
    <t>Phosphoethanolamine</t>
  </si>
  <si>
    <t>C9:0</t>
  </si>
  <si>
    <t>Zeax</t>
  </si>
  <si>
    <t>BetaCry</t>
  </si>
  <si>
    <t>Beta-Cryptoxanthin</t>
  </si>
  <si>
    <t>β-Cryptoxanthin belongs to Vitamine A</t>
  </si>
  <si>
    <t>TPoly</t>
  </si>
  <si>
    <t>TotalPolyamine</t>
  </si>
  <si>
    <t>Polyamines are synthesized from the amino acids arginine, ornithine and methionine</t>
  </si>
  <si>
    <t>Putr</t>
  </si>
  <si>
    <t>Putrescine</t>
  </si>
  <si>
    <t>Putrescine belongs to polyamines</t>
  </si>
  <si>
    <t>Sprd</t>
  </si>
  <si>
    <t>Spermidine</t>
  </si>
  <si>
    <t>Spermidine belongs to polyamines</t>
  </si>
  <si>
    <t>Sper</t>
  </si>
  <si>
    <t>Spermine</t>
  </si>
  <si>
    <t>Spermine belongs to polyamines</t>
  </si>
  <si>
    <t>C10:1n-7</t>
  </si>
  <si>
    <t>C12:1n-7</t>
  </si>
  <si>
    <t>C14:1n-7</t>
  </si>
  <si>
    <t>C14:1n-5</t>
  </si>
  <si>
    <t>C16:1n-5</t>
  </si>
  <si>
    <t>C17:1n-9</t>
  </si>
  <si>
    <t>C18:1n</t>
  </si>
  <si>
    <t>C19:1n-9</t>
  </si>
  <si>
    <t>C20:1n-7</t>
  </si>
  <si>
    <t>C20:1n-5</t>
  </si>
  <si>
    <t>C18:2-9c-11t</t>
  </si>
  <si>
    <t>Belongs to  conjugated linoleic acid</t>
  </si>
  <si>
    <t>C18:2-10t-12c</t>
  </si>
  <si>
    <t>C18:2c-c</t>
  </si>
  <si>
    <t>C18:2-t-t</t>
  </si>
  <si>
    <t>C20:5n-5</t>
  </si>
  <si>
    <t>C20:3n-9</t>
  </si>
  <si>
    <t>C20:4n-3</t>
  </si>
  <si>
    <t>CYTOK</t>
  </si>
  <si>
    <t>Cytokine</t>
  </si>
  <si>
    <t>Cytokine is a signaling protine</t>
  </si>
  <si>
    <t>Interferon-Gamma is a type of Cytokine</t>
  </si>
  <si>
    <t>TNFA</t>
  </si>
  <si>
    <t>Tumor necrosis factor alpha is a cytokine</t>
  </si>
  <si>
    <t>INTL</t>
  </si>
  <si>
    <t>Interleukin</t>
  </si>
  <si>
    <t>a class of glycoproteins produced by leukocytes for regulating immune responses</t>
  </si>
  <si>
    <t>IL1B</t>
  </si>
  <si>
    <t>Interleukin 1 beta is a type of interleukin</t>
  </si>
  <si>
    <t>IL6</t>
  </si>
  <si>
    <t>Interleukin 6 is a type of interleukin</t>
  </si>
  <si>
    <t>IL8</t>
  </si>
  <si>
    <t xml:space="preserve"> is a type of interleukin</t>
  </si>
  <si>
    <t>CRTS</t>
  </si>
  <si>
    <t>Cortisol is a type of stress hormone</t>
  </si>
  <si>
    <t>Nommsen91_TricepsSF_m</t>
  </si>
  <si>
    <t>pg/ml</t>
  </si>
  <si>
    <t>_commentDiet1</t>
  </si>
  <si>
    <t>Data from the sum of both previous GA groups</t>
  </si>
  <si>
    <t>Hayat_99</t>
  </si>
  <si>
    <t>Kuwait</t>
  </si>
  <si>
    <t>Yuan_19</t>
  </si>
  <si>
    <t>Jiangsu</t>
  </si>
  <si>
    <t>Castillo_17</t>
  </si>
  <si>
    <t>Jiang_16</t>
  </si>
  <si>
    <t>Hangzhou</t>
  </si>
  <si>
    <t>Lanzhou</t>
  </si>
  <si>
    <t>Sartorelli_12</t>
  </si>
  <si>
    <t>Lonnerdal_85</t>
  </si>
  <si>
    <t>Milart_19</t>
  </si>
  <si>
    <t>MilkStage(day)=70, [28, 112]</t>
  </si>
  <si>
    <t>MilkType=hindmilk</t>
  </si>
  <si>
    <t>gFA/100gFAME</t>
  </si>
  <si>
    <t>comment</t>
  </si>
  <si>
    <t>deSouza_16</t>
  </si>
  <si>
    <t>C18:3n-3(%TFA)=1.41 | C20:5n-3(%TFA)=0.074 | C22:6n-3(%TFA)=0.084 | n-3_PUFA(%TFA)=1.60 | C20:4n-6(%TFA)=0.47 | n-6_PUFA(%TFA)=20.74 | FATt(%TFA)=2.00</t>
  </si>
  <si>
    <t>Rio</t>
  </si>
  <si>
    <t>deS_100</t>
  </si>
  <si>
    <t>deS_120</t>
  </si>
  <si>
    <t>deS_140</t>
  </si>
  <si>
    <t>deS_150</t>
  </si>
  <si>
    <t>deS_160</t>
  </si>
  <si>
    <t>deS_180</t>
  </si>
  <si>
    <t>deS_141</t>
  </si>
  <si>
    <t>deS_161</t>
  </si>
  <si>
    <t>deS_181</t>
  </si>
  <si>
    <t>deS_201</t>
  </si>
  <si>
    <t>deS_221</t>
  </si>
  <si>
    <t>deS_241</t>
  </si>
  <si>
    <t>deS_182</t>
  </si>
  <si>
    <t>deS_183</t>
  </si>
  <si>
    <t>deS_204</t>
  </si>
  <si>
    <t>deS_205</t>
  </si>
  <si>
    <t>deS_226</t>
  </si>
  <si>
    <t>deS_Tot3PUFA</t>
  </si>
  <si>
    <t>deS_Tot6PUFA</t>
  </si>
  <si>
    <t>deS_TotMUFA</t>
  </si>
  <si>
    <t>deS_TotPUFA</t>
  </si>
  <si>
    <t>deS_TotSFA</t>
  </si>
  <si>
    <t>C10:0(%TFA)=!deS_100 | C12:0(%TFA)=!deS_120 | C14:0(%TFA)=!deS_140 | C15:0(%TFA)=!deS_150 | C16:0(%TFA)=!deS_160 | C18:0(%TFA)=!deS_180 | Total_SFA(%TFA)=!deS_TotSFA | C14:1(%TFA)=!deS_141| C16:1(%TFA)=!deS_161 | C18:1n-9(%TFA)=!deS_181 | C20:1n-9(%TFA)=!deS_201 | C22:1n-9(%TFA)=!deS_221 | C24:1n-9(%TFA)= !deS_241 | Total_MUFA(%TFA)=!deS_TotMUFA | C18:2n-6(%TFA)=!deS_182 | C18:3n-6(%TFA)=!deS_183 | C20:4n-6(%TFA)=!deS_204 | Total_n6_PUFA(%TFA)=!deS_Tot6PUFA | C18:3n-3(%TFA)=!deS_183 | C20:5n-3(%TFA)=!deS_205 | C22:6n-3(%TFA)=!deS_226 | Total_n3_PUFA(%TFA)=!deS_Tot3PUFA | Total_PUFA(%TFA)=!deS_TotPUFA</t>
  </si>
  <si>
    <t>Yuan_Lip</t>
  </si>
  <si>
    <t>Yuan_52</t>
  </si>
  <si>
    <t>Yuan_55</t>
  </si>
  <si>
    <t>JiangH_100</t>
  </si>
  <si>
    <t>JiangH_120</t>
  </si>
  <si>
    <t>JiangH_140</t>
  </si>
  <si>
    <t>JiangH_150</t>
  </si>
  <si>
    <t>JiangH_160</t>
  </si>
  <si>
    <t>JiangH_170</t>
  </si>
  <si>
    <t>JiangH_180</t>
  </si>
  <si>
    <t>JiangH_200</t>
  </si>
  <si>
    <t>JiangH_220</t>
  </si>
  <si>
    <t>JiangH_240</t>
  </si>
  <si>
    <t>JiangH_141</t>
  </si>
  <si>
    <t>JiangH_161</t>
  </si>
  <si>
    <t>JiangH_171</t>
  </si>
  <si>
    <t>JiangH_181</t>
  </si>
  <si>
    <t>JiangH_201</t>
  </si>
  <si>
    <t>JiangH_221</t>
  </si>
  <si>
    <t>JiangH_241</t>
  </si>
  <si>
    <t>JiangH_182</t>
  </si>
  <si>
    <t>JiangH_183</t>
  </si>
  <si>
    <t>JiangH_202</t>
  </si>
  <si>
    <t>JiangH_203</t>
  </si>
  <si>
    <t>JiangH_204</t>
  </si>
  <si>
    <t>JiangH_222</t>
  </si>
  <si>
    <t>JiangH_224</t>
  </si>
  <si>
    <t>JiangH_205</t>
  </si>
  <si>
    <t>JiangH_225</t>
  </si>
  <si>
    <t>JiangH_226</t>
  </si>
  <si>
    <t>JiangH_TotSFA</t>
  </si>
  <si>
    <t>JiangH_TotMUFA</t>
  </si>
  <si>
    <t>JiangH_Tot6PUFA</t>
  </si>
  <si>
    <t>JiangH_Tot3PUFA</t>
  </si>
  <si>
    <t>JiangL_100</t>
  </si>
  <si>
    <t>JiangL_120</t>
  </si>
  <si>
    <t>JiangL_140</t>
  </si>
  <si>
    <t>JiangL_150</t>
  </si>
  <si>
    <t>JiangL_160</t>
  </si>
  <si>
    <t>JiangL_170</t>
  </si>
  <si>
    <t>JiangL_180</t>
  </si>
  <si>
    <t>JiangL_200</t>
  </si>
  <si>
    <t>JiangL_220</t>
  </si>
  <si>
    <t>JiangL_240</t>
  </si>
  <si>
    <t>JiangL_TotSFA</t>
  </si>
  <si>
    <t>JiangL_141</t>
  </si>
  <si>
    <t>JiangL_161</t>
  </si>
  <si>
    <t>JiangL_171</t>
  </si>
  <si>
    <t>JiangL_181</t>
  </si>
  <si>
    <t>JiangL_201</t>
  </si>
  <si>
    <t>JiangL_221</t>
  </si>
  <si>
    <t>JiangL_241</t>
  </si>
  <si>
    <t>JiangL_TotMUFA</t>
  </si>
  <si>
    <t>JiangL_182</t>
  </si>
  <si>
    <t>JiangL_183</t>
  </si>
  <si>
    <t>JiangL_202</t>
  </si>
  <si>
    <t>JiangL_203</t>
  </si>
  <si>
    <t>JiangL_204</t>
  </si>
  <si>
    <t>JiangL_222</t>
  </si>
  <si>
    <t>JiangL_224</t>
  </si>
  <si>
    <t>JiangL_Tot6PUFA</t>
  </si>
  <si>
    <t>JiangL_205</t>
  </si>
  <si>
    <t>JiangL_225</t>
  </si>
  <si>
    <t>JiangL_226</t>
  </si>
  <si>
    <t>JiangL_Tot3PUFA</t>
  </si>
  <si>
    <t>JiangB_100</t>
  </si>
  <si>
    <t>JiangB_120</t>
  </si>
  <si>
    <t>JiangB_140</t>
  </si>
  <si>
    <t>JiangB_150</t>
  </si>
  <si>
    <t>JiangB_160</t>
  </si>
  <si>
    <t>JiangB_170</t>
  </si>
  <si>
    <t>JiangB_180</t>
  </si>
  <si>
    <t>JiangB_200</t>
  </si>
  <si>
    <t>JiangB_220</t>
  </si>
  <si>
    <t>JiangB_240</t>
  </si>
  <si>
    <t>JiangB_TotSFA</t>
  </si>
  <si>
    <t>JiangB_141</t>
  </si>
  <si>
    <t>JiangB_161</t>
  </si>
  <si>
    <t>JiangB_171</t>
  </si>
  <si>
    <t>JiangB_181</t>
  </si>
  <si>
    <t>JiangB_201</t>
  </si>
  <si>
    <t>JiangB_221</t>
  </si>
  <si>
    <t>JiangB_241</t>
  </si>
  <si>
    <t>JiangB_TotMUFA</t>
  </si>
  <si>
    <t>JiangB_182</t>
  </si>
  <si>
    <t>JiangB_183</t>
  </si>
  <si>
    <t>JiangB_202</t>
  </si>
  <si>
    <t>JiangB_203</t>
  </si>
  <si>
    <t>JiangB_204</t>
  </si>
  <si>
    <t>JiangB_222</t>
  </si>
  <si>
    <t>JiangB_224</t>
  </si>
  <si>
    <t>JiangB_Tot6PUFA</t>
  </si>
  <si>
    <t>JiangB_205</t>
  </si>
  <si>
    <t>JiangB_225</t>
  </si>
  <si>
    <t>JiangB_226</t>
  </si>
  <si>
    <t>JiangB_Tot3PUFA</t>
  </si>
  <si>
    <t>GC; MS</t>
  </si>
  <si>
    <t>Gomez-Gallego_17</t>
  </si>
  <si>
    <t>oRourke_18</t>
  </si>
  <si>
    <t>KYNA(mcg/L)=!Milart_KYNA</t>
  </si>
  <si>
    <t>Milart_KYNA</t>
  </si>
  <si>
    <t>Bar_120</t>
  </si>
  <si>
    <t>Bar_140</t>
  </si>
  <si>
    <t>Bar_160</t>
  </si>
  <si>
    <t>Bar_180</t>
  </si>
  <si>
    <t>Bar_181</t>
  </si>
  <si>
    <t>Bar_182</t>
  </si>
  <si>
    <t>Bar_204</t>
  </si>
  <si>
    <t>Bar_205</t>
  </si>
  <si>
    <t>Bar_226</t>
  </si>
  <si>
    <t>Bar_TotSFA</t>
  </si>
  <si>
    <t>Bar_TotMUFA</t>
  </si>
  <si>
    <t>KYNA</t>
  </si>
  <si>
    <t>Kinurenic_acid</t>
  </si>
  <si>
    <t>Bar_Tot3PUFA</t>
  </si>
  <si>
    <t>trans-C17:1isomers</t>
  </si>
  <si>
    <t>C17:1t</t>
  </si>
  <si>
    <t>C20:1t</t>
  </si>
  <si>
    <t>trans-C20:1isomers</t>
  </si>
  <si>
    <t>C24:1</t>
  </si>
  <si>
    <t>PC</t>
  </si>
  <si>
    <t>ProteinCarbonyl</t>
  </si>
  <si>
    <t>Myristoleic acid; 9-TetradecenoicAcid</t>
  </si>
  <si>
    <t>Omega-5 fatty acid. Belongs to MonoUnsaturated  Fatty Acids</t>
  </si>
  <si>
    <t>Catalase_activity</t>
  </si>
  <si>
    <t>Glutathione</t>
  </si>
  <si>
    <t>GSH</t>
  </si>
  <si>
    <t>Glutathione_reductase_activity</t>
  </si>
  <si>
    <t>GR</t>
  </si>
  <si>
    <t>Glutathione_peroxidase_activity</t>
  </si>
  <si>
    <t>GPx</t>
  </si>
  <si>
    <t>Superoxide_dismutase_activity</t>
  </si>
  <si>
    <t>SOD</t>
  </si>
  <si>
    <t>FattyAcidsTotalCis</t>
  </si>
  <si>
    <t>C52:2</t>
  </si>
  <si>
    <t>C55</t>
  </si>
  <si>
    <t>1-Palmitoyl-2-oleoyl-3-linoleoyl-rac-glycerol; OPL</t>
  </si>
  <si>
    <t>CATact</t>
  </si>
  <si>
    <t>Total_PUFA</t>
  </si>
  <si>
    <t>???</t>
  </si>
  <si>
    <t>Hig_Zn</t>
  </si>
  <si>
    <t>Hig_Cu</t>
  </si>
  <si>
    <t>Zn(mg/L)=!Hig_Zn| Cu(mg/L)= !Hig_Cu</t>
  </si>
  <si>
    <t>65, [35, 65]</t>
  </si>
  <si>
    <t>Last two samples, at days 90 and 150,  are with 45 and 35 cohort size</t>
  </si>
  <si>
    <t>Putr(nmol/dL)=36.9 | Sprd(nmol/dL)=401.2 | Sper(nmol/dL)=411.3 | TPoly(nmol/dL)=825.3</t>
  </si>
  <si>
    <t>Putr(nmol/dL)=317.6 | Sprd(nmol/dL)=503.1 | Sper(nmol/dL)=487.2 | TPoly(nmol/dL)=1288.5</t>
  </si>
  <si>
    <t>Putr(nmol/dL)=0.0 | Sprd(nmol/dL)=608.6 | Sper(nmol/dL)=535.8 | TPoly(nmol/dL)=1206.8</t>
  </si>
  <si>
    <t>Putr(nmol/dL)=0.0 | Sprd(nmol/dL)=520.0 | Sper(nmol/dL)=450.9 | TPoly(nmol/dL)=1066.5</t>
  </si>
  <si>
    <t>Putr(nmol/dL)=44.8 | Sprd(nmol/dL)=362.8 | Sper(nmol/dL)=489.0 | TPoly(nmol/dL)=933.5</t>
  </si>
  <si>
    <t>Putr(nmol/dL)=0.0 | Sprd(nmol/dL)=332.9 | Sper(nmol/dL)=468.5 | TPoly(nmol/dL)=783.9</t>
  </si>
  <si>
    <t>Putr(nmol/dL)=45.4 | Sprd(nmol/dL)=335.7 | Sper(nmol/dL)=607.2 | TPoly(nmol/dL)=1048.3</t>
  </si>
  <si>
    <t>Putr(nmol/dL)=19.3 | Sprd(nmol/dL)=323.4 | Sper(nmol/dL)=510.3 | TPoly(nmol/dL)=906.2</t>
  </si>
  <si>
    <t>C12:0(gFA/100gFAME)=!Bar_120 | C14:0(gFA/100gFAME)=!Bar_140 | C16:0(gFA/100gFAME)=!Bar_160 | C18:0(gFA/100gFAME)=!Bar_180 | C18:1n-9(gFA/100gFAME)=!Bar_181 | C18:2n-6(gFA/100gFAME)=!Bar_182 | C18:3n-3(gFA/100gFAME)=!Bar_183 | C20:4n-6(gFA/100gFAME)=!Bar_204 | C20:5n-3(gFA/100gFAME)=!Bar_205 | C22:6n-3(gFA/100gFAME)=!Bar_226 | Total_SFA(gFA/100gFAME)=!Bar_TotSFA | Total_MUFA(gFA/100gFAME)=!Bar_TotMUFA | Total_n3_PUFA(gFA/100gFAME)=!Bar_Tot3PUFA</t>
  </si>
  <si>
    <t>Bar_183</t>
  </si>
  <si>
    <t>Total_n6_PUFA</t>
  </si>
  <si>
    <t>INTGC</t>
  </si>
  <si>
    <t>Carotenoid</t>
  </si>
  <si>
    <t>Carotenoids</t>
  </si>
  <si>
    <t>Carotene</t>
  </si>
  <si>
    <t>CAR1</t>
  </si>
  <si>
    <t>Ee_carotene_33a_dione</t>
  </si>
  <si>
    <t>Belongs to carotenoids</t>
  </si>
  <si>
    <t>CAR2</t>
  </si>
  <si>
    <t>3a_hydroxy_ee_caroten_3_one</t>
  </si>
  <si>
    <t>CAR3</t>
  </si>
  <si>
    <t>26_cyclolycopene_15_diol1</t>
  </si>
  <si>
    <t>CAR4</t>
  </si>
  <si>
    <t>3_hydroxy_be_caroten_3_one</t>
  </si>
  <si>
    <t>CAR5</t>
  </si>
  <si>
    <t>Z_3_hydroxy_be_caroten_3_one</t>
  </si>
  <si>
    <t>CAR6</t>
  </si>
  <si>
    <t>Lactucaxanthin; Tunaxanthin_F</t>
  </si>
  <si>
    <t>CAR7</t>
  </si>
  <si>
    <t>13Z_13aZ_lutein; 3R_3aR_6aR_lutein</t>
  </si>
  <si>
    <t>Lutein</t>
  </si>
  <si>
    <t>CAR8</t>
  </si>
  <si>
    <t>all_E_3R_3aR_6aR_lutein</t>
  </si>
  <si>
    <t>CAR9</t>
  </si>
  <si>
    <t>26_cyclolycopene_15_diol2</t>
  </si>
  <si>
    <t>CAR10</t>
  </si>
  <si>
    <t>all_trans_Zeaxanthin; Anchovyxanthin</t>
  </si>
  <si>
    <t>CAR11</t>
  </si>
  <si>
    <t>Lutein_B; 3a_Epilutein; Calthaxanthin</t>
  </si>
  <si>
    <t>Lutein_B</t>
  </si>
  <si>
    <t>CAR12</t>
  </si>
  <si>
    <t>9Z_3R_3aR_6aR_lutein</t>
  </si>
  <si>
    <t>(9Z,3R,3‘R,6‘R)-lutein</t>
  </si>
  <si>
    <t>CAR13</t>
  </si>
  <si>
    <t>9aZ_3R_3aR_6aR_lutein</t>
  </si>
  <si>
    <t>(9‘Z,3R,3‘R,6‘R)-lutein</t>
  </si>
  <si>
    <t>CAR14</t>
  </si>
  <si>
    <t>13Z_lutein_13aZ_lutein</t>
  </si>
  <si>
    <t>(13Z)-lutein + (13‘Z)-lutein</t>
  </si>
  <si>
    <t>CAR15</t>
  </si>
  <si>
    <t>9Z_zeaxanthin</t>
  </si>
  <si>
    <t>CAR16</t>
  </si>
  <si>
    <t>13Z_zeaxanthin</t>
  </si>
  <si>
    <t>CAR17</t>
  </si>
  <si>
    <t>15Z_zeaxanthin</t>
  </si>
  <si>
    <t>CAR18</t>
  </si>
  <si>
    <t>Anhydrolutein_1</t>
  </si>
  <si>
    <t>Anhydrolutein</t>
  </si>
  <si>
    <t>CAR19</t>
  </si>
  <si>
    <t>2a3a_Anhydrolutein</t>
  </si>
  <si>
    <t>CAR20</t>
  </si>
  <si>
    <t>Alpha_cryptoxanthin</t>
  </si>
  <si>
    <t>Alpha_Cryptoxanthin</t>
  </si>
  <si>
    <t>alpha,epsilon-caroten-3-ol;  Molweight(g/mol)=552.9; InChiKey=NBZANZVJRKXVBH-NHWXEJKLSA-N</t>
  </si>
  <si>
    <t>CAR21</t>
  </si>
  <si>
    <t>Beta_cryptoxanthin</t>
  </si>
  <si>
    <t>Beta_Cryptoxanthin</t>
  </si>
  <si>
    <t>3_hydroxy_Beta_carotene; Molweight(g/mol)=552.9; InChiKey=DMASLKHVQRHNES-FKKUPVFPSA-N</t>
  </si>
  <si>
    <t>CAR22</t>
  </si>
  <si>
    <t>Z_Beta_cryptoxanthin</t>
  </si>
  <si>
    <t>Z_3_hydroxy_Beta_carotene;Molweight(g/mol)=552.9;</t>
  </si>
  <si>
    <t>CAR23</t>
  </si>
  <si>
    <t>lycopene</t>
  </si>
  <si>
    <t>Psi,Psi_carotene; Molweight(g/mol)=536.9; InChiKey=OAIJSZIZWZSQBC-GYZMGTAESA-N</t>
  </si>
  <si>
    <t>CAR24</t>
  </si>
  <si>
    <t>Z_lycopene</t>
  </si>
  <si>
    <t xml:space="preserve">(Z)-Psi,Psi_carotene; Molweight(g/mol)=536.9; </t>
  </si>
  <si>
    <t>CAR25</t>
  </si>
  <si>
    <t>Neurosporene</t>
  </si>
  <si>
    <t>CAR26</t>
  </si>
  <si>
    <t>Gamma_carotene</t>
  </si>
  <si>
    <t>CAR27</t>
  </si>
  <si>
    <t>Zeta_carotene; xi_Carotene</t>
  </si>
  <si>
    <t>Zeta_Carotene</t>
  </si>
  <si>
    <t>Alpha_Carotene</t>
  </si>
  <si>
    <t>CAR29</t>
  </si>
  <si>
    <t>all_E_Beta_carotene</t>
  </si>
  <si>
    <t>Beta_Carotene</t>
  </si>
  <si>
    <t>CAR30</t>
  </si>
  <si>
    <t>9Z_Beta_carotene</t>
  </si>
  <si>
    <t>CAR31</t>
  </si>
  <si>
    <t>13Z_Beta_carotene</t>
  </si>
  <si>
    <t>CAR32</t>
  </si>
  <si>
    <t>all_E_phytofluene</t>
  </si>
  <si>
    <t>Phytofluene</t>
  </si>
  <si>
    <t>CAR33</t>
  </si>
  <si>
    <t>Z_phytofluene</t>
  </si>
  <si>
    <t>CAR34</t>
  </si>
  <si>
    <t>phytoene</t>
  </si>
  <si>
    <t>Phytoene</t>
  </si>
  <si>
    <t>7,7',8,8',11,11',12,12'-octahydro-psi,psi-carotene; Molweight(g/mol)=544.9; InChiKey=YVLPJIGOMTXXLP-KEKOKYSKSA-N</t>
  </si>
  <si>
    <t>CAR7+CAR8+CAR12+CAR13+CAR14</t>
  </si>
  <si>
    <t>Molweight(g/mol)=568.9; InChiKey=KBPHJBAIARWVSC-RGZFRNHPSA-N</t>
  </si>
  <si>
    <t>CAR10+CAR15+CAR16+CAR17</t>
  </si>
  <si>
    <t>Molweight(g/mol)=568.9; InChiKey=JKQXZKUSFCKOGQ-QAYBQHTQSA-N</t>
  </si>
  <si>
    <t>Molweight(g/mol)=552.9; InChiKey=NBZANZVJRKXVBH-NHWXEJKLSA-N</t>
  </si>
  <si>
    <t>CAR21+CAR22</t>
  </si>
  <si>
    <t>Molweight(g/mol)=552.9; InChiKey=DMASLKHVQRHNES-FKKUPVFPSA-N</t>
  </si>
  <si>
    <t>CAR23+CAR24</t>
  </si>
  <si>
    <t>Molweight(g/mol)=536.9; InChiKey=OAIJSZIZWZSQBC-GYZMGTAESA-N</t>
  </si>
  <si>
    <t>Zeta_Carotene; Neurosporene</t>
  </si>
  <si>
    <t>Molweight(g/mol)=538.9; InChiKey=ATCICVFRSJQYDV-XILUKMICSA-N</t>
  </si>
  <si>
    <t>Molweight(g/mol)=536.9; InChiKey=ANVAOWXLWRTKGA-JLTXGRSLSA-N</t>
  </si>
  <si>
    <t>CAR29+CAR30+CAR31</t>
  </si>
  <si>
    <t>Molweight(g/mol)=536.9; InChiKey=OENHQHLEOONYIE-JLTXGRSLSA-N</t>
  </si>
  <si>
    <t>CAR32+CAR33</t>
  </si>
  <si>
    <t>Molweight(g/mol)=542.9; InChiKey=OVSVTCFNLSGAMM-OUOOUFEBSA-N</t>
  </si>
  <si>
    <t>Molweight(g/mol)=544.9; InChiKey=YVLPJIGOMTXXLP-KEKOKYSKSA-N</t>
  </si>
  <si>
    <t>Molweight(g/mol)=568.9; InChiKey=KBPHJBAIARWVSC-IRHPOQNPSA-N</t>
  </si>
  <si>
    <t>CAR18+CAR19</t>
  </si>
  <si>
    <t>C15:1</t>
  </si>
  <si>
    <t>MolWeight(g/mol)=346.5 ;  InChiKey=YXHVCZZLWZYHSA-FPLPWBNLSA-N</t>
  </si>
  <si>
    <t>GC; HPLC</t>
  </si>
  <si>
    <t>MilkType=pooled | MilkStage(day)=[15,43] | Treatment=raw</t>
  </si>
  <si>
    <t>SFA(%TFA)=48.53 ± 0.94 | C8:0(%TFA)=0.06 ± 0.04 | C10:0(%TFA)=0.89 ± 0.09 | C12:0(%TFA)=5.77 ± 0.14 | C14:0(%TFA)=8.47 ± 0.40 | C15:0(%TFA)=0.36 ± 0.02 | C16:0(%TFA)=24.59 ± 0.49 | C17:0(%TFA)=0.36 ± 0.03 | C18:0(%TFA)=7.57 ± 0.03 | C20:0(%TFA)=0.47 ± 0.03 | MUFA(%TFA)=39.07 ± 0.15 | C20:1(%TFA)=0.52 ± 0.01 | C14:1(%TFA)=0.25 ± 0.04 | C15:1(%TFA)=0.10 ± 001 | C16:1(%TFA)=2.63 ± 0.35 | C17:1(%TFA)=0.20 ± 0.01 | C18:1(%TFA)=35.39 ± 0.46 | PUFA(%TFA)=10.73 ± 1.00 | C18:2n-6(%TFA)=8.17 ± 1.15 | C18:3n-3(%TFA)=1.36 ± 0.12 | C20:2n-6(%TFA)=0.20 ± 0.01 | C20:3n-6(%TFA)=0.20 ± 0.01 | C20:4n-6(%TFA)=0.38 ± 0.01 | C20:5n-3(%TFA)=0.14 ± 0.01 | C22:6n-3(%TFA)=0.31 ± 0.01</t>
  </si>
  <si>
    <t>MilkType=pooled | MilkStage(day)=[15,43] | Treatment=HoP</t>
  </si>
  <si>
    <t>SFA(%TFA)=49.77 ± 3.39 | C8:0(%TFA)=0.11 ± 0.02 | C10:0(%TFA)=1.07 ± 0.23 | C12:0(%TFA)=6.58 ± 1.26 | C14:0(%TFA)=8.89 ± 1.48 | C15:0(%TFA)=0.38 ± 0.05 | C16:0(%TFA)=25.13 ± 1.30 | C17:0(%TFA)=0.33 ± 0.00 | C18:0(%TFA)=6.94 ± 0.83 | C20:0(%TFA)=0.36 ± 0.11 | MUFA(%TFA)=37.715 ± 2.34 | C20:1(%TFA)=0.43 ± 0.13 | C14:1(%TFA)=0.32 ± 0.04 | C15:1(%TFA)=0.11 ± 0.02 | C16:1(%TFA)=2.69 ± 0.25 | C17:1(%TFA)=0.21 ± 0.03 | C18:1(%TFA)=33.97 ± 2.50 | PUFA(%TFA)=11.04 ± 1.05 | C18:2n-6(%TFA)=8.75 ± 0.64 | C18:3n-3(%TFA)=1.28 ± 0.12 | C20:2n-6(%TFA)=0.18 ± 0.04 | C20:3n-6(%TFA)=0.21 ± 0.07 | C20:4n-6(%TFA)=0.34 ± 0.08 | C20:5n-3(%TFA)=0.07 ± 0.01 | C22:6n-3(%TFA)=0.22 ± 0.08</t>
  </si>
  <si>
    <t>MilkType=pooled | MilkStage(day)=[15,43] | Treatment=HPP</t>
  </si>
  <si>
    <t>SFA(%TFA)=47.94 ± 0.83 | C8:0(%TFA)=0.08 ± 0.04 | C10:0(%TFA)=0.83 ± 0.10 | C12:0(%TFA)=5.72 ± 0.36 | C14:0(%TFA)=8.27 ± 0.35 | C15:0(%TFA)=0.35 ± 0.02 | C16:0(%TFA)=24.22 ± 0.08 | C17:0(%TFA)=0.33 ± 0.01 | C18:0(%TFA)=7.73 ± 0.05 | C20:0(%TFA)=0.43 ± 0.01 | MUFA(%TFA)=39.04 ± 0.70 | C20:1(%TFA)=0.52 ± 0.01 | C14:1(%TFA)=0.29 ± 0.00 | C15:1(%TFA)=0.09 ± 0.00 | C16:1(%TFA)=2.44 ± 0.04 | C17:1(%TFA)=0.21 ± 0.01 | C18:1(%TFA)=35.49 ± 0.74 | PUFA(%TFA)=11.4 ± 0.12 | C18:2n-6(%TFA)=8.90 ± 0.06 | C18:3n-3(%TFA)=1.27 ± 0.01 | C20:2n-6(%TFA)=0.22 ± 0.01 | C20:3n-6(%TFA)=0.27 ± 0.03 | C20:4n-6(%TFA)=0.38 ± 0.01 | C20:5n-3(%TFA)=0.11 ± 0.04 | C22:6n-3(%TFA)=0.28 ± 001</t>
  </si>
  <si>
    <t>SFA(%TFA)=47.70 ± 0.25 | C8:0(%TFA)=0.04 ± 0.01 | C10:0(%TFA)=0.77 ± 0.01 | C12:0(%TFA)=5.28 ± 0.05 | C14:0(%TFA)=8.08 ± 0.13 | C15:0(%TFA)=0.35 ± 0.01 | C16:0(%TFA)=24.45 ± 0.23 | C17:0(%TFA)=0.34 ± 0.01 | C18:0(%TFA)=7.95 ± 0.14 | C20:0(%TFA)=0.46 ± 0.01 | MUFA(%TFA)=39.24 ± 0.42 | C20:1(%TFA)=0.55 ± 0.04 | C14:1(%TFA)=0.27 ± 0.01 | C15:1(%TFA)=0.10 ± 0.01 | C16:1(%TFA)=2.45 ± 0.11 | C17:1(%TFA)=0.20 ± 0.01 | C18:1(%TFA)=35.68 ± 0.25 | PUFA(%TFA)=11.53 ± 0.08 | C18:2n-6(%TFA)=8.99 ± 0.01 | C18:3n-3(%TFA)=1.30 ± 0.03 | C20:2n-6(%TFA)=0.22 ± 0.01 | C20:3n-6(%TFA)=0.25 ± 0.01 | C20:4n-6(%TFA)=0.39 ± 0.00 | C20:5n-3(%TFA)=0.11 ± 0.02 | C22:6n-3(%TFA)=0.27 ± 0.03</t>
  </si>
  <si>
    <t>SFA(%TFA)=47.32 ± 0.08 | C8:0(%TFA)=0.06 ± 0.01 | C10:0(%TFA)=0.88 ± 0.02 | C12:0(%TFA)=5.76 ± 0.11 | C14:0(%TFA)=8.10 ± 0.07 | C15:0(%TFA)=0.35 ± 0.01 | C16:0(%TFA)=23.80 ± 0.01 | C17:0(%TFA)=0.33 ± 0.01 | C18:0(%TFA)=7.64 ± 0.09 | C20:0(%TFA)=0.42 ± 0.01 | MUFA(%TFA)=39.46 ± 0.15 | C20:1(%TFA)=0.50 ± 0.01 | C14:1(%TFA)=0.28 ± 0.00 | C15:1(%TFA)=0.09 ± 0.01 | C16:1(%TFA)=2.46 ± 0.01 | C17:1(%TFA)=0.23 ± 0.01 | C18:1(%TFA)=35.91 ± 0.13 | PUFA(%TFA)=11.67 ± 0.07 | C18:2n-6(%TFA)=9.08 ± 0.04 | C18:3n-3(%TFA)=1.36 ± 0.05 | C20:2n-6(%TFA)=0.22 ± 0.01 | C20:3n-6(%TFA)=0.26 ± 0.00 | C20:4n-6(%TFA)=0.39 ± 0.00 | C20:5n-3(%TFA)=0.09 ± 0.01 | C22:6n-3(%TFA)=0.29 ± 0.01</t>
  </si>
  <si>
    <t>SFA(%TFA)=47.72 ± 0.18 | C8:0(%TFA)=0.05 ± 0.01 | C10:0(%TFA)=0.85 ± 0.02 | C12:0(%TFA)=5.63 ± 0.08 | C14:0(%TFA)=8.15 ± 0.08 | C15:0(%TFA)=0.35 ± 0.00 | C16:0(%TFA)=24.14 ± 0.02 | C17:0(%TFA)=0.34 ± 0.00 | C18:0(%TFA)=7.81 ± 0.01 | C20:0(%TFA)=0.43 ± 0.01 | MUFA(%TFA)=39.25 ± 0.08 | C20:1(%TFA)=0.52 ± 0.01 | C14:1(%TFA)=0.28 ± 0.00 | C15:1(%TFA)=0.09 ± 0.00 | C16:1(%TFA)=2.46 ± 0.01 | C17:1(%TFA)=0.22 ± 0.01 | C18:1(%TFA)=35.69 ± 0.09 | PUFA(%TFA)=11.57 ± 0.00 | C18:2n-6(%TFA)=9.05 ± 0.01 | C18:3n-3(%TFA)=1.30 ± 0.00 | C20:2n-6(%TFA)=0.22 ± 0.00 | C20:3n-6(%TFA)=0.25 ± 0.00 | C20:4n-6(%TFA)=0.38 ± 0.00 | C20:5n-3(%TFA)=0.10 ± 0.00 | C22:6n-3(%TFA)=0.28 ± 0.01</t>
  </si>
  <si>
    <t>SFA(%TFA)=43.17 ± 0.62 | C8:0(%TFA)=0.05 ± 0.00 | C10:0(%TFA)=0.73 ± 0.09 | C12:0(%TFA)=3.96 ± 0.51 | C14:0(%TFA)=6.11 ± 0.39 | C15:0(%TFA)=0.36 ± 0.01 | C16:0(%TFA)=23.93 ± 0.16 | C17:0(%TFA)=0.34 ± 0.01 | C18:0(%TFA)=7.26 ± 0.20 | C20:0(%TFA)=0.45 ± 0.01 | MUFA(%TFA)=43.13 ± 0.45 | C20:1(%TFA)=0.72 ± 0.01 | C14:1(%TFA)=0.23 ± 0.01 | C15:1(%TFA)=0.08 ± 0.00 | C16:1(%TFA)=2.49 ± 0.02 | C17:1(%TFA)=0.20 ± 0.00 | C18:1(%TFA)=39.41 ± 0.47 | PUFA(%TFA)=12.24 ± 0.30 | C18:2n-6(%TFA)=9.40 ± 0.18 | C18:3n-3(%TFA)=1.33 ± 0.06 | C20:2n-6(%TFA)=0.32 ± 0.00 | C20:3n-6(%TFA)=0.35 ± 0.01 | C20:4n-6(%TFA)=0.44 ± 0.01 | C20:5n-3(%TFA)=0.09 ± 0.03 | C22:6n-3(%TFA)=0.31 ± 0.00</t>
  </si>
  <si>
    <t>MUFA/SFA</t>
  </si>
  <si>
    <t>PUFA/SFA</t>
  </si>
  <si>
    <t>AA/DHA</t>
  </si>
  <si>
    <t>AA/EPA+DHA</t>
  </si>
  <si>
    <t>DHA/LA</t>
  </si>
  <si>
    <t>EPA+DPA3/DHA</t>
  </si>
  <si>
    <t>LA/ALA</t>
  </si>
  <si>
    <t>n-6/n-3</t>
  </si>
  <si>
    <t>PhoA</t>
  </si>
  <si>
    <t>AspA</t>
  </si>
  <si>
    <t>ThrA</t>
  </si>
  <si>
    <t>SerA</t>
  </si>
  <si>
    <t>GluA</t>
  </si>
  <si>
    <t>ProA</t>
  </si>
  <si>
    <t>GlyA</t>
  </si>
  <si>
    <t>AlaA</t>
  </si>
  <si>
    <t>CysA</t>
  </si>
  <si>
    <t>ValA</t>
  </si>
  <si>
    <t>MetA</t>
  </si>
  <si>
    <t>LeuA</t>
  </si>
  <si>
    <t>TyrA</t>
  </si>
  <si>
    <t>PheA</t>
  </si>
  <si>
    <t>LysA</t>
  </si>
  <si>
    <t>HisA</t>
  </si>
  <si>
    <t>TryA</t>
  </si>
  <si>
    <t>ArgA</t>
  </si>
  <si>
    <t>PeaA</t>
  </si>
  <si>
    <t>TauA</t>
  </si>
  <si>
    <t>AsnA</t>
  </si>
  <si>
    <t>CitA</t>
  </si>
  <si>
    <t>EthA</t>
  </si>
  <si>
    <t>OrnA</t>
  </si>
  <si>
    <t>UreA</t>
  </si>
  <si>
    <t>Aspartic Acid is a non-essential amino acid</t>
  </si>
  <si>
    <t>Ethanolamine is an amino acid</t>
  </si>
  <si>
    <t>Urea is an amino acid</t>
  </si>
  <si>
    <t>Serine is an ɑ-amino acid that is used in the biosynthesis of proteins</t>
  </si>
  <si>
    <t xml:space="preserve">Threonine is amino acid that is used in the biosynthesis of proteins. </t>
  </si>
  <si>
    <t>Cystine is a dysulfide amino acid obtained by the oxidation of two cysteine molecules</t>
  </si>
  <si>
    <t>Valine is an α-amino acid that is used in the biosynthesis of proteins</t>
  </si>
  <si>
    <t>Isoleucine is an α-amino acid that is used in the biosynthesis of proteins.</t>
  </si>
  <si>
    <t>Tyrosine is one of the standard amino acids used in protein synthesize</t>
  </si>
  <si>
    <t>Asparagine is an α-amino acid that is used in the biosynthesis of proteins</t>
  </si>
  <si>
    <t>Amino acid is short for α-amino [alpha-amino] carboxylic acid</t>
  </si>
  <si>
    <t>Wu_PhoT</t>
  </si>
  <si>
    <t>Wu_TauT</t>
  </si>
  <si>
    <t>Wu_PeaT</t>
  </si>
  <si>
    <t>Wu_AspT</t>
  </si>
  <si>
    <t>Wu_ThrT</t>
  </si>
  <si>
    <t>Wu_SerT</t>
  </si>
  <si>
    <t>Wu_AsnT</t>
  </si>
  <si>
    <t>Wu_GluT</t>
  </si>
  <si>
    <t>Wu_ProT</t>
  </si>
  <si>
    <t>Wu_GlyT</t>
  </si>
  <si>
    <t>Wu_AlaT</t>
  </si>
  <si>
    <t>Wu_CitT</t>
  </si>
  <si>
    <t>Wu_ValT</t>
  </si>
  <si>
    <t>Wu_CysT</t>
  </si>
  <si>
    <t>Wu_MetT</t>
  </si>
  <si>
    <t>Wu_IsoT</t>
  </si>
  <si>
    <t>Wu_LeuT</t>
  </si>
  <si>
    <t>Wu_TyrT</t>
  </si>
  <si>
    <t>Wu_PheT</t>
  </si>
  <si>
    <t>Wu_EthT</t>
  </si>
  <si>
    <t>Wu_TryT</t>
  </si>
  <si>
    <t>Wu_OrnT</t>
  </si>
  <si>
    <t>Wu_LysT</t>
  </si>
  <si>
    <t>Wu_HisT</t>
  </si>
  <si>
    <t>Wu_ArgT</t>
  </si>
  <si>
    <t>Wu_TAAT</t>
  </si>
  <si>
    <t>Wu_PhoK</t>
  </si>
  <si>
    <t>Wu_TauK</t>
  </si>
  <si>
    <t>Wu_PeaK</t>
  </si>
  <si>
    <t>Wu_AspK</t>
  </si>
  <si>
    <t>Wu_ThrK</t>
  </si>
  <si>
    <t>Wu_SerK</t>
  </si>
  <si>
    <t>Wu_AsnK</t>
  </si>
  <si>
    <t>Wu_GluK</t>
  </si>
  <si>
    <t>Wu_ProK</t>
  </si>
  <si>
    <t>Wu_GlyK</t>
  </si>
  <si>
    <t>Wu_AlaK</t>
  </si>
  <si>
    <t>Wu_CitK</t>
  </si>
  <si>
    <t>Wu_ValK</t>
  </si>
  <si>
    <t>Wu_CysK</t>
  </si>
  <si>
    <t>Wu_MetK</t>
  </si>
  <si>
    <t>Wu_IsoK</t>
  </si>
  <si>
    <t>Wu_LeuK</t>
  </si>
  <si>
    <t>Wu_TyrK</t>
  </si>
  <si>
    <t>Wu_PheK</t>
  </si>
  <si>
    <t>Wu_EthK</t>
  </si>
  <si>
    <t>Wu_TryK</t>
  </si>
  <si>
    <t>Wu_OrnK</t>
  </si>
  <si>
    <t>Wu_LysK</t>
  </si>
  <si>
    <t>Wu_HisK</t>
  </si>
  <si>
    <t>Wu_ArgK</t>
  </si>
  <si>
    <t>Wu_TAAK</t>
  </si>
  <si>
    <t>mg/dL</t>
  </si>
  <si>
    <t>Samplesize=37</t>
  </si>
  <si>
    <t>Samplesize=49</t>
  </si>
  <si>
    <t>Samplesize=26</t>
  </si>
  <si>
    <t>Samplesize=51</t>
  </si>
  <si>
    <t>Samplesize=27</t>
  </si>
  <si>
    <t>Samplesize=10</t>
  </si>
  <si>
    <t>Samplesize=18</t>
  </si>
  <si>
    <t>Only Table 3 is recorded from the paper</t>
  </si>
  <si>
    <t>Wu_GltT</t>
  </si>
  <si>
    <t>Wu_GltK</t>
  </si>
  <si>
    <t>GltA</t>
  </si>
  <si>
    <t>MilkStage(day)=[2,28] |Treatment=Frozen</t>
  </si>
  <si>
    <t>OPO</t>
  </si>
  <si>
    <t>1,2-dioleoyl-3-palmitoylglycerol; Triacylglycerol(52:2); 1,3-olein-2-palmitin.  Belongs to Triglycerides</t>
  </si>
  <si>
    <t>NervonicAcid; SelacholeicAcid;   cis-15-TetracosenoicAcid</t>
  </si>
  <si>
    <t>(Z)-Tetracos-15-enoicAcid;   24:1-cis,-delta-15-or-24:1-omega-9; Belongs to MonoUnsaturated  Fatty Acids</t>
  </si>
  <si>
    <t>StearidonicAcid</t>
  </si>
  <si>
    <t>(6Z,9Z,12Z,15Z)-(6,9,12,15)-OctadecatetraenoicAcid. Belongs to PolyUnsaturated Fatty Acids</t>
  </si>
  <si>
    <t>Dihomo-LinolenicAcid</t>
  </si>
  <si>
    <t>cis-(8,11,14). Belongs to PolyUnsaturated Fatty Acids</t>
  </si>
  <si>
    <t>EicosadienoicAcid</t>
  </si>
  <si>
    <t>all-cis-(11,14)-EicosadienoicAcid. Belongs to PolyUnsaturated Fatty Acids</t>
  </si>
  <si>
    <t>EicosatrienoicAcid; DihomolinolenicAcid</t>
  </si>
  <si>
    <t>all-cis-(11,14,17)-EicosatrienoicAcid ;  (11,14,17)-IcosatrienoicAcid; (Z,Z,Z)-11,14,17-EicosatrienoicAcid. Belongs to PolyUnsaturated  Fatty Acids</t>
  </si>
  <si>
    <t>EicosapentaenoicAcid; EPA; TimnodonicAcid</t>
  </si>
  <si>
    <t>(5Z,8Z,11Z,14Z,17Z)-(5,8,11,14,17). Belongs to PolyUnsaturated Fatty Acids</t>
  </si>
  <si>
    <t>AdrenicAcid; DocosatetraenoicAcid</t>
  </si>
  <si>
    <t>(7Z,10Z,13Z,16Z). Belongs to PolyUnsaturated Fatty Acids</t>
  </si>
  <si>
    <t>n-3_Docosapentaenoate; n-3_DocosapentaenoicAcid; n3-DPA; DPA3</t>
  </si>
  <si>
    <t>(7Z,10Z,13Z,16Z,19Z)-docosapentaenoate; C22:5(omega-3)(1-). belongs to PolyUnsaturatedFAttyAcide</t>
  </si>
  <si>
    <t>n-6_Docosapentaenoate;  n-6_DocosapentaenoicAcid; n6-DPA</t>
  </si>
  <si>
    <t>(4Z,7Z,10Z,13Z,16Z)-docosapentaenoate; all-cis-docosa-4,7,10,13,16-pentaenoate; C22:5(omega-6)(1-). Belongs to PolyUnsaturated  Fatty Acids</t>
  </si>
  <si>
    <t>DHA;  DocosahexaenoicAcid;  CervonicAcid;  doconexent</t>
  </si>
  <si>
    <t>(4Z,7Z,10Z,13Z,16Z,19Z)-docosa-(4,7,10,13,16,19)-HexaenoicAcid. Belongs to PolyUnsaturated Fatty Acids</t>
  </si>
  <si>
    <t>(9Z,11E)-Octadeca-9,11-dienoicAcid; C9-T11Acid. Belongs to TransFattyAcids</t>
  </si>
  <si>
    <t>NeuAca2-3Lac</t>
  </si>
  <si>
    <t>Total_OS</t>
  </si>
  <si>
    <t>Total_Oligosaccharides</t>
  </si>
  <si>
    <t>Total oligosaccharides</t>
  </si>
  <si>
    <t>LNT(g/L)=!MIHA_1 | LNFP2(g/L)=!MIHA_2 | NeuAca2-6Lac(g/L)=!MIHA_3 | NeuAca2-3Lac(g/L)=!MIHA_4 | LSTa(g/L)=!MIHA_5 | LSTb(g/L)=!MIHA_6 | NeuAc2LNT(g/L)=!MIHA_7 | Total_OS(g/L)=!MIHA_8 | Lac(g/L)=!MIHA_9</t>
  </si>
  <si>
    <t>LNT(g/L)=!MAHA_1 | LNFP2(g/L)=!MAHA_2 | NeuAca2-6Lac(g/L)=!MAHA_3 | NeuAca2-3Lac(g/L)=!MAHA_4 | LSTa(g/L)=!MAHA_5 | NeuAc2LNT(g/L)=!MAHA_6 | Total_OS(g/L)=!MAHA_7 | Lac(g/L)=!MAHA_8</t>
  </si>
  <si>
    <t>LNT(g/L)=!Bani_1|LNFP1(g/L)=!Bani_2|NeuAca2-6Lac(g/L)=!Bani_3|NeuAca2-3Lac(g/L)=!Bani_4|LSTa(g/L)=!Bani_5|LSTb(g/L)=!Bani_6|NeuAc2LNT(g/L)=!Bani_7|Total_OS(g/L)=!Bani_8|Lac(g/L)=!Bani_9</t>
  </si>
  <si>
    <t>LNT(g/L)=!Lata_1 | LNFP1(g/L)=!Lata_2 | NeuAca2-6Lac(g/L)=!Lata_3 | NeuAca2-3Lac(g/L)=!Lata_4 | LSTa(g/L)=!Lata_5 | LSTb(g/L)=!Lata_6 | NeuAc2LNT(g/L)=!Lata_7 | Total_OS(g/L)=!Lata_8 | Lac(g/L)=!Lata_9</t>
  </si>
  <si>
    <t>TotalFat(g/dL)=2.2 | Protein(g/dL)=0.6 | CH(g/dL)=6.3</t>
  </si>
  <si>
    <t>TotalFat(g/dL)=1.1 | Protein(g/dL)=0.5 | CH(g/dL)=7.6</t>
  </si>
  <si>
    <t>TotalFat(g/dL)=2.1 | Protein(g/dL)=0.8 | CH(g/dL)=6.3</t>
  </si>
  <si>
    <t>TotalFat(g/dL)=3 | Protein(g/dL)=0.4 | CH(g/dL)=5.1</t>
  </si>
  <si>
    <t>TotalFat(g/dL)=3.9 | Protein(g/dL)=1.8 | CH(g/dL)=6.4</t>
  </si>
  <si>
    <t>TotalFat(g/dL)=1.1 | Protein(g/dL)=1 | CH(g/dL)=8.3</t>
  </si>
  <si>
    <t>TotalFat(g/dL)=1.7 | Protein(g/dL)=0.6 | CH(g/dL)=7.6</t>
  </si>
  <si>
    <t>TotalFat(g/dL)=3.1 | Protein(g/dL)=1.1 | CH(g/dL)=7</t>
  </si>
  <si>
    <t>TotalFat(g/dL)=1.3 | Protein(g/dL)=0.5 | CH(g/dL)=8</t>
  </si>
  <si>
    <t>TotalFat(g/dL)=3.1 | Protein(g/dL)=0.6 | CH(g/dL)=6</t>
  </si>
  <si>
    <t>TotalFat(g/dL)=2.2 | Protein(g/dL)=0.7 | CH(g/dL)=6.8</t>
  </si>
  <si>
    <t>TotalFat(g/dL)=0.8 | Protein(g/dL)=0.9 | CH(g/dL)=6.5</t>
  </si>
  <si>
    <t>TotalFat(g/dL)=2.9 | Protein(g/dL)=0.4 | CH(g/dL)=7.3</t>
  </si>
  <si>
    <t>TotalFat(g/dL)=3 | Protein(g/dL)=0.8 | CH(g/dL)=7.4</t>
  </si>
  <si>
    <t>TotalFat(g/dL)=2.1 | Protein(g/dL)=0.8 | CH(g/dL)=7.3</t>
  </si>
  <si>
    <t>TotalFat(g/dL)=3.9 | Protein(g/dL)=0.3 | CH(g/dL)=7.7</t>
  </si>
  <si>
    <t>TotalFat(g/dL)=4.2 | Protein(g/dL)=0.3 | CH(g/dL)=7.2</t>
  </si>
  <si>
    <t>TotalFat(g/dL)=3.4 | Protein(g/dL)=0.8 | CH(g/dL)=6.1</t>
  </si>
  <si>
    <t>TotalFat(g/dL)=1.2 | Protein(g/dL)=0.6 | CH(g/dL)=6.9</t>
  </si>
  <si>
    <t>TotalFat(g/dL)=1.7 | Protein(g/dL)=0.7 | CH(g/dL)=6.4</t>
  </si>
  <si>
    <t>TotalFat(g/dL)=0.9 | Protein(g/dL)=0.7 | CH(g/dL)=7.4</t>
  </si>
  <si>
    <t>TotalFat(g/dL)=1.9 | Protein(g/dL)=0.9 | CH(g/dL)=8.4</t>
  </si>
  <si>
    <t>TotalFat(g/dL)=2 | Protein(g/dL)=0.9 | CH(g/dL)=8</t>
  </si>
  <si>
    <t>TotalFat(g/dL)=1 | Protein(g/dL)=0.7 | CH(g/dL)=8.7</t>
  </si>
  <si>
    <t>TotalFat(g/dL)=3 | Protein(g/dL)=0.8 | CH(g/dL)=7.2</t>
  </si>
  <si>
    <t>TotalFat(g/dL)=1.6 | Protein(g/dL)=1.2 | CH(g/dL)=6.7</t>
  </si>
  <si>
    <t>TotalFat(g/dL)=3.5 | Protein(g/dL)=0.9 | CH(g/dL)=7.3</t>
  </si>
  <si>
    <t>TotalFat(g/dL)=2.2 | Protein(g/dL)=0.5 | CH(g/dL)=7.5</t>
  </si>
  <si>
    <t>TotalFat(g/dL)=1 | Protein(g/dL)=0.6 | CH(g/dL)=6.5</t>
  </si>
  <si>
    <t>TotalFat(g/dL)=2.5 | Protein(g/dL)=0.5 | CH(g/dL)=7.1</t>
  </si>
  <si>
    <t>TotalFat(g/dL)=2.4 | Protein(g/dL)=1.1 | CH(g/dL)=7.4</t>
  </si>
  <si>
    <t>TotalFat(g/dL)=3.3 | Protein(g/dL)=1 | CH(g/dL)=7.4</t>
  </si>
  <si>
    <t>TotalFat(g/dL)=2.8 | Protein(g/dL)=0.9 | CH(g/dL)=7.5</t>
  </si>
  <si>
    <t>TotalFat(g/dL)=2.5 | Protein(g/dL)=1.6 | CH(g/dL)=7.7</t>
  </si>
  <si>
    <t>TotalFat(g/dL)=1.5 | Protein(g/dL)=0.8 | CH(g/dL)=7.2</t>
  </si>
  <si>
    <t>TotalFat(g/dL)=2.4 | Protein(g/dL)=0.9 | CH(g/dL)=6.3</t>
  </si>
  <si>
    <t>TotalFat(g/dL)=2.8 | Protein(g/dL)=1 | CH(g/dL)=7.2</t>
  </si>
  <si>
    <t>TotalFat(g/dL)=3.8 | Protein(g/dL)=1 | CH(g/dL)=7.2</t>
  </si>
  <si>
    <t>TotalFat(g/dL)=3 | Protein(g/dL)=1.9 | CH(g/dL)=7.3</t>
  </si>
  <si>
    <t>TotalFat(g/dL)=5 | Protein(g/dL)=0.9 | CH(g/dL)=6.9</t>
  </si>
  <si>
    <t>TotalFat(g/dL)=2.3 | Protein(g/dL)=0.5 | CH(g/dL)=6.8</t>
  </si>
  <si>
    <t>TotalFat(g/dL)=4.5 | Protein(g/dL)=2.8 | CH(g/dL)=6.2</t>
  </si>
  <si>
    <t>TotalFat(g/dL)=4.8 | Protein(g/dL)=0.6 | CH(g/dL)=7.2</t>
  </si>
  <si>
    <t>TotalFat(g/dL)=3.6 | Protein(g/dL)=2.5 | CH(g/dL)=6.1</t>
  </si>
  <si>
    <t>TotalFat(g/dL)=1.6 | Protein(g/dL)=0.7 | CH(g/dL)=7.4</t>
  </si>
  <si>
    <t>TotalFat(g/dL)=1.6 | Protein(g/dL)=0.7 | CH(g/dL)=7.5</t>
  </si>
  <si>
    <t>TotalFat(g/dL)=3 | Protein(g/dL)=1 | CH(g/dL)=7.4</t>
  </si>
  <si>
    <t>TotalFat(g/dL)=3.9 | Protein(g/dL)=1.2 | CH(g/dL)=6.6</t>
  </si>
  <si>
    <t>TotalFat(g/dL)=3.3 | Protein(g/dL)=1 | CH(g/dL)=6.8</t>
  </si>
  <si>
    <t>TotalFat(g/dL)=3.9 | Protein(g/dL)=1.1 | CH(g/dL)=7.1</t>
  </si>
  <si>
    <t>IleA</t>
  </si>
  <si>
    <t>PhoA(mg/dL)=!Wu_PhoT | TauA(mg/dL)=!Wu_TauT | PeaA(mg/dL)=!Wu_PeaT | AspA(mg/dL)=!Wu_AspT | ThrA(mg/dL)=!Wu_ThrT | SerA(mg/dL)=!Wu_SerT | AsnA(mg/dL)=!Wu_AsnT | GluA(mg/dL)=!Wu_GluT | GltA(mg/dL)=!Wu_GltT | ProA(mg/dL)=!Wu_ProT | GlyA(mg/dL)=!Wu_GlyT | AlaA(mg/dL)=!Wu_AlaT | CitA(mg/dL)=!Wu_CitT | ValA(mg/dL)=!Wu_ValT | CysA(mg/dL)=!Wu_CysT | MetA(mg/dL)=!Wu_MetT | IleA(mg/dL)=!Wu_IsoT | LeuA(mg/dL)=!Wu_LeuT | TyrA(mg/dL)=!Wu_TyrT | PheA(mg/dL)=!Wu_PheT | EthA(mg/dL)=!Wu_EthT | TryA(mg/dL)=!Wu_TryT | OrnA(mg/dL)=!Wu_OrnT | LysA(mg/dL)=!Wu_LysT | HisA(mg/dL)=!Wu_HisT | ArgA(mg/dL)=!Wu_ArgT | TAA(mg/dL)=!Wu_TAAT</t>
  </si>
  <si>
    <t>PhoA(mg/dL)=!Wu_PhoK | TauA(mg/dL)=!Wu_TauK | PeaA(mg/dL)=!Wu_PeaK | AspA(mg/dL)=!Wu_AspK | ThrA(mg/dL)=!Wu_ThrK | SerA(mg/dL)=!Wu_SerK | AsnA(mg/dL)=!Wu_AsnK | GluA(mg/dL)=!Wu_GluK | GltA(mg/dL)=!Wu_GltK | ProA(mg/dL)=!Wu_ProK | GlyA(mg/dL)=!Wu_GlyK | AlaA(mg/dL)=!Wu_AlaK | CitA(mg/dL)=!Wu_CitK | ValA(mg/dL)=!Wu_ValK | CysA(mg/dL)=!Wu_CysK | MetA(mg/dL)=!Wu_MetK | IleA(mg/dL)=!Wu_IsoK | LeuA(mg/dL)=!Wu_LeuK | TyrA(mg/dL)=!Wu_TyrK | PheA(mg/dL)=!Wu_PheK | EthA(mg/dL)=!Wu_EthK | TryA(mg/dL)=!Wu_TryK | OrnA(mg/dL)=!Wu_OrnK | LysA(mg/dL)=!Wu_LysK | HisA(mg/dL)=!Wu_HisK | ArgA(mg/dL)=!Wu_ArgK | TAA(mg/dL)=!Wu_TAAK</t>
  </si>
  <si>
    <t>Lipid</t>
  </si>
  <si>
    <t>Protein(g/dL)=!CzechRepGA24-30_Prot | CH(g/dL)=!CzechRepGA24-30_CH | Lipid(g/dL)=!CzechRepGA24-30_Fat</t>
  </si>
  <si>
    <t>Protein(g/dL)=!CzechRepGA31-35_Prot | CH(g/dL)=!CzechRepGA31-35_CH | Lipid(g/dL)=!CzechRepGA31-35_Fat</t>
  </si>
  <si>
    <t>Protein(g/dL)=!CzechRep_Prot | CH(g/dL)=!CzechRep_CH | Lipid(g/dL)=!CzechRep_Fat</t>
  </si>
  <si>
    <t>CH(g/dL)=7.09±0.43 | Lipid(g/dL)=3.46±0.87 | Protein(g/dL)=1.08±0.25</t>
  </si>
  <si>
    <t>CH(g/dL)=7.03±0.56 | Lipid(g/dL)=4.91±2.04 | Protein(g/dL)=1.04±0.38</t>
  </si>
  <si>
    <t>CH(g/dL)=6.56±0.93 | Lipid(g/dL)=5.77±2.28 | Protein(g/dL)=1.24±0.64</t>
  </si>
  <si>
    <t>CH(g/dL)=6.29±0.99 | Lipid(g/dL)=7.95±2.48 | Protein(g/dL)=1.85±0.87</t>
  </si>
  <si>
    <t>Protein(g/dL)=0.9±0.49 | CH(g/dL)=7.08±0.67 | Lipid(g/dL)=2.59±1.08</t>
  </si>
  <si>
    <t>Molweight(g/mol)=342.3;  glucose + fructose</t>
  </si>
  <si>
    <t>Molweight(g/mol)=137.3; InChiKey=DSAJWYNOEDNPEQ-UHFFFAOYSA-N</t>
  </si>
  <si>
    <t>_commentC1; Molweight(g/mol)=40.08;InChiKey=OYPRJOBELJOOCE-UHFFFAOYSA-N</t>
  </si>
  <si>
    <t>_commentC1; Molweight(g/mol)=63.55; InChiKey=RYGMFSIKBFXOCR-UHFFFAOYSA-N</t>
  </si>
  <si>
    <t>_commentC1; Molweight(g/mol)=55.85; InChiKey=XEEYBQQBJWHFJM-UHFFFAOYSA-N</t>
  </si>
  <si>
    <t>_commentC1; Molweight(g/mol)=39.1; InChiKey=ZLMJMSJWJFRBEC-UHFFFAOYSA-N</t>
  </si>
  <si>
    <t>_commentC1; Molweight(g/mol)=24.31; InChiKey=FYYHWMGAXLPEAU-UHFFFAOYSA-N</t>
  </si>
  <si>
    <t>Molweight(g/mol)=54.94; InChiKey=PWHULOQIROXLJO-UHFFFAOYSA-N</t>
  </si>
  <si>
    <t>Molweight(g/mol)=95.95; InChiKey=ZOKXTWBITQBERF-UHFFFAOYSA-N</t>
  </si>
  <si>
    <t>_commentC1; Molweight(g/mol)=22.99; InChiKey=KEAYESYHFKHZAL-UHFFFAOYSA-N</t>
  </si>
  <si>
    <t>_commentC1; Molweight(g/mol)=30.97; InChiKey=OAICVXFJPJFONN-UHFFFAOYSA-N</t>
  </si>
  <si>
    <t>_commentC1; Molweight(g/mol)=78.96; InChiKey=BUGBHKTXTAQXES-UHFFFAOYSA-N</t>
  </si>
  <si>
    <t>Molweight(g/mol)=87.62; InChiKey=CIOAGBVUUVVLOB-UHFFFAOYSA-N</t>
  </si>
  <si>
    <t>_commentC1; Molweight(g/mol)=65.38; InChiKey=HCHKCACWOHOZIP-UHFFFAOYSA-N</t>
  </si>
  <si>
    <t>Molweight(g/mol)=180.2</t>
  </si>
  <si>
    <t>_commentC1; Molweight(g/mol)=386.654; InChiKey=HVYWMOMLDIMFJA-DPAQBDIFSA-N</t>
  </si>
  <si>
    <t>_commentC1; Molweight(g/mol)=286.4</t>
  </si>
  <si>
    <t>_commentC1; Molweight(g/mol)=123.1</t>
  </si>
  <si>
    <t>_commentC1; Molweight(g/mol)=441.4</t>
  </si>
  <si>
    <t>Molweight(g/mol)=176.14</t>
  </si>
  <si>
    <t>_commentC1; Molweight(g/mol)=430.7</t>
  </si>
  <si>
    <t>_commentC1; Molweight(g/mol)=450.7</t>
  </si>
  <si>
    <t>Molweight(g/mol)=300.4</t>
  </si>
  <si>
    <t>_commentC1; Molweight(g/mol)=284.4</t>
  </si>
  <si>
    <t>_commentC1; Molweight(g/mol)=286.5</t>
  </si>
  <si>
    <t>Molweight(g/mol)=104.2</t>
  </si>
  <si>
    <t>_commentC1; Molweight(g/mol)=265.4</t>
  </si>
  <si>
    <t>Molweight(g/mol)=1355; InChiKey=FDJOLVPMNUYSCM-WZHZPDAFSA-L</t>
  </si>
  <si>
    <t>Molweight(g/mol)=376.4</t>
  </si>
  <si>
    <t>_commentC1; Molweight(g/mol)=169.2</t>
  </si>
  <si>
    <t>_commentC1; Molweight(g/mol)=396.7</t>
  </si>
  <si>
    <t>_commentC1; Molweight(g/mol)=384.6</t>
  </si>
  <si>
    <t>E,e-carotene-3,3‘-dione; Molweight(g/mol)=564.8; InChiKey=IMFOMPZKWQBDLQ-DKLMTRRASA-N</t>
  </si>
  <si>
    <t>3‘-hydroxy-e,e-caroten-3-one; Molweight(g/mol)=566.9; InChiKey=OTHWKRBAHPOBSP-DKLMTRRASA-N</t>
  </si>
  <si>
    <t>2,6-cyclolycopene-1,5-diol I; Molweight(g/mol)=570.9; InChiKey=VDFVQEJGOSCZNZ-LQNYONMZSA-N</t>
  </si>
  <si>
    <t>3-Hydroxy-b,e-caroten-3'-one; Molweight(g/mol)=566.9; InChiKey=OABQIJAIRYEICK-DKLMTRRASA-N</t>
  </si>
  <si>
    <t>cis-3-Hydroxy-b,e-caroten-3'-one; Molweight(g/mol)=550.9; InChiKey=HBHHQQIZEXNSHZ-KYFZIPCGSA-N</t>
  </si>
  <si>
    <t>(3S,3'S,6S,6'S)-epsilon,epsilon-carotene-3,3'-diol; Molweight(g/mol)=568.9; InChiKey=BIPAHAFBQLWRMC-SUOWZELTSA-N</t>
  </si>
  <si>
    <t>(13Z,13'Z)-Lutein; (13Z,13'Z,3R,3'R,6'R)-Lutein; Molweight(g/mol)=568.9; InChiKey=KBPHJBAIARWVSC-GUPHUWDZSA-N</t>
  </si>
  <si>
    <t>(3R,3'R)-beta,beta-Carotene-3,3'-diol; Molweight(g/mol)=568.9; InChiKey=JKQXZKUSFCKOGQ-QAYBQHTQSA-N</t>
  </si>
  <si>
    <t>(all-E,3R,3‘S,6‘R)-β,ε- carotene-3,3‘-diol ; Molweight(g/mol)=568.9; InChiKey=KBPHJBAIARWVSC-IRHPOQNPSA-N</t>
  </si>
  <si>
    <t>(3R,6'R)-3-Hydroxy-3',4'-didehydro-beta,gamma-carotene; Molweight(g/mol)=550.9; InChiKey=UIUSQYGQZRBKCC-NHWXEJKLSA-N</t>
  </si>
  <si>
    <t>2',3'-Anhydrolutein; (3R,6‘R)-3-hydroxy-2‘,3‘-didehydro-β,ε-carotene; Molweight(g/mol)=550.9; InChiKey=HBHHQQIZEXNSHZ-AJGOZXJMSA-N</t>
  </si>
  <si>
    <t>7,8-dihydro-psi,psi-carotene; Molweight(g/mol)=538.9; InChiKey=ATCICVFRSJQYDV-XILUKMICSA-N</t>
  </si>
  <si>
    <t>7, 7', 8, 8'-Tetrahydrolycopene; Molweight(g/mol)=540.9; InChiKey=BIWLELKAFXRPDE-WTXAYMOSSA-N</t>
  </si>
  <si>
    <t>Polar lipids in mg PER gram of Lipid</t>
  </si>
  <si>
    <t>Averaged out summary of the paper</t>
  </si>
  <si>
    <t>_commentM9;  Averaged out summary of the paper</t>
  </si>
  <si>
    <t>Ratio n-6:n-3_PUFA</t>
  </si>
  <si>
    <t>Ratio n-6:n-3_LC_PUFA</t>
  </si>
  <si>
    <t>n-6/n-3_LC_PUFA</t>
  </si>
  <si>
    <t>ELISA</t>
  </si>
  <si>
    <t>TMS</t>
  </si>
  <si>
    <t>CREAM</t>
  </si>
  <si>
    <t>AAS</t>
  </si>
  <si>
    <t>LCUS</t>
  </si>
  <si>
    <t>RI</t>
  </si>
  <si>
    <t>QHTAI</t>
  </si>
  <si>
    <t>ICP_MS</t>
  </si>
  <si>
    <t>RIA</t>
  </si>
  <si>
    <t>Fluorometric_method</t>
  </si>
  <si>
    <t>Kamao_07</t>
  </si>
  <si>
    <t>Kent_06</t>
  </si>
  <si>
    <t>TotalFat(g/L)=41.3±8.4</t>
  </si>
  <si>
    <t>TotalFat(g/L)=40.9±8.4</t>
  </si>
  <si>
    <t>Kim_12</t>
  </si>
  <si>
    <t>Se(mcg/L)=!Kim_Se | Zn(mg/L)=!Kim_Zn | Cu(mcg/L)=!Kim_Cu | Mn(mcg/L)=!Kim_Mn</t>
  </si>
  <si>
    <t>Kodentsova_06</t>
  </si>
  <si>
    <t>Russia</t>
  </si>
  <si>
    <t>VitC(mg/L)=32±10 | VitB1(mcg/L)=92±21 | VitB2(mcg/L)=266±40</t>
  </si>
  <si>
    <t>VitC(mg/L)=85±20 | VitB1(mcg/L)=238±49 | VitB2(mcg/L)=330±41</t>
  </si>
  <si>
    <t>Koenig_05</t>
  </si>
  <si>
    <t xml:space="preserve">Treatment=fresh | GestAge(week)=28.9±2.1 | Weight_c0(g)=1164±329 </t>
  </si>
  <si>
    <t>Treatment=pasteurized | GestAge(week)=28.9±2.1 | Weight_c0(g)=1164±330</t>
  </si>
  <si>
    <t>Treatment=fresh | GestAge(week)=33.8±1.2 | Weight_c0(g)=1963±414</t>
  </si>
  <si>
    <t>Treatment=pasteurized | GestAge(week)=33.8±1.2 | Weight_c0(g)=1963±415</t>
  </si>
  <si>
    <t xml:space="preserve">Treatment=fresh | GestAge(week)=39.5±0.7 | Weight_c0(g)=3301±325 </t>
  </si>
  <si>
    <t>Treatment=pasteurized | GestAge(week)=39.5±0.7 | Weight_c0(g)=3301±326</t>
  </si>
  <si>
    <t>Kuhn_14</t>
  </si>
  <si>
    <t>Lusaka</t>
  </si>
  <si>
    <t>Kuitunen_12</t>
  </si>
  <si>
    <t>IgA(g/L)=5.81, [4.59, 7.36]</t>
  </si>
  <si>
    <t>IgA(g/L)=0.88, [0.77, 1.00]</t>
  </si>
  <si>
    <t>IgA(g/L)=5.63, [5.01, 6.32]</t>
  </si>
  <si>
    <t>IgA(g/L)= 0.81, [0.76, 0.87]</t>
  </si>
  <si>
    <t>MilkStage(day)=[0, 3] | Diet_m=Probiotic</t>
  </si>
  <si>
    <t>IgA(g/L)=5.68, [4.68, 6.89]</t>
  </si>
  <si>
    <t>MilkStage(day)=90 | Diet_m=Probiotic</t>
  </si>
  <si>
    <t>IgA(g/L)=1.51, [1.02, 2.23]</t>
  </si>
  <si>
    <t>MilkStage(day)=[0, 3]</t>
  </si>
  <si>
    <t>IgA(g/L)=5.76, [4.82, 6.89]</t>
  </si>
  <si>
    <t>MilkStage(day)=90</t>
  </si>
  <si>
    <t>IgA(g/L)=0.83, [0.75, 0.92]</t>
  </si>
  <si>
    <t>Kulski_81</t>
  </si>
  <si>
    <t>MilkType=foremilk</t>
  </si>
  <si>
    <t>LYSO; RI</t>
  </si>
  <si>
    <t>KLM; PSTAM</t>
  </si>
  <si>
    <t>Kulski_Protein</t>
  </si>
  <si>
    <t>g/100mL</t>
  </si>
  <si>
    <t>Kulski_LAC</t>
  </si>
  <si>
    <t>Kim_Se</t>
  </si>
  <si>
    <t>Kim_Zn</t>
  </si>
  <si>
    <t>Kim_Cu</t>
  </si>
  <si>
    <t>Kim_Mn</t>
  </si>
  <si>
    <t>mcg/mL</t>
  </si>
  <si>
    <t>ng/mL</t>
  </si>
  <si>
    <t>Diet_m=Vitamin</t>
  </si>
  <si>
    <t>Cond_c0=preterm</t>
  </si>
  <si>
    <t>Cond_c0=preterm | Diet_m=vitamin</t>
  </si>
  <si>
    <t xml:space="preserve">MilkStage(day)=90 </t>
  </si>
  <si>
    <t xml:space="preserve">MilkStage(day)=[0, 3] </t>
  </si>
  <si>
    <t>MilkStage(day)=[0, 3] | Cond_m=allergy</t>
  </si>
  <si>
    <t>MilkStage(day)=90 | Cond_m=allergy</t>
  </si>
  <si>
    <t>Marsha_09</t>
  </si>
  <si>
    <t>Halifax</t>
  </si>
  <si>
    <t>Foda_04</t>
  </si>
  <si>
    <t>Dunstan_04</t>
  </si>
  <si>
    <t>Dunstan_07</t>
  </si>
  <si>
    <t>Francois_03</t>
  </si>
  <si>
    <t>25OHD3</t>
  </si>
  <si>
    <t>25OHD3 is a metabolite of vitamine D</t>
  </si>
  <si>
    <t>25OHD2</t>
  </si>
  <si>
    <t>MK4</t>
  </si>
  <si>
    <t>menaquinone_4</t>
  </si>
  <si>
    <t>menaquinone 4 is a type of vitamine K</t>
  </si>
  <si>
    <t>MK7</t>
  </si>
  <si>
    <t>menaquinone_7</t>
  </si>
  <si>
    <t>menaquinone 7 is a type of vitamine K</t>
  </si>
  <si>
    <t>IgG</t>
  </si>
  <si>
    <t>Immunoglobulin_G</t>
  </si>
  <si>
    <t>IgM</t>
  </si>
  <si>
    <t>Immunoglobulin_M</t>
  </si>
  <si>
    <t>Lacto-N-fucoPentaose-I_and_Lacto-N-fucoPentaose-III</t>
  </si>
  <si>
    <t>Lacto-N-fucoPentaose and Lacto-N-fucoPentaose-III I belongs to neutral oligosaccharides</t>
  </si>
  <si>
    <t>non2LFO</t>
  </si>
  <si>
    <t>Non-2-linked fucosylated oligosaccharideLacto-N-fucoPentaose and Lacto-N-fucoPentaose-II and 3-fucosyllactose belongs to neutral oligosaccharides</t>
  </si>
  <si>
    <t>CSN_IgA</t>
  </si>
  <si>
    <t>Casein_Specific_Immunoglobulin_A</t>
  </si>
  <si>
    <t>Casein Specific Immunoglobulin A is a type of transport protein</t>
  </si>
  <si>
    <t>GinkgolicAcid</t>
  </si>
  <si>
    <t>TPC</t>
  </si>
  <si>
    <t>Total_Phenolic_Content</t>
  </si>
  <si>
    <t>phenols, sometimes called phenolics, are a class of chemical compounds consisting of a hydroxyl group bonded directly to an aromatic hydrocarbon group</t>
  </si>
  <si>
    <t>FERA</t>
  </si>
  <si>
    <t>Ferulic_Acid</t>
  </si>
  <si>
    <t>Ferulic Acid is included in total phenolic content</t>
  </si>
  <si>
    <t>p-CA</t>
  </si>
  <si>
    <t>p-coumaric_acid</t>
  </si>
  <si>
    <t>p-coumaric acid is included in total phenolic content</t>
  </si>
  <si>
    <t>p-HA</t>
  </si>
  <si>
    <t>p-hydroxybenzoic_acid</t>
  </si>
  <si>
    <t>p-hydroxybenzoic acid is included in total phenolic content</t>
  </si>
  <si>
    <t>PHOS</t>
  </si>
  <si>
    <t>Phosphate</t>
  </si>
  <si>
    <t>a phosphate is an anion, salt, functional group or ester derived from a phosphoric acid. It belongs to minerals</t>
  </si>
  <si>
    <t>WHEY</t>
  </si>
  <si>
    <t>Whey_Protein</t>
  </si>
  <si>
    <t>Whey Protein is a type of protein</t>
  </si>
  <si>
    <t>CSN</t>
  </si>
  <si>
    <t>Casein_Protein</t>
  </si>
  <si>
    <t>Casein is a type of transport protein</t>
  </si>
  <si>
    <t>ASH</t>
  </si>
  <si>
    <t>Ash</t>
  </si>
  <si>
    <t xml:space="preserve"> Ash is what is left after complete combustion or burning of a substance. What primarily remains during combustion of milk replacer are ions of sodium, potassium, chloride, calcium and trace minerals.
Featured snippet from the web
By definition, ash is what is left after complete combustion or burning of a substance. What primarily remains during combustion of milk replacer are ions of sodium, potassium, chloride, calcium and trace minerals</t>
  </si>
  <si>
    <t>TS</t>
  </si>
  <si>
    <t>Total_Solids</t>
  </si>
  <si>
    <t>sCD14</t>
  </si>
  <si>
    <t>cluster_of_differentiation_14</t>
  </si>
  <si>
    <t>Cluster of differentiation is a protein</t>
  </si>
  <si>
    <t>IL10</t>
  </si>
  <si>
    <t>Interleukin 10 is a type of interleukin</t>
  </si>
  <si>
    <t>IL13</t>
  </si>
  <si>
    <t>Interleukin 13 is a type of interleukin</t>
  </si>
  <si>
    <t>C22:1n-11</t>
  </si>
  <si>
    <t>Belongs to cis-C22:1isomers</t>
  </si>
  <si>
    <t>LNFP2+LNFP3</t>
  </si>
  <si>
    <t>MilkStage(day)=180 |Diet_m=oliveOil</t>
  </si>
  <si>
    <t>MilkStage(day)=180 |Diet_m=fishOil</t>
  </si>
  <si>
    <t>MilkStage(day)=42 |Diet_m=fishOil</t>
  </si>
  <si>
    <t>MilkStage(day)=3 |Diet_m=fishOil</t>
  </si>
  <si>
    <t>Diet_m=fishOil</t>
  </si>
  <si>
    <t>Diet_m=oliveOil</t>
  </si>
  <si>
    <t>MilkStage(day)=3 |Diet_m=oliveOil</t>
  </si>
  <si>
    <t>MilkStage(day)=42 |Diet_m=oliveOil</t>
  </si>
  <si>
    <t>Ahmed_04</t>
  </si>
  <si>
    <t>Bangladesh</t>
  </si>
  <si>
    <t>HPLC; MS; FAAS</t>
  </si>
  <si>
    <t>Ala-houhala_88</t>
  </si>
  <si>
    <t>Cond_c0=Born_in_summer| Diet_m=Suppl_VitD2_25mcg | MilkType=foremilk | Treatment=frozen</t>
  </si>
  <si>
    <t>Calcitriol(pmol/L)=!ForeSummCalcitriol_25VitD2_Suppl| VitD3(pmol/L)=!ForeSummVitD3_25VitD2_Suppl</t>
  </si>
  <si>
    <t xml:space="preserve">Cond_c0=Born_in_summer | Treatment=frozen | MilkType=foremilk </t>
  </si>
  <si>
    <t>Calcitriol(pmol/L)=!ForeSummCalcitriol| VitD3(pmol/L)=!ForeSummVitD3</t>
  </si>
  <si>
    <t>Cond_c0=Born_in_winter | Diet_m=Suppl_VitD2_25mcg | MilkType=foremilk | Treatment=frozen</t>
  </si>
  <si>
    <t>Calcitriol(pmol/L)=!ForeWinCalcitriol_25VitD2_Suppl| VitD3(pmol/L)=!ForeWinVitD3_25VitD2_Suppl</t>
  </si>
  <si>
    <t>Cond_c0=Born_in_winter | MilkType=foremilk | Treatment=frozen</t>
  </si>
  <si>
    <t>Calcitriol(pmol/L)=!ForeWinCalcitriol| VitD3(pmol/L)=!ForeWinVitD3</t>
  </si>
  <si>
    <t>Cond_c0=Born_in_summer| Diet_m=Suppl_VitD2_25mcg | MilkType=hindmilk | Treatment=frozen</t>
  </si>
  <si>
    <t>Calcitriol(pmol/L)=!hindSummCalcitriol_25VitD2_Suppl| VitD3(pmol/L)=!hindSummVitD3_25VitD2_Suppl</t>
  </si>
  <si>
    <t xml:space="preserve">Cond_c0=Born_in_summer | Treatment=frozen | MilkType=hindmilk </t>
  </si>
  <si>
    <t>Calcitriol(pmol/L)=!hindSummCalcitriol| VitD3(pmol/L)=!hindSummVitD3</t>
  </si>
  <si>
    <t>Cond_c0=Born_in_winter | Diet_m=Suppl_VitD2_25mcg | MilkType=hindmilk | Treatment=frozen</t>
  </si>
  <si>
    <t>Calcitriol(pmol/L)=!hindWinCalcitriol_25VitD2_Suppl| VitD3(pmol/L)=!hindWinVitD3_25VitD2_Suppl</t>
  </si>
  <si>
    <t>Cond_c0=Born_in_winter | MilkType=hindmilk | Treatment=frozen</t>
  </si>
  <si>
    <t>Calcitriol(pmol/L)=!hindWinCalcitriol| VitD3(pmol/L)=!hindWinVitD3</t>
  </si>
  <si>
    <t>Cond_c0=Born_in_winter | Diet_m=Suppl_VitD3_25mcg |MilkType=hindmilk | Treatment=frozen</t>
  </si>
  <si>
    <t>Calcitriol(pmol/L)=!WinCalcitriol_25VitD3_Suppl| VitD3(pmol/L)=!WinVitD3_25VitD3_Suppl</t>
  </si>
  <si>
    <t>Cond_c0=Born_in_winter | Diet_m=Suppl_VitD3_50mcg | MilkType=hindmilk |Treatment=frozen</t>
  </si>
  <si>
    <t>Calcitriol(pmol/L)=!WinCalcitriol_50VitD3_Suppl| VitD3(pmol/L)=!WinVitD3_50VitD3_Suppl</t>
  </si>
  <si>
    <t>Cond_c0=Born_in_winter |MilkType=hindmilk | Treatment=frozen</t>
  </si>
  <si>
    <t>Calcitriol(pmol/L)=!WinCalcitriol_placebo| VitD3(pmol/L)=!WinVitD3_placebo</t>
  </si>
  <si>
    <t>Anderson_83</t>
  </si>
  <si>
    <t>Cleveland</t>
  </si>
  <si>
    <t>Micro_Kjeldahl; EnzyAnGlu; Fat_AlkHyd</t>
  </si>
  <si>
    <t>Cond_c0=fullTerm | Treatment=frozen</t>
  </si>
  <si>
    <t>Protein(g/dL)=!Anderson_Fullterm_prot | CH(g/dL)=!Anderson_Fullterm_CH | TotalFat(g/dL)=!Anderson_Fullterm_fat</t>
  </si>
  <si>
    <t>Cond_c0=preTerm | Treatment=frozen</t>
  </si>
  <si>
    <t>Protein(g/dL)=!Anderson_preTerm_prot | CH(g/dL)=!Anderson_preTerm_CH | TotalFat(g/dL)=!Anderson_preTerm_fat</t>
  </si>
  <si>
    <t>Treatment=frozen</t>
  </si>
  <si>
    <t>Protein(g/dL)=!Anderson_donor_prot | CH(g/dL)=!Anderson_donor_CH | TotalFat(g/dL)=!Anderson_donor_fat</t>
  </si>
  <si>
    <t>Antonakou_10</t>
  </si>
  <si>
    <t>Greece</t>
  </si>
  <si>
    <t>The sampe size was decreasing 1st month: n=64; 3rd month: n=39; 6th month: n=23</t>
  </si>
  <si>
    <t>Aparicio_20</t>
  </si>
  <si>
    <t>ELISA; MagnBeads</t>
  </si>
  <si>
    <t>Arnold_87a</t>
  </si>
  <si>
    <t>Protein(g/dL)=!Arnold87full_prot| LAC(g/dL)=!Arnold87full_lac |TotalFat(g/dL)=!Arnold_87full_fat</t>
  </si>
  <si>
    <t>Protein(g/dL)=!Arnold87pre_prot| LAC(g/dL)=!Arnold87pre_lac |TotalFat(g/dL)=!Arnold_87pre_fat</t>
  </si>
  <si>
    <t>Atkinson_80</t>
  </si>
  <si>
    <t>AAS; HPAEC_PAD</t>
  </si>
  <si>
    <t>Atkinson_87b</t>
  </si>
  <si>
    <t>Cond_c0=preTerm</t>
  </si>
  <si>
    <t>Atkinson_81</t>
  </si>
  <si>
    <t>Cond_c0=preTerm | weight_c0(g)=&lt;1300</t>
  </si>
  <si>
    <t xml:space="preserve">N(mg/dL)=!Atkinson81pre_N | LAC(g/dL)=!Atkinson81pre_LAC | TotalFat(g/dL)=!Atkinson81pre_TotalFat </t>
  </si>
  <si>
    <t>No sample info</t>
  </si>
  <si>
    <t xml:space="preserve">Cond_c0=fullTerm | treatment=frozen </t>
  </si>
  <si>
    <t xml:space="preserve">N(mg/dL)=!Atkinson81full_N | LAC(g/dL)=!Atkinson81full_LAC | TotalFat(g/dL)=!Atkinson81full_TotalFat </t>
  </si>
  <si>
    <t>Azeredo_08</t>
  </si>
  <si>
    <t>Bao_07</t>
  </si>
  <si>
    <t>HPLC; CE</t>
  </si>
  <si>
    <t>MilkStage=2 | Treatment=frozen</t>
  </si>
  <si>
    <t>MilkStage=2| Treatment=frozen</t>
  </si>
  <si>
    <t>MilkStage=3| Treatment=frozen</t>
  </si>
  <si>
    <t>MilkStage=4 | Treatment=frozen</t>
  </si>
  <si>
    <t>MilkStage=12 | Treatment=frozen</t>
  </si>
  <si>
    <t>MilkStage=18 | Treatment=frozen</t>
  </si>
  <si>
    <t>MilkStage=21 | Treatment=frozen</t>
  </si>
  <si>
    <t>MilkStage=49 | Treatment=frozen</t>
  </si>
  <si>
    <t>MilkStage=67| Treatment=frozen</t>
  </si>
  <si>
    <t>MilkStage=[4,21]| Treatment=frozen</t>
  </si>
  <si>
    <t>MilkStage=[3,15]| Treatment=frozen</t>
  </si>
  <si>
    <t>MilkStage=[5,9]| Treatment=frozen</t>
  </si>
  <si>
    <t>Bauer_11</t>
  </si>
  <si>
    <t>GestAge(week)=23 | Cond_c0=preTerm | Treatment=frozen |MilkStage=[3,56]</t>
  </si>
  <si>
    <t>Protein(g/dL)=!Bauer_prot_GA23</t>
  </si>
  <si>
    <t>GestAge(week)=24 | Cond_c0=preTerm | Treatment=frozen |MilkStage=[3,56]</t>
  </si>
  <si>
    <t>Protein(g/dL)=!Bauer_prot_GA24</t>
  </si>
  <si>
    <t>GestAge(week)=25 | Cond_c0=preTerm | Treatment=frozen |MilkStage=[3,56]</t>
  </si>
  <si>
    <t>Protein(g/dL)=!Bauer_prot_GA25</t>
  </si>
  <si>
    <t>GestAge(week)=26 | Cond_c0=preTerm | Treatment=frozen |MilkStage=[3,56]</t>
  </si>
  <si>
    <t>Protein(g/dL)=!Bauer_prot_GA26</t>
  </si>
  <si>
    <t>GestAge(week)=27  | Cond_c0=preTerm| Treatment=frozen|MilkStage=[3,56]</t>
  </si>
  <si>
    <t>Protein(g/dL)=!Bauer_prot_GA27</t>
  </si>
  <si>
    <t>GestAge(week)=28   | Cond_c0=preTerm| Treatment=frozen|MilkStage=[3,56]</t>
  </si>
  <si>
    <t>Protein(g/dL)=!Bauer_prot_GA28</t>
  </si>
  <si>
    <t>GestAge(week)=29  | Cond_c0=preTerm| Treatment=frozen|MilkStage=[3,56]</t>
  </si>
  <si>
    <t>Protein(g/dL)=!Bauer_prot_GA29</t>
  </si>
  <si>
    <t>GestAge(week)=30  | Cond_c0=preTerm | Treatment=frozen |MilkStage=[3,56]</t>
  </si>
  <si>
    <t>Protein(g/dL)=!Bauer_prot_GA30</t>
  </si>
  <si>
    <t>GestAge(week)=31  | Cond_c0=preTerm| Treatment=frozen |MilkStage=[3,56]</t>
  </si>
  <si>
    <t>Protein(g/dL)=!Bauer_prot_GA31</t>
  </si>
  <si>
    <t>GestAge(week)=32  | Cond_c0=preTerm| Treatment=frozen|MilkStage=[3,56]</t>
  </si>
  <si>
    <t>Protein(g/dL)=!Bauer_prot_GA32</t>
  </si>
  <si>
    <t>GestAge(week)=33  | Cond_c0=preTerm| Treatment=frozen |MilkStage=[3,56]</t>
  </si>
  <si>
    <t>Protein(g/dL)=!Bauer_prot_GA33</t>
  </si>
  <si>
    <r>
      <t>GestAge(week)=39</t>
    </r>
    <r>
      <rPr>
        <sz val="11"/>
        <color theme="1"/>
        <rFont val="Calibri"/>
        <family val="2"/>
      </rPr>
      <t xml:space="preserve">±0.9 | Cond_c0=fullTerm </t>
    </r>
    <r>
      <rPr>
        <sz val="11"/>
        <color theme="1"/>
        <rFont val="Calibri"/>
        <family val="2"/>
        <scheme val="minor"/>
      </rPr>
      <t xml:space="preserve"> | Treatment=frozen |MilkStage=[3,56]</t>
    </r>
  </si>
  <si>
    <t>GestAge(week)=&lt;28</t>
  </si>
  <si>
    <t>GestAge(week)=[28,31]</t>
  </si>
  <si>
    <t>GestAge(week)=[32,33]</t>
  </si>
  <si>
    <t>Beijers_92</t>
  </si>
  <si>
    <t>Micro_Kjeldahl; SDS_PAGGE; Biuret_method; IN; GPC</t>
  </si>
  <si>
    <t>ForeSummCalcitriol_25VitD2_Suppl</t>
  </si>
  <si>
    <t>pmol/L</t>
  </si>
  <si>
    <t>ForeSummVitD3_25VitD2_Suppl</t>
  </si>
  <si>
    <t>ForeSummCalcitriol</t>
  </si>
  <si>
    <t>ForeSummVitD3</t>
  </si>
  <si>
    <t>ForeWinCalcitriol_25VitD2_Suppl</t>
  </si>
  <si>
    <t>ForeWinVitD3_25VitD2_Suppl</t>
  </si>
  <si>
    <t>ForeWinCalcitriol</t>
  </si>
  <si>
    <t>ForeWinVitD3</t>
  </si>
  <si>
    <t>hindSummCalcitriol_25VitD2_Suppl</t>
  </si>
  <si>
    <t>hindSummVitD3_25VitD2_Suppl</t>
  </si>
  <si>
    <t>hindSummCalcitriol</t>
  </si>
  <si>
    <t>hindSummVitD3</t>
  </si>
  <si>
    <t>hindWinCalcitriol_25VitD2_Suppl</t>
  </si>
  <si>
    <t>hindWinVitD3_25VitD2_Suppl</t>
  </si>
  <si>
    <t>hindWinCalcitriol</t>
  </si>
  <si>
    <t>hindWinVitD3</t>
  </si>
  <si>
    <t>WinCalcitriol_25VitD3_Suppl</t>
  </si>
  <si>
    <t>WinVitD3_25VitD3_Suppl</t>
  </si>
  <si>
    <t>WinCalcitriol_50VitD3_Suppl</t>
  </si>
  <si>
    <t>WinVitD3_50VitD3_Suppl</t>
  </si>
  <si>
    <t>WinCalcitriol_placebo</t>
  </si>
  <si>
    <t>WinVitD3_placebo</t>
  </si>
  <si>
    <t>Anderson_Fullterm_prot</t>
  </si>
  <si>
    <t>Anderson_Fullterm_CH</t>
  </si>
  <si>
    <t>Anderson_Fullterm_fat</t>
  </si>
  <si>
    <t>Anderson_preTerm_prot</t>
  </si>
  <si>
    <t>Anderson_preTerm_CH</t>
  </si>
  <si>
    <t>Anderson_preTerm_fat</t>
  </si>
  <si>
    <t>Anderson_donor_prot</t>
  </si>
  <si>
    <t>Anderson_donor_CH</t>
  </si>
  <si>
    <t>Anderson_donor_fat</t>
  </si>
  <si>
    <t>Greece_Alpha_tocop</t>
  </si>
  <si>
    <t>mcmol/L</t>
  </si>
  <si>
    <t>Greece_Beta_GammaTocop</t>
  </si>
  <si>
    <t>Greece_Delta_tocop</t>
  </si>
  <si>
    <t>Greece_TotalFat</t>
  </si>
  <si>
    <t>Greece_energydiet</t>
  </si>
  <si>
    <t xml:space="preserve">kcal </t>
  </si>
  <si>
    <t>Greece_CHdiet</t>
  </si>
  <si>
    <t>%EI</t>
  </si>
  <si>
    <t>Greece_protdiet</t>
  </si>
  <si>
    <t>Greece_fatdiet</t>
  </si>
  <si>
    <t>Greece_SFAdiet</t>
  </si>
  <si>
    <t>%TotalFat</t>
  </si>
  <si>
    <t>Greece_MUFAdiet</t>
  </si>
  <si>
    <t>Greece_PUFAdiet</t>
  </si>
  <si>
    <t>Greece_vitediet</t>
  </si>
  <si>
    <t>mg/day</t>
  </si>
  <si>
    <t>Aparicio_IL1B</t>
  </si>
  <si>
    <t>ng/L</t>
  </si>
  <si>
    <t xml:space="preserve">Aparicio_IL1B </t>
  </si>
  <si>
    <t>Aparicio_IL6</t>
  </si>
  <si>
    <t>Aparicio_IL12</t>
  </si>
  <si>
    <t>Aparicio_INTGC</t>
  </si>
  <si>
    <t>Aparicio_TNFA</t>
  </si>
  <si>
    <t>Aparicio_IL2</t>
  </si>
  <si>
    <t>Aparicio_IL4</t>
  </si>
  <si>
    <t>Aparicio_IL10</t>
  </si>
  <si>
    <t>Aparicio_IL13</t>
  </si>
  <si>
    <t>Aparicio_IL17</t>
  </si>
  <si>
    <t>Aparicio_IL18</t>
  </si>
  <si>
    <t>Aparicio_GroA</t>
  </si>
  <si>
    <t>Aparicio_MCP1</t>
  </si>
  <si>
    <t>Aparicio_MIP1B</t>
  </si>
  <si>
    <t>Aparicio_IL5</t>
  </si>
  <si>
    <t>Aparicio_IL7</t>
  </si>
  <si>
    <t>Aparicio_GCSF</t>
  </si>
  <si>
    <t>Aparicio_TGFB2</t>
  </si>
  <si>
    <t>Aparicio_EGF</t>
  </si>
  <si>
    <t>Aparicio_IgA</t>
  </si>
  <si>
    <t>Aparicio_IgG</t>
  </si>
  <si>
    <t>mg/L</t>
  </si>
  <si>
    <t>Aparicio_IgM</t>
  </si>
  <si>
    <t>Aparicio_CRTS</t>
  </si>
  <si>
    <t>Arnold87full_prot</t>
  </si>
  <si>
    <t xml:space="preserve">day </t>
  </si>
  <si>
    <t>Arnold87full_lac</t>
  </si>
  <si>
    <t>Arnold_87full_fat</t>
  </si>
  <si>
    <t>Arnold87pre_prot</t>
  </si>
  <si>
    <t>Arnold87pre_lac</t>
  </si>
  <si>
    <t>Arnold_87pre_fat</t>
  </si>
  <si>
    <t>Atkinson80full_Na</t>
  </si>
  <si>
    <t>mM</t>
  </si>
  <si>
    <t>Atkinson80full_Cl</t>
  </si>
  <si>
    <t>Atkinson80full_K</t>
  </si>
  <si>
    <t>Atkinson80full_Mg</t>
  </si>
  <si>
    <t>Atkinson80full_Ca</t>
  </si>
  <si>
    <t>Atkinson80full_P</t>
  </si>
  <si>
    <t>Atkinson80pre_Na</t>
  </si>
  <si>
    <t>Atkinson80pre_Cl</t>
  </si>
  <si>
    <t>Atkinson80pre_K</t>
  </si>
  <si>
    <t>Atkinson80pre_Mg</t>
  </si>
  <si>
    <t>Atkinson80pre_Ca</t>
  </si>
  <si>
    <t>Atkinson80full_Ca/P</t>
  </si>
  <si>
    <t>Atkinson80pre_Ca/P</t>
  </si>
  <si>
    <t>Atkinson87_D2</t>
  </si>
  <si>
    <t>Atkinson87_D3</t>
  </si>
  <si>
    <t>Atkinson87_25OHD2</t>
  </si>
  <si>
    <t>Atkinson87_25OHD3</t>
  </si>
  <si>
    <t>Atkinson87_VitD_BP</t>
  </si>
  <si>
    <t>Atkinson81pre_N</t>
  </si>
  <si>
    <t>Atkinson81pre_LAC</t>
  </si>
  <si>
    <t>Atkinson81pre_TotalFat</t>
  </si>
  <si>
    <t>Atkinson81full_N</t>
  </si>
  <si>
    <t>Atkinson81full_LAC</t>
  </si>
  <si>
    <t>Atkinson81full_TotalFat</t>
  </si>
  <si>
    <t>Bao_Donor1MSMFLNnH</t>
  </si>
  <si>
    <t>Bao_Donor1MFMSLNH1</t>
  </si>
  <si>
    <t>Bao_Donor1SLNFP2</t>
  </si>
  <si>
    <t>Bao_Donor1LSTb</t>
  </si>
  <si>
    <t>Bao_Donor1LSTc</t>
  </si>
  <si>
    <t>Bao_Donor1LSTa</t>
  </si>
  <si>
    <t>Bao_Donor1DSMFLNH</t>
  </si>
  <si>
    <t xml:space="preserve">Bao_Donor13SL </t>
  </si>
  <si>
    <t>Bao_Donor13SL</t>
  </si>
  <si>
    <t>Bao_Donor1DSLNT</t>
  </si>
  <si>
    <t>Bao_Donor16SL</t>
  </si>
  <si>
    <t>Bao_Donor2MSMFLNnH</t>
  </si>
  <si>
    <t>Bao_Donor2MFMSLNH1</t>
  </si>
  <si>
    <t>Bao_Donor2SLNFP2</t>
  </si>
  <si>
    <t>Bao_Donor2LSTb</t>
  </si>
  <si>
    <t>Bao_Donor2LSTc</t>
  </si>
  <si>
    <t>Bao_Donor2LSTa</t>
  </si>
  <si>
    <t>Bao_Donor2DSMFLNH</t>
  </si>
  <si>
    <t xml:space="preserve">Bao_Donor23SL </t>
  </si>
  <si>
    <t>Bao_Donor23SL</t>
  </si>
  <si>
    <t>Bao_Donor2DSLNT</t>
  </si>
  <si>
    <t>Bao_Donor26SL</t>
  </si>
  <si>
    <t>Bao_Donor3MSMFLNnH</t>
  </si>
  <si>
    <t>Bao_Donor3MSLNnH</t>
  </si>
  <si>
    <t>Bao_Donor3MFMSLNH1</t>
  </si>
  <si>
    <t>Bao_Donor3SLNFP2</t>
  </si>
  <si>
    <t>Bao_Donor3LSTb</t>
  </si>
  <si>
    <t>Bao_Donor3LSTc</t>
  </si>
  <si>
    <t>Bao_Donor3LSTa</t>
  </si>
  <si>
    <t>Bao_Donor3DSMFLNH</t>
  </si>
  <si>
    <t xml:space="preserve">Bao_Donor33SL </t>
  </si>
  <si>
    <t>Bao_Donor33SL</t>
  </si>
  <si>
    <t>Bao_Donor3DSLNT</t>
  </si>
  <si>
    <t>Bao_Donor36SL</t>
  </si>
  <si>
    <t>Bauer_prot_GA23</t>
  </si>
  <si>
    <t>Bauer_prot_GA24</t>
  </si>
  <si>
    <t>Bauer_prot_GA25</t>
  </si>
  <si>
    <t>Bauer_prot_GA26</t>
  </si>
  <si>
    <t>Bauer_prot_GA27</t>
  </si>
  <si>
    <t>Bauer_prot_GA28</t>
  </si>
  <si>
    <t>Bauer_prot_GA29</t>
  </si>
  <si>
    <t>Bauer_prot_GA30</t>
  </si>
  <si>
    <t>Bauer_prot_GA31</t>
  </si>
  <si>
    <t>Bauer_prot_GA32</t>
  </si>
  <si>
    <t>Bauer_prot_GA33</t>
  </si>
  <si>
    <t>Bauer_prot_fullTerm</t>
  </si>
  <si>
    <t>includes 2FL, LNFP1, LDFH1, LDFT</t>
  </si>
  <si>
    <t>includes 3FL, LNFP2, LNFP3, LNDFH2</t>
  </si>
  <si>
    <t>SM/Lipid</t>
  </si>
  <si>
    <t>PC/Lipid</t>
  </si>
  <si>
    <t>PS/Lipid</t>
  </si>
  <si>
    <t>PI/Lipid</t>
  </si>
  <si>
    <t>PE/Lipid</t>
  </si>
  <si>
    <t xml:space="preserve">Molweight(g/mol)=536.9 </t>
  </si>
  <si>
    <t>Molweight(g/mol)=542.9</t>
  </si>
  <si>
    <t>beta_beta_Carotene; Molweight(g/mol)=536.9</t>
  </si>
  <si>
    <t>(all-E,3R,3‘R,6‘R)-lutein; Molweight(g/mol)=568.9</t>
  </si>
  <si>
    <t>Molweight(g/mol)=568</t>
  </si>
  <si>
    <t xml:space="preserve">Molweight(g/mol)=568 </t>
  </si>
  <si>
    <t>BehenicAcid; DocosanoicAcid;   1-DocosanoicAcid;   n-DocosanoicAcid;   n-Docosanoate;   Glycon-B-70</t>
  </si>
  <si>
    <t>Conjugated-LinoleicAcid;   BovinicAcid;   RumenicAcid; C18:2n-7</t>
  </si>
  <si>
    <t>L-Tryptophan; Tryptophan; L-Tryptophane; S-Tryptophan</t>
  </si>
  <si>
    <t>Interferon-y; Interferon-Gamma</t>
  </si>
  <si>
    <t>Tumor_necrosis_factor_alpha; TNF-alpha</t>
  </si>
  <si>
    <t xml:space="preserve">Interleukin-1-beta; IL-1B; leukocytic-pyrogen; leukocytic-endogenous-mediator </t>
  </si>
  <si>
    <t>Interleukin6; IL-6</t>
  </si>
  <si>
    <t xml:space="preserve">Interleukin8; IL-8 </t>
  </si>
  <si>
    <t>Interleukin10; IL-10</t>
  </si>
  <si>
    <t>Interleukin13; IL-13</t>
  </si>
  <si>
    <t>Response</t>
  </si>
  <si>
    <t>JiangB_183b</t>
  </si>
  <si>
    <t>JiangH_183b</t>
  </si>
  <si>
    <t>deS_183b</t>
  </si>
  <si>
    <t>JiangL_183b</t>
  </si>
  <si>
    <t>C10:0(%TFA)=!JiangH_100 | C12:0(%TFA)=!JiangH_120 | C14:0(%TFA)=!JiangH_140 | C15:0(%TFA)=!JiangH_150 | C16:0(%TFA)=!JiangH_160 | C17:0(%TFA)=!JiangH_170 | C18:0(%TFA)=!JiangH_180 | C20:0(%TFA)=!JiangH_200 | C22:0(%TFA)=!JiangH_220 | C24:0(%TFA)=!JiangH_240 | Total_SFA(%TFA)=!JiangH_TotSFA | C14:1n-5(%TFA)=!JiangH_141 | C16:1n-7(%TFA)=!JiangH_161 | C17:1n-7(%TFA)=!JiangH_171 | C18:1n-9(%TFA)=!JiangH_181 | C20:1n-9(%TFA)=!JiangH_201 | C22:1n-9(%TFA)=!JiangH_221 | C24:1n-9(%TFA)=!JiangH_241 | Total_MUFA(%TFA)=!JiangH_TotMUFA | C18:2n-6(%TFA)=!JiangH_182 | C18:3n-6(%TFA)=!JiangH_183b | C20:2n-6(%TFA)=!JiangH_202 | C20:3n-6(%TFA)=!JiangH_203 | C20:4n-6(%TFA)=!JiangH_204 | C22:2n-6(%TFA)=!JiangH_222 | C22:4n-6(%TFA)=!JiangH_224 | Total_n6_PUFA(%TFA)=!JiangH_Tot6PUFA | C18:3n-3(%TFA)=!JiangH_183 | C20:3n-3(%TFA)=!JiangH_203 | C20:5n-3(%TFA)=!JiangH_205 | C22:5n-3(%TFA)=!JiangH_225 | C22:6n-3(%TFA)=!JiangH_226 | Total_n3_PUFA(%TFA)=!JiangH_Tot3PUFA</t>
  </si>
  <si>
    <t>C10:0(%TFA)=!JiangL_100 | C12:0(%TFA)=!JiangL_120 | C14:0(%TFA)=!JiangL_140 | C15:0(%TFA)=!JiangL_150 | C16:0(%TFA)=!JiangL_160 | C17:0(%TFA)=!JiangL_170 | C18:0(%TFA)=!JiangL_180 | C20:0(%TFA)=!JiangL_200 | C22:0(%TFA)=!JiangL_220 | C24:0(%TFA)=!JiangL_240 | Total_SFA(%TFA)=!JiangL_TotSFA | C14:1n-5(%TFA)=!JiangL_141 | C16:1n-7(%TFA)=!JiangL_161 | C17:1n-7(%TFA)=!JiangL_171 | C18:1n-9(%TFA)=!JiangL_181 | C20:1n-9(%TFA)=!JiangL_201 | C22:1n-9(%TFA)=!JiangL_221 | C24:1n-9(%TFA)=!JiangL_241 | Total_MUFA(%TFA)=!JiangL_TotMUFA | C18:2n-6(%TFA)=!JiangL_182 | C18:3n-6(%TFA)=!JiangL_183b | C20:2n-6(%TFA)=!JiangL_202 | C20:3n-6(%TFA)=!JiangL_203 | C20:4n-6(%TFA)=!JiangL_204 | C22:2n-6(%TFA)=!JiangL_222 | C22:4n-6(%TFA)=!JiangL_224 | Total_n6_PUFA(%TFA)=!JiangL_Tot6PUFA | C18:3n-3(%TFA)=!JiangL_183 | C20:3n-3(%TFA)=!JiangL_203 | C20:5n-3(%TFA)=!JiangL_205 | C22:5n-3(%TFA)=!JiangL_225 | C22:6n-3(%TFA)=!JiangL_226 | Total_n3_PUFA(%TFA)=!JiangL_Tot3PUFA</t>
  </si>
  <si>
    <r>
      <t xml:space="preserve">C10:0(%TFA)=!JiangB_100 | C12:0(%TFA)=!JiangB_120 | C14:0(%TFA)=!JiangB_140 | C15:0(%TFA)=!JiangB_150 | C16:0(%TFA)=!JiangB_160 | C17:0(%TFA)=!JiangB_170 | C18:0(%TFA)=!JiangB_180 | C20:0(%TFA)=!JiangB_200 | C22:0(%TFA)=!JiangB_220 | C24:0(%TFA)=!JiangB_240 | Total_SFA(%TFA)=!JiangB_TotSFA | C14:1n-5(%TFA)=!JiangB_141 | C16:1n-7(%TFA)=!JiangB_161 | C17:1n-7(%TFA)=!JiangB_171 | C18:1n-9(%TFA)=!JiangB_181 | C20:1n-9(%TFA)=!JiangB_201 | C22:1n-9(%TFA)=!JiangB_221 | C24:1n-9(%TFA)=!JiangB_241 | Total_MUFA(%TFA)=!JiangB_TotMUFA | C18:2n-6(%TFA)=!JiangB_182 | </t>
    </r>
    <r>
      <rPr>
        <i/>
        <sz val="11"/>
        <color rgb="FFC00000"/>
        <rFont val="Calibri"/>
        <family val="2"/>
        <scheme val="minor"/>
      </rPr>
      <t>C18:3n-6(%TFA)=</t>
    </r>
    <r>
      <rPr>
        <b/>
        <i/>
        <sz val="12.1"/>
        <color rgb="FFC00000"/>
        <rFont val="Calibri"/>
        <family val="2"/>
      </rPr>
      <t>!JiangB_183b</t>
    </r>
    <r>
      <rPr>
        <i/>
        <sz val="11"/>
        <color rgb="FFC00000"/>
        <rFont val="Calibri"/>
        <family val="2"/>
        <scheme val="minor"/>
      </rPr>
      <t xml:space="preserve"> </t>
    </r>
    <r>
      <rPr>
        <i/>
        <sz val="11"/>
        <color theme="1"/>
        <rFont val="Calibri"/>
        <family val="2"/>
        <scheme val="minor"/>
      </rPr>
      <t xml:space="preserve">| C20:2n-6(%TFA)=!JiangB_202 | C20:3n-6(%TFA)=!JiangB_203 | C20:4n-6(%TFA)=!JiangB_204 | C22:2n-6(%TFA)=!JiangB_222 | C22:4n-6(%TFA)=!JiangB_224 | Total_n6_PUFA(%TFA)=!JiangB_Tot6PUFA | </t>
    </r>
    <r>
      <rPr>
        <i/>
        <sz val="11"/>
        <color rgb="FFC00000"/>
        <rFont val="Calibri"/>
        <family val="2"/>
        <scheme val="minor"/>
      </rPr>
      <t>C18:3n-3(%TFA)=</t>
    </r>
    <r>
      <rPr>
        <b/>
        <i/>
        <sz val="11"/>
        <color rgb="FFC00000"/>
        <rFont val="Calibri"/>
        <family val="2"/>
        <scheme val="minor"/>
      </rPr>
      <t xml:space="preserve">!JiangB_183 </t>
    </r>
    <r>
      <rPr>
        <i/>
        <sz val="11"/>
        <color theme="1"/>
        <rFont val="Calibri"/>
        <family val="2"/>
        <scheme val="minor"/>
      </rPr>
      <t>| C20:3n-3(%TFA)=!JiangB_203 | C20:5n-3(%TFA)=!JiangB_205 | C22:5n-3(%TFA)=!JiangB_225 | C22:6n-3(%TFA)=!JiangB_226 | Total_n3_PUFA(%TFA)=!JiangB_Tot3PUFA</t>
    </r>
  </si>
  <si>
    <t>Donovan_89</t>
  </si>
  <si>
    <t>Ehrenkranz_84</t>
  </si>
  <si>
    <t>Elisia_11</t>
  </si>
  <si>
    <t>Tünde</t>
  </si>
  <si>
    <t>HM-MM-Arn87a-1</t>
  </si>
  <si>
    <t>HM-MM-Arn87a-2</t>
  </si>
  <si>
    <t>HM-MM-Atk87b-1</t>
  </si>
  <si>
    <t>CSN_IgA(AllU)=1.40, [0.86, 2.27]</t>
  </si>
  <si>
    <t>CSN_IgA(AllU)=0.45, [0.31, 0.65]</t>
  </si>
  <si>
    <t>CSN_IgA(AllU)=1.30, [1.02, 1.66]</t>
  </si>
  <si>
    <t>CSN_IgA(AllU)=0.52, [0.43, 0.64]</t>
  </si>
  <si>
    <t>CSN_IgA(AllU)=0.43, [0.32, 0.59]</t>
  </si>
  <si>
    <t>CSN_IgA(AllU)=1.21, [0.83, 1.76]</t>
  </si>
  <si>
    <t>CSN_IgA(AllU)=0.54, [0.40, 0.72]</t>
  </si>
  <si>
    <t>NewHaven</t>
  </si>
  <si>
    <t>Colorado</t>
  </si>
  <si>
    <t>Georgia</t>
  </si>
  <si>
    <t>Helsinki</t>
  </si>
  <si>
    <t>Iowa</t>
  </si>
  <si>
    <t>Lon</t>
  </si>
  <si>
    <t>Missouri</t>
  </si>
  <si>
    <t>Montana</t>
  </si>
  <si>
    <t>NY</t>
  </si>
  <si>
    <t>Oklahoma</t>
  </si>
  <si>
    <t>Pennsylvania</t>
  </si>
  <si>
    <t>Portugal</t>
  </si>
  <si>
    <t>SC</t>
  </si>
  <si>
    <t>SD</t>
  </si>
  <si>
    <t>Utah</t>
  </si>
  <si>
    <t>Wyoming</t>
  </si>
  <si>
    <t>HM-MM-Mor-04-1</t>
  </si>
  <si>
    <t>HM-MM-Liu-19-1</t>
  </si>
  <si>
    <t>HM-MM-Liu-19-2</t>
  </si>
  <si>
    <t>HM-MM-Liu-19-3</t>
  </si>
  <si>
    <t>HM-MM-Liu-19-4</t>
  </si>
  <si>
    <t>HM-MM-Liu-19-5</t>
  </si>
  <si>
    <t>HM-MM-Pei-19-1</t>
  </si>
  <si>
    <t>HM-MM-Pei-19-2</t>
  </si>
  <si>
    <t>HM-MM-Pei-19-3</t>
  </si>
  <si>
    <t>HM-MM-Mal-18-1</t>
  </si>
  <si>
    <t>HM-MM-Mal-18-2</t>
  </si>
  <si>
    <t>HM-MM-Mal-18-3</t>
  </si>
  <si>
    <t>HM-MM-Czo-18-1</t>
  </si>
  <si>
    <t>HM-MM-Czo-18-2</t>
  </si>
  <si>
    <t>HM-MM-Czo-18-3</t>
  </si>
  <si>
    <t>HM-MM-Czo-18-4</t>
  </si>
  <si>
    <t>HM-MM-Saa-05-1</t>
  </si>
  <si>
    <t>HM-MM-Saa-05-2</t>
  </si>
  <si>
    <t>HM-MM-Saa-05-3</t>
  </si>
  <si>
    <t>HM-MM-Saa-05-4</t>
  </si>
  <si>
    <t>HM-MM-Kra-98-1</t>
  </si>
  <si>
    <t>HM-MM-Kra-98-2</t>
  </si>
  <si>
    <t>HM-MM-Kra-98-3</t>
  </si>
  <si>
    <t>HM-MM-Mon-99-1</t>
  </si>
  <si>
    <t>HM-MM-Mon-99-2</t>
  </si>
  <si>
    <t>HM-MM-Mon-99-3</t>
  </si>
  <si>
    <t>HM-MM-Mon-99-4</t>
  </si>
  <si>
    <t>HM-MM-Mon-99-5</t>
  </si>
  <si>
    <t>HM-MM-Mon-99-6</t>
  </si>
  <si>
    <t>HM-MM-Pre-99-1</t>
  </si>
  <si>
    <t>HM-MM-Elw-19-1</t>
  </si>
  <si>
    <t>HM-MM-Elw-19-2</t>
  </si>
  <si>
    <t>HM-MM-Elw-19-3</t>
  </si>
  <si>
    <t>HM-MM-Wan-15-1</t>
  </si>
  <si>
    <t>HM-MM-Cha-01-1</t>
  </si>
  <si>
    <t>HM-MM-Cha-01-2</t>
  </si>
  <si>
    <t>HM-MM-Cha-01-3</t>
  </si>
  <si>
    <t>HM-MM-Cha-01-4</t>
  </si>
  <si>
    <t>HM-MM-Cha-01-5</t>
  </si>
  <si>
    <t>HM-MM-Cha-01-6</t>
  </si>
  <si>
    <t>HM-MM-Cha-01-7</t>
  </si>
  <si>
    <t>HM-MM-Cha-01-8</t>
  </si>
  <si>
    <t>HM-MM-Cha-01-9</t>
  </si>
  <si>
    <t>HM-MM-Cha-01-10</t>
  </si>
  <si>
    <t>HM-MM-Cha-01-11</t>
  </si>
  <si>
    <t>HM-MM-Cha-01-12</t>
  </si>
  <si>
    <t>HM-MM-Cha-01-13</t>
  </si>
  <si>
    <t>HM-MM-Nom-91-1</t>
  </si>
  <si>
    <t>HM-MM-Lop-11-1</t>
  </si>
  <si>
    <t>HM-MM-Lop-11-2</t>
  </si>
  <si>
    <t>HM-MM-Lop-11-3</t>
  </si>
  <si>
    <t>HM-MM-Ahm-04-1</t>
  </si>
  <si>
    <t>HM-MM-Ala-88-1</t>
  </si>
  <si>
    <t>HM-MM-Ala-88-2</t>
  </si>
  <si>
    <t>HM-MM-Ala-88-3</t>
  </si>
  <si>
    <t>HM-MM-Ala-88-4</t>
  </si>
  <si>
    <t>HM-MM-Ala-88-5</t>
  </si>
  <si>
    <t>HM-MM-Ala-88-6</t>
  </si>
  <si>
    <t>HM-MM-Ala-88-7</t>
  </si>
  <si>
    <t>HM-MM-Ala-88-8</t>
  </si>
  <si>
    <t>HM-MM-Ala-88-9</t>
  </si>
  <si>
    <t>HM-MM-Ala-88-10</t>
  </si>
  <si>
    <t>HM-MM-Ala-88-11</t>
  </si>
  <si>
    <t>HM-MM-And-83-1</t>
  </si>
  <si>
    <t>HM-MM-And-83-2</t>
  </si>
  <si>
    <t>HM-MM-And-83-3</t>
  </si>
  <si>
    <t>HM-MM-Ant-10-1</t>
  </si>
  <si>
    <t>HM-MM-Apa-20-1</t>
  </si>
  <si>
    <t>HM-MM-Atk-80-1</t>
  </si>
  <si>
    <t>HM-MM-Atk-80-2</t>
  </si>
  <si>
    <t>HM-MM-Atk-81-1</t>
  </si>
  <si>
    <t>HM-MM-Atk-81-2</t>
  </si>
  <si>
    <t>HM-MM-Aze-08-1</t>
  </si>
  <si>
    <t>HM-MM-Bao-07-1</t>
  </si>
  <si>
    <t>HM-MM-Bao-07-2</t>
  </si>
  <si>
    <t>HM-MM-Bao-07-3</t>
  </si>
  <si>
    <t>HM-MM-Bao-07-4</t>
  </si>
  <si>
    <t>HM-MM-Bao-07-5</t>
  </si>
  <si>
    <t>HM-MM-Bao-07-6</t>
  </si>
  <si>
    <t>HM-MM-Bao-07-7</t>
  </si>
  <si>
    <t>HM-MM-Bao-07-8</t>
  </si>
  <si>
    <t>HM-MM-Bao-07-9</t>
  </si>
  <si>
    <t>HM-MM-Bao-07-10</t>
  </si>
  <si>
    <t>HM-MM-Bao-07-11</t>
  </si>
  <si>
    <t>HM-MM-Bao-07-12</t>
  </si>
  <si>
    <t>HM-MM-Bao-07-13</t>
  </si>
  <si>
    <t>HM-MM-Bau-11-1</t>
  </si>
  <si>
    <t>HM-MM-Bau-11-2</t>
  </si>
  <si>
    <t>HM-MM-Bau-11-3</t>
  </si>
  <si>
    <t>HM-MM-Bau-11-4</t>
  </si>
  <si>
    <t>HM-MM-Bau-11-5</t>
  </si>
  <si>
    <t>HM-MM-Bau-11-6</t>
  </si>
  <si>
    <t>HM-MM-Bau-11-7</t>
  </si>
  <si>
    <t>HM-MM-Bau-11-8</t>
  </si>
  <si>
    <t>HM-MM-Bau-11-9</t>
  </si>
  <si>
    <t>HM-MM-Bau-11-10</t>
  </si>
  <si>
    <t>HM-MM-Bau-11-11</t>
  </si>
  <si>
    <t>HM-MM-Bau-11-12</t>
  </si>
  <si>
    <t>HM-MM-Bau-11-13</t>
  </si>
  <si>
    <t>HM-MM-Bau-11-14</t>
  </si>
  <si>
    <t>HM-MM-Bau-11-15</t>
  </si>
  <si>
    <t>HM-MM-Bei-92-1</t>
  </si>
  <si>
    <t>HM-MM-Bei-92-2</t>
  </si>
  <si>
    <t>HM-MM-Bei-92-3</t>
  </si>
  <si>
    <t>HM-MM-Bei-92-4</t>
  </si>
  <si>
    <t>HM-MM-Bei-92-5</t>
  </si>
  <si>
    <t>HM-MM-Bei-92-6</t>
  </si>
  <si>
    <t>HM-TP-Kha-97-1</t>
  </si>
  <si>
    <t>HM-TP-Kha-97-2</t>
  </si>
  <si>
    <t>HM-TP-Kha-97-3</t>
  </si>
  <si>
    <t>HM-TP-Wes-19-1</t>
  </si>
  <si>
    <t>HM-TP-Wes-19-2</t>
  </si>
  <si>
    <t>HM-TP-Wes-19-3</t>
  </si>
  <si>
    <t>HM-TP-Wes-19-4</t>
  </si>
  <si>
    <t>HM-TP-Wes-19-5</t>
  </si>
  <si>
    <t>HM-TP-Wes-19-6</t>
  </si>
  <si>
    <t>HM-TP-Wes-19-7</t>
  </si>
  <si>
    <t>HM-MR-Jen-05-1</t>
  </si>
  <si>
    <t>HM-MR-Jen-05-2</t>
  </si>
  <si>
    <t>HM-MR-Aki-10-1</t>
  </si>
  <si>
    <t>HM-MR-Aki-10-2</t>
  </si>
  <si>
    <t>HM-MR-Aki-10-3</t>
  </si>
  <si>
    <t>HM-MR-Kun-99-1</t>
  </si>
  <si>
    <t>HM-MR-Kun-99-2</t>
  </si>
  <si>
    <t>HM-MR-Kun-99-3</t>
  </si>
  <si>
    <t>HM-MR-Kun-99-4</t>
  </si>
  <si>
    <t>HM-MR-Kun-99-5</t>
  </si>
  <si>
    <t>HM-GK-Bre-07-1</t>
  </si>
  <si>
    <t>HM-GK-Bre-07-2</t>
  </si>
  <si>
    <t>HM-GK-Bre-07-3</t>
  </si>
  <si>
    <t>HM-GK-Bre-07-4</t>
  </si>
  <si>
    <t>HM-GK-Bre-07-5</t>
  </si>
  <si>
    <t>HM-GK-Bre-07-6</t>
  </si>
  <si>
    <t>HM-GK-Bre-07-7</t>
  </si>
  <si>
    <t>HM-GK-Bre-07-8</t>
  </si>
  <si>
    <t>HM-GK-Bre-07-9</t>
  </si>
  <si>
    <t>HM-GK-Bre-07-10</t>
  </si>
  <si>
    <t>HM-GK-Bre-07-11</t>
  </si>
  <si>
    <t>HM-GK-Bre-07-12</t>
  </si>
  <si>
    <t>HM-GK-Bre-07-13</t>
  </si>
  <si>
    <t>HM-GK-Bre-07-14</t>
  </si>
  <si>
    <t>HM-GK-Bre-07-15</t>
  </si>
  <si>
    <t>HM-GK-Bre-07-16</t>
  </si>
  <si>
    <t>HM-GK-Bre-07-17</t>
  </si>
  <si>
    <t>HM-GK-Bre-07-18</t>
  </si>
  <si>
    <t>HM-GK-Bre-07-19</t>
  </si>
  <si>
    <t>HM-GK-Bre-07-20</t>
  </si>
  <si>
    <t>HM-GK-Bre-07-21</t>
  </si>
  <si>
    <t>HM-GK-Bre-07-22</t>
  </si>
  <si>
    <t>HM-GK-Bre-07-23</t>
  </si>
  <si>
    <t>HM-GK-Bre-07-24</t>
  </si>
  <si>
    <t>HM-GK-Bre-07-25</t>
  </si>
  <si>
    <t>HM-GK-Bre-07-26</t>
  </si>
  <si>
    <t>HM-GK-Bre-07-27</t>
  </si>
  <si>
    <t>HM-GK-Bre-07-28</t>
  </si>
  <si>
    <t>HM-GK-Bre-07-29</t>
  </si>
  <si>
    <t>HM-GK-Bre-07-30</t>
  </si>
  <si>
    <t>HM-GK-Bre-07-31</t>
  </si>
  <si>
    <t>HM-GK-Bre-07-32</t>
  </si>
  <si>
    <t>HM-GK-Bre-07-33</t>
  </si>
  <si>
    <t>HM-GK-Bre-07-34</t>
  </si>
  <si>
    <t>HM-GK-Bre-07-35</t>
  </si>
  <si>
    <t>HM-GK-Bre-07-36</t>
  </si>
  <si>
    <t>HM-GK-Bre-07-37</t>
  </si>
  <si>
    <t>HM-GK-Bre-07-38</t>
  </si>
  <si>
    <t>HM-GK-Bre-07-39</t>
  </si>
  <si>
    <t>HM-GK-Bre-07-40</t>
  </si>
  <si>
    <t>HM-GK-Bre-07-41</t>
  </si>
  <si>
    <t>HM-GK-Bre-07-42</t>
  </si>
  <si>
    <t>HM-GK-Bre-07-43</t>
  </si>
  <si>
    <t>HM-GK-Bre-07-44</t>
  </si>
  <si>
    <t>HM-GK-Bre-07-45</t>
  </si>
  <si>
    <t>HM-GK-Bre-07-46</t>
  </si>
  <si>
    <t>HM-GK-Bre-07-47</t>
  </si>
  <si>
    <t>HM-GK-Bre-07-48</t>
  </si>
  <si>
    <t>HM-GK-Bre-07-49</t>
  </si>
  <si>
    <t>HM-GK-Bre-07-50</t>
  </si>
  <si>
    <t>HM-GK-Bre-07-51</t>
  </si>
  <si>
    <t>HM-GK-Bre-07-52</t>
  </si>
  <si>
    <t>HM-GK-Bre-07-53</t>
  </si>
  <si>
    <t>HM-GK-Bre-07-54</t>
  </si>
  <si>
    <t>HM-GK-Bre-07-55</t>
  </si>
  <si>
    <t>HM-GK-Bre-07-56</t>
  </si>
  <si>
    <t>HM-GK-Bre-07-57</t>
  </si>
  <si>
    <t>HM-GK-Bre-07-58</t>
  </si>
  <si>
    <t>HM-GK-Bre-07-59</t>
  </si>
  <si>
    <t>HM-GK-Bre-07-60</t>
  </si>
  <si>
    <t>HM-GK-Bre-07-61</t>
  </si>
  <si>
    <t>HM-GK-Bre-07-62</t>
  </si>
  <si>
    <t>HM-GK-Bre-07-63</t>
  </si>
  <si>
    <t>HM-GK-Bre-07-64</t>
  </si>
  <si>
    <t>HM-GK-Bre-07-65</t>
  </si>
  <si>
    <t>HM-GK-Bre-07-66</t>
  </si>
  <si>
    <t>HM-GK-Bre-07-67</t>
  </si>
  <si>
    <t>HM-GK-Bre-07-68</t>
  </si>
  <si>
    <t>HM-GK-Bre-07-69</t>
  </si>
  <si>
    <t>HM-GK-Bre-07-70</t>
  </si>
  <si>
    <t>HM-GK-Bre-07-71</t>
  </si>
  <si>
    <t>HM-GK-Bre-07-72</t>
  </si>
  <si>
    <t>HM-GK-Bre-07-73</t>
  </si>
  <si>
    <t>HM-GK-Bre-07-74</t>
  </si>
  <si>
    <t>HM-GK-Bre-07-75</t>
  </si>
  <si>
    <t>HM-GK-Bre-07-76</t>
  </si>
  <si>
    <t>HM-GK-Bre-07-77</t>
  </si>
  <si>
    <t>HM-GK-Bre-07-78</t>
  </si>
  <si>
    <t>HM-GK-Bre-07-79</t>
  </si>
  <si>
    <t>HM-GK-Bre-07-80</t>
  </si>
  <si>
    <t>HM-GK-Bre-07-81</t>
  </si>
  <si>
    <t>HM-GK-Bre-07-82</t>
  </si>
  <si>
    <t>HM-GK-Bre-07-83</t>
  </si>
  <si>
    <t>HM-GK-Bre-07-84</t>
  </si>
  <si>
    <t>HM-GK-Bre-07-85</t>
  </si>
  <si>
    <t>HM-GK-Joh-19-1</t>
  </si>
  <si>
    <t>HM-GK-Joh-19-2</t>
  </si>
  <si>
    <t>HM-GK-Joh-19-3</t>
  </si>
  <si>
    <t>HM-GK-Joh-19-4</t>
  </si>
  <si>
    <t>HM-GK-Joh-19-5</t>
  </si>
  <si>
    <t>HM-GK-Joh-19-6</t>
  </si>
  <si>
    <t>HM-GK-Joh-19-7</t>
  </si>
  <si>
    <t>HM-GK-Joh-19-8</t>
  </si>
  <si>
    <t>HM-GK-Joh-19-9</t>
  </si>
  <si>
    <t>HM-GK-Joh-19-10</t>
  </si>
  <si>
    <t>HM-GK-Joh-19-11</t>
  </si>
  <si>
    <t>HM-GK-Joh-19-12</t>
  </si>
  <si>
    <t>HM-GK-Joh-19-13</t>
  </si>
  <si>
    <t>HM-GK-Joh-19-14</t>
  </si>
  <si>
    <t>HM-GK-Joh-19-15</t>
  </si>
  <si>
    <t>HM-GK-Joh-19-16</t>
  </si>
  <si>
    <t>HM-GK-Joh-19-17</t>
  </si>
  <si>
    <t>HM-GK-Joh-19-18</t>
  </si>
  <si>
    <t>HM-GK-Joh-19-19</t>
  </si>
  <si>
    <t>HM-GK-Joh-19-20</t>
  </si>
  <si>
    <t>HM-GK-Joh-19-21</t>
  </si>
  <si>
    <t>HM-GK-Joh-19-22</t>
  </si>
  <si>
    <t>HM-GK-Joh-19-23</t>
  </si>
  <si>
    <t>HM-GK-Joh-19-24</t>
  </si>
  <si>
    <t>HM-GK-Joh-19-25</t>
  </si>
  <si>
    <t>HM-GK-Joh-19-26</t>
  </si>
  <si>
    <t>HM-GK-Joh-19-27</t>
  </si>
  <si>
    <t>HM-GK-Joh-19-28</t>
  </si>
  <si>
    <t>HM-GK-Joh-19-29</t>
  </si>
  <si>
    <t>HM-GK-Joh-19-30</t>
  </si>
  <si>
    <t>HM-GK-Joh-19-31</t>
  </si>
  <si>
    <t>HM-GK-Joh-19-32</t>
  </si>
  <si>
    <t>HM-GK-Joh-19-33</t>
  </si>
  <si>
    <t>HM-GK-Joh-19-34</t>
  </si>
  <si>
    <t>HM-GK-Joh-19-35</t>
  </si>
  <si>
    <t>HM-GK-Joh-19-36</t>
  </si>
  <si>
    <t>HM-GK-Joh-19-37</t>
  </si>
  <si>
    <t>HM-GK-Joh-19-38</t>
  </si>
  <si>
    <t>HM-GK-Joh-19-39</t>
  </si>
  <si>
    <t>HM-GK-Joh-19-40</t>
  </si>
  <si>
    <t>HM-GK-Joh-19-41</t>
  </si>
  <si>
    <t>HM-GK-Joh-19-42</t>
  </si>
  <si>
    <t>HM-GK-Joh-19-43</t>
  </si>
  <si>
    <t>HM-GK-Joh-19-44</t>
  </si>
  <si>
    <t>HM-GK-Joh-19-45</t>
  </si>
  <si>
    <t>HM-GK-Joh-19-46</t>
  </si>
  <si>
    <t>HM-GK-Joh-19-47</t>
  </si>
  <si>
    <t>HM-GK-Joh-19-48</t>
  </si>
  <si>
    <t>HM-GK-Joh-19-49</t>
  </si>
  <si>
    <t>HM-GK-Joh-19-50</t>
  </si>
  <si>
    <t>HM-GK-Joh-19-51</t>
  </si>
  <si>
    <t>HM-GK-Joh-19-52</t>
  </si>
  <si>
    <t>HM-GK-Joh-19-53</t>
  </si>
  <si>
    <t>HM-GK-Joh-19-54</t>
  </si>
  <si>
    <t>HM-GK-Joh-19-55</t>
  </si>
  <si>
    <t>HM-GK-Joh-19-56</t>
  </si>
  <si>
    <t>HM-GK-Joh-19-57</t>
  </si>
  <si>
    <t>HM-GK-Joh-19-58</t>
  </si>
  <si>
    <t>HM-GK-Joh-19-59</t>
  </si>
  <si>
    <t>HM-GK-Joh-19-60</t>
  </si>
  <si>
    <t>HM-GK-Joh-19-61</t>
  </si>
  <si>
    <t>HM-GK-Joh-19-62</t>
  </si>
  <si>
    <t>HM-GK-Joh-19-63</t>
  </si>
  <si>
    <t>HM-GK-Joh-19-64</t>
  </si>
  <si>
    <t>HM-GK-Joh-19-65</t>
  </si>
  <si>
    <t>HM-GK-Joh-19-66</t>
  </si>
  <si>
    <t>HM-GK-Joh-19-67</t>
  </si>
  <si>
    <t>HM-GK-Joh-19-68</t>
  </si>
  <si>
    <t>HM-GK-Joh-19-69</t>
  </si>
  <si>
    <t>HM-GK-Joh-19-70</t>
  </si>
  <si>
    <t>HM-GK-Joh-19-71</t>
  </si>
  <si>
    <t>HM-GK-Joh-19-72</t>
  </si>
  <si>
    <t>HM-GK-Joh-19-73</t>
  </si>
  <si>
    <t>HM-GK-Joh-19-74</t>
  </si>
  <si>
    <t>HM-GK-Joh-19-75</t>
  </si>
  <si>
    <t>HM-GK-Joh-19-76</t>
  </si>
  <si>
    <t>HM-GK-Joh-19-77</t>
  </si>
  <si>
    <t>HM-GK-Joh-19-78</t>
  </si>
  <si>
    <t>HM-GK-Joh-19-79</t>
  </si>
  <si>
    <t>HM-GK-Joh-19-80</t>
  </si>
  <si>
    <t>HM-GK-Joh-19-81</t>
  </si>
  <si>
    <t>HM-GK-Joh-19-82</t>
  </si>
  <si>
    <t>HM-GK-Joh-19-83</t>
  </si>
  <si>
    <t>HM-GK-Joh-19-84</t>
  </si>
  <si>
    <t>HM-GK-Joh-19-85</t>
  </si>
  <si>
    <t>HM-GK-Joh-19-86</t>
  </si>
  <si>
    <t>HM-GK-Joh-19-87</t>
  </si>
  <si>
    <t>HM-GK-Joh-19-88</t>
  </si>
  <si>
    <t>HM-GK-Joh-19-89</t>
  </si>
  <si>
    <t>HM-GK-Joh-19-90</t>
  </si>
  <si>
    <t>HM-GK-Joh-19-91</t>
  </si>
  <si>
    <t>HM-GK-Joh-19-92</t>
  </si>
  <si>
    <t>HM-GK-Joh-19-93</t>
  </si>
  <si>
    <t>HM-GK-Joh-19-94</t>
  </si>
  <si>
    <t>HM-GK-Joh-19-95</t>
  </si>
  <si>
    <t>HM-GK-Joh-19-96</t>
  </si>
  <si>
    <t>HM-GK-Joh-19-97</t>
  </si>
  <si>
    <t>HM-GK-Joh-19-98</t>
  </si>
  <si>
    <t>HM-GK-Joh-19-99</t>
  </si>
  <si>
    <t>HM-GK-Joh-19-100</t>
  </si>
  <si>
    <t>HM-GK-Joh-19-101</t>
  </si>
  <si>
    <t>HM-GK-Joh-19-102</t>
  </si>
  <si>
    <t>HM-GK-Joh-19-103</t>
  </si>
  <si>
    <t>HM-GK-Joh-19-104</t>
  </si>
  <si>
    <t>HM-GK-Joh-19-105</t>
  </si>
  <si>
    <t>HM-GK-Joh-19-106</t>
  </si>
  <si>
    <t>HM-GK-Joh-19-107</t>
  </si>
  <si>
    <t>HM-GK-Joh-19-108</t>
  </si>
  <si>
    <t>HM-GK-Joh-19-109</t>
  </si>
  <si>
    <t>HM-GK-Joh-19-110</t>
  </si>
  <si>
    <t>HM-GK-Joh-19-111</t>
  </si>
  <si>
    <t>HM-GK-Joh-19-112</t>
  </si>
  <si>
    <t>HM-GK-Joh-19-113</t>
  </si>
  <si>
    <t>HM-GK-Joh-19-114</t>
  </si>
  <si>
    <t>HM-GK-Joh-19-115</t>
  </si>
  <si>
    <t>HM-GK-Joh-19-116</t>
  </si>
  <si>
    <t>HM-GK-Joh-19-117</t>
  </si>
  <si>
    <t>HM-GK-Joh-19-118</t>
  </si>
  <si>
    <t>HM-GK-Joh-19-119</t>
  </si>
  <si>
    <t>HM-GK-Joh-19-120</t>
  </si>
  <si>
    <t>HM-GK-Joh-19-121</t>
  </si>
  <si>
    <t>HM-GK-Joh-19-122</t>
  </si>
  <si>
    <t>HM-GK-Joh-19-123</t>
  </si>
  <si>
    <t>HM-GK-Joh-19-124</t>
  </si>
  <si>
    <t>HM-GK-Joh-19-125</t>
  </si>
  <si>
    <t>HM-GK-Joh-19-126</t>
  </si>
  <si>
    <t>HM-GK-Joh-19-127</t>
  </si>
  <si>
    <t>HM-GK-Joh-19-128</t>
  </si>
  <si>
    <t>HM-GK-Joh-19-129</t>
  </si>
  <si>
    <t>HM-GK-Joh-19-130</t>
  </si>
  <si>
    <t>HM-GK-Joh-19-131</t>
  </si>
  <si>
    <t>HM-GK-Joh-19-132</t>
  </si>
  <si>
    <t>HM-GK-Joh-19-133</t>
  </si>
  <si>
    <t>HM-GK-Joh-19-134</t>
  </si>
  <si>
    <t>HM-GK-Joh-19-135</t>
  </si>
  <si>
    <t>HM-GK-Joh-19-136</t>
  </si>
  <si>
    <t>HM-GK-Joh-19-137</t>
  </si>
  <si>
    <t>HM-GK-Joh-19-138</t>
  </si>
  <si>
    <t>HM-GK-Joh-19-139</t>
  </si>
  <si>
    <t>HM-GK-Joh-19-140</t>
  </si>
  <si>
    <t>HM-GK-Joh-19-141</t>
  </si>
  <si>
    <t>HM-GK-Joh-19-142</t>
  </si>
  <si>
    <t>HM-GK-Joh-19-143</t>
  </si>
  <si>
    <t>HM-GK-Joh-19-144</t>
  </si>
  <si>
    <t>HM-GK-Joh-19-145</t>
  </si>
  <si>
    <t>HM-GK-Joh-19-146</t>
  </si>
  <si>
    <t>HM-GK-Joh-19-147</t>
  </si>
  <si>
    <t>HM-GK-Joh-19-148</t>
  </si>
  <si>
    <t>HM-GK-Joh-19-149</t>
  </si>
  <si>
    <t>HM-GK-Joh-19-150</t>
  </si>
  <si>
    <t>HM-GK-Joh-19-151</t>
  </si>
  <si>
    <t>HM-GK-Joh-19-152</t>
  </si>
  <si>
    <t>HM-GK-Joh-19-153</t>
  </si>
  <si>
    <t>HM-GK-Joh-19-154</t>
  </si>
  <si>
    <t>HM-GK-Joh-19-155</t>
  </si>
  <si>
    <t>HM-GK-Joh-19-156</t>
  </si>
  <si>
    <t>HM-GK-Joh-19-157</t>
  </si>
  <si>
    <t>HM-GK-Joh-19-158</t>
  </si>
  <si>
    <t>HM-GK-Joh-19-159</t>
  </si>
  <si>
    <t>HM-GK-Joh-19-160</t>
  </si>
  <si>
    <t>HM-GK-Joh-19-161</t>
  </si>
  <si>
    <t>HM-GK-Joh-19-162</t>
  </si>
  <si>
    <t>HM-GK-Joh-19-163</t>
  </si>
  <si>
    <t>HM-GK-Joh-19-164</t>
  </si>
  <si>
    <t>HM-GK-Joh-19-165</t>
  </si>
  <si>
    <t>HM-GK-Joh-19-166</t>
  </si>
  <si>
    <t>HM-GK-Joh-19-167</t>
  </si>
  <si>
    <t>HM-GK-Joh-19-168</t>
  </si>
  <si>
    <t>HM-GK-Joh-19-169</t>
  </si>
  <si>
    <t>HM-GK-Joh-19-170</t>
  </si>
  <si>
    <t>HM-GK-Joh-19-171</t>
  </si>
  <si>
    <t>HM-GK-Joh-19-172</t>
  </si>
  <si>
    <t>HM-GK-Joh-19-173</t>
  </si>
  <si>
    <t>HM-GK-Joh-19-174</t>
  </si>
  <si>
    <t>HM-GK-Joh-19-175</t>
  </si>
  <si>
    <t>HM-GK-Joh-19-176</t>
  </si>
  <si>
    <t>HM-GK-Joh-19-177</t>
  </si>
  <si>
    <t>HM-GK-Joh-19-178</t>
  </si>
  <si>
    <t>HM-GK-Joh-19-179</t>
  </si>
  <si>
    <t>HM-GK-Joh-19-180</t>
  </si>
  <si>
    <t>HM-GK-Joh-19-181</t>
  </si>
  <si>
    <t>HM-GK-Joh-19-182</t>
  </si>
  <si>
    <t>HM-GK-Joh-19-183</t>
  </si>
  <si>
    <t>HM-GK-Joh-19-184</t>
  </si>
  <si>
    <t>HM-GK-Joh-19-185</t>
  </si>
  <si>
    <t>HM-GK-Joh-19-186</t>
  </si>
  <si>
    <t>HM-GK-Joh-19-187</t>
  </si>
  <si>
    <t>HM-GK-Joh-19-188</t>
  </si>
  <si>
    <t>HM-GK-Joh-19-189</t>
  </si>
  <si>
    <t>HM-GK-Joh-19-190</t>
  </si>
  <si>
    <t>HM-GK-Joh-19-191</t>
  </si>
  <si>
    <t>HM-GK-Joh-19-192</t>
  </si>
  <si>
    <t>HM-GK-Joh-19-193</t>
  </si>
  <si>
    <t>HM-GK-Joh-19-194</t>
  </si>
  <si>
    <t>HM-GK-Joh-19-195</t>
  </si>
  <si>
    <t>HM-GK-Joh-19-196</t>
  </si>
  <si>
    <t>HM-GK-Joh-19-197</t>
  </si>
  <si>
    <t>HM-GK-Joh-19-198</t>
  </si>
  <si>
    <t>HM-GK-Joh-19-199</t>
  </si>
  <si>
    <t>HM-GK-Joh-19-200</t>
  </si>
  <si>
    <t>HM-GK-Joh-19-201</t>
  </si>
  <si>
    <t>HM-GK-Joh-19-202</t>
  </si>
  <si>
    <t>HM-GK-Joh-19-203</t>
  </si>
  <si>
    <t>HM-GK-Joh-19-204</t>
  </si>
  <si>
    <t>HM-GK-Joh-19-205</t>
  </si>
  <si>
    <t>HM-GK-Joh-19-206</t>
  </si>
  <si>
    <t>HM-GK-Joh-19-207</t>
  </si>
  <si>
    <t>HM-GK-Joh-19-208</t>
  </si>
  <si>
    <t>HM-GK-Joh-19-209</t>
  </si>
  <si>
    <t>HM-GK-Joh-19-210</t>
  </si>
  <si>
    <t>HM-GK-Joh-19-211</t>
  </si>
  <si>
    <t>HM-GK-Joh-19-212</t>
  </si>
  <si>
    <t>HM-GK-Joh-19-213</t>
  </si>
  <si>
    <t>HM-GK-Joh-19-214</t>
  </si>
  <si>
    <t>HM-GK-Joh-19-215</t>
  </si>
  <si>
    <t>HM-GK-Joh-19-216</t>
  </si>
  <si>
    <t>HM-GK-Joh-19-217</t>
  </si>
  <si>
    <t>HM-GK-Joh-19-218</t>
  </si>
  <si>
    <t>HM-GK-Joh-19-219</t>
  </si>
  <si>
    <t>HM-GK-Joh-19-220</t>
  </si>
  <si>
    <t>HM-GK-Joh-19-221</t>
  </si>
  <si>
    <t>HM-GK-Joh-19-222</t>
  </si>
  <si>
    <t>HM-GK-Joh-19-223</t>
  </si>
  <si>
    <t>HM-GK-Joh-19-224</t>
  </si>
  <si>
    <t>HM-GK-Joh-19-225</t>
  </si>
  <si>
    <t>HM-GK-Joh-19-226</t>
  </si>
  <si>
    <t>HM-GK-Joh-19-227</t>
  </si>
  <si>
    <t>HM-GK-Joh-19-228</t>
  </si>
  <si>
    <t>HM-GK-Joh-19-229</t>
  </si>
  <si>
    <t>HM-GK-Joh-19-230</t>
  </si>
  <si>
    <t>HM-GK-Joh-19-231</t>
  </si>
  <si>
    <t>HM-GK-Joh-19-232</t>
  </si>
  <si>
    <t>HM-GK-Joh-19-233</t>
  </si>
  <si>
    <t>HM-GK-Joh-19-234</t>
  </si>
  <si>
    <t>HM-GK-Joh-19-235</t>
  </si>
  <si>
    <t>HM-GK-Joh-19-236</t>
  </si>
  <si>
    <t>HM-GK-Joh-19-237</t>
  </si>
  <si>
    <t>HM-GK-Joh-19-238</t>
  </si>
  <si>
    <t>HM-GK-Joh-19-239</t>
  </si>
  <si>
    <t>HM-GK-Joh-19-240</t>
  </si>
  <si>
    <t>HM-GK-Joh-19-241</t>
  </si>
  <si>
    <t>HM-GK-Joh-19-242</t>
  </si>
  <si>
    <t>HM-GK-Joh-19-243</t>
  </si>
  <si>
    <t>HM-GK-Joh-19-244</t>
  </si>
  <si>
    <t>HM-GK-Joh-19-245</t>
  </si>
  <si>
    <t>HM-GK-Joh-19-246</t>
  </si>
  <si>
    <t>HM-GK-Joh-19-247</t>
  </si>
  <si>
    <t>HM-GK-Joh-19-248</t>
  </si>
  <si>
    <t>HM-GK-Joh-19-249</t>
  </si>
  <si>
    <t>HM-GK-Joh-19-250</t>
  </si>
  <si>
    <t>HM-GK-Joh-19-251</t>
  </si>
  <si>
    <t>HM-GK-Joh-19-252</t>
  </si>
  <si>
    <t>HM-GK-Joh-19-253</t>
  </si>
  <si>
    <t>HM-GK-Joh-19-254</t>
  </si>
  <si>
    <t>HM-GK-Joh-19-255</t>
  </si>
  <si>
    <t>HM-GK-Joh-19-256</t>
  </si>
  <si>
    <t>HM-GK-Joh-19-257</t>
  </si>
  <si>
    <t>HM-GK-Joh-19-258</t>
  </si>
  <si>
    <t>HM-GK-Joh-19-259</t>
  </si>
  <si>
    <t>HM-GK-Joh-19-260</t>
  </si>
  <si>
    <t>HM-GK-Joh-19-261</t>
  </si>
  <si>
    <t>HM-GK-Joh-19-262</t>
  </si>
  <si>
    <t>HM-GK-Joh-19-263</t>
  </si>
  <si>
    <t>HM-GK-Joh-19-264</t>
  </si>
  <si>
    <t>HM-GK-Joh-19-265</t>
  </si>
  <si>
    <t>HM-GK-Joh-19-266</t>
  </si>
  <si>
    <t>HM-GK-Joh-19-267</t>
  </si>
  <si>
    <t>HM-GK-Joh-19-268</t>
  </si>
  <si>
    <t>HM-GK-Joh-19-269</t>
  </si>
  <si>
    <t>HM-GK-Joh-19-270</t>
  </si>
  <si>
    <t>HM-GK-Joh-19-271</t>
  </si>
  <si>
    <t>HM-GK-Joh-19-272</t>
  </si>
  <si>
    <t>HM-GK-Joh-19-273</t>
  </si>
  <si>
    <t>HM-GK-Joh-19-274</t>
  </si>
  <si>
    <t>HM-GK-Joh-19-275</t>
  </si>
  <si>
    <t>HM-GK-Joh-19-276</t>
  </si>
  <si>
    <t>HM-GK-Joh-19-277</t>
  </si>
  <si>
    <t>HM-GK-Joh-19-278</t>
  </si>
  <si>
    <t>HM-GK-Joh-19-279</t>
  </si>
  <si>
    <t>HM-GK-Joh-19-280</t>
  </si>
  <si>
    <t>HM-GK-Joh-19-281</t>
  </si>
  <si>
    <t>HM-GK-Joh-19-282</t>
  </si>
  <si>
    <t>HM-GK-Joh-19-283</t>
  </si>
  <si>
    <t>HM-GK-Joh-19-284</t>
  </si>
  <si>
    <t>HM-GK-Joh-19-285</t>
  </si>
  <si>
    <t>HM-GK-Joh-19-286</t>
  </si>
  <si>
    <t>HM-GK-Joh-19-287</t>
  </si>
  <si>
    <t>HM-GK-Joh-19-288</t>
  </si>
  <si>
    <t>HM-GK-Joh-19-289</t>
  </si>
  <si>
    <t>HM-GK-Joh-19-290</t>
  </si>
  <si>
    <t>HM-GK-Joh-19-291</t>
  </si>
  <si>
    <t>HM-GK-Joh-19-292</t>
  </si>
  <si>
    <t>HM-GK-Joh-19-293</t>
  </si>
  <si>
    <t>HM-GK-Joh-19-294</t>
  </si>
  <si>
    <t>HM-GK-Joh-19-295</t>
  </si>
  <si>
    <t>HM-GK-Joh-19-296</t>
  </si>
  <si>
    <t>HM-GK-Joh-19-297</t>
  </si>
  <si>
    <t>HM-GK-Joh-19-298</t>
  </si>
  <si>
    <t>HM-GK-Joh-19-299</t>
  </si>
  <si>
    <t>HM-GK-Joh-19-300</t>
  </si>
  <si>
    <t>HM-GK-Joh-19-301</t>
  </si>
  <si>
    <t>HM-GK-Joh-19-302</t>
  </si>
  <si>
    <t>HM-GK-Joh-19-303</t>
  </si>
  <si>
    <t>HM-GK-Joh-19-304</t>
  </si>
  <si>
    <t>HM-GK-Joh-19-305</t>
  </si>
  <si>
    <t>HM-GK-Joh-19-306</t>
  </si>
  <si>
    <t>HM-GK-Joh-19-307</t>
  </si>
  <si>
    <t>HM-GK-Joh-19-308</t>
  </si>
  <si>
    <t>HM-GK-Joh-19-309</t>
  </si>
  <si>
    <t>HM-GK-Joh-19-310</t>
  </si>
  <si>
    <t>HM-GK-Joh-19-311</t>
  </si>
  <si>
    <t>HM-GK-Joh-19-312</t>
  </si>
  <si>
    <t>HM-GK-Joh-19-313</t>
  </si>
  <si>
    <t>HM-GK-Joh-19-314</t>
  </si>
  <si>
    <t>HM-GK-Joh-19-315</t>
  </si>
  <si>
    <t>HM-GK-Joh-19-316</t>
  </si>
  <si>
    <t>HM-GK-Joh-19-317</t>
  </si>
  <si>
    <t>HM-GK-Joh-19-318</t>
  </si>
  <si>
    <t>HM-GK-Joh-19-319</t>
  </si>
  <si>
    <t>HM-GK-Joh-19-320</t>
  </si>
  <si>
    <t>HM-GK-Joh-19-321</t>
  </si>
  <si>
    <t>HM-GK-Joh-19-322</t>
  </si>
  <si>
    <t>HM-GK-Joh-19-323</t>
  </si>
  <si>
    <t>HM-GK-Joh-19-324</t>
  </si>
  <si>
    <t>HM-GK-Joh-19-325</t>
  </si>
  <si>
    <t>HM-GK-Joh-19-326</t>
  </si>
  <si>
    <t>HM-GK-Joh-19-327</t>
  </si>
  <si>
    <t>HM-GK-Joh-19-328</t>
  </si>
  <si>
    <t>HM-GK-Joh-19-329</t>
  </si>
  <si>
    <t>HM-GK-Joh-19-330</t>
  </si>
  <si>
    <t>HM-GK-Joh-19-331</t>
  </si>
  <si>
    <t>HM-GK-Joh-19-332</t>
  </si>
  <si>
    <t>HM-GK-Joh-19-333</t>
  </si>
  <si>
    <t>HM-GK-Joh-19-334</t>
  </si>
  <si>
    <t>HM-GK-Joh-19-335</t>
  </si>
  <si>
    <t>HM-GK-Joh-19-336</t>
  </si>
  <si>
    <t>HM-GK-Joh-19-337</t>
  </si>
  <si>
    <t>HM-GK-Joh-19-338</t>
  </si>
  <si>
    <t>HM-GK-Joh-19-339</t>
  </si>
  <si>
    <t>HM-GK-Joh-19-340</t>
  </si>
  <si>
    <t>HM-GK-Joh-19-341</t>
  </si>
  <si>
    <t>HM-GK-Joh-19-342</t>
  </si>
  <si>
    <t>HM-GK-Joh-19-343</t>
  </si>
  <si>
    <t>HM-GK-Joh-19-344</t>
  </si>
  <si>
    <t>HM-GK-Joh-19-345</t>
  </si>
  <si>
    <t>HM-GK-Joh-19-346</t>
  </si>
  <si>
    <t>HM-GK-Joh-19-347</t>
  </si>
  <si>
    <t>HM-GK-Joh-19-348</t>
  </si>
  <si>
    <t>HM-GK-Joh-19-349</t>
  </si>
  <si>
    <t>HM-GK-Joh-19-350</t>
  </si>
  <si>
    <t>HM-GK-Joh-19-351</t>
  </si>
  <si>
    <t>HM-GK-Joh-19-352</t>
  </si>
  <si>
    <t>HM-GK-Joh-19-353</t>
  </si>
  <si>
    <t>HM-GK-Joh-19-354</t>
  </si>
  <si>
    <t>HM-GK-Joh-19-355</t>
  </si>
  <si>
    <t>HM-GK-Joh-19-356</t>
  </si>
  <si>
    <t>HM-GK-Joh-19-357</t>
  </si>
  <si>
    <t>HM-GK-Joh-19-358</t>
  </si>
  <si>
    <t>HM-GK-Joh-19-359</t>
  </si>
  <si>
    <t>HM-GK-Joh-19-360</t>
  </si>
  <si>
    <t>HM-GK-Joh-19-361</t>
  </si>
  <si>
    <t>HM-GK-Joh-19-362</t>
  </si>
  <si>
    <t>HM-GK-Joh-19-363</t>
  </si>
  <si>
    <t>HM-GK-Joh-19-364</t>
  </si>
  <si>
    <t>HM-GK-Joh-19-365</t>
  </si>
  <si>
    <t>HM-GK-Joh-19-366</t>
  </si>
  <si>
    <t>HM-GK-Joh-19-367</t>
  </si>
  <si>
    <t>HM-GK-Joh-19-368</t>
  </si>
  <si>
    <t>HM-GK-Joh-19-369</t>
  </si>
  <si>
    <t>HM-GK-Joh-19-370</t>
  </si>
  <si>
    <t>HM-GK-Joh-19-371</t>
  </si>
  <si>
    <t>HM-GK-Joh-19-372</t>
  </si>
  <si>
    <t>HM-GK-Joh-19-373</t>
  </si>
  <si>
    <t>HM-GK-Joh-19-374</t>
  </si>
  <si>
    <t>HM-GK-Joh-19-375</t>
  </si>
  <si>
    <t>HM-GK-Joh-19-376</t>
  </si>
  <si>
    <t>HM-GK-Joh-19-377</t>
  </si>
  <si>
    <t>HM-GK-Joh-19-378</t>
  </si>
  <si>
    <t>HM-GK-Joh-19-379</t>
  </si>
  <si>
    <t>HM-GK-Joh-19-380</t>
  </si>
  <si>
    <t>HM-GK-Joh-19-381</t>
  </si>
  <si>
    <t>HM-GK-Joh-19-382</t>
  </si>
  <si>
    <t>HM-GK-Joh-19-383</t>
  </si>
  <si>
    <t>HM-GK-Joh-19-384</t>
  </si>
  <si>
    <t>HM-GK-Joh-19-385</t>
  </si>
  <si>
    <t>HM-GK-Joh-19-386</t>
  </si>
  <si>
    <t>HM-GK-Joh-19-387</t>
  </si>
  <si>
    <t>HM-GK-Joh-19-388</t>
  </si>
  <si>
    <t>HM-GK-Joh-19-389</t>
  </si>
  <si>
    <t>HM-GK-Joh-19-390</t>
  </si>
  <si>
    <t>HM-GK-Joh-19-391</t>
  </si>
  <si>
    <t>HM-GK-Joh-19-392</t>
  </si>
  <si>
    <t>HM-GK-Joh-19-393</t>
  </si>
  <si>
    <t>HM-GK-Joh-19-394</t>
  </si>
  <si>
    <t>HM-GK-Joh-19-395</t>
  </si>
  <si>
    <t>HM-GK-Joh-19-396</t>
  </si>
  <si>
    <t>HM-GK-Joh-19-397</t>
  </si>
  <si>
    <t>HM-GK-Joh-19-398</t>
  </si>
  <si>
    <t>HM-GK-Joh-19-399</t>
  </si>
  <si>
    <t>HM-GK-Joh-19-400</t>
  </si>
  <si>
    <t>HM-GK-Joh-19-401</t>
  </si>
  <si>
    <t>HM-GK-Joh-19-402</t>
  </si>
  <si>
    <t>HM-GK-Joh-19-403</t>
  </si>
  <si>
    <t>HM-GK-Joh-19-404</t>
  </si>
  <si>
    <t>HM-GK-Joh-19-405</t>
  </si>
  <si>
    <t>HM-GK-Joh-19-406</t>
  </si>
  <si>
    <t>HM-GK-Joh-19-407</t>
  </si>
  <si>
    <t>HM-GK-Joh-19-408</t>
  </si>
  <si>
    <t>HM-GK-Joh-19-409</t>
  </si>
  <si>
    <t>HM-GK-Joh-19-410</t>
  </si>
  <si>
    <t>HM-GK-Joh-19-411</t>
  </si>
  <si>
    <t>HM-GK-Joh-19-412</t>
  </si>
  <si>
    <t>HM-GK-Joh-19-413</t>
  </si>
  <si>
    <t>HM-GK-Joh-19-414</t>
  </si>
  <si>
    <t>HM-GK-Joh-19-415</t>
  </si>
  <si>
    <t>HM-GK-Joh-19-416</t>
  </si>
  <si>
    <t>HM-GK-Joh-19-417</t>
  </si>
  <si>
    <t>HM-GK-Joh-19-418</t>
  </si>
  <si>
    <t>HM-GK-Joh-19-419</t>
  </si>
  <si>
    <t>HM-GK-Joh-19-420</t>
  </si>
  <si>
    <t>HM-GK-Joh-19-421</t>
  </si>
  <si>
    <t>HM-GK-Joh-19-422</t>
  </si>
  <si>
    <t>HM-GK-Joh-19-423</t>
  </si>
  <si>
    <t>HM-GK-Joh-19-424</t>
  </si>
  <si>
    <t>HM-GK-Joh-19-425</t>
  </si>
  <si>
    <t>HM-GK-Joh-19-426</t>
  </si>
  <si>
    <t>HM-GK-Joh-19-427</t>
  </si>
  <si>
    <t>HM-GK-Joh-19-428</t>
  </si>
  <si>
    <t>HM-GK-Joh-19-429</t>
  </si>
  <si>
    <t>HM-GK-Joh-19-430</t>
  </si>
  <si>
    <t>HM-GK-Joh-19-431</t>
  </si>
  <si>
    <t>HM-GK-Joh-19-432</t>
  </si>
  <si>
    <t>HM-GK-Joh-19-433</t>
  </si>
  <si>
    <t>HM-GK-Joh-19-434</t>
  </si>
  <si>
    <t>HM-GK-Joh-19-435</t>
  </si>
  <si>
    <t>HM-GK-Joh-19-436</t>
  </si>
  <si>
    <t>HM-GK-Joh-19-437</t>
  </si>
  <si>
    <t>HM-GK-Joh-19-438</t>
  </si>
  <si>
    <t>HM-GK-Joh-19-439</t>
  </si>
  <si>
    <t>HM-GK-Joh-19-440</t>
  </si>
  <si>
    <t>HM-GK-Joh-19-441</t>
  </si>
  <si>
    <t>HM-GK-Joh-19-442</t>
  </si>
  <si>
    <t>HM-GK-Joh-19-443</t>
  </si>
  <si>
    <t>HM-GK-Joh-19-444</t>
  </si>
  <si>
    <t>HM-GK-Joh-19-445</t>
  </si>
  <si>
    <t>HM-GK-Joh-19-446</t>
  </si>
  <si>
    <t>HM-GK-Joh-19-447</t>
  </si>
  <si>
    <t>HM-GK-Joh-19-448</t>
  </si>
  <si>
    <t>HM-GK-Joh-19-449</t>
  </si>
  <si>
    <t>HM-GK-Joh-19-450</t>
  </si>
  <si>
    <t>HM-GK-Joh-19-451</t>
  </si>
  <si>
    <t>HM-GK-Joh-19-452</t>
  </si>
  <si>
    <t>HM-GK-Joh-19-453</t>
  </si>
  <si>
    <t>HM-GK-Joh-19-454</t>
  </si>
  <si>
    <t>HM-GK-Joh-19-455</t>
  </si>
  <si>
    <t>HM-GK-Joh-19-456</t>
  </si>
  <si>
    <t>HM-GK-Joh-19-457</t>
  </si>
  <si>
    <t>HM-GK-Joh-19-458</t>
  </si>
  <si>
    <t>HM-GK-Joh-19-459</t>
  </si>
  <si>
    <t>HM-GK-Joh-19-460</t>
  </si>
  <si>
    <t>HM-GK-Joh-19-461</t>
  </si>
  <si>
    <t>HM-GK-Joh-19-462</t>
  </si>
  <si>
    <t>HM-GK-Joh-19-463</t>
  </si>
  <si>
    <t>HM-GK-Joh-19-464</t>
  </si>
  <si>
    <t>HM-GK-Joh-19-465</t>
  </si>
  <si>
    <t>HM-GK-Joh-19-466</t>
  </si>
  <si>
    <t>HM-GK-Joh-19-467</t>
  </si>
  <si>
    <t>HM-GK-Joh-19-468</t>
  </si>
  <si>
    <t>HM-GK-Joh-19-469</t>
  </si>
  <si>
    <t>HM-GK-Joh-19-470</t>
  </si>
  <si>
    <t>HM-GK-Joh-19-471</t>
  </si>
  <si>
    <t>HM-GK-Joh-19-472</t>
  </si>
  <si>
    <t>HM-GK-Joh-19-473</t>
  </si>
  <si>
    <t>HM-GK-Joh-19-474</t>
  </si>
  <si>
    <t>HM-GK-Joh-19-475</t>
  </si>
  <si>
    <t>HM-GK-Joh-19-476</t>
  </si>
  <si>
    <t>HM-GK-Joh-19-477</t>
  </si>
  <si>
    <t>HM-GK-Joh-19-478</t>
  </si>
  <si>
    <t>HM-GK-Joh-19-479</t>
  </si>
  <si>
    <t>HM-GK-Joh-19-480</t>
  </si>
  <si>
    <t>HM-GK-Joh-19-481</t>
  </si>
  <si>
    <t>HM-GK-Joh-19-482</t>
  </si>
  <si>
    <t>HM-GK-Joh-19-483</t>
  </si>
  <si>
    <t>HM-GK-Joh-19-484</t>
  </si>
  <si>
    <t>HM-GK-Joh-19-485</t>
  </si>
  <si>
    <t>HM-GK-Joh-19-486</t>
  </si>
  <si>
    <t>HM-GK-Joh-19-487</t>
  </si>
  <si>
    <t>HM-GK-Joh-19-488</t>
  </si>
  <si>
    <t>HM-GK-Joh-19-489</t>
  </si>
  <si>
    <t>HM-GK-Joh-19-490</t>
  </si>
  <si>
    <t>HM-GK-Joh-19-491</t>
  </si>
  <si>
    <t>HM-GK-Joh-19-492</t>
  </si>
  <si>
    <t>HM-GK-Joh-19-493</t>
  </si>
  <si>
    <t>HM-GK-Joh-19-494</t>
  </si>
  <si>
    <t>HM-GK-Joh-19-495</t>
  </si>
  <si>
    <t>HM-GK-Joh-19-496</t>
  </si>
  <si>
    <t>HM-GK-Joh-19-497</t>
  </si>
  <si>
    <t>HM-GK-Joh-19-498</t>
  </si>
  <si>
    <t>HM-GK-Joh-19-499</t>
  </si>
  <si>
    <t>HM-GK-Joh-19-500</t>
  </si>
  <si>
    <t>HM-GK-Joh-19-501</t>
  </si>
  <si>
    <t>HM-GK-Joh-19-502</t>
  </si>
  <si>
    <t>HM-GK-Joh-19-503</t>
  </si>
  <si>
    <t>HM-GK-Joh-19-504</t>
  </si>
  <si>
    <t>HM-GK-Joh-19-505</t>
  </si>
  <si>
    <t>HM-GK-Joh-19-506</t>
  </si>
  <si>
    <t>HM-GK-Joh-19-507</t>
  </si>
  <si>
    <t>HM-GK-Joh-19-508</t>
  </si>
  <si>
    <t>HM-GK-Joh-19-509</t>
  </si>
  <si>
    <t>HM-GK-Joh-19-510</t>
  </si>
  <si>
    <t>HM-GK-Joh-19-511</t>
  </si>
  <si>
    <t>HM-GK-Joh-19-512</t>
  </si>
  <si>
    <t>HM-GK-Joh-19-513</t>
  </si>
  <si>
    <t>HM-GK-Joh-19-514</t>
  </si>
  <si>
    <t>HM-GK-Joh-19-515</t>
  </si>
  <si>
    <t>HM-GK-Joh-19-516</t>
  </si>
  <si>
    <t>HM-GK-Joh-19-517</t>
  </si>
  <si>
    <t>HM-GK-Joh-19-518</t>
  </si>
  <si>
    <t>HM-GK-Joh-19-519</t>
  </si>
  <si>
    <t>HM-GK-Joh-19-520</t>
  </si>
  <si>
    <t>HM-GK-Joh-19-521</t>
  </si>
  <si>
    <t>HM-GK-Joh-19-522</t>
  </si>
  <si>
    <t>HM-GK-Joh-19-523</t>
  </si>
  <si>
    <t>HM-GK-Joh-19-524</t>
  </si>
  <si>
    <t>HM-GK-Joh-19-525</t>
  </si>
  <si>
    <t>HM-GK-Joh-19-526</t>
  </si>
  <si>
    <t>HM-GK-Joh-19-527</t>
  </si>
  <si>
    <t>HM-GK-Joh-19-528</t>
  </si>
  <si>
    <t>HM-GK-Joh-19-529</t>
  </si>
  <si>
    <t>HM-GK-Joh-19-530</t>
  </si>
  <si>
    <t>HM-GK-Joh-19-531</t>
  </si>
  <si>
    <t>HM-GK-Joh-19-532</t>
  </si>
  <si>
    <t>HM-GK-Joh-19-533</t>
  </si>
  <si>
    <t>HM-GK-Joh-19-534</t>
  </si>
  <si>
    <t>HM-GK-Joh-19-535</t>
  </si>
  <si>
    <t>HM-GK-Joh-19-536</t>
  </si>
  <si>
    <t>HM-GK-Joh-19-537</t>
  </si>
  <si>
    <t>HM-GK-Joh-19-538</t>
  </si>
  <si>
    <t>HM-GK-Joh-19-539</t>
  </si>
  <si>
    <t>HM-GK-Joh-19-540</t>
  </si>
  <si>
    <t>HM-GK-Joh-19-541</t>
  </si>
  <si>
    <t>HM-GK-Joh-19-542</t>
  </si>
  <si>
    <t>HM-GK-Joh-19-543</t>
  </si>
  <si>
    <t>HM-GK-Joh-19-544</t>
  </si>
  <si>
    <t>HM-GK-Joh-19-545</t>
  </si>
  <si>
    <t>HM-GK-Joh-19-546</t>
  </si>
  <si>
    <t>HM-GK-Joh-19-547</t>
  </si>
  <si>
    <t>HM-GK-Joh-19-548</t>
  </si>
  <si>
    <t>HM-GK-Joh-19-549</t>
  </si>
  <si>
    <t>HM-GK-Joh-19-550</t>
  </si>
  <si>
    <t>HM-GK-Joh-19-551</t>
  </si>
  <si>
    <t>HM-GK-Joh-19-552</t>
  </si>
  <si>
    <t>HM-GK-Joh-19-553</t>
  </si>
  <si>
    <t>HM-GK-Joh-19-554</t>
  </si>
  <si>
    <t>HM-GK-Joh-19-555</t>
  </si>
  <si>
    <t>HM-GK-Joh-19-556</t>
  </si>
  <si>
    <t>HM-GK-Joh-19-557</t>
  </si>
  <si>
    <t>HM-GK-Joh-19-558</t>
  </si>
  <si>
    <t>HM-GK-Joh-19-559</t>
  </si>
  <si>
    <t>HM-GK-Joh-19-560</t>
  </si>
  <si>
    <t>HM-GK-Joh-19-561</t>
  </si>
  <si>
    <t>HM-GK-Joh-19-562</t>
  </si>
  <si>
    <t>HM-GK-Joh-19-563</t>
  </si>
  <si>
    <t>HM-GK-Joh-19-564</t>
  </si>
  <si>
    <t>HM-GK-Joh-19-565</t>
  </si>
  <si>
    <t>HM-GK-Joh-19-566</t>
  </si>
  <si>
    <t>HM-GK-Joh-19-567</t>
  </si>
  <si>
    <t>HM-GK-Joh-19-568</t>
  </si>
  <si>
    <t>HM-GK-Joh-19-569</t>
  </si>
  <si>
    <t>HM-GK-Joh-19-570</t>
  </si>
  <si>
    <t>HM-GK-Joh-19-571</t>
  </si>
  <si>
    <t>HM-GK-Joh-19-572</t>
  </si>
  <si>
    <t>HM-GK-Joh-19-573</t>
  </si>
  <si>
    <t>HM-GK-Joh-19-574</t>
  </si>
  <si>
    <t>HM-GK-Joh-19-575</t>
  </si>
  <si>
    <t>HM-GK-Joh-19-576</t>
  </si>
  <si>
    <t>HM-GK-Joh-19-577</t>
  </si>
  <si>
    <t>HM-GK-Joh-19-578</t>
  </si>
  <si>
    <t>HM-GK-Joh-19-579</t>
  </si>
  <si>
    <t>HM-GK-Joh-19-580</t>
  </si>
  <si>
    <t>HM-GK-Joh-19-581</t>
  </si>
  <si>
    <t>HM-GK-Joh-19-582</t>
  </si>
  <si>
    <t>HM-GK-Joh-19-583</t>
  </si>
  <si>
    <t>HM-GK-Joh-19-584</t>
  </si>
  <si>
    <t>HM-GK-Joh-19-585</t>
  </si>
  <si>
    <t>HM-GK-Joh-19-586</t>
  </si>
  <si>
    <t>HM-GK-Joh-19-587</t>
  </si>
  <si>
    <t>HM-GK-Joh-19-588</t>
  </si>
  <si>
    <t>HM-GK-Joh-19-589</t>
  </si>
  <si>
    <t>HM-GK-Joh-19-590</t>
  </si>
  <si>
    <t>HM-GK-Joh-19-591</t>
  </si>
  <si>
    <t>HM-GK-Joh-19-592</t>
  </si>
  <si>
    <t>HM-GK-Joh-19-593</t>
  </si>
  <si>
    <t>HM-GK-Joh-19-594</t>
  </si>
  <si>
    <t>HM-GK-Joh-19-595</t>
  </si>
  <si>
    <t>HM-GK-Joh-19-596</t>
  </si>
  <si>
    <t>HM-GK-Joh-19-597</t>
  </si>
  <si>
    <t>HM-GK-Joh-19-598</t>
  </si>
  <si>
    <t>HM-GK-Joh-19-599</t>
  </si>
  <si>
    <t>HM-GK-Joh-19-600</t>
  </si>
  <si>
    <t>HM-GK-Joh-19-601</t>
  </si>
  <si>
    <t>HM-GK-Joh-19-602</t>
  </si>
  <si>
    <t>HM-GK-Joh-19-603</t>
  </si>
  <si>
    <t>HM-GK-Joh-19-604</t>
  </si>
  <si>
    <t>HM-GK-Joh-19-605</t>
  </si>
  <si>
    <t>HM-GK-Joh-19-606</t>
  </si>
  <si>
    <t>HM-GK-Joh-19-607</t>
  </si>
  <si>
    <t>HM-GK-Joh-19-608</t>
  </si>
  <si>
    <t>HM-GK-Joh-19-609</t>
  </si>
  <si>
    <t>HM-GK-Joh-19-610</t>
  </si>
  <si>
    <t>HM-GK-Joh-19-611</t>
  </si>
  <si>
    <t>HM-GK-Joh-19-612</t>
  </si>
  <si>
    <t>HM-GK-Joh-19-613</t>
  </si>
  <si>
    <t>HM-GK-Joh-19-614</t>
  </si>
  <si>
    <t>HM-GK-Joh-19-615</t>
  </si>
  <si>
    <t>HM-GK-Joh-19-616</t>
  </si>
  <si>
    <t>HM-GK-Joh-19-617</t>
  </si>
  <si>
    <t>HM-GK-Joh-19-618</t>
  </si>
  <si>
    <t>HM-GK-Joh-19-619</t>
  </si>
  <si>
    <t>HM-GK-Joh-19-620</t>
  </si>
  <si>
    <t>HM-GK-Joh-19-621</t>
  </si>
  <si>
    <t>HM-GK-Joh-19-622</t>
  </si>
  <si>
    <t>HM-GK-Joh-19-623</t>
  </si>
  <si>
    <t>HM-GK-Joh-19-624</t>
  </si>
  <si>
    <t>HM-GK-Joh-19-625</t>
  </si>
  <si>
    <t>HM-GK-Joh-19-626</t>
  </si>
  <si>
    <t>HM-GK-Joh-19-627</t>
  </si>
  <si>
    <t>HM-GK-Joh-19-628</t>
  </si>
  <si>
    <t>HM-GK-Joh-19-629</t>
  </si>
  <si>
    <t>HM-GK-Joh-19-630</t>
  </si>
  <si>
    <t>HM-GK-Joh-19-631</t>
  </si>
  <si>
    <t>HM-GK-Joh-19-632</t>
  </si>
  <si>
    <t>HM-GK-Joh-19-633</t>
  </si>
  <si>
    <t>HM-GK-Joh-19-634</t>
  </si>
  <si>
    <t>HM-GK-Joh-19-635</t>
  </si>
  <si>
    <t>HM-GK-Joh-19-636</t>
  </si>
  <si>
    <t>HM-GK-Joh-19-637</t>
  </si>
  <si>
    <t>HM-GK-Joh-19-638</t>
  </si>
  <si>
    <t>HM-GK-Joh-19-639</t>
  </si>
  <si>
    <t>HM-GK-Joh-19-640</t>
  </si>
  <si>
    <t>HM-GK-Joh-19-641</t>
  </si>
  <si>
    <t>HM-GK-Joh-19-642</t>
  </si>
  <si>
    <t>HM-GK-Joh-19-643</t>
  </si>
  <si>
    <t>HM-GK-Joh-19-644</t>
  </si>
  <si>
    <t>HM-GK-Joh-19-645</t>
  </si>
  <si>
    <t>HM-GK-Joh-19-646</t>
  </si>
  <si>
    <t>HM-GK-Joh-19-647</t>
  </si>
  <si>
    <t>HM-GK-Joh-19-648</t>
  </si>
  <si>
    <t>HM-GK-Joh-19-649</t>
  </si>
  <si>
    <t>HM-GK-Joh-19-650</t>
  </si>
  <si>
    <t>HM-GK-Joh-19-651</t>
  </si>
  <si>
    <t>HM-GK-Joh-19-652</t>
  </si>
  <si>
    <t>HM-GK-Joh-19-653</t>
  </si>
  <si>
    <t>HM-GK-Joh-19-654</t>
  </si>
  <si>
    <t>HM-GK-Joh-19-655</t>
  </si>
  <si>
    <t>HM-GK-Joh-19-656</t>
  </si>
  <si>
    <t>HM-GK-Joh-19-657</t>
  </si>
  <si>
    <t>HM-GK-Joh-19-658</t>
  </si>
  <si>
    <t>HM-GK-Joh-19-659</t>
  </si>
  <si>
    <t>HM-GK-Joh-19-660</t>
  </si>
  <si>
    <t>HM-GK-Joh-19-661</t>
  </si>
  <si>
    <t>HM-GK-Joh-19-662</t>
  </si>
  <si>
    <t>HM-GK-Joh-19-663</t>
  </si>
  <si>
    <t>HM-GK-Joh-19-664</t>
  </si>
  <si>
    <t>HM-GK-Joh-19-665</t>
  </si>
  <si>
    <t>HM-GK-Joh-19-666</t>
  </si>
  <si>
    <t>HM-GK-Joh-19-667</t>
  </si>
  <si>
    <t>HM-GK-Joh-19-668</t>
  </si>
  <si>
    <t>HM-GK-Joh-19-669</t>
  </si>
  <si>
    <t>HM-GK-Joh-19-670</t>
  </si>
  <si>
    <t>HM-GK-Joh-19-671</t>
  </si>
  <si>
    <t>HM-GK-Joh-19-672</t>
  </si>
  <si>
    <t>HM-GK-Joh-19-673</t>
  </si>
  <si>
    <t>HM-GK-Joh-19-674</t>
  </si>
  <si>
    <t>HM-GK-Joh-19-675</t>
  </si>
  <si>
    <t>HM-GK-Joh-19-676</t>
  </si>
  <si>
    <t>HM-GK-Joh-19-677</t>
  </si>
  <si>
    <t>HM-GK-Joh-19-678</t>
  </si>
  <si>
    <t>HM-GK-Joh-19-679</t>
  </si>
  <si>
    <t>HM-GK-Joh-19-680</t>
  </si>
  <si>
    <t>HM-GK-Joh-19-681</t>
  </si>
  <si>
    <t>HM-GK-Joh-19-682</t>
  </si>
  <si>
    <t>HM-GK-Joh-19-683</t>
  </si>
  <si>
    <t>HM-GK-Joh-19-684</t>
  </si>
  <si>
    <t>HM-GK-Joh-19-685</t>
  </si>
  <si>
    <t>HM-GK-Joh-19-686</t>
  </si>
  <si>
    <t>HM-GK-Joh-19-687</t>
  </si>
  <si>
    <t>HM-GK-Joh-19-688</t>
  </si>
  <si>
    <t>HM-GK-Joh-19-689</t>
  </si>
  <si>
    <t>HM-GK-Joh-19-690</t>
  </si>
  <si>
    <t>HM-GK-Joh-19-691</t>
  </si>
  <si>
    <t>HM-GK-Joh-19-692</t>
  </si>
  <si>
    <t>HM-GK-Joh-19-693</t>
  </si>
  <si>
    <t>HM-GK-Joh-19-694</t>
  </si>
  <si>
    <t>HM-GK-Joh-19-695</t>
  </si>
  <si>
    <t>HM-GK-Joh-19-696</t>
  </si>
  <si>
    <t>HM-GK-Joh-19-697</t>
  </si>
  <si>
    <t>HM-GK-Joh-19-698</t>
  </si>
  <si>
    <t>HM-GK-Joh-19-699</t>
  </si>
  <si>
    <t>HM-GK-Joh-19-700</t>
  </si>
  <si>
    <t>HM-GK-Joh-19-701</t>
  </si>
  <si>
    <t>HM-GK-Joh-19-702</t>
  </si>
  <si>
    <t>HM-GK-Joh-19-703</t>
  </si>
  <si>
    <t>HM-GK-Joh-19-704</t>
  </si>
  <si>
    <t>HM-GK-Joh-19-705</t>
  </si>
  <si>
    <t>HM-GK-Joh-19-706</t>
  </si>
  <si>
    <t>HM-GK-Joh-19-707</t>
  </si>
  <si>
    <t>HM-GK-Joh-19-708</t>
  </si>
  <si>
    <t>HM-GK-Joh-19-709</t>
  </si>
  <si>
    <t>HM-GK-Joh-19-710</t>
  </si>
  <si>
    <t>HM-GK-Joh-19-711</t>
  </si>
  <si>
    <t>HM-GK-Joh-19-712</t>
  </si>
  <si>
    <t>HM-GK-Joh-19-713</t>
  </si>
  <si>
    <t>HM-GK-Joh-19-714</t>
  </si>
  <si>
    <t>HM-GK-Joh-19-715</t>
  </si>
  <si>
    <t>HM-GK-Joh-19-716</t>
  </si>
  <si>
    <t>HM-GK-Joh-19-717</t>
  </si>
  <si>
    <t>HM-GK-Joh-19-718</t>
  </si>
  <si>
    <t>HM-GK-Joh-19-719</t>
  </si>
  <si>
    <t>HM-GK-Joh-19-720</t>
  </si>
  <si>
    <t>HM-GK-Joh-19-721</t>
  </si>
  <si>
    <t>HM-GK-Joh-19-722</t>
  </si>
  <si>
    <t>HM-GK-Joh-19-723</t>
  </si>
  <si>
    <t>HM-GK-Joh-19-724</t>
  </si>
  <si>
    <t>HM-GK-Joh-19-725</t>
  </si>
  <si>
    <t>HM-GK-Joh-19-726</t>
  </si>
  <si>
    <t>HM-GK-Joh-19-727</t>
  </si>
  <si>
    <t>HM-GK-Joh-19-728</t>
  </si>
  <si>
    <t>HM-GK-Joh-19-729</t>
  </si>
  <si>
    <t>HM-GK-Joh-19-730</t>
  </si>
  <si>
    <t>HM-GK-Joh-19-731</t>
  </si>
  <si>
    <t>HM-GK-Joh-19-732</t>
  </si>
  <si>
    <t>HM-GK-Joh-19-733</t>
  </si>
  <si>
    <t>HM-GK-Joh-19-734</t>
  </si>
  <si>
    <t>HM-GK-Joh-19-735</t>
  </si>
  <si>
    <t>HM-GK-Joh-19-736</t>
  </si>
  <si>
    <t>HM-GK-Joh-19-737</t>
  </si>
  <si>
    <t>HM-GK-Joh-19-738</t>
  </si>
  <si>
    <t>HM-GK-Joh-19-739</t>
  </si>
  <si>
    <t>HM-GK-Joh-19-740</t>
  </si>
  <si>
    <t>HM-GK-Joh-19-741</t>
  </si>
  <si>
    <t>HM-GK-Joh-19-742</t>
  </si>
  <si>
    <t>HM-GK-Joh-19-743</t>
  </si>
  <si>
    <t>HM-GK-Joh-19-744</t>
  </si>
  <si>
    <t>HM-GK-Joh-19-745</t>
  </si>
  <si>
    <t>HM-GK-Joh-19-746</t>
  </si>
  <si>
    <t>HM-GK-Joh-19-747</t>
  </si>
  <si>
    <t>HM-GK-Joh-19-748</t>
  </si>
  <si>
    <t>HM-GK-Joh-19-749</t>
  </si>
  <si>
    <t>HM-GK-Joh-19-750</t>
  </si>
  <si>
    <t>HM-GK-Joh-19-751</t>
  </si>
  <si>
    <t>HM-GK-Joh-19-752</t>
  </si>
  <si>
    <t>HM-GK-Joh-19-753</t>
  </si>
  <si>
    <t>HM-GK-Joh-19-754</t>
  </si>
  <si>
    <t>HM-GK-Joh-19-755</t>
  </si>
  <si>
    <t>HM-GK-Joh-19-756</t>
  </si>
  <si>
    <t>HM-GK-Joh-19-757</t>
  </si>
  <si>
    <t>HM-GK-Joh-19-758</t>
  </si>
  <si>
    <t>HM-GK-Joh-19-759</t>
  </si>
  <si>
    <t>HM-GK-Joh-19-760</t>
  </si>
  <si>
    <t>HM-GK-Joh-19-761</t>
  </si>
  <si>
    <t>HM-GK-Joh-19-762</t>
  </si>
  <si>
    <t>HM-GK-Joh-19-763</t>
  </si>
  <si>
    <t>HM-GK-Joh-19-764</t>
  </si>
  <si>
    <t>HM-GK-Joh-19-765</t>
  </si>
  <si>
    <t>HM-GK-Joh-19-766</t>
  </si>
  <si>
    <t>HM-GK-Joh-19-767</t>
  </si>
  <si>
    <t>HM-GK-Joh-19-768</t>
  </si>
  <si>
    <t>HM-GK-Joh-19-769</t>
  </si>
  <si>
    <t>HM-GK-Joh-19-770</t>
  </si>
  <si>
    <t>HM-GK-Joh-19-771</t>
  </si>
  <si>
    <t>HM-GK-Joh-19-772</t>
  </si>
  <si>
    <t>HM-GK-Joh-19-773</t>
  </si>
  <si>
    <t>HM-GK-Joh-19-774</t>
  </si>
  <si>
    <t>HM-GK-Joh-19-775</t>
  </si>
  <si>
    <t>HM-GK-Joh-19-776</t>
  </si>
  <si>
    <t>HM-GK-Joh-19-777</t>
  </si>
  <si>
    <t>HM-GK-Joh-19-778</t>
  </si>
  <si>
    <t>HM-GK-Joh-19-779</t>
  </si>
  <si>
    <t>HM-GK-Joh-19-780</t>
  </si>
  <si>
    <t>HM-GK-Joh-19-781</t>
  </si>
  <si>
    <t>HM-GK-Joh-19-782</t>
  </si>
  <si>
    <t>HM-GK-Joh-19-783</t>
  </si>
  <si>
    <t>HM-GK-Joh-19-784</t>
  </si>
  <si>
    <t>HM-GK-Joh-19-785</t>
  </si>
  <si>
    <t>HM-GK-Joh-19-786</t>
  </si>
  <si>
    <t>HM-GK-Joh-19-787</t>
  </si>
  <si>
    <t>HM-GK-Joh-19-788</t>
  </si>
  <si>
    <t>HM-GK-Joh-19-789</t>
  </si>
  <si>
    <t>HM-GK-Joh-19-790</t>
  </si>
  <si>
    <t>HM-GK-Joh-19-791</t>
  </si>
  <si>
    <t>HM-GK-Joh-19-792</t>
  </si>
  <si>
    <t>HM-GK-Joh-19-793</t>
  </si>
  <si>
    <t>HM-GK-Joh-19-794</t>
  </si>
  <si>
    <t>HM-GK-Joh-19-795</t>
  </si>
  <si>
    <t>HM-GK-Joh-19-796</t>
  </si>
  <si>
    <t>HM-GK-Joh-19-797</t>
  </si>
  <si>
    <t>HM-GK-Joh-19-798</t>
  </si>
  <si>
    <t>HM-GK-Joh-19-799</t>
  </si>
  <si>
    <t>HM-GK-Joh-19-800</t>
  </si>
  <si>
    <t>HM-GK-Joh-19-801</t>
  </si>
  <si>
    <t>HM-GK-Joh-19-802</t>
  </si>
  <si>
    <t>HM-GK-Joh-19-803</t>
  </si>
  <si>
    <t>HM-GK-Joh-19-804</t>
  </si>
  <si>
    <t>HM-GK-Joh-19-805</t>
  </si>
  <si>
    <t>HM-GK-Joh-19-806</t>
  </si>
  <si>
    <t>HM-GK-Joh-19-807</t>
  </si>
  <si>
    <t>HM-GK-Joh-19-808</t>
  </si>
  <si>
    <t>HM-GK-Joh-19-809</t>
  </si>
  <si>
    <t>HM-GK-Joh-19-810</t>
  </si>
  <si>
    <t>HM-GK-Joh-19-811</t>
  </si>
  <si>
    <t>HM-GK-Joh-19-812</t>
  </si>
  <si>
    <t>HM-GK-Joh-19-813</t>
  </si>
  <si>
    <t>HM-GK-Joh-19-814</t>
  </si>
  <si>
    <t>HM-GK-Joh-19-815</t>
  </si>
  <si>
    <t>HM-GK-Joh-19-816</t>
  </si>
  <si>
    <t>HM-GK-Joh-19-817</t>
  </si>
  <si>
    <t>HM-GK-Joh-19-818</t>
  </si>
  <si>
    <t>HM-GK-Joh-19-819</t>
  </si>
  <si>
    <t>HM-GK-Joh-19-820</t>
  </si>
  <si>
    <t>HM-GK-Joh-19-821</t>
  </si>
  <si>
    <t>HM-GK-Joh-19-822</t>
  </si>
  <si>
    <t>HM-GK-Joh-19-823</t>
  </si>
  <si>
    <t>HM-GK-Joh-19-824</t>
  </si>
  <si>
    <t>HM-GK-Joh-19-825</t>
  </si>
  <si>
    <t>HM-GK-Joh-19-826</t>
  </si>
  <si>
    <t>HM-GK-Joh-19-827</t>
  </si>
  <si>
    <t>HM-GK-Joh-19-828</t>
  </si>
  <si>
    <t>HM-GK-Joh-19-829</t>
  </si>
  <si>
    <t>HM-GK-Joh-19-830</t>
  </si>
  <si>
    <t>HM-GK-Joh-19-831</t>
  </si>
  <si>
    <t>HM-GK-Joh-19-832</t>
  </si>
  <si>
    <t>HM-GK-Joh-19-833</t>
  </si>
  <si>
    <t>HM-GK-Joh-19-834</t>
  </si>
  <si>
    <t>HM-GK-Joh-19-835</t>
  </si>
  <si>
    <t>HM-GK-Joh-19-836</t>
  </si>
  <si>
    <t>HM-GK-Joh-19-837</t>
  </si>
  <si>
    <t>HM-GK-Joh-19-838</t>
  </si>
  <si>
    <t>HM-GK-Joh-19-839</t>
  </si>
  <si>
    <t>HM-GK-Joh-19-840</t>
  </si>
  <si>
    <t>HM-GK-Joh-19-841</t>
  </si>
  <si>
    <t>HM-GK-Joh-19-842</t>
  </si>
  <si>
    <t>HM-GK-Joh-19-843</t>
  </si>
  <si>
    <t>HM-GK-Joh-19-844</t>
  </si>
  <si>
    <t>HM-GK-Joh-19-845</t>
  </si>
  <si>
    <t>HM-GK-Joh-19-846</t>
  </si>
  <si>
    <t>HM-GK-Joh-19-847</t>
  </si>
  <si>
    <t>HM-GK-Joh-19-848</t>
  </si>
  <si>
    <t>HM-GK-Joh-19-849</t>
  </si>
  <si>
    <t>HM-GK-Joh-19-850</t>
  </si>
  <si>
    <t>HM-GK-Joh-19-851</t>
  </si>
  <si>
    <t>HM-GK-Joh-19-852</t>
  </si>
  <si>
    <t>HM-GK-Joh-19-853</t>
  </si>
  <si>
    <t>HM-GK-Joh-19-854</t>
  </si>
  <si>
    <t>HM-GK-Joh-19-855</t>
  </si>
  <si>
    <t>HM-GK-Joh-19-856</t>
  </si>
  <si>
    <t>HM-GK-Joh-19-857</t>
  </si>
  <si>
    <t>HM-GK-Joh-19-858</t>
  </si>
  <si>
    <t>HM-GK-Joh-19-859</t>
  </si>
  <si>
    <t>HM-GK-Joh-19-860</t>
  </si>
  <si>
    <t>HM-GK-Joh-19-861</t>
  </si>
  <si>
    <t>HM-GK-Joh-19-862</t>
  </si>
  <si>
    <t>HM-GK-Joh-19-863</t>
  </si>
  <si>
    <t>HM-GK-Joh-19-864</t>
  </si>
  <si>
    <t>HM-GK-Joh-19-865</t>
  </si>
  <si>
    <t>HM-GK-Joh-19-866</t>
  </si>
  <si>
    <t>HM-GK-Joh-19-867</t>
  </si>
  <si>
    <t>HM-GK-Joh-19-868</t>
  </si>
  <si>
    <t>HM-GK-Joh-19-869</t>
  </si>
  <si>
    <t>HM-GK-Joh-19-870</t>
  </si>
  <si>
    <t>HM-GK-Joh-19-871</t>
  </si>
  <si>
    <t>HM-GK-Joh-19-872</t>
  </si>
  <si>
    <t>HM-GK-Joh-19-873</t>
  </si>
  <si>
    <t>HM-GK-Joh-19-874</t>
  </si>
  <si>
    <t>HM-GK-Joh-19-875</t>
  </si>
  <si>
    <t>HM-GK-Joh-19-876</t>
  </si>
  <si>
    <t>HM-GK-Joh-19-877</t>
  </si>
  <si>
    <t>HM-GK-Joh-19-878</t>
  </si>
  <si>
    <t>HM-GK-Joh-19-879</t>
  </si>
  <si>
    <t>HM-GK-Joh-19-880</t>
  </si>
  <si>
    <t>HM-GK-Joh-19-881</t>
  </si>
  <si>
    <t>HM-GK-Joh-19-882</t>
  </si>
  <si>
    <t>HM-GK-Joh-19-883</t>
  </si>
  <si>
    <t>HM-GK-Joh-19-884</t>
  </si>
  <si>
    <t>HM-GK-Joh-19-885</t>
  </si>
  <si>
    <t>HM-GK-Joh-19-886</t>
  </si>
  <si>
    <t>HM-GK-Joh-19-887</t>
  </si>
  <si>
    <t>HM-GK-Joh-19-888</t>
  </si>
  <si>
    <t>HM-GK-Joh-19-889</t>
  </si>
  <si>
    <t>HM-GK-Joh-19-890</t>
  </si>
  <si>
    <t>HM-GK-Joh-19-891</t>
  </si>
  <si>
    <t>HM-GK-Joh-19-892</t>
  </si>
  <si>
    <t>HM-GK-Joh-19-893</t>
  </si>
  <si>
    <t>HM-GK-Joh-19-894</t>
  </si>
  <si>
    <t>HM-GK-Joh-19-895</t>
  </si>
  <si>
    <t>HM-GK-Joh-19-896</t>
  </si>
  <si>
    <t>HM-GK-Joh-19-897</t>
  </si>
  <si>
    <t>HM-GK-Joh-19-898</t>
  </si>
  <si>
    <t>HM-GK-Joh-19-899</t>
  </si>
  <si>
    <t>HM-GK-Joh-19-900</t>
  </si>
  <si>
    <t>HM-GK-Joh-19-901</t>
  </si>
  <si>
    <t>HM-GK-Joh-19-902</t>
  </si>
  <si>
    <t>HM-GK-Joh-19-903</t>
  </si>
  <si>
    <t>HM-GK-Joh-19-904</t>
  </si>
  <si>
    <t>HM-GK-Joh-19-905</t>
  </si>
  <si>
    <t>HM-GK-Joh-19-906</t>
  </si>
  <si>
    <t>HM-GK-Joh-19-907</t>
  </si>
  <si>
    <t>HM-GK-Joh-19-908</t>
  </si>
  <si>
    <t>HM-GK-Joh-19-909</t>
  </si>
  <si>
    <t>HM-GK-Joh-19-910</t>
  </si>
  <si>
    <t>HM-GK-Joh-19-911</t>
  </si>
  <si>
    <t>HM-GK-Joh-19-912</t>
  </si>
  <si>
    <t>HM-GK-Joh-19-913</t>
  </si>
  <si>
    <t>HM-GK-Joh-19-914</t>
  </si>
  <si>
    <t>HM-GK-Joh-19-915</t>
  </si>
  <si>
    <t>HM-GK-Joh-19-916</t>
  </si>
  <si>
    <t>HM-GK-Joh-19-917</t>
  </si>
  <si>
    <t>HM-GK-Joh-19-918</t>
  </si>
  <si>
    <t>HM-GK-Joh-19-919</t>
  </si>
  <si>
    <t>HM-GK-Joh-19-920</t>
  </si>
  <si>
    <t>HM-GK-Joh-19-921</t>
  </si>
  <si>
    <t>HM-GK-Joh-19-922</t>
  </si>
  <si>
    <t>HM-GK-Joh-19-923</t>
  </si>
  <si>
    <t>HM-GK-Joh-19-924</t>
  </si>
  <si>
    <t>HM-GK-Joh-19-925</t>
  </si>
  <si>
    <t>HM-GK-Joh-19-926</t>
  </si>
  <si>
    <t>HM-GK-Joh-19-927</t>
  </si>
  <si>
    <t>HM-GK-Joh-19-928</t>
  </si>
  <si>
    <t>HM-GK-Joh-19-929</t>
  </si>
  <si>
    <t>HM-GK-Joh-19-930</t>
  </si>
  <si>
    <t>HM-GK-Joh-19-931</t>
  </si>
  <si>
    <t>HM-GK-Joh-19-932</t>
  </si>
  <si>
    <t>HM-GK-Joh-19-933</t>
  </si>
  <si>
    <t>HM-GK-Joh-19-934</t>
  </si>
  <si>
    <t>HM-GK-Joh-19-935</t>
  </si>
  <si>
    <t>HM-GK-Joh-19-936</t>
  </si>
  <si>
    <t>HM-GK-Joh-19-937</t>
  </si>
  <si>
    <t>HM-GK-Joh-19-938</t>
  </si>
  <si>
    <t>HM-GK-Joh-19-939</t>
  </si>
  <si>
    <t>HM-GK-Joh-19-940</t>
  </si>
  <si>
    <t>HM-GK-Joh-19-941</t>
  </si>
  <si>
    <t>HM-GK-Joh-19-942</t>
  </si>
  <si>
    <t>HM-GK-Joh-19-943</t>
  </si>
  <si>
    <t>HM-GK-Joh-19-944</t>
  </si>
  <si>
    <t>HM-GK-Joh-19-945</t>
  </si>
  <si>
    <t>HM-GK-Joh-19-946</t>
  </si>
  <si>
    <t>HM-GK-Joh-19-947</t>
  </si>
  <si>
    <t>HM-GK-Joh-19-948</t>
  </si>
  <si>
    <t>HM-GK-Joh-19-949</t>
  </si>
  <si>
    <t>HM-GK-Joh-19-950</t>
  </si>
  <si>
    <t>HM-GK-Joh-19-951</t>
  </si>
  <si>
    <t>HM-GK-Joh-19-952</t>
  </si>
  <si>
    <t>HM-GK-Joh-19-953</t>
  </si>
  <si>
    <t>HM-GK-Joh-19-954</t>
  </si>
  <si>
    <t>HM-GK-Joh-19-955</t>
  </si>
  <si>
    <t>HM-GK-Joh-19-956</t>
  </si>
  <si>
    <t>HM-GK-Joh-19-957</t>
  </si>
  <si>
    <t>HM-GK-Joh-19-958</t>
  </si>
  <si>
    <t>HM-GK-Joh-19-959</t>
  </si>
  <si>
    <t>HM-GK-Joh-19-960</t>
  </si>
  <si>
    <t>HM-GK-Joh-19-961</t>
  </si>
  <si>
    <t>HM-GK-Joh-19-962</t>
  </si>
  <si>
    <t>HM-GK-Joh-19-963</t>
  </si>
  <si>
    <t>HM-GK-Joh-19-964</t>
  </si>
  <si>
    <t>HM-GK-Joh-19-965</t>
  </si>
  <si>
    <t>HM-GK-Joh-19-966</t>
  </si>
  <si>
    <t>HM-GK-Joh-19-967</t>
  </si>
  <si>
    <t>HM-GK-Joh-19-968</t>
  </si>
  <si>
    <t>HM-GK-Joh-19-969</t>
  </si>
  <si>
    <t>HM-GK-Joh-19-970</t>
  </si>
  <si>
    <t>HM-GK-Joh-19-971</t>
  </si>
  <si>
    <t>HM-GK-Joh-19-972</t>
  </si>
  <si>
    <t>HM-GK-Joh-19-973</t>
  </si>
  <si>
    <t>HM-GK-Joh-19-974</t>
  </si>
  <si>
    <t>HM-GK-Joh-19-975</t>
  </si>
  <si>
    <t>HM-GK-Joh-19-976</t>
  </si>
  <si>
    <t>HM-GK-Joh-19-977</t>
  </si>
  <si>
    <t>HM-GK-Joh-19-978</t>
  </si>
  <si>
    <t>HM-GK-Joh-19-979</t>
  </si>
  <si>
    <t>HM-GK-Joh-19-980</t>
  </si>
  <si>
    <t>HM-GK-Joh-19-981</t>
  </si>
  <si>
    <t>HM-GK-Joh-19-982</t>
  </si>
  <si>
    <t>HM-GK-Joh-19-983</t>
  </si>
  <si>
    <t>HM-GK-Joh-19-984</t>
  </si>
  <si>
    <t>HM-GK-Joh-19-985</t>
  </si>
  <si>
    <t>HM-GK-Joh-19-986</t>
  </si>
  <si>
    <t>HM-GK-Joh-19-987</t>
  </si>
  <si>
    <t>HM-GK-Joh-19-988</t>
  </si>
  <si>
    <t>HM-GK-Joh-19-989</t>
  </si>
  <si>
    <t>HM-GK-Joh-19-990</t>
  </si>
  <si>
    <t>HM-GK-Joh-19-991</t>
  </si>
  <si>
    <t>HM-GK-Joh-19-992</t>
  </si>
  <si>
    <t>HM-GK-Joh-19-993</t>
  </si>
  <si>
    <t>HM-GK-Joh-19-994</t>
  </si>
  <si>
    <t>HM-GK-Joh-19-995</t>
  </si>
  <si>
    <t>HM-GK-Joh-19-996</t>
  </si>
  <si>
    <t>HM-GK-Joh-19-997</t>
  </si>
  <si>
    <t>HM-GK-Joh-19-998</t>
  </si>
  <si>
    <t>HM-GK-Joh-19-999</t>
  </si>
  <si>
    <t>HM-GK-Joh-19-1000</t>
  </si>
  <si>
    <t>HM-GK-Joh-19-1001</t>
  </si>
  <si>
    <t>HM-GK-Joh-19-1002</t>
  </si>
  <si>
    <t>HM-GK-Joh-19-1003</t>
  </si>
  <si>
    <t>HM-GK-Joh-19-1004</t>
  </si>
  <si>
    <t>HM-GK-Joh-19-1005</t>
  </si>
  <si>
    <t>HM-GK-Joh-19-1006</t>
  </si>
  <si>
    <t>HM-GK-Joh-19-1007</t>
  </si>
  <si>
    <t>HM-GK-Joh-19-1008</t>
  </si>
  <si>
    <t>HM-GK-Joh-19-1009</t>
  </si>
  <si>
    <t>HM-GK-Joh-19-1010</t>
  </si>
  <si>
    <t>HM-GK-Joh-19-1011</t>
  </si>
  <si>
    <t>HM-GK-Joh-19-1012</t>
  </si>
  <si>
    <t>HM-GK-Joh-19-1013</t>
  </si>
  <si>
    <t>HM-GK-Joh-19-1014</t>
  </si>
  <si>
    <t>HM-GK-Joh-19-1015</t>
  </si>
  <si>
    <t>HM-GK-Joh-19-1016</t>
  </si>
  <si>
    <t>HM-GK-Joh-19-1017</t>
  </si>
  <si>
    <t>HM-GK-Joh-19-1018</t>
  </si>
  <si>
    <t>HM-GK-Joh-19-1019</t>
  </si>
  <si>
    <t>HM-GK-Joh-19-1020</t>
  </si>
  <si>
    <t>HM-GK-Joh-19-1021</t>
  </si>
  <si>
    <t>HM-GK-Joh-19-1022</t>
  </si>
  <si>
    <t>HM-GK-Joh-19-1023</t>
  </si>
  <si>
    <t>HM-GK-Joh-19-1024</t>
  </si>
  <si>
    <t>HM-GK-Joh-19-1025</t>
  </si>
  <si>
    <t>HM-GK-Joh-19-1026</t>
  </si>
  <si>
    <t>HM-GK-Joh-19-1027</t>
  </si>
  <si>
    <t>HM-GK-Joh-19-1028</t>
  </si>
  <si>
    <t>HM-GK-Joh-19-1029</t>
  </si>
  <si>
    <t>HM-GK-Joh-19-1030</t>
  </si>
  <si>
    <t>HM-GK-Joh-19-1031</t>
  </si>
  <si>
    <t>HM-GK-Joh-19-1032</t>
  </si>
  <si>
    <t>HM-GK-Joh-19-1033</t>
  </si>
  <si>
    <t>HM-GK-Joh-19-1034</t>
  </si>
  <si>
    <t>HM-GK-Joh-19-1035</t>
  </si>
  <si>
    <t>HM-GK-Joh-19-1036</t>
  </si>
  <si>
    <t>HM-GK-Joh-19-1037</t>
  </si>
  <si>
    <t>HM-GK-Joh-19-1038</t>
  </si>
  <si>
    <t>HM-GK-Joh-19-1039</t>
  </si>
  <si>
    <t>HM-GK-Joh-19-1040</t>
  </si>
  <si>
    <t>HM-GK-Joh-19-1041</t>
  </si>
  <si>
    <t>HM-GK-Joh-19-1042</t>
  </si>
  <si>
    <t>HM-GK-Joh-19-1043</t>
  </si>
  <si>
    <t>HM-GK-Joh-19-1044</t>
  </si>
  <si>
    <t>HM-GK-Joh-19-1045</t>
  </si>
  <si>
    <t>HM-GK-Joh-19-1046</t>
  </si>
  <si>
    <t>HM-GK-Joh-19-1047</t>
  </si>
  <si>
    <t>HM-GK-Joh-19-1048</t>
  </si>
  <si>
    <t>HM-GK-Joh-19-1049</t>
  </si>
  <si>
    <t>HM-GK-Joh-19-1050</t>
  </si>
  <si>
    <t>HM-GK-Joh-19-1051</t>
  </si>
  <si>
    <t>HM-GK-Joh-19-1052</t>
  </si>
  <si>
    <t>HM-GK-Joh-19-1053</t>
  </si>
  <si>
    <t>HM-GK-Joh-19-1054</t>
  </si>
  <si>
    <t>HM-GK-Joh-19-1055</t>
  </si>
  <si>
    <t>HM-GK-Joh-19-1056</t>
  </si>
  <si>
    <t>HM-GK-Joh-19-1057</t>
  </si>
  <si>
    <t>HM-GK-Joh-19-1058</t>
  </si>
  <si>
    <t>HM-GK-Joh-19-1059</t>
  </si>
  <si>
    <t>HM-GK-Joh-19-1060</t>
  </si>
  <si>
    <t>HM-GK-Joh-19-1061</t>
  </si>
  <si>
    <t>HM-GK-Joh-19-1062</t>
  </si>
  <si>
    <t>HM-GK-Joh-19-1063</t>
  </si>
  <si>
    <t>HM-GK-Joh-19-1064</t>
  </si>
  <si>
    <t>HM-GK-Joh-19-1065</t>
  </si>
  <si>
    <t>HM-GK-Joh-19-1066</t>
  </si>
  <si>
    <t>HM-GK-Joh-19-1067</t>
  </si>
  <si>
    <t>HM-GK-Joh-19-1068</t>
  </si>
  <si>
    <t>HM-GK-Joh-19-1069</t>
  </si>
  <si>
    <t>HM-GK-Joh-19-1070</t>
  </si>
  <si>
    <t>HM-GK-Joh-19-1071</t>
  </si>
  <si>
    <t>HM-GK-Joh-19-1072</t>
  </si>
  <si>
    <t>HM-GK-Joh-19-1073</t>
  </si>
  <si>
    <t>HM-GK-Joh-19-1074</t>
  </si>
  <si>
    <t>HM-GK-Joh-19-1075</t>
  </si>
  <si>
    <t>HM-GK-Joh-19-1076</t>
  </si>
  <si>
    <t>HM-GK-Joh-19-1077</t>
  </si>
  <si>
    <t>HM-GK-Joh-19-1078</t>
  </si>
  <si>
    <t>HM-GK-Joh-19-1079</t>
  </si>
  <si>
    <t>HM-GK-Joh-19-1080</t>
  </si>
  <si>
    <t>HM-GK-Joh-19-1081</t>
  </si>
  <si>
    <t>HM-GK-Joh-19-1082</t>
  </si>
  <si>
    <t>HM-GK-Joh-19-1083</t>
  </si>
  <si>
    <t>HM-GK-Joh-19-1084</t>
  </si>
  <si>
    <t>HM-GK-Joh-19-1085</t>
  </si>
  <si>
    <t>HM-GK-Joh-19-1086</t>
  </si>
  <si>
    <t>HM-GK-Joh-19-1087</t>
  </si>
  <si>
    <t>HM-GK-Joh-19-1088</t>
  </si>
  <si>
    <t>HM-GK-Joh-19-1089</t>
  </si>
  <si>
    <t>HM-GK-Joh-19-1090</t>
  </si>
  <si>
    <t>HM-GK-Joh-19-1091</t>
  </si>
  <si>
    <t>HM-GK-Joh-19-1092</t>
  </si>
  <si>
    <t>HM-GK-Joh-19-1093</t>
  </si>
  <si>
    <t>HM-GK-Joh-19-1094</t>
  </si>
  <si>
    <t>HM-GK-Joh-19-1095</t>
  </si>
  <si>
    <t>HM-GK-Joh-19-1096</t>
  </si>
  <si>
    <t>HM-GK-Joh-19-1097</t>
  </si>
  <si>
    <t>HM-GK-Joh-19-1098</t>
  </si>
  <si>
    <t>HM-GK-Joh-19-1099</t>
  </si>
  <si>
    <t>HM-GK-Joh-19-1100</t>
  </si>
  <si>
    <t>HM-GK-Joh-19-1101</t>
  </si>
  <si>
    <t>HM-GK-Joh-19-1102</t>
  </si>
  <si>
    <t>HM-GK-Joh-19-1103</t>
  </si>
  <si>
    <t>HM-GK-Joh-19-1104</t>
  </si>
  <si>
    <t>HM-GK-Joh-19-1105</t>
  </si>
  <si>
    <t>HM-GK-Joh-19-1106</t>
  </si>
  <si>
    <t>HM-GK-Joh-19-1107</t>
  </si>
  <si>
    <t>HM-GK-Joh-19-1108</t>
  </si>
  <si>
    <t>HM-GK-Joh-19-1109</t>
  </si>
  <si>
    <t>HM-GK-Joh-19-1110</t>
  </si>
  <si>
    <t>HM-GK-Joh-19-1111</t>
  </si>
  <si>
    <t>HM-GK-Joh-19-1112</t>
  </si>
  <si>
    <t>HM-GK-Joh-19-1113</t>
  </si>
  <si>
    <t>HM-GK-Joh-19-1114</t>
  </si>
  <si>
    <t>HM-GK-Joh-19-1115</t>
  </si>
  <si>
    <t>HM-GK-Joh-19-1116</t>
  </si>
  <si>
    <t>HM-GK-Joh-19-1117</t>
  </si>
  <si>
    <t>HM-GK-Din-17-1</t>
  </si>
  <si>
    <t>HM-GK-Kol-92-1</t>
  </si>
  <si>
    <t>HM-GK-Kol-92-2</t>
  </si>
  <si>
    <t>HM-GK-Kol-92-3</t>
  </si>
  <si>
    <t>HM-GK-Kol-92-4</t>
  </si>
  <si>
    <t>HM-GK-Kol-92-5</t>
  </si>
  <si>
    <t>HM-GK-Kol-92-6</t>
  </si>
  <si>
    <t>HM-GK-Kol-92-7</t>
  </si>
  <si>
    <t>HM-GK-Kol-92-8</t>
  </si>
  <si>
    <t>HM-GK-Kol-92-9</t>
  </si>
  <si>
    <t>HM-GK-Kol-92-10</t>
  </si>
  <si>
    <t>HM-GK-Kol-92-11</t>
  </si>
  <si>
    <t>HM-GK-Kol-92-12</t>
  </si>
  <si>
    <t>HM-GK-Kol-92-13</t>
  </si>
  <si>
    <t>HM-GK-Kol-92-14</t>
  </si>
  <si>
    <t>HM-GK-Kol-92-15</t>
  </si>
  <si>
    <t>HM-GK-Kol-92-16</t>
  </si>
  <si>
    <t>HM-GK-Kol-92-17</t>
  </si>
  <si>
    <t>HM-GK-Kol-92-18</t>
  </si>
  <si>
    <t>HM-GK-Kol-92-19</t>
  </si>
  <si>
    <t>HM-GK-Kol-92-20</t>
  </si>
  <si>
    <t>HM-GK-Kol-92-21</t>
  </si>
  <si>
    <t>HM-GK-Kol-92-22</t>
  </si>
  <si>
    <t>HM-GK-Kol-92-23</t>
  </si>
  <si>
    <t>HM-GK-Kol-92-24</t>
  </si>
  <si>
    <t>HM-GK-Kol-92-25</t>
  </si>
  <si>
    <t>HM-GK-Kol-92-26</t>
  </si>
  <si>
    <t>HM-GK-Oli-19-1</t>
  </si>
  <si>
    <t>HM-GK-Oli-19-2</t>
  </si>
  <si>
    <t>HM-GK-Oli-19-3</t>
  </si>
  <si>
    <t>HM-GK-Oli-19-4</t>
  </si>
  <si>
    <t>HM-GK-Oli-19-5</t>
  </si>
  <si>
    <t>HM-GK-Oli-19-6</t>
  </si>
  <si>
    <t>HM-GK-Oli-19-7</t>
  </si>
  <si>
    <t>HM-GK-Oli-19-8</t>
  </si>
  <si>
    <t>HM-GK-Oli-19-9</t>
  </si>
  <si>
    <t>HM-GK-Oli-19-10</t>
  </si>
  <si>
    <t>HM-GK-Oli-19-11</t>
  </si>
  <si>
    <t>HM-GK-Oli-19-12</t>
  </si>
  <si>
    <t>HM-GK-Oli-19-13</t>
  </si>
  <si>
    <t>HM-GK-Oli-19-14</t>
  </si>
  <si>
    <t>HM-GK-Oli-19-15</t>
  </si>
  <si>
    <t>HM-GK-Oli-19-16</t>
  </si>
  <si>
    <t>HM-GK-Oli-19-17</t>
  </si>
  <si>
    <t>HM-GK-Oli-19-18</t>
  </si>
  <si>
    <t>HM-GK-Oli-19-19</t>
  </si>
  <si>
    <t>HM-GK-Oli-19-20</t>
  </si>
  <si>
    <t>HM-GK-Oli-19-21</t>
  </si>
  <si>
    <t>HM-GK-Oli-19-22</t>
  </si>
  <si>
    <t>HM-GK-Oli-19-23</t>
  </si>
  <si>
    <t>HM-GK-Oli-19-24</t>
  </si>
  <si>
    <t>HM-GK-Oli-19-25</t>
  </si>
  <si>
    <t>HM-GK-Oli-19-26</t>
  </si>
  <si>
    <t>HM-GK-Oli-19-27</t>
  </si>
  <si>
    <t>HM-GK-Oli-19-28</t>
  </si>
  <si>
    <t>HM-GK-Oli-19-29</t>
  </si>
  <si>
    <t>HM-GK-Oli-19-30</t>
  </si>
  <si>
    <t>HM-GK-Oli-19-31</t>
  </si>
  <si>
    <t>HM-GK-Oli-19-32</t>
  </si>
  <si>
    <t>HM-GK-Oli-19-33</t>
  </si>
  <si>
    <t>HM-GK-Oli-19-34</t>
  </si>
  <si>
    <t>HM-GK-Oli-19-35</t>
  </si>
  <si>
    <t>HM-GK-Oli-19-36</t>
  </si>
  <si>
    <t>HM-GK-Oli-19-37</t>
  </si>
  <si>
    <t>HM-GK-Oli-19-38</t>
  </si>
  <si>
    <t>HM-GK-Oli-19-39</t>
  </si>
  <si>
    <t>HM-GK-Oli-19-40</t>
  </si>
  <si>
    <t>HM-GK-Oli-19-41</t>
  </si>
  <si>
    <t>HM-GK-Oli-19-42</t>
  </si>
  <si>
    <t>HM-GK-Oli-19-43</t>
  </si>
  <si>
    <t>HM-GK-Oli-19-44</t>
  </si>
  <si>
    <t>HM-GK-Oli-19-45</t>
  </si>
  <si>
    <t>HM-GK-Oli-19-46</t>
  </si>
  <si>
    <t>HM-GK-Oli-19-47</t>
  </si>
  <si>
    <t>HM-GK-Oli-19-48</t>
  </si>
  <si>
    <t>HM-GK-Oli-19-49</t>
  </si>
  <si>
    <t>HM-GK-Oli-19-50</t>
  </si>
  <si>
    <t>HM-GK-Oli-19-51</t>
  </si>
  <si>
    <t>HM-GK-Oli-19-52</t>
  </si>
  <si>
    <t>HM-GK-Oli-19-53</t>
  </si>
  <si>
    <t>HM-GK-Oli-19-54</t>
  </si>
  <si>
    <t>HM-GK-Oli-19-55</t>
  </si>
  <si>
    <t>HM-GK-Oli-19-56</t>
  </si>
  <si>
    <t>HM-GK-Oli-19-57</t>
  </si>
  <si>
    <t>HM-GK-Oli-19-58</t>
  </si>
  <si>
    <t>HM-GK-Oli-19-59</t>
  </si>
  <si>
    <t>HM-GK-Oli-19-60</t>
  </si>
  <si>
    <t>HM-GK-Oli-19-61</t>
  </si>
  <si>
    <t>HM-GK-Oli-19-62</t>
  </si>
  <si>
    <t>HM-GK-Oli-19-63</t>
  </si>
  <si>
    <t>HM-GK-Oli-19-64</t>
  </si>
  <si>
    <t>HM-GK-Oli-19-65</t>
  </si>
  <si>
    <t>HM-GK-Oli-19-66</t>
  </si>
  <si>
    <t>HM-GK-Oli-19-67</t>
  </si>
  <si>
    <t>HM-GK-Oli-19-68</t>
  </si>
  <si>
    <t>HM-GK-Oli-19-69</t>
  </si>
  <si>
    <t>HM-GK-Oli-19-70</t>
  </si>
  <si>
    <t>HM-GK-Oli-19-71</t>
  </si>
  <si>
    <t>HM-GK-Oli-19-72</t>
  </si>
  <si>
    <t>HM-GK-Oli-19-73</t>
  </si>
  <si>
    <t>HM-GK-Oli-19-74</t>
  </si>
  <si>
    <t>HM-GK-Oli-19-75</t>
  </si>
  <si>
    <t>HM-GK-Oli-19-76</t>
  </si>
  <si>
    <t>HM-GK-Oli-19-77</t>
  </si>
  <si>
    <t>HM-GK-Oli-19-78</t>
  </si>
  <si>
    <t>HM-GK-Oli-19-79</t>
  </si>
  <si>
    <t>HM-GK-Oli-19-80</t>
  </si>
  <si>
    <t>HM-GK-Oli-19-81</t>
  </si>
  <si>
    <t>HM-GK-Oli-19-82</t>
  </si>
  <si>
    <t>HM-GK-Oli-19-83</t>
  </si>
  <si>
    <t>HM-GK-Oli-19-84</t>
  </si>
  <si>
    <t>HM-GK-Oli-19-85</t>
  </si>
  <si>
    <t>HM-GK-Oli-19-86</t>
  </si>
  <si>
    <t>HM-GK-Oli-19-87</t>
  </si>
  <si>
    <t>HM-GK-Oli-19-88</t>
  </si>
  <si>
    <t>HM-GK-Oli-19-89</t>
  </si>
  <si>
    <t>HM-GK-Oli-19-90</t>
  </si>
  <si>
    <t>HM-GK-Oli-19-91</t>
  </si>
  <si>
    <t>HM-GK-Oli-19-92</t>
  </si>
  <si>
    <t>HM-GK-Oli-19-93</t>
  </si>
  <si>
    <t>HM-GK-Oli-19-94</t>
  </si>
  <si>
    <t>HM-GK-Oli-19-95</t>
  </si>
  <si>
    <t>HM-GK-Oli-19-96</t>
  </si>
  <si>
    <t>HM-GK-Oli-19-97</t>
  </si>
  <si>
    <t>HM-GK-Oli-19-98</t>
  </si>
  <si>
    <t>HM-GK-Oli-19-99</t>
  </si>
  <si>
    <t>HM-GK-Oli-19-100</t>
  </si>
  <si>
    <t>HM-GK-Oli-19-101</t>
  </si>
  <si>
    <t>HM-GK-Oli-19-102</t>
  </si>
  <si>
    <t>HM-CR-Hig-82-1</t>
  </si>
  <si>
    <t>HM-CR-Gom-17-1</t>
  </si>
  <si>
    <t>HM-CR-Gom-17-2</t>
  </si>
  <si>
    <t>HM-CR-Gom-17-3</t>
  </si>
  <si>
    <t>HM-CR-Gom-17-4</t>
  </si>
  <si>
    <t>HM-CR-Gom-17-5</t>
  </si>
  <si>
    <t>HM-CR-Gom-17-6</t>
  </si>
  <si>
    <t>HM-CR-Gom-17-7</t>
  </si>
  <si>
    <t>HM-CR-Gom-17-8</t>
  </si>
  <si>
    <t>HM-CR-oRo-18-1</t>
  </si>
  <si>
    <t>HM-CR-oRo-18-2</t>
  </si>
  <si>
    <t>HM-CR-oRo-18-3</t>
  </si>
  <si>
    <t>HM-CR-oRo-18-4</t>
  </si>
  <si>
    <t>HM-LQ-Mil-19-1</t>
  </si>
  <si>
    <t>HM-LQ-Bar-18-1</t>
  </si>
  <si>
    <t>HM-LQ-Hay-99-1</t>
  </si>
  <si>
    <t>HM-LQ-Cas-17-1</t>
  </si>
  <si>
    <t>HM-LQ-Sar-12-1</t>
  </si>
  <si>
    <t>HM-LQ-Lon-85-1</t>
  </si>
  <si>
    <t>HM-LQ-deS-16-1</t>
  </si>
  <si>
    <t>HM-LQ-Yua-19-1</t>
  </si>
  <si>
    <t>HM-LQ-Jia-16-1</t>
  </si>
  <si>
    <t>HM-LQ-Jia-16-2</t>
  </si>
  <si>
    <t>HM-LQ-Jia-16-3</t>
  </si>
  <si>
    <t>HM-CR-Mar-09-1</t>
  </si>
  <si>
    <t>HM-CR-Mar-09-2</t>
  </si>
  <si>
    <t>HM-CR-Mar-09-3</t>
  </si>
  <si>
    <t>HM-CR-Mar-09-4</t>
  </si>
  <si>
    <t>HM-CR-Fod-04-1</t>
  </si>
  <si>
    <t>HM-CR-Fod-04-2</t>
  </si>
  <si>
    <t>HM-CR-Fod-04-3</t>
  </si>
  <si>
    <t>HM-CR-Fod-04-4</t>
  </si>
  <si>
    <t>HM-CR-Dun-04-1</t>
  </si>
  <si>
    <t>HM-CR-Dun-04-2</t>
  </si>
  <si>
    <t>HM-CR-Dun-07-1</t>
  </si>
  <si>
    <t>HM-CR-Dun-07-2</t>
  </si>
  <si>
    <t>HM-CR-Dun-07-3</t>
  </si>
  <si>
    <t>HM-CR-Dun-07-4</t>
  </si>
  <si>
    <t>HM-CR-Dun-07-5</t>
  </si>
  <si>
    <t>HM-CR-Dun-07-6</t>
  </si>
  <si>
    <t>HM-CR-Fra-03-1</t>
  </si>
  <si>
    <t>HM-CR-Fra-03-2</t>
  </si>
  <si>
    <t>HM-CR-Fra-03-3</t>
  </si>
  <si>
    <t>HM-CR-Fra-03-4</t>
  </si>
  <si>
    <t>HM-CR-Kam-07-1</t>
  </si>
  <si>
    <t>HM-CR-Kam-07-2</t>
  </si>
  <si>
    <t>HM-CR-Kam-07-3</t>
  </si>
  <si>
    <t>HM-CR-Kam-07-4</t>
  </si>
  <si>
    <t>HM-CR-Kam-07-5</t>
  </si>
  <si>
    <t>HM-CR-Ken-06-1</t>
  </si>
  <si>
    <t>HM-CR-Ken-06-2</t>
  </si>
  <si>
    <t>HM-CR-Kim-12-1</t>
  </si>
  <si>
    <t>HM-CR-Kim-17-1</t>
  </si>
  <si>
    <t>HM-CR-Kim-17-2</t>
  </si>
  <si>
    <t>HM-CR-Kod-06-1</t>
  </si>
  <si>
    <t>HM-CR-Kod-06-2</t>
  </si>
  <si>
    <t>HM-CR-Kod-06-3</t>
  </si>
  <si>
    <t>HM-CR-Kod-06-4</t>
  </si>
  <si>
    <t>HM-CR-Koe-05-1</t>
  </si>
  <si>
    <t>HM-CR-Koe-05-2</t>
  </si>
  <si>
    <t>HM-CR-Koe-05-3</t>
  </si>
  <si>
    <t>HM-CR-Koe-05-4</t>
  </si>
  <si>
    <t>HM-CR-Koe-05-5</t>
  </si>
  <si>
    <t>HM-CR-Koe-05-6</t>
  </si>
  <si>
    <t>HM-CR-Kuh-14-1</t>
  </si>
  <si>
    <t>HM-CR-Kuh-14-2</t>
  </si>
  <si>
    <t>HM-CR-Kuh-14-3</t>
  </si>
  <si>
    <t>HM-CR-Kuh-14-4</t>
  </si>
  <si>
    <t>HM-CR-Kui-12-1</t>
  </si>
  <si>
    <t>HM-CR-Kui-12-2</t>
  </si>
  <si>
    <t>HM-CR-Kui-12-3</t>
  </si>
  <si>
    <t>HM-CR-Kui-12-4</t>
  </si>
  <si>
    <t>HM-CR-Kui-12-5</t>
  </si>
  <si>
    <t>HM-CR-Kui-12-6</t>
  </si>
  <si>
    <t>HM-CR-Kui-12-7</t>
  </si>
  <si>
    <t>HM-CR-Kui-12-8</t>
  </si>
  <si>
    <t>HM-CR-Kui-12-9</t>
  </si>
  <si>
    <t>HM-CR-Kui-12-10</t>
  </si>
  <si>
    <t>HM-CR-Kui-12-11</t>
  </si>
  <si>
    <t>HM-CR-Kui-12-12</t>
  </si>
  <si>
    <t>HM-CR-Kui-12-13</t>
  </si>
  <si>
    <t>HM-CR-Kui-12-14</t>
  </si>
  <si>
    <t>HM-CR-Kui-12-15</t>
  </si>
  <si>
    <t>HM-CR-Kui-12-16</t>
  </si>
  <si>
    <t>HM-CR-Kui-12-17</t>
  </si>
  <si>
    <t>HM-CR-Kui-12-18</t>
  </si>
  <si>
    <t>HM-CR-Kui-12-19</t>
  </si>
  <si>
    <t>HM-CR-Kui-12-20</t>
  </si>
  <si>
    <t>HM-CR-Kui-12-21</t>
  </si>
  <si>
    <t>HM-CR-Kui-12-22</t>
  </si>
  <si>
    <t>HM-CR-Kui-12-23</t>
  </si>
  <si>
    <t>HM-CR-Kui-12-24</t>
  </si>
  <si>
    <t>HM-CR-Kui-12-25</t>
  </si>
  <si>
    <t>HM-CR-Kui-12-26</t>
  </si>
  <si>
    <t>HM-CR-Kui-12-27</t>
  </si>
  <si>
    <t>HM-CR-Kui-12-28</t>
  </si>
  <si>
    <t>HM-CR-Kui-12-29</t>
  </si>
  <si>
    <t>HM-CR-Kui-12-30</t>
  </si>
  <si>
    <t>HM-CR-Kui-12-31</t>
  </si>
  <si>
    <t>HM-CR-Kui-12-32</t>
  </si>
  <si>
    <t>HM-CR-Kul-81-1</t>
  </si>
  <si>
    <t>HM-CR-Wu_-00-1</t>
  </si>
  <si>
    <t>HM-CR-Wu_-00-2</t>
  </si>
  <si>
    <t>Xanthophyllus</t>
  </si>
  <si>
    <t>Hypoxanthine</t>
  </si>
  <si>
    <t>Adenine</t>
  </si>
  <si>
    <t>Hypoxanthine derives from adenine</t>
  </si>
  <si>
    <t>InChiKey=FDGQSTZJBFJUBT-UHFFFAOYSA-N</t>
  </si>
  <si>
    <t>AMP</t>
  </si>
  <si>
    <t>Adenosine_Monophosphate</t>
  </si>
  <si>
    <t>Adenosine</t>
  </si>
  <si>
    <t>Adenosine monophosphate has adenine as the neucleobase</t>
  </si>
  <si>
    <t>DSLNH</t>
  </si>
  <si>
    <t>Disialyllacto-N-hexaose_II</t>
  </si>
  <si>
    <t>Disialyllacto-N-hexaose II is a sialylated oligosaccharide of human milk. Neutral milk oligosaccharides vary among individuals and over the course of lactation.</t>
  </si>
  <si>
    <t>nmol/mL</t>
  </si>
  <si>
    <t>MolWeight(g/mol)=1655.5 g/mol</t>
  </si>
  <si>
    <t>DSMFLNH</t>
  </si>
  <si>
    <t>Disialyl_monofucosyllacto-N-hexaose</t>
  </si>
  <si>
    <t>Disialyl,monofucosyllacto-N-hexaose belongs to AOS</t>
  </si>
  <si>
    <t>FDSLNH</t>
  </si>
  <si>
    <t>Fucosyl-disialyl-lacto-N-hexaose</t>
  </si>
  <si>
    <t>Fucosyl-disialyl-lacto-N-hexaose belongs to oligosaccharides</t>
  </si>
  <si>
    <t>MFMSLNH1</t>
  </si>
  <si>
    <t>Monofucosyl_monosialyllacto-N-hexaose1</t>
  </si>
  <si>
    <t>Monofucosyl,monosialyllacto-N-hexaose I belongs to AOS</t>
  </si>
  <si>
    <t>MSMFLNnH</t>
  </si>
  <si>
    <t>Monosialyl_monofucosyllacto-N-neohexaose</t>
  </si>
  <si>
    <t>Monosialyl,monofucosyllacto-Nneohexaose belongs to AOS</t>
  </si>
  <si>
    <t>SLNFP2</t>
  </si>
  <si>
    <t>Sialyllacto-N-fucopentaose_II</t>
  </si>
  <si>
    <t>Sialyllacto-N-fucopentaose II belongs to AOS</t>
  </si>
  <si>
    <t>Includes all cis-beta-caroten stereosiomers</t>
  </si>
  <si>
    <t>C18:1n-6</t>
  </si>
  <si>
    <t>cis-6-Octadecenoic acid</t>
  </si>
  <si>
    <t>InChiKey=UYUAKLGDTIFZIV-USGGBSEESA-M</t>
  </si>
  <si>
    <t>Canthaxanthin</t>
  </si>
  <si>
    <t>Orobronze; Carophyll_Red</t>
  </si>
  <si>
    <t>nmol/L</t>
  </si>
  <si>
    <t>beta,beta-Carotene-4,4'-dione; Molweight(g/mol)=564.8 g/mol. It derives from a hydride of a beta-carotene.</t>
  </si>
  <si>
    <t>The unoxygenated (oxygen free) carotenoids</t>
  </si>
  <si>
    <t>New subgroup (Tünde)</t>
  </si>
  <si>
    <t>Sum_lutein_zeaxan</t>
  </si>
  <si>
    <t>Sum of Lutein + Zeaxanthin belongs to Carotenoids</t>
  </si>
  <si>
    <t>xanthophyllus</t>
  </si>
  <si>
    <t>molecules containing oxygen</t>
  </si>
  <si>
    <t>Cl-</t>
  </si>
  <si>
    <t>Chloride_ion</t>
  </si>
  <si>
    <t>Cl</t>
  </si>
  <si>
    <t>Chloride is an anion of chlorine</t>
  </si>
  <si>
    <t>InChiKey=VEXZGXHMUGYJMC-UHFFFAOYSA-M</t>
  </si>
  <si>
    <t>APN</t>
  </si>
  <si>
    <t>Adiponectin</t>
  </si>
  <si>
    <t>A protein hormone produced and secreted exclusively by adipocytes (fat cells) that regulates the metabolism of lipids and glucose</t>
  </si>
  <si>
    <t>INS</t>
  </si>
  <si>
    <t>Insulin</t>
  </si>
  <si>
    <t>a hormone produced in the pancreas by the islets of Langerhans, which regulates the amount of glucose in the blood.</t>
  </si>
  <si>
    <t>OxStress</t>
  </si>
  <si>
    <t>Oxidative_stress_markers</t>
  </si>
  <si>
    <t>Oxidative stress can be analysed by total antioxidant capacity (TAC), Antioxidant status (TAS) and lipid, protein, DNA and CH, Amino acids (IsoPs) peroxidation products</t>
  </si>
  <si>
    <t>PhytoChem</t>
  </si>
  <si>
    <t>Phytochemicals</t>
  </si>
  <si>
    <t>TotalNucleotides</t>
  </si>
  <si>
    <t>Nucleotide</t>
  </si>
  <si>
    <t>CDP</t>
  </si>
  <si>
    <t>Cytidine_Diphosphate</t>
  </si>
  <si>
    <t>Cytidine</t>
  </si>
  <si>
    <t>Cytidine diphosphate has cytosine as the nucleobase</t>
  </si>
  <si>
    <t>InChiKey=ZWIADYZPOWUWEW-XVFCMESISA-N</t>
  </si>
  <si>
    <t>CMP</t>
  </si>
  <si>
    <t>Cytidine_Monophosphate</t>
  </si>
  <si>
    <t>Cytidine monophosphate has cytosine as the nucleobase</t>
  </si>
  <si>
    <t>InChiKey=IERHLVCPSMICTF-XVFCMESISA-N</t>
  </si>
  <si>
    <t>GMP</t>
  </si>
  <si>
    <t>Guanosine_Monophosphate</t>
  </si>
  <si>
    <t>Guanine</t>
  </si>
  <si>
    <t>Guanosine Monophosphate has guanine as the neucleobase</t>
  </si>
  <si>
    <t>InChiKey=RQFCJASXJCIDSX-UUOKFMHZSA-N</t>
  </si>
  <si>
    <t>IMP</t>
  </si>
  <si>
    <t>Inosinic_Acid</t>
  </si>
  <si>
    <t>Inosinic acid has hypoxanthine as the nucleobase</t>
  </si>
  <si>
    <t>Ig_LC</t>
  </si>
  <si>
    <t>IGs</t>
  </si>
  <si>
    <t>Immunoglobulins</t>
  </si>
  <si>
    <t>Immunoglobulins, also known as antibodies, are glycoprotein molecules produced by plasma cells (white blood cells)</t>
  </si>
  <si>
    <t>MIP1B</t>
  </si>
  <si>
    <t>Macrophage_inflammatory_protein_1β</t>
  </si>
  <si>
    <t>inflammatory protein-1β belongs to ImmuProt</t>
  </si>
  <si>
    <t>IL12</t>
  </si>
  <si>
    <t>Interleukin12; IL-12</t>
  </si>
  <si>
    <t>Interleukin 12 belongs to interleukins</t>
  </si>
  <si>
    <t>IL17</t>
  </si>
  <si>
    <t>Interleukin17; IL-17</t>
  </si>
  <si>
    <t>Interleukin 17 belongs to interleukins</t>
  </si>
  <si>
    <t>IL2</t>
  </si>
  <si>
    <t>Interleukin2; IL-2</t>
  </si>
  <si>
    <t>Interleukin 2 belongs to interleukins</t>
  </si>
  <si>
    <t>IL4</t>
  </si>
  <si>
    <t>Interleukin4; IL-4</t>
  </si>
  <si>
    <t>Interleukin 4 belongs to interleukins</t>
  </si>
  <si>
    <t>IL5</t>
  </si>
  <si>
    <t>Interleukin5; IL-5</t>
  </si>
  <si>
    <t>Interleukin 5 belongs to interleukins</t>
  </si>
  <si>
    <t>IL7</t>
  </si>
  <si>
    <t>Interleukin7; IL-7</t>
  </si>
  <si>
    <t>Interleukin 7 belongs to interleukins</t>
  </si>
  <si>
    <t>Cis_lutein</t>
  </si>
  <si>
    <t>Lutein_cis</t>
  </si>
  <si>
    <t>Major cis-lutein stereoisomers, includes 13-cis lutein, 13′-cis lutein, 9-cis lutein, and 9′-cis lutein</t>
  </si>
  <si>
    <t>Cis_Lycopene</t>
  </si>
  <si>
    <t>Includes all cis-beta-lycopene stereosiomers</t>
  </si>
  <si>
    <t>Chlorine</t>
  </si>
  <si>
    <t>Chlorine belongs to Minerals</t>
  </si>
  <si>
    <t>MolWeight(g/mol)=70.9; InChiKey=KZBUYRJDOAKODT-UHFFFAOYSA-N</t>
  </si>
  <si>
    <t>I</t>
  </si>
  <si>
    <t>Iodine</t>
  </si>
  <si>
    <t>Iodine belongs to Minerals</t>
  </si>
  <si>
    <t>_commentC1; Molweight(g/mol)=253.8089; InChiKey=PNDPGZBMCMUPRI-UHFFFAOYSA-N</t>
  </si>
  <si>
    <t>N</t>
  </si>
  <si>
    <t>Nitrogen</t>
  </si>
  <si>
    <t>Nitrogen belongs to Mineral</t>
  </si>
  <si>
    <t>MolWeight(g/mol)=28.014; InChiKey=IJGRMHOSHXDMSA-UHFFFAOYSA-N</t>
  </si>
  <si>
    <t>C22:3n-6</t>
  </si>
  <si>
    <t>Docosatrienoic_Acid</t>
  </si>
  <si>
    <t>Docosatrienoic Acid belongs to the MUFA group</t>
  </si>
  <si>
    <t>InChiKey=GUHKSOUIJGCNGR-URZBRJKDSA-N</t>
  </si>
  <si>
    <t>InsolN</t>
  </si>
  <si>
    <t>Insoluble_Nitrogen</t>
  </si>
  <si>
    <t>Insoluble Nitrogen belongs to Nitrogen</t>
  </si>
  <si>
    <t>NPN</t>
  </si>
  <si>
    <t>Non-protein_Nitrogen</t>
  </si>
  <si>
    <t>Non Protein Nitrogen belongs to Nitrogen</t>
  </si>
  <si>
    <t>PN</t>
  </si>
  <si>
    <t>Nitrogen_in_proteins</t>
  </si>
  <si>
    <t>SolN</t>
  </si>
  <si>
    <t>Soluble_Nitrogen</t>
  </si>
  <si>
    <t>Soluble Nitrogen belongs to Nitrogen</t>
  </si>
  <si>
    <t>TAA_N</t>
  </si>
  <si>
    <t>TotalAminoAcidNitrogen</t>
  </si>
  <si>
    <t>N associated with total amino acids</t>
  </si>
  <si>
    <t>UreaN</t>
  </si>
  <si>
    <t>Urea_Nitrogen</t>
  </si>
  <si>
    <t>Urea Nitrogen belongs to Nitrogen</t>
  </si>
  <si>
    <t>Nucleoside</t>
  </si>
  <si>
    <t>Non_2_linked_fucosylated _OS</t>
  </si>
  <si>
    <t>includes: LNFP2, LNFP3 and 3FL</t>
  </si>
  <si>
    <t>Adenosine is a ribonucleoside comprised of adenine bound to ribose</t>
  </si>
  <si>
    <t>Cytidine is a type of Nucleoside</t>
  </si>
  <si>
    <t>InChiKey=UHDGCWIWMRVCDJ-XVFCMESISA-N</t>
  </si>
  <si>
    <t>Guanosine</t>
  </si>
  <si>
    <t>Guanosine is a nucleoside</t>
  </si>
  <si>
    <t>InChiKey=NYHBQMYGNKIUIF-UUOKFMHZSA-N</t>
  </si>
  <si>
    <t>Inosine</t>
  </si>
  <si>
    <t>Inosine is a nucleoside</t>
  </si>
  <si>
    <t>Uridine</t>
  </si>
  <si>
    <t>Uridine is a nucleoside consisting of uracil</t>
  </si>
  <si>
    <t>InChiKey=DRTQHJPVMGBUCF-XVFCMESISA-N</t>
  </si>
  <si>
    <t>Adenine is a type of nucleotide</t>
  </si>
  <si>
    <t>Cytosine</t>
  </si>
  <si>
    <t>Cytosine is a type of nucleotide</t>
  </si>
  <si>
    <t>InChiKey=OPTASPLRGRRNAP-UHFFFAOYSA-N</t>
  </si>
  <si>
    <t>Guanine is a type of nucleotide</t>
  </si>
  <si>
    <t>InChiKey=UYTPUPDQBNUYGX-UHFFFAOYSA-N</t>
  </si>
  <si>
    <t>Uracil</t>
  </si>
  <si>
    <t>Uracil is a type of nucleotide</t>
  </si>
  <si>
    <t>InChiKey=ISAKRJDGNUQOIC-UHFFFAOYSA-N</t>
  </si>
  <si>
    <t>Alfa-LinolenicAcid; ALA; LinolenicAcid; C18:3</t>
  </si>
  <si>
    <t>Omega3</t>
  </si>
  <si>
    <t xml:space="preserve">MolWeight(g/mol)=278.43; InChiKey=DTOSIQBPPRVQHS-PDBXOOCHSA-N </t>
  </si>
  <si>
    <t>ArachidonicAcid; AA; ARA; Arachidonate; C20:4</t>
  </si>
  <si>
    <t>Omega6</t>
  </si>
  <si>
    <t>(5Z,8Z,11Z,14Z)-(5,8,11,14)-EicosatetraenoicAcid; (5Z,8Z,11Z,14Z)-Icosa-(5,8,11,14)-TetraenoicAcid; (5,8,11,14)-all-cis-EicosatetraenoicAcid; all-cis-(5,8,11,14)-EicosatetraenoicAcid. Belongs to PolyUnsaturated Fatty Acids</t>
  </si>
  <si>
    <t xml:space="preserve">MolWeight(g/mol)=304.5; InChiKey=YZXBAPSDXZZRGB-DOFZRALJSA-N </t>
  </si>
  <si>
    <t>HBD2</t>
  </si>
  <si>
    <t>Human_beta_defensin_2; SAP1</t>
  </si>
  <si>
    <t>Cysteine-rich cationic low molecular weight antimicrobial peptide recently discovered in lesional skin</t>
  </si>
  <si>
    <t>HNP1-3</t>
  </si>
  <si>
    <t xml:space="preserve">Human_Neutrophil_Peptides_1-3 </t>
  </si>
  <si>
    <t>HNP1-3 belong to HNPs, a family of small cationic antimicrobial and cytotoxic  known as defensins</t>
  </si>
  <si>
    <t>MCP1</t>
  </si>
  <si>
    <t>Macrophage_monocyte_chemoattractant_protein</t>
  </si>
  <si>
    <t>macrophage–monocyte chemoattractant protein belongs to OtherProt</t>
  </si>
  <si>
    <t>IsoPs</t>
  </si>
  <si>
    <t>Isoprostane; Isoprostanes</t>
  </si>
  <si>
    <t>The isoprostanes (markers of oxidative stress) are a unique series of prostaglandin-like compounds formed in vivo via a nonenzymatic mechanism involving the free radical-initiated peroxidation of arachidonic acid.</t>
  </si>
  <si>
    <t>pg/mL</t>
  </si>
  <si>
    <t>Malondialdehyde; Malonyldialdehyde; Propanedial</t>
  </si>
  <si>
    <t>Malonaldehyde is a dialdehyde that is propane substituted by two oxo groups at the terminal carbon atoms respectively. Malondialdehyde is an organic compound with the formula CH2(CHO)2</t>
  </si>
  <si>
    <t>Molweight(g/mol)=72.06 g/mol; InChiKey=WSMYVTOQOOLQHP-UHFFFAOYSA-N</t>
  </si>
  <si>
    <t>TAS</t>
  </si>
  <si>
    <t>Antioxidant_status; Total_Antioxidant_Status</t>
  </si>
  <si>
    <t>MUFA/TotalFat</t>
  </si>
  <si>
    <t>Rato_MUFA/TotalFat</t>
  </si>
  <si>
    <t>PUFA/TotalFat</t>
  </si>
  <si>
    <t>Rato_PUFA/TotalFat</t>
  </si>
  <si>
    <t>C18:3/TotalFat</t>
  </si>
  <si>
    <t>C18:2n-6/TotalFat</t>
  </si>
  <si>
    <t>C18:1n-9/TotalFat</t>
  </si>
  <si>
    <t>GCSF</t>
  </si>
  <si>
    <t>CSF; granulocyte_colony_stimulating_factor</t>
  </si>
  <si>
    <t>Granulocyte colony-stimulating factor belongs to SignalProt</t>
  </si>
  <si>
    <t>GroA</t>
  </si>
  <si>
    <t>Growth_related_oncogene-Alpha; Growth_related_oncogene-A</t>
  </si>
  <si>
    <t>Growth-related oncogene-α belongs to SignalProt</t>
  </si>
  <si>
    <t>TGFB1</t>
  </si>
  <si>
    <t>Transforming_growth_factor-Beta1; TGF-Beta1</t>
  </si>
  <si>
    <t>Transforming growth factor beta 1 or TGF-β1 is a polypeptide member of the transforming growth factor beta superfamily of cytokines. It is a secreted protein that performs many cellular functions, including the control of cell growth, cell proliferation, cell differentiation, and apoptosis. In humans, TGF-β1 is encoded by the TGFB1 gene</t>
  </si>
  <si>
    <t>Review Group. Polypeptides?. See TGFB2</t>
  </si>
  <si>
    <t>TGFB2</t>
  </si>
  <si>
    <t>Transforming_growth_factor-Beta2; TGF-Beta2</t>
  </si>
  <si>
    <t>transforming growth factor-β2 belongs to SignalProt</t>
  </si>
  <si>
    <t>Review Group. See TGFB2</t>
  </si>
  <si>
    <t>VitD_BP</t>
  </si>
  <si>
    <t>VitaminD_binding_protein</t>
  </si>
  <si>
    <t>Vitamin D binding protein belongs to transpProt</t>
  </si>
  <si>
    <t>https://pubchem.ncbi.nlm.nih.gov/protein/P02774</t>
  </si>
  <si>
    <t>UMP</t>
  </si>
  <si>
    <t>Uridine_Monophosphate</t>
  </si>
  <si>
    <t>Uridine Monophosphate has  uracil as the nucleobase</t>
  </si>
  <si>
    <t>InChiKey=DJJCXFVJDGTHFX-XVFCMESISA-N</t>
  </si>
  <si>
    <t>VitB5</t>
  </si>
  <si>
    <t>VitaminB5; pantothenic_acid</t>
  </si>
  <si>
    <t>VitaminB5 (pantothenic acid) belongs to water-soluable vitamins.</t>
  </si>
  <si>
    <t>_commentC1; Molweight(g/mole)=219.23</t>
  </si>
  <si>
    <t>VitB7</t>
  </si>
  <si>
    <t>VitaminB7; Biotin</t>
  </si>
  <si>
    <t>VitaminB7 (biotin) belongs to water-soluable vitamins.</t>
  </si>
  <si>
    <t>_commentC1; Molweight(g/mole)=244.31</t>
  </si>
  <si>
    <t>is a metabolite of vitamine D</t>
  </si>
  <si>
    <t>MolWeight(g/mol)=416.6; InChiKey=FCKJYANJHNLEEP-SRLFHJKTSA-N</t>
  </si>
  <si>
    <t>MolWeight(g/mol)=400.6; InChiKey=JWUBBDSIWDLEOM-DTOXIADCSA-N</t>
  </si>
  <si>
    <t>Calcitriol</t>
  </si>
  <si>
    <t>1-25_DihydroxyvitaminD3; 25(OH)D; Active_VitD3; Active_VitD; 1-25_dihydroxycholecalciferol; calcidiol</t>
  </si>
  <si>
    <t>Calcitriol belongs to Vitamin D</t>
  </si>
  <si>
    <t>MolWeight(g/mol)=416.6; InChiKey=GMRQFYUYWCNGIN-MSAPPVOVSA-N</t>
  </si>
  <si>
    <t>D_alpha_Tocopherol</t>
  </si>
  <si>
    <t>α-tocopherol is a form of vitamin E</t>
  </si>
  <si>
    <t>It has E number "E307"</t>
  </si>
  <si>
    <t>BandGamma_tocopherol</t>
  </si>
  <si>
    <t>Sum of β + γ -tocopherol</t>
  </si>
  <si>
    <t>D_beta_Tocopherol</t>
  </si>
  <si>
    <t>β-tocopherol is a form of vitamin E. It is an antioxidant which has about one third of the activity of α-tocopherol, has methyl groups at the 5 and 8 positions</t>
  </si>
  <si>
    <t>InChiKey=WGVKWNUPNGFDFJ-DQCZWYHMSA-N</t>
  </si>
  <si>
    <t>D_delta_Tocopherol; 8-Methyltocol</t>
  </si>
  <si>
    <t>δ-Tocopherol is one of the chemical compounds that is considered vitamin E. As a food additive, it has E number E309. Delta-Tocopherol is the orally bioavailable delta form of the naturally-occurring fat-soluble vitamin E</t>
  </si>
  <si>
    <t>InChiKey=GZIFEOYASATJEH-VHFRWLAGSA-N</t>
  </si>
  <si>
    <t>D_gamma_Tocopherol</t>
  </si>
  <si>
    <t>γ-Tocoferol is a form of vitamin E, it is the orally bioavailable gamma form of the naturally-occurring fat-soluble vitamin E, found in certain nuts and seeds</t>
  </si>
  <si>
    <t>InChiKey=QUEDXNHFTDJVIY-DQCZWYHMSA-N</t>
  </si>
  <si>
    <t>Alpha_Carotene; CAR28; alphacarotene; AlphaCar; a-carotene</t>
  </si>
  <si>
    <t>Beta_Psi_carotene ; Molweight(g/mole)=536.9; InChiKey=HRQKOYFGHJYEFS-BXOLYSJBSA-N</t>
  </si>
  <si>
    <t>Review Group. Transforming growth factor beta-3 is a protein that in humans is encoded by the TGFB3 gene. It is a type of protein, known as a cytokine</t>
  </si>
  <si>
    <t>Tripeptide comprised of three amino acids (cysteine, glutamic acid, and glycine)</t>
  </si>
  <si>
    <t>MolWeight(g/mol)=307.33; InChiKey=RWSXRVCMGQZWBV-WDSKDSINSA-N</t>
  </si>
  <si>
    <t>Cetoleic_Acid</t>
  </si>
  <si>
    <t>VaccenicAcid; (11E)-Octadec-11-enoicAcid; C18:1-trans</t>
  </si>
  <si>
    <t>CLA; Conjugated_LinoleicAcid; C18:2_Isomers; Isolinoleic acid; RicineicAcid; 9-11-OctadecadienoicAcid;</t>
  </si>
  <si>
    <t>It is a phosphomonoester metabolite of the phospholipid metabolism</t>
  </si>
  <si>
    <t>MolWeight(g/mol)=141.06; InChiKey=SUHOOTKUPISOBE-UHFFFAOYSA-N</t>
  </si>
  <si>
    <t>Prot_CO_group</t>
  </si>
  <si>
    <t>ProteinCarbonyl_Group; Protein_CO_groups; CO_group</t>
  </si>
  <si>
    <t>Protein Carbonyl Group belongs to Protein</t>
  </si>
  <si>
    <t>It's the phosphoric acid ester of serine. As a constituent (residue) of proteins</t>
  </si>
  <si>
    <t>MolWeight(g/mol)=185.07;InChiKey=BZQFBWGGLXLEPQ-REOHCLBHSA-N</t>
  </si>
  <si>
    <t>Cortisol; Hydrocortisone</t>
  </si>
  <si>
    <t>MolWeight(g/mol)=362.5; InChiKey=JYGXADMDTFJGBT-VWUMJDOOSA-N</t>
  </si>
  <si>
    <t>FattyAcidsTotalTrans; TransFattyAcid</t>
  </si>
  <si>
    <t xml:space="preserve">MolWeight(g/mol)=189.17; InChiKey=HCZHHEIFKROPDY-UHFFFAOYSA-N; </t>
  </si>
  <si>
    <t>Molweight(g/mol)=550.9;</t>
  </si>
  <si>
    <t>C18:3</t>
  </si>
  <si>
    <t>cis-C18:3isomers</t>
  </si>
  <si>
    <t>Peptides</t>
  </si>
  <si>
    <t>DynVal</t>
  </si>
  <si>
    <t>Sanchez_20</t>
  </si>
  <si>
    <t>Sanchez-Pozo_86</t>
  </si>
  <si>
    <t>Sanders_92</t>
  </si>
  <si>
    <t>Sann_81</t>
  </si>
  <si>
    <t>Sarwar_96</t>
  </si>
  <si>
    <t>Savilahti_05</t>
  </si>
  <si>
    <t>Savilahti_15</t>
  </si>
  <si>
    <t>Schanler_80</t>
  </si>
  <si>
    <t>Schweigert_04</t>
  </si>
  <si>
    <t>Shearer_75</t>
  </si>
  <si>
    <t>Silvestre_06</t>
  </si>
  <si>
    <t>Silvestre_08</t>
  </si>
  <si>
    <t>Sims_20</t>
  </si>
  <si>
    <t>Snijders_06</t>
  </si>
  <si>
    <t>Soto-Ramirez_12</t>
  </si>
  <si>
    <t>Souza_14</t>
  </si>
  <si>
    <t>Specker_85</t>
  </si>
  <si>
    <t>Specker_90</t>
  </si>
  <si>
    <t>Thomas_86</t>
  </si>
  <si>
    <t>Untalan_09</t>
  </si>
  <si>
    <t>Valentine_10</t>
  </si>
  <si>
    <t>Villalpando_98</t>
  </si>
  <si>
    <t>Viverge_90</t>
  </si>
  <si>
    <t>Wagner_06</t>
  </si>
  <si>
    <t>Wardell_81</t>
  </si>
  <si>
    <t>Wei_20</t>
  </si>
  <si>
    <t>Micro_Kjeldahl; CM</t>
  </si>
  <si>
    <t>Weight_c0(g)=1049±38 | GestAge(week)=29±0.4 | MilkType=pooled | Treatment=frozen</t>
  </si>
  <si>
    <t>MilkStage(day)=14 | MilkType=hindmilk | Treatment=frozen</t>
  </si>
  <si>
    <t>HM-TP-Kul-89-1</t>
  </si>
  <si>
    <t>HM-TP-Ehr-84-1</t>
  </si>
  <si>
    <t>HM-TP-Eli-11-1</t>
  </si>
  <si>
    <t>Ehre_Lip</t>
  </si>
  <si>
    <t>Samplesize=16</t>
  </si>
  <si>
    <t>Ehre_100</t>
  </si>
  <si>
    <t>%wt/wt</t>
  </si>
  <si>
    <t>Ehre_120</t>
  </si>
  <si>
    <t>Ehre_140</t>
  </si>
  <si>
    <t>Ehre_160</t>
  </si>
  <si>
    <t>Ehre_161</t>
  </si>
  <si>
    <t>Ehre_180</t>
  </si>
  <si>
    <t>Ehre_181</t>
  </si>
  <si>
    <t>Ehre_182</t>
  </si>
  <si>
    <t>Ehre_183</t>
  </si>
  <si>
    <t>Samplesize=5</t>
  </si>
  <si>
    <t>Samplesize=17</t>
  </si>
  <si>
    <t>Samplesize=14</t>
  </si>
  <si>
    <t>KM; MilkoScan</t>
  </si>
  <si>
    <t>MilkStage(day)=[0,5]</t>
  </si>
  <si>
    <t>MilkStage(day)=[6,15]</t>
  </si>
  <si>
    <t>MilkStage(day)=[16,30]</t>
  </si>
  <si>
    <t>MilkStage(day)=[31,60]</t>
  </si>
  <si>
    <t>MilkStage(day)=&gt;61</t>
  </si>
  <si>
    <t>diet_m=Vegan</t>
  </si>
  <si>
    <t>FM; AAS</t>
  </si>
  <si>
    <t>MilkStage(day)=[0,6] | Cond_c0=preterm | GestAge(week)=32, [38, 41]</t>
  </si>
  <si>
    <t>MilkStage(day)=[0,6] | Cond_c0=fullTerm | GestAge(week)=32, [38, 41]</t>
  </si>
  <si>
    <t>MilkStage(day)=[7,14] | Cond_c0=preterm | GestAge(week)=32, [38, 41]</t>
  </si>
  <si>
    <t>MilkStage(day)=[7,14] | Cond_c0=fullTerm | GestAge(week)=32, [38, 41]</t>
  </si>
  <si>
    <t>MilkStage(day)=&gt;15 | Cond_c0=preterm | GestAge(week)=32, [38, 41]</t>
  </si>
  <si>
    <t>MilkStage(day)=&gt;15 | Cond_c0=fullTerm | GestAge(week)=32, [38, 41]</t>
  </si>
  <si>
    <t>Micro_Kjeldahl; mLowry; LC</t>
  </si>
  <si>
    <t>Cond_c0=preterm | MilkStage(day)=[5,10]</t>
  </si>
  <si>
    <t>Protein(g/L)=19.72±4.42</t>
  </si>
  <si>
    <t>Cond_c0=fullterm | MilkStage(day)=[5,10]</t>
  </si>
  <si>
    <t>Protein(g/L)=13.84±1.40</t>
  </si>
  <si>
    <t>Micro_Kjeldahl; LC; Tkachuk_met</t>
  </si>
  <si>
    <t>Protein(g/L)=19.20±5.36</t>
  </si>
  <si>
    <t>Protein(g/L)=12.60±2.90</t>
  </si>
  <si>
    <t>Micro_Kjeldahl; LC</t>
  </si>
  <si>
    <t>KM; AAS</t>
  </si>
  <si>
    <t>GestAge(week)=29.7±0.5 | Weight_c0(g)=1250±70</t>
  </si>
  <si>
    <t>N(mg/dL)=!Schanler_N | NPN(mg/dL)=!Schanler_NPN | Ca(mg/dL)=!Schanler_Ca  | Na(mEq/L)=!Schanler_Na | K(mEq/L)=!Schanler_K</t>
  </si>
  <si>
    <t>Se(ppm)=0.028±0.003</t>
  </si>
  <si>
    <t>Se(ppm)=0.022±0.003</t>
  </si>
  <si>
    <t>Se(ppm)=0.021±0.001</t>
  </si>
  <si>
    <t>Se(ppm)=0.021±0.003</t>
  </si>
  <si>
    <t>Se(ppm)=0.020±0.001</t>
  </si>
  <si>
    <t>Se(ppm)=0.018±0.002</t>
  </si>
  <si>
    <t>Se(ppm)=0.018±0.001</t>
  </si>
  <si>
    <t>Se(ppm)=0.016±0.001</t>
  </si>
  <si>
    <t>Se(ppm)=0.015±0.001</t>
  </si>
  <si>
    <t>Se(ppm)=0.013±0.001</t>
  </si>
  <si>
    <t>Treatment=fresh</t>
  </si>
  <si>
    <t>Lys(mg/ml)=1.6134±0.70768</t>
  </si>
  <si>
    <t>Treatment=refrigerated</t>
  </si>
  <si>
    <t>Lys(mg/ml)=0.9855±0.39191</t>
  </si>
  <si>
    <t>Lys(mg/ml)=0.9475±0.36365</t>
  </si>
  <si>
    <t>Lys(mg/ml)=1.841±0.86318</t>
  </si>
  <si>
    <t>Treatment=LTLT</t>
  </si>
  <si>
    <t>Lys(mg/ml)=1.2753±0.64991</t>
  </si>
  <si>
    <t>Treatment=pasteurization</t>
  </si>
  <si>
    <t>Lys(mg/ml)=1.5355±0.74502</t>
  </si>
  <si>
    <t>Protein(g/L)=12.70±4.787</t>
  </si>
  <si>
    <t>Protein(g/L)=11.19±4.975</t>
  </si>
  <si>
    <t>Protein(g/L)=11.24±3.386</t>
  </si>
  <si>
    <t>Protein(g/L)=13.78±6.836</t>
  </si>
  <si>
    <t>Protein(g/L)=12.49±4.639</t>
  </si>
  <si>
    <t>Protein(g/L)=13.39±5.419</t>
  </si>
  <si>
    <t>HPLC; Lawrence_Burk_method; KPA-050</t>
  </si>
  <si>
    <t>Cond_c0=fullTerm | Treatment=fresh</t>
  </si>
  <si>
    <t>Cond_c0=fullTerm | Treatment=LTLT</t>
  </si>
  <si>
    <t>Cond_c0=fullTerm | Treatment=pasteurization</t>
  </si>
  <si>
    <t>Competitive_Binding</t>
  </si>
  <si>
    <t>VitD3(pg/mL)=296, [127, 567] | VitD2(pg/mL)=290, [164, 512]</t>
  </si>
  <si>
    <t>VitB12(pmol/L)=231±94</t>
  </si>
  <si>
    <t>VitB12(pmol/L)=378±75</t>
  </si>
  <si>
    <t>KM; Lowry; TBDM</t>
  </si>
  <si>
    <t>MilkType=hindmilk | GestAge(week)=[30,34] | MilkStage(day)=[14,18]</t>
  </si>
  <si>
    <t>MilkType=foremilk | GestAge(week)=[30,34] | MilkStage(day)=[14,18]</t>
  </si>
  <si>
    <t>HM-LQ-San-20-1</t>
  </si>
  <si>
    <t>HM-LQ-San-20-2</t>
  </si>
  <si>
    <t>HM-LQ-San-20-3</t>
  </si>
  <si>
    <t>HM-LQ-San-20-4</t>
  </si>
  <si>
    <t>HM-LQ-San-20-5</t>
  </si>
  <si>
    <t>HM-LQ-San-20-6</t>
  </si>
  <si>
    <t>HM-LQ-San-86-1</t>
  </si>
  <si>
    <t>HM-LQ-San-86-2</t>
  </si>
  <si>
    <t>HM-LQ-San-86-3</t>
  </si>
  <si>
    <t>HM-LQ-San-86-4</t>
  </si>
  <si>
    <t>HM-LQ-San-86-5</t>
  </si>
  <si>
    <t>HM-LQ-San-92-1</t>
  </si>
  <si>
    <t>HM-LQ-San-92-2</t>
  </si>
  <si>
    <t>HM-LQ-San-92-3</t>
  </si>
  <si>
    <t>HM-LQ-San-81-1</t>
  </si>
  <si>
    <t>HM-LQ-San-81-2</t>
  </si>
  <si>
    <t>HM-LQ-San-81-3</t>
  </si>
  <si>
    <t>HM-LQ-San-81-4</t>
  </si>
  <si>
    <t>HM-LQ-San-81-5</t>
  </si>
  <si>
    <t>HM-LQ-San-81-6</t>
  </si>
  <si>
    <t>HM-LQ-Sar-96-1</t>
  </si>
  <si>
    <t>HM-LQ-Sar-96-2</t>
  </si>
  <si>
    <t>HM-LQ-Sar-96-3</t>
  </si>
  <si>
    <t>HM-LQ-Sar-96-4</t>
  </si>
  <si>
    <t>HM-LQ-Sar-96-5</t>
  </si>
  <si>
    <t>HM-LQ-Sar-96-6</t>
  </si>
  <si>
    <t>HM-LQ-Sav-05-1</t>
  </si>
  <si>
    <t>HM-LQ-Sav-05-2</t>
  </si>
  <si>
    <t>HM-LQ-Sav-05-3</t>
  </si>
  <si>
    <t>HM-LQ-Sav-05-4</t>
  </si>
  <si>
    <t>HM-LQ-Sav-05-5</t>
  </si>
  <si>
    <t>HM-LQ-Sav-05-6</t>
  </si>
  <si>
    <t>HM-LQ-Sav-05-7</t>
  </si>
  <si>
    <t>HM-LQ-Sav-05-8</t>
  </si>
  <si>
    <t>HM-LQ-Sav-05-9</t>
  </si>
  <si>
    <t>HM-LQ-Sav-05-10</t>
  </si>
  <si>
    <t>HM-LQ-Sav-05-11</t>
  </si>
  <si>
    <t>HM-LQ-Sav-05-12</t>
  </si>
  <si>
    <t>HM-LQ-Sav-05-13</t>
  </si>
  <si>
    <t>HM-LQ-Sav-05-14</t>
  </si>
  <si>
    <t>HM-LQ-Sav-05-15</t>
  </si>
  <si>
    <t>HM-LQ-Sav-05-16</t>
  </si>
  <si>
    <t>HM-LQ-Sav-05-17</t>
  </si>
  <si>
    <t>HM-LQ-Sav-05-18</t>
  </si>
  <si>
    <t>HM-LQ-Sav-05-19</t>
  </si>
  <si>
    <t>HM-LQ-Sav-05-20</t>
  </si>
  <si>
    <t>HM-LQ-Sch-80-1</t>
  </si>
  <si>
    <t>HM-LQ-Sch-04-1</t>
  </si>
  <si>
    <t>HM-LQ-She-75-1</t>
  </si>
  <si>
    <t>HM-LQ-She-75-2</t>
  </si>
  <si>
    <t>HM-LQ-She-75-3</t>
  </si>
  <si>
    <t>HM-LQ-She-75-4</t>
  </si>
  <si>
    <t>HM-LQ-She-75-5</t>
  </si>
  <si>
    <t>HM-LQ-She-75-6</t>
  </si>
  <si>
    <t>HM-LQ-She-75-7</t>
  </si>
  <si>
    <t>HM-LQ-She-75-8</t>
  </si>
  <si>
    <t>HM-LQ-She-75-9</t>
  </si>
  <si>
    <t>HM-LQ-She-75-10</t>
  </si>
  <si>
    <t>HM-LQ-She-75-11</t>
  </si>
  <si>
    <t>HM-LQ-She-75-12</t>
  </si>
  <si>
    <t>HM-LQ-She-75-13</t>
  </si>
  <si>
    <t>HM-LQ-She-75-14</t>
  </si>
  <si>
    <t>HM-LQ-She-75-15</t>
  </si>
  <si>
    <t>HM-LQ-She-75-16</t>
  </si>
  <si>
    <t>HM-LQ-She-75-17</t>
  </si>
  <si>
    <t>HM-LQ-Sil-06-1</t>
  </si>
  <si>
    <t>HM-LQ-Sil-06-2</t>
  </si>
  <si>
    <t>HM-LQ-Sil-06-3</t>
  </si>
  <si>
    <t>HM-LQ-Sil-06-4</t>
  </si>
  <si>
    <t>HM-LQ-Sil-06-5</t>
  </si>
  <si>
    <t>HM-LQ-Sil-06-6</t>
  </si>
  <si>
    <t>HM-LQ-Sil-06-7</t>
  </si>
  <si>
    <t>HM-LQ-Sil-06-8</t>
  </si>
  <si>
    <t>HM-LQ-Sil-06-9</t>
  </si>
  <si>
    <t>HM-LQ-Sil-06-10</t>
  </si>
  <si>
    <t>HM-LQ-Sil-06-11</t>
  </si>
  <si>
    <t>HM-LQ-Sil-06-12</t>
  </si>
  <si>
    <t>HM-LQ-Sil-08-1</t>
  </si>
  <si>
    <t>HM-LQ-Sil-08-2</t>
  </si>
  <si>
    <t>HM-LQ-Sil-08-3</t>
  </si>
  <si>
    <t>HM-LQ-Spe-85-1</t>
  </si>
  <si>
    <t>HM-LQ-Spe-85-2</t>
  </si>
  <si>
    <t>HM-LQ-Spe-85-3</t>
  </si>
  <si>
    <t>HM-LQ-Spe-90-1</t>
  </si>
  <si>
    <t>HM-LQ-Spe-90-2</t>
  </si>
  <si>
    <t>HM-LQ-Tho-86-1</t>
  </si>
  <si>
    <t>HM-LQ-Tho-86-2</t>
  </si>
  <si>
    <t>HM-LQ-Unt-09-1</t>
  </si>
  <si>
    <t>HM-LQ-Val-10-1</t>
  </si>
  <si>
    <t>MilkStage(day)=94±7</t>
  </si>
  <si>
    <t>Lipid(g/L)=!Ehre_Lip | C10:0(g/L)=!Ehre_100 | C12:0(g/L)=!Ehre_120 | C14:0(g/L)=!Ehre_140 | C16:0(g/L)=!Ehre_160 | C16:1(g/L)=!Ehre_161 | C18:0(g/L)=!Ehre_180 | C18:1(g/L)=!Ehre_181 | C18:2n-6(g/L)=!Ehre_182 | C18:3n-3(g/L)=!Ehre_183</t>
  </si>
  <si>
    <t>C18:1n-9(%TFA)=33.32±4.1 | C18:2n-6(%TFA)=8.84±2.1 | C18:3n-3(%TFA)=0.7±0.3 | C20:2n-6(%TFA)=0.45±0.1 | C20:3n-6(%TFA)=0.43±0.1 | C20:4n-6(%TFA)=0.55±0.1 | C20:5n-3(%TFA)=0.16±0.1 | C22:5n-3(%TFA)=0.56±0.3 | C22:6n-3(%TFA)=1.15±0.5</t>
  </si>
  <si>
    <t>C18:1n-9(%TFA)=33.55±3.3 | C18:2n-6(%TFA)=8.74±1.9 | C18:3n-3(%TFA)=0.72±0.3 | C20:2n-6(%TFA)=0.44±0.1 | C20:3n-6(%TFA)=0.55±0.1 | C20:4n-6(%TFA)=0.61±0.1 | C20:5n-3(%TFA)=0.06±0.0 | C22:5n-3(%TFA)=0.28±0.1 | C22:6n-3(%TFA)=0.5±0.2</t>
  </si>
  <si>
    <t>C18:1n-9(%TFA)=33.84±3.1 | C18:2n-6(%TFA)=9.91±2.3 | C18:3n-3(%TFA)=0.93±0.3 | C20:2n-6(%TFA)=0.22±0.1 | C20:3n-6(%TFA)=0.35±0.1 | C20:4n-6(%TFA)=0.35±0.1 | C20:5n-3(%TFA)=0.09±0.0 | C22:5n-3(%TFA)=0.20±0.0 | C22:6n-3(%TFA)=0.42±0.2</t>
  </si>
  <si>
    <t>C18:1n-9(%TFA)=34.69±2.9 | C18:2n-6(%TFA)=10.71±3.4 | C18:3n-3(%TFA)=1.01±0.4 | C20:2n-6(%TFA)=0.21±0.1 | C20:3n-6(%TFA)=0.37±0.1 | C20:4n-6(%TFA)=0.38±0.1 | C20:5n-3(%TFA)=0.07±0.0 | C22:5n-3(%TFA)=0.17±0.0 | C22:6n-3(%TFA)=0.25±0.1</t>
  </si>
  <si>
    <t>C18:1n-9(%TFA)=34.37±3.9 | C18:2n-6(%TFA)=10.81±1.9 | C18:3n-3(%TFA)=1.16±0.5 | C20:2n-6(%TFA)=0.17±0.0 | C20:3n-6(%TFA)=0.25±0.0 | C20:4n-6(%TFA)=0.36±0.1 | C20:5n-3(%TFA)=0.10±0.1 | C22:5n-3(%TFA)=0.21±0.1 | C22:6n-3(%TFA)=0.38±0.2</t>
  </si>
  <si>
    <t>C18:1n-9(%TFA)=35.33±3.8 | C18:2n-6(%TFA)=10.61±2.7 | C18:3n-3(%TFA)=1.09±0.4 | C20:2n-6(%TFA)=0.16±0.0 | C20:3n-6(%TFA)=0.24±0.0 | C20:4n-6(%TFA)=0.37±0.1 | C20:5n-3(%TFA)=0.10±0.1 | C22:5n-3(%TFA)=0.22±0.2 | C22:6n-3(%TFA)=0.34±0.4</t>
  </si>
  <si>
    <t>C8:0(%TFA)=0.1±0.0 | C10:0(%TFA)=1.1±0.3 | C12:0(%TFA)=4.9±1.3 | C14:0(%TFA)=6.2±1.8 | C16:0(%TFA)=19.8±1.3 | C18:0(%TFA)=7.2±1.2 | C20:0(%TFA)=0.06±0.04 |SFA(%TFA)=40.0±4.8 | C18:1n-9(%TFA)=35.0±3.3 | C20:1n-9(%TFA)=0.7±0.2 | C22:1n-11(%TFA)=0.1±0.0 | MUFA(%TFA)=40.5±3.1 | C18:2n-6(%TFA)=13.3±3.0 | C20:3n-6(%TFA)=0.3±0.1 | C20:4n-6(%TFA)=0.4±0.1 | omega6(%TFA)=14.6±3.0 | C18:3n-3(%TFA)=1.0±0.3 | C20:5n-3(%TFA)=0.08±0.03 | C22:5n-3(%TFA)=0.19±0.05 | C22:6n-3(%TFA)=0.2±0.1 | omega3(%TFA)=1.6±0.3 | PUFA(%TFA)= 16.8±3.3</t>
  </si>
  <si>
    <t>C8:0(%TFA)=0.1±0.0 | C10:0(%TFA)=1.1±0.2 | C12:0(%TFA)=5.7±1.6 | C14:0(%TFA)=6.4±2.4 | C16:0(%TFA)=16.5±2.3 | C18:0(%TFA)=6.0±1.3 | C20:0(%TFA)=0.13±0.06 | SFA(%TFA)=36.6±5.9 | C18:1n-9(%TFA)=31.3±3.4 | C20:1n-9(%TFA)=0.5±0.1 | C22:1n-11(%TFA)=0.1±0.0 | MUFA(%TFA)=36.7±3.5 | C18:2n-6(%TFA)=15.5±2.8 | C20:3n-6(%TFA)=0.2±0.1 | C20:4n-6(%TFA)=0.5±0.1 | omega6(%TFA)=16.9±2.9 | C18:3n-3(%TFA)=7.3±1.5 | C20:5n-3(%TFA)=0.13±0.03 | C22:5n-3(%TFA)=0.20±0.04 | C22:6n-3(%TFA)=0.2±0.1 | omega3(%TFA)=7.9±1.5 | PUFA(%TFA)=25.2±3.7</t>
  </si>
  <si>
    <t xml:space="preserve">C8:0(%TFA)=0.1±0.1 | C10:0(%TFA)=1.2±0.2 | C12:0(%TFA)=5.8±0.9 | C14:0(%TFA)=6.7±1.3 | C16:0(%TFA)=17.8±2.5 | C18:0(%TFA)=6.9±0.7 | C20:0(%TFA)=0.10±0.03 |SFA(%TFA)=39.5±3.2 | C18:1n-9(%TFA)=27.9±1.7 | C20:1n-9(%TFA)=0.5±0.1 | C22:1n-11(%TFA)=0.1±0.0 | MUFA(%TFA)=34.0±2.3 | C18:2n-6(%TFA)=15.0±1.2 | C20:3n-6(%TFA)=0.2±0.1 | C20:4n-6(%TFA)=0.5±0.1 | omega6(%TFA)=16.2±1.2 | C18:3n-3(%TFA)=7.7±1.0 | C20:5n-3(%TFA)=0.11±0.01 | C22:5n-3(%TFA)=0.17±0.02 | C22:6n-3(%TFA)=0.1±0.1 | omega3(%TFA)=8.2±1.0 | PUFA(%TFA)=25.0±2.0 </t>
  </si>
  <si>
    <t>C8:0(%TFA)=0.1±0.1 | C10:0(%TFA)=1.0±0.5 | C12:0(%TFA)=5.0±1.5 | C14:0(%TFA)=6.8±2.0 | C16:0(%TFA)=18.9±1.6 | C18:0(%TFA)=7.1±1.5 | C20:0(%TFA)=0.11±0.03 | SFA(%TFA)=40.2±6.4 | C18:1n-9(%TFA)=33.1±3.9 | C20:1n-9(%TFA)=0.6±0.1 | C22:1n-11(%TFA)=0.1±0.0 | MUFA(%TFA)=39.1±3.7 | C18:2n-6(%TFA)=15.1±4.9 | C20:3n-6(%TFA)=0.2±0.1| C20:4n-6(%TFA)=0.4±0.1 | omega6(%TFA)=16.4±4.9| C18:3n-3(%TFA)=1.4±0.5 | C20:5n-3(%TFA)=0.07±0.02 | C22:5n-3(%TFA)=0.13 ±0.02| C22:6n-3(%TFA)=0.1±0.0 | omega3(%TFA)=1.8±0.4 | PUFA(%TFA)=17.4±5.6</t>
  </si>
  <si>
    <t>Prolactin</t>
  </si>
  <si>
    <t>OS(g/L)=12.44 ± 4.8 | 2FL(mg/L)=3850±1040 | LNFP1(g/L)=3.21±1.75 | LNDFH1(g/L)=1.26±1.00 | LDFT(g/L)=0.7±0.72</t>
  </si>
  <si>
    <t>2FL(mg/L)=2430±260 | LDFT(g/L)=0.43±0.04 | LNDFH1(g/L)=0.50±0.06 | LNFP1(g/L)=1.14±0.18 | 3FL(mg/L)=860±100 | LNDFH2(g/L)=0.09±0.01 | LNT(g/L)=0.55±0.08 | neo-LNT(g/L)=0.17±0.03 | MFLNH3(g/L)=0.11±0.02 | DFLNHa(g/L)=0.15±0.04</t>
  </si>
  <si>
    <t>Checked</t>
  </si>
  <si>
    <t>LDFT/OS</t>
  </si>
  <si>
    <t>Ratio_OS</t>
  </si>
  <si>
    <t>Calculated ratio between the LDFT and OS</t>
  </si>
  <si>
    <t>LNDFH1/OS</t>
  </si>
  <si>
    <t>Calculated ratio between the LNDFH1 and OS</t>
  </si>
  <si>
    <t>LNFP1/OS</t>
  </si>
  <si>
    <t>Calculated ratio between the LNFP1 and OS</t>
  </si>
  <si>
    <t>Calculated ratio between the LNDFH2 and OS</t>
  </si>
  <si>
    <t>LNDFH2/OS</t>
  </si>
  <si>
    <t>LNFP2/OS</t>
  </si>
  <si>
    <t>Calculated ratio between the LNFP2and OS</t>
  </si>
  <si>
    <t>IFLNH3/OS</t>
  </si>
  <si>
    <t>Calculated ratio between the IFLNH3 and OS</t>
  </si>
  <si>
    <t>LNnH/OS</t>
  </si>
  <si>
    <t>Calculated ratio between the LNnH and OS</t>
  </si>
  <si>
    <t>LSTb/OS</t>
  </si>
  <si>
    <t>Calculated ratio between the LSTb and OS</t>
  </si>
  <si>
    <t>LSTc/OS</t>
  </si>
  <si>
    <t>Calculated ratio between the LSTc and OS</t>
  </si>
  <si>
    <t>MFLNH3/OS</t>
  </si>
  <si>
    <t>Calculated ratio between the MFLNH3 and OS</t>
  </si>
  <si>
    <t>MSLNnH/OS</t>
  </si>
  <si>
    <t>Calculated ratio between the MSLNnH and OS</t>
  </si>
  <si>
    <t>[0,1500]</t>
  </si>
  <si>
    <t>IleA_mol</t>
  </si>
  <si>
    <t>nmol/ml</t>
  </si>
  <si>
    <t>It's a product of the normal metabolism of amino acid L-tryptophan;Agonist of G protein-coupled receptor (GPR35).</t>
  </si>
  <si>
    <t>3SF/OS</t>
  </si>
  <si>
    <t>Ratio 3FL:OS</t>
  </si>
  <si>
    <t>-</t>
  </si>
  <si>
    <t>3SL/OS</t>
  </si>
  <si>
    <t>Ratio 3SL:OS</t>
  </si>
  <si>
    <t>AlaA_mol</t>
  </si>
  <si>
    <t>Alanine in another unit (requires MolWeight)</t>
  </si>
  <si>
    <t>mmol/L</t>
  </si>
  <si>
    <t>AlaA/Protein</t>
  </si>
  <si>
    <t>Ratio AlaA:Protein</t>
  </si>
  <si>
    <t>Albumin</t>
  </si>
  <si>
    <t>ALB_iBAQ</t>
  </si>
  <si>
    <t>ALB/Protein</t>
  </si>
  <si>
    <t>[0,99999]</t>
  </si>
  <si>
    <t>ToClarify: not in the master sheet.</t>
  </si>
  <si>
    <t>Apha-carotene is one of the primary isomer of carotene</t>
  </si>
  <si>
    <t>Alpha_tocopherol_mcg_per_mL</t>
  </si>
  <si>
    <t>Alpha tocopherol in another unit</t>
  </si>
  <si>
    <t>AnteISO_15-0/TFA</t>
  </si>
  <si>
    <t>AnteISO 15-0:TFA</t>
  </si>
  <si>
    <t>Only 1 entry regarding %TFA (AnteISO_16-1/TFA)</t>
  </si>
  <si>
    <t>AnteISO_16-1/TFA</t>
  </si>
  <si>
    <t>AnteISO 16-1:TFA</t>
  </si>
  <si>
    <t>AnteISO_17-0/TFA</t>
  </si>
  <si>
    <t>AnteISO_17-0:TFA</t>
  </si>
  <si>
    <t>HM-GK-Din-17-2</t>
  </si>
  <si>
    <t>HM-GK-Din-17-3</t>
  </si>
  <si>
    <t>ArgA/Protein</t>
  </si>
  <si>
    <t>Ratio ArgA:Protein</t>
  </si>
  <si>
    <t>Arginine in another unit</t>
  </si>
  <si>
    <t>ToClarify: There only 2 DynValues regarding this component (Wu_AsnT; Wu_AsnK) showing values = 0 (zero) ??</t>
  </si>
  <si>
    <t>AspA/Protein</t>
  </si>
  <si>
    <t>Ratio AspA:Protein</t>
  </si>
  <si>
    <t>Aspartic Acid in another unit</t>
  </si>
  <si>
    <t>B2M_g</t>
  </si>
  <si>
    <t>Beta-2-microglobulin in another unit</t>
  </si>
  <si>
    <t>LeuA_mol</t>
  </si>
  <si>
    <t>Ratio LeuA:Protein</t>
  </si>
  <si>
    <t>LeuA/Protein</t>
  </si>
  <si>
    <t>Lycopene_mol</t>
  </si>
  <si>
    <t>LysA_mol</t>
  </si>
  <si>
    <t>LysA/Protein</t>
  </si>
  <si>
    <t>Ratio LysA:Protein</t>
  </si>
  <si>
    <t>MetA_mol</t>
  </si>
  <si>
    <t>MetA/Protein</t>
  </si>
  <si>
    <t>Ratio MetA:Protein</t>
  </si>
  <si>
    <t>MFpLNH4/OS</t>
  </si>
  <si>
    <t>Calculated ratio between the MFpLNH4 and OS</t>
  </si>
  <si>
    <t>Mg_mol</t>
  </si>
  <si>
    <t>Mg_eq</t>
  </si>
  <si>
    <t>mEq/l</t>
  </si>
  <si>
    <t>ToClarify: not in the master sheet.;</t>
  </si>
  <si>
    <t>ToClarify: not in the master sheet.;; It has three types (LST_a; LST_b; LST_c)</t>
  </si>
  <si>
    <t>ToClarify: not in the master sheet.; Molweight(g/mol)=342.3</t>
  </si>
  <si>
    <t>Protein(g/dL)=1.18±0.25 | LAC(g/dL)=6.94±0.46 | TotalFat(g/dL)=3.36±1.45 | Ca(mg/dL)=27.24±5.62 | Cu(mcg/dL)=23.47±9.06 | Zn(mcg/dL)=92.17±55.26 | P(mg/dL)=13.44±3.21 | AsnA(mg/dL)=11.71±6.02 | Retinol(mcg/dL)=37.56±17.54 | VitE(mg/dL)=0.21±0.11 | K(mg/dL)=38.58±8.91 | Mg(g/L)=0.301±0.063 | Fe(mcg/dL)=39.10±33.22 | Mn(mcg/dL)=0.96±1.31</t>
  </si>
  <si>
    <t>Protein(g/dL)=1.12±0.26 | LAC(g/dL)=6.98±0.35 | TotalFat(g/dL)=3.23±1.39 | Ca(mg/dL)=28.49±6.48 | Cu(mcg/dL)=24.70±9.00 | Zn(mcg/dL)=104.48±68.40 | P(mg/dL)=13.68±3.39 | AsnA(mg/dL)=10.52±4.08 | Retinol(mcg/dL)=41.53±21.36 | VitE(mg/dL)=0.24±0.14 | K(mg/dL)=38.54±9.14 | Mg(g/L)=0.309±0.067 | Fe(mcg/dL)=41.40±56.21 | Mn(mcg/dL)=0.84±1.89</t>
  </si>
  <si>
    <t>Protein(g/dL)=8.9±2.4 | IgA(g/L)=3.102±1.360 | LYZ(g/L)=0.0007056±0.0008471 | IgG(g/L)=0.076±0.038 | IgM(g/L)=0.017±0.038</t>
  </si>
  <si>
    <t>Protein(g/dL)=7.7±2.1 | IgA(g/L)=2.032±1.115 | LYZ(g/L)=0.0002427±0.0003433 | IgG(g/L)=0.018±0.026 | IgM(g/L)=0.000±0.000</t>
  </si>
  <si>
    <t>Protein(g/dL)=10.2±1.9 | IgA(g/L)=3.004±1.303 | LYZ(g/L)=0.0007883±0.0009379 | IgG(g/L)=0.047±0.042 | IgM(g/L)=0.005±0.015</t>
  </si>
  <si>
    <t>Protein(g/dL)=8.8±1.9 | IgA(g/L)=1.331±0.878 | LYZ(g/L)=0.0001105±0.0001390 | IgG(g/L)=0.010±0.020 | IgM(g/L)=0.000±0.000</t>
  </si>
  <si>
    <t>Protein(g/dL)=7.7±1.5 | IgA(g/L)=2.250±1.267 | LYZ(g/L)=0.0005455±0.0004298 | IgG(g/L)=0.054±0.037 | IgM(g/L)=0.014±0.034</t>
  </si>
  <si>
    <t>Protein(g/dL)=6.7±1.1 | IgA(g/L)=0.858±0.521 | LYZ(g/L)=0.0001401±0.0002466 | IgG(g/L)=0.015±0.023 | IgM(g/L)=0.000±0.000</t>
  </si>
  <si>
    <t>IL10(ng/L)=4.43, [3.82, 5.13]</t>
  </si>
  <si>
    <t>IL10(ng/L)=2.32, [2.02, 2.67]</t>
  </si>
  <si>
    <t>IL10(ng/L)=4.57, [3.59, 5.82]</t>
  </si>
  <si>
    <t>IL10(ng/L)=2.45, [1.99, 3.03]</t>
  </si>
  <si>
    <t>IL10(ng/L)=5.42, [4.31, 6.82]</t>
  </si>
  <si>
    <t>IL10(ng/L)=1.98, [1.61, 2.43]</t>
  </si>
  <si>
    <t>IL10(ng/L)=5.60, [4.15, 7.54]</t>
  </si>
  <si>
    <t>IL10(ng/L)=2.09, [1.61, 2.71]</t>
  </si>
  <si>
    <t>INTGC(ng/L)=0.9±0.4 | TNFA(pg/ml)=17.2±4.1 | IL1B(ng/L)=18.4±6.1 | IL6(ng/L)=22.2±5.9 | IL8(ng/L)=440.2±112.7 | CRTS(pg/ml)=3624±572.5</t>
  </si>
  <si>
    <t>INTGC(ng/L)=0.3±0.1 | TNFA(pg/ml)=13.6±3.8 | IL1B(ng/L)=16.1±8.4 | IL6(ng/L)=20.6±7.6 | IL8(ng/L)=384.2±148.3 | CRTS(pg/ml)=3221±1045.0</t>
  </si>
  <si>
    <t>INTGC(ng/L)=1.4±0.6 | TNFA(pg/ml)=9.0±2.3 | IL1B(ng/L)=11.4±4.7 | IL6(ng/L)=9.1±2.9 | IL8(ng/L)=267.9±74.8 | CRTS(pg/ml)=2982±348.9</t>
  </si>
  <si>
    <t>INTGC(ng/L)=0.6±0.2 | TNFA(pg/ml)=10.6±3.1 | IL1B(ng/L)=9.3±2.6 | IL6(ng/L)=9.4±3.5 | IL8(ng/L)=232.7±73.3 | CRTS(pg/ml)=3793±1018.0</t>
  </si>
  <si>
    <t>BCFA(mg/dL)=7.9±0.41 | ISO_14-0(mg/dL)=0.48±0.04 | anteiso_15-0(mg/dL)=1.91±0.11 | ISO_16-0(mg/dL)=1.49±0.08 | anteiso_17-0(mg/dL)=3.61±0.23</t>
  </si>
  <si>
    <t>BCFA(mg/dL)=6.1±0.36 | ISO_14-0(mg/dL)=0.36±0.04 | anteiso_15-0(mg/dL)=1.34±0.09 | ISO_16-0(mg/dL)=1.09±0.06 | anteiso_17-0(mg/dL)=2.87±0.17 | ISO_18-0(mg/dL)=0.16±0.02</t>
  </si>
  <si>
    <t>BCFA(mg/dL)=4.27±0.25 | ISO_14-0(mg/dL)=0.13±0.02 | anteiso_15-0(mg/dL)=0.56±0.06 | ISO_16-0(mg/dL)=0.73±0.05 | anteiso_17-0(mg/dL)=2.24±0.12 | ISO_18-0(mg/dL)=0.18±0.02</t>
  </si>
  <si>
    <t>LAC(g/dL)=7.56 | Protein(g/dL)=0.99 | Lipid(g/dL)=3.88</t>
  </si>
  <si>
    <t>LAC(g/dL)=6.96 | Protein(g/dL)=1.28 | Lipid(g/dL)=3.59</t>
  </si>
  <si>
    <t>LAC(g/dL)=7.17 | Protein(g/dL)=0.68 | Lipid(g/dL)=2.07</t>
  </si>
  <si>
    <t>LAC(g/dL)=7.19 | Protein(g/dL)=1.1 | Lipid(g/dL)=3.94</t>
  </si>
  <si>
    <t>LAC(g/dL)=7.18 | Protein(g/dL)=1 | Lipid(g/dL)=3.85</t>
  </si>
  <si>
    <t>LAC(g/dL)=7.49 | Protein(g/dL)=0.97 | Lipid(g/dL)=4.6</t>
  </si>
  <si>
    <t>LAC(g/dL)=7.08 | Protein(g/dL)=1.15 | Lipid(g/dL)=3.29</t>
  </si>
  <si>
    <t>LAC(g/dL)=7.06 | Protein(g/dL)=0.87 | Lipid(g/dL)=6.69</t>
  </si>
  <si>
    <t>LAC(g/dL)=7.19 | Protein(g/dL)=0.96 | Lipid(g/dL)=5.49</t>
  </si>
  <si>
    <t>LAC(g/dL)=7.23 | Protein(g/dL)=1.03 | Lipid(g/dL)=5.31</t>
  </si>
  <si>
    <t>LAC(g/dL)=7.01 | Protein(g/dL)=0.84 | Lipid(g/dL)=2.8</t>
  </si>
  <si>
    <t>LAC(g/dL)=7.43 | Protein(g/dL)=1.02 | Lipid(g/dL)=2.8</t>
  </si>
  <si>
    <t>LAC(g/dL)=7.05 | Protein(g/dL)=1.24 | Lipid(g/dL)=3.72</t>
  </si>
  <si>
    <t>LAC(g/dL)=7.27 | Protein(g/dL)=1.42 | Lipid(g/dL)=3.79</t>
  </si>
  <si>
    <t>LAC(g/dL)=7.32 | Protein(g/dL)=1.27 | Lipid(g/dL)=3.72</t>
  </si>
  <si>
    <t>LAC(g/dL)=6.91 | Protein(g/dL)=0.79 | Lipid(g/dL)=3.4</t>
  </si>
  <si>
    <t>LAC(g/dL)=6.94 | Protein(g/dL)=1.25 | Lipid(g/dL)=4.26</t>
  </si>
  <si>
    <t>LAC(g/dL)=6.94 | Protein(g/dL)=0.98 | Lipid(g/dL)=2.73</t>
  </si>
  <si>
    <t>LAC(g/dL)=7.06 | Protein(g/dL)=1.11 | Lipid(g/dL)=4.14</t>
  </si>
  <si>
    <t>LAC(g/dL)=7.11 | Protein(g/dL)=1.2 | Lipid(g/dL)=4.83</t>
  </si>
  <si>
    <t>LAC(g/dL)=7.26 | Protein(g/dL)=1.07 | Lipid(g/dL)=5.22</t>
  </si>
  <si>
    <t>LAC(g/dL)=7.07 | Protein(g/dL)=0.96 | Lipid(g/dL)=2.98</t>
  </si>
  <si>
    <t>LAC(g/dL)=7.02 | Protein(g/dL)=0.84 | Lipid(g/dL)=3.86</t>
  </si>
  <si>
    <t>LAC(g/dL)=7.07 | Protein(g/dL)=1.24 | Lipid(g/dL)=4.12</t>
  </si>
  <si>
    <t>LAC(g/dL)=7.16 | Protein(g/dL)=1.16 | Lipid(g/dL)=3.64</t>
  </si>
  <si>
    <t>LAC(g/dL)=7.12 | Protein(g/dL)=0.78 | Lipid(g/dL)=2.36</t>
  </si>
  <si>
    <t>LAC(g/dL)=7.16 | Protein(g/dL)=1.08 | Lipid(g/dL)=3.53</t>
  </si>
  <si>
    <t>LAC(g/dL)=7.13 | Protein(g/dL)=0.83 | Lipid(g/dL)=3.11</t>
  </si>
  <si>
    <t>LAC(g/dL)=7.42 | Protein(g/dL)=1.26 | Lipid(g/dL)=2.83</t>
  </si>
  <si>
    <t>LAC(g/dL)=7.24 | Protein(g/dL)=1.06 | Lipid(g/dL)=3.86</t>
  </si>
  <si>
    <t>LAC(g/dL)=7.27 | Protein(g/dL)=1.07 | Lipid(g/dL)=3.99</t>
  </si>
  <si>
    <t>LAC(g/dL)=7.09 | Protein(g/dL)=1.08 | Lipid(g/dL)=4.42</t>
  </si>
  <si>
    <t>LAC(g/dL)=6.74 | Protein(g/dL)=1.47 | Lipid(g/dL)=6.21</t>
  </si>
  <si>
    <t>LAC(g/dL)=7.38 | Protein(g/dL)=1 | Lipid(g/dL)=3.74</t>
  </si>
  <si>
    <t>LAC(g/dL)=6.69 | Protein(g/dL)=0.94 | Lipid(g/dL)=3.85</t>
  </si>
  <si>
    <t>LAC(g/dL)=7.33 | Protein(g/dL)=1.4 | Lipid(g/dL)=2.27</t>
  </si>
  <si>
    <t>LAC(g/dL)=7.13 | Protein(g/dL)=1.02 | Lipid(g/dL)=4.01</t>
  </si>
  <si>
    <t>LAC(g/dL)=7 | Protein(g/dL)=0.75 | Lipid(g/dL)=3.16</t>
  </si>
  <si>
    <t>LAC(g/dL)=8.15 | Protein(g/dL)=0.9 | Lipid(g/dL)=3.99</t>
  </si>
  <si>
    <t>LAC(g/dL)=6.98 | Protein(g/dL)=0.74 | Lipid(g/dL)=3.44</t>
  </si>
  <si>
    <t>LAC(g/dL)=7.13 | Protein(g/dL)=1.2 | Lipid(g/dL)=3.79</t>
  </si>
  <si>
    <t>LAC(g/dL)=7.25 | Protein(g/dL)=0.83 | Lipid(g/dL)=3.7</t>
  </si>
  <si>
    <t>LAC(g/dL)=7.02 | Protein(g/dL)=1.14 | Lipid(g/dL)=3.39</t>
  </si>
  <si>
    <t>LAC(g/dL)=7.33 | Protein(g/dL)=1.6 | Lipid(g/dL)=3.48</t>
  </si>
  <si>
    <t>LAC(g/dL)=7.12 | Protein(g/dL)=1.2 | Lipid(g/dL)=4.77</t>
  </si>
  <si>
    <t>LAC(g/dL)=7.1 | Protein(g/dL)=1.98 | Lipid(g/dL)=5.07</t>
  </si>
  <si>
    <t>LAC(g/dL)=7.14 | Protein(g/dL)=1.2 | Lipid(g/dL)=4.01</t>
  </si>
  <si>
    <t>LAC(g/dL)=7.22 | Protein(g/dL)=1.21 | Lipid(g/dL)=3.61</t>
  </si>
  <si>
    <t>LAC(g/dL)=7.28 | Protein(g/dL)=0.9 | Lipid(g/dL)=1.92</t>
  </si>
  <si>
    <t>LAC(g/dL)=7.11 | Protein(g/dL)=1.08 | Lipid(g/dL)=4.79</t>
  </si>
  <si>
    <t>LAC(g/dL)=6.82 | Protein(g/dL)=1.02 | Lipid(g/dL)=3.01</t>
  </si>
  <si>
    <t>LAC(g/dL)=7.07 | Protein(g/dL)=1.05 | Lipid(g/dL)=2.44</t>
  </si>
  <si>
    <t>LAC(g/dL)=7.25 | Protein(g/dL)=1.13 | Lipid(g/dL)=2.79</t>
  </si>
  <si>
    <t>LAC(g/dL)=7.53 | Protein(g/dL)=0.73 | Lipid(g/dL)=2.57</t>
  </si>
  <si>
    <t>LAC(g/dL)=7.13 | Protein(g/dL)=0.73 | Lipid(g/dL)=3.16</t>
  </si>
  <si>
    <t>LAC(g/dL)=7.3 | Protein(g/dL)=0.91 | Lipid(g/dL)=3.29</t>
  </si>
  <si>
    <t>LAC(g/dL)=7.13 | Protein(g/dL)=0.96 | Lipid(g/dL)=3.41</t>
  </si>
  <si>
    <t>LAC(g/dL)=6.92 | Protein(g/dL)=1.57 | Lipid(g/dL)=3.35</t>
  </si>
  <si>
    <t>LAC(g/dL)=7.15 | Protein(g/dL)=0.82 | Lipid(g/dL)=3.46</t>
  </si>
  <si>
    <t>LAC(g/dL)=7.22 | Protein(g/dL)=0.81 | Lipid(g/dL)=3.59</t>
  </si>
  <si>
    <t>LAC(g/dL)=7.02 | Protein(g/dL)=0.95 | Lipid(g/dL)=4.9</t>
  </si>
  <si>
    <t>LAC(g/dL)=7.37 | Protein(g/dL)=1.47 | Lipid(g/dL)=4.15</t>
  </si>
  <si>
    <t>LAC(g/dL)=7.42 | Protein(g/dL)=0.97 | Lipid(g/dL)=1.91</t>
  </si>
  <si>
    <t>LAC(g/dL)=7.09 | Protein(g/dL)=1.03 | Lipid(g/dL)=3.52</t>
  </si>
  <si>
    <t>LAC(g/dL)=7.02 | Protein(g/dL)=1 | Lipid(g/dL)=3.51</t>
  </si>
  <si>
    <t>LAC(g/dL)=7.13 | Protein(g/dL)=1.24 | Lipid(g/dL)=4.28</t>
  </si>
  <si>
    <t>LAC(g/dL)=7.19 | Protein(g/dL)=1.08 | Lipid(g/dL)=3.07</t>
  </si>
  <si>
    <t>LAC(g/dL)=7.68 | Protein(g/dL)=0.95 | Lipid(g/dL)=3.9</t>
  </si>
  <si>
    <t>LAC(g/dL)=7.17 | Protein(g/dL)=1.22 | Lipid(g/dL)=2.79</t>
  </si>
  <si>
    <t>LAC(g/dL)=7.34 | Protein(g/dL)=0.9 | Lipid(g/dL)=3.96</t>
  </si>
  <si>
    <t>LAC(g/dL)=7.2 | Protein(g/dL)=1.01 | Lipid(g/dL)=3.05</t>
  </si>
  <si>
    <t>LAC(g/dL)=7.24 | Protein(g/dL)=0.93 | Lipid(g/dL)=2.48</t>
  </si>
  <si>
    <t>LAC(g/dL)=7.12 | Protein(g/dL)=0.9 | Lipid(g/dL)=2.8</t>
  </si>
  <si>
    <t>LAC(g/dL)=6.95 | Protein(g/dL)=0.83 | Lipid(g/dL)=2.14</t>
  </si>
  <si>
    <t>LAC(g/dL)=7.14 | Protein(g/dL)=1.01 | Lipid(g/dL)=4.64</t>
  </si>
  <si>
    <t>LAC(g/dL)=7.77 | Protein(g/dL)=1.16 | Lipid(g/dL)=3.16</t>
  </si>
  <si>
    <t>LAC(g/dL)=6.91 | Protein(g/dL)=0.78 | Lipid(g/dL)=2.96</t>
  </si>
  <si>
    <t>LAC(g/dL)=7.18 | Protein(g/dL)=1.09 | Lipid(g/dL)=3.32</t>
  </si>
  <si>
    <t>LAC(g/dL)=7.36 | Protein(g/dL)=0.92 | Lipid(g/dL)=3.51</t>
  </si>
  <si>
    <t>LAC(g/dL)=7.19 | Protein(g/dL)=1.07 | Lipid(g/dL)=3.66</t>
  </si>
  <si>
    <t>LAC(g/dL)=7.04 | Protein(g/dL)=0.87 | Lipid(g/dL)=2.39</t>
  </si>
  <si>
    <t>LAC(g/dL)=7.19 | Protein(g/dL)=0.87 | Lipid(g/dL)=3.19</t>
  </si>
  <si>
    <t>LAC(g/dL)=7.18 | Protein(g/dL)=1.11 | Lipid(g/dL)=3.44</t>
  </si>
  <si>
    <t>LAC(g/dL)=7.11 | Protein(g/dL)=1.07 | Lipid(g/dL)=3.44</t>
  </si>
  <si>
    <t>LAC(g/dL)=6.9 | Protein(g/dL)=1.06 | Lipid(g/dL)=3.32</t>
  </si>
  <si>
    <t>LAC(g/dL)=7.26 | Protein(g/dL)=0.96 | Lipid(g/dL)=3.27</t>
  </si>
  <si>
    <t>LAC(g/dL)=7.18 | Protein(g/dL)=1.16 | Lipid(g/dL)=3.49</t>
  </si>
  <si>
    <t>LAC(g/dL)=6.77 | Protein(g/dL)=1.17 | Lipid(g/dL)=3.77</t>
  </si>
  <si>
    <t>LAC(g/dL)=7.04 | Protein(g/dL)=1.03 | Lipid(g/dL)=4.12</t>
  </si>
  <si>
    <t>LAC(g/dL)=6.97 | Protein(g/dL)=1.26 | Lipid(g/dL)=5.09</t>
  </si>
  <si>
    <t>LAC(g/dL)=8.07 | Protein(g/dL)=1 | Lipid(g/dL)=3.64</t>
  </si>
  <si>
    <t>LAC(g/dL)=7.21 | Protein(g/dL)=1 | Lipid(g/dL)=3.93</t>
  </si>
  <si>
    <t>LAC(g/dL)=7.14 | Protein(g/dL)=1.03 | Lipid(g/dL)=5.8</t>
  </si>
  <si>
    <t>LAC(g/dL)=7.24 | Protein(g/dL)=0.87 | Lipid(g/dL)=2.85</t>
  </si>
  <si>
    <t>LAC(g/dL)=7.3 | Protein(g/dL)=0.99 | Lipid(g/dL)=3.34</t>
  </si>
  <si>
    <t>LAC(g/dL)=7.13 | Protein(g/dL)=1.02 | Lipid(g/dL)=3.08</t>
  </si>
  <si>
    <t>LAC(g/dL)=7.11 | Protein(g/dL)=0.99 | Lipid(g/dL)=3.52</t>
  </si>
  <si>
    <t>LAC(g/dL)=7.39 | Protein(g/dL)=1.12 | Lipid(g/dL)=2.97</t>
  </si>
  <si>
    <t>LAC(g/dL)=7.51 | Protein(g/dL)=1.4 | Lipid(g/dL)=3.52</t>
  </si>
  <si>
    <t>LAC(g/dL)=7.05 | Protein(g/dL)=1.06 | Lipid(g/dL)=6</t>
  </si>
  <si>
    <t>LAC(g/dL)=7.54 | Protein(g/dL)=0.95 | Lipid(g/dL)=3.9</t>
  </si>
  <si>
    <t>LAC(g/dL)=7.03 | Protein(g/dL)=1.05 | Lipid(g/dL)=6.55</t>
  </si>
  <si>
    <t>LAC(g/dL)=7.37 | Protein(g/dL)=0.98 | Lipid(g/dL)=2.93</t>
  </si>
  <si>
    <t>LAC(g/dL)=7.05 | Protein(g/dL)=1.06 | Lipid(g/dL)=5.92</t>
  </si>
  <si>
    <t>LAC(g/dL)=6.96 | Protein(g/dL)=1.12 | Lipid(g/dL)=5.74</t>
  </si>
  <si>
    <t>LAC(g/dL)=7.21 | Protein(g/dL)=0.98 | Lipid(g/dL)=4.07</t>
  </si>
  <si>
    <t>LAC(g/dL)=7.24 | Protein(g/dL)=0.65 | Lipid(g/dL)=1.66</t>
  </si>
  <si>
    <t>LAC(g/dL)=7.23 | Protein(g/dL)=1 | Lipid(g/dL)=4.58</t>
  </si>
  <si>
    <t>LAC(g/dL)=7.19 | Protein(g/dL)=1.07 | Lipid(g/dL)=4.69</t>
  </si>
  <si>
    <t>LAC(g/dL)=7.25 | Protein(g/dL)=1.32 | Lipid(g/dL)=3.36</t>
  </si>
  <si>
    <t>LAC(g/dL)=7.18 | Protein(g/dL)=1.25 | Lipid(g/dL)=3.29</t>
  </si>
  <si>
    <t>LAC(g/dL)=7.29 | Protein(g/dL)=1 | Lipid(g/dL)=3.59</t>
  </si>
  <si>
    <t>LAC(g/dL)=7.24 | Protein(g/dL)=0.83 | Lipid(g/dL)=3.35</t>
  </si>
  <si>
    <t>LAC(g/dL)=7.1 | Protein(g/dL)=1.02 | Lipid(g/dL)=2.7</t>
  </si>
  <si>
    <t>LAC(g/dL)=6.99 | Protein(g/dL)=1.2 | Lipid(g/dL)=3.11</t>
  </si>
  <si>
    <t>LAC(g/dL)=6.98 | Protein(g/dL)=1.6 | Lipid(g/dL)=4.87</t>
  </si>
  <si>
    <t>LAC(g/dL)=7.11 | Protein(g/dL)=0.93 | Lipid(g/dL)=2.58</t>
  </si>
  <si>
    <t>LAC(g/dL)=7.18 | Protein(g/dL)=1.32 | Lipid(g/dL)=2.98</t>
  </si>
  <si>
    <t>LAC(g/dL)=7.06 | Protein(g/dL)=1.33 | Lipid(g/dL)=3.98</t>
  </si>
  <si>
    <t>LAC(g/dL)=6.95 | Protein(g/dL)=1.3 | Lipid(g/dL)=3.91</t>
  </si>
  <si>
    <t>LAC(g/dL)=6.91 | Protein(g/dL)=1.3 | Lipid(g/dL)=3.59</t>
  </si>
  <si>
    <t>LAC(g/dL)=7.15 | Protein(g/dL)=0.94 | Lipid(g/dL)=3.09</t>
  </si>
  <si>
    <t>LAC(g/dL)=7.07 | Protein(g/dL)=0.81 | Lipid(g/dL)=3.32</t>
  </si>
  <si>
    <t>LAC(g/dL)=7.48 | Protein(g/dL)=0.98 | Lipid(g/dL)=4.08</t>
  </si>
  <si>
    <t>LAC(g/dL)=7.18 | Protein(g/dL)=0.88 | Lipid(g/dL)=2.61</t>
  </si>
  <si>
    <t>LAC(g/dL)=7.16 | Protein(g/dL)=0.86 | Lipid(g/dL)=3.17</t>
  </si>
  <si>
    <t>LAC(g/dL)=7.14 | Protein(g/dL)=0.89 | Lipid(g/dL)=3.03</t>
  </si>
  <si>
    <t>LAC(g/dL)=7.11 | Protein(g/dL)=1 | Lipid(g/dL)=3.03</t>
  </si>
  <si>
    <t>LAC(g/dL)=7.1 | Protein(g/dL)=0.87 | Lipid(g/dL)=3.69</t>
  </si>
  <si>
    <t>LAC(g/dL)=7.03 | Protein(g/dL)=0.88 | Lipid(g/dL)=1.99</t>
  </si>
  <si>
    <t>LAC(g/dL)=7.28 | Protein(g/dL)=1.16 | Lipid(g/dL)=3.68</t>
  </si>
  <si>
    <t>LAC(g/dL)=7.17 | Protein(g/dL)=1.11 | Lipid(g/dL)=3.48</t>
  </si>
  <si>
    <t>LAC(g/dL)=7.2±0.2 | Protein(g/dL)=1.3±0.2 | Lipid(g/dL)=3.5±0.7</t>
  </si>
  <si>
    <t>LAC(g/dL)=7.2±0.2 | Protein(g/dL)=1±0.2 | Lipid(g/dL)=3.5±0.9</t>
  </si>
  <si>
    <t>LAC(g/dL)=7.46 | Protein(g/dL)=0.89 | Lipid(g/dL)=3.5</t>
  </si>
  <si>
    <t>LAC(g/dL)=7.2±0.3 | Protein(g/dL)=1.2±0.2 | Lipid(g/dL)=4±1</t>
  </si>
  <si>
    <t>LAC(g/dL)=6.91 | Protein(g/dL)=0.9 | Lipid(g/dL)=4.95</t>
  </si>
  <si>
    <t>LAC(g/dL)=7.14 | Protein(g/dL)=1.04 | Lipid(g/dL)=3.64</t>
  </si>
  <si>
    <t>LAC(g/dL)=6.56 | Protein(g/dL)=0.79 | Lipid(g/dL)=3.65</t>
  </si>
  <si>
    <t>LAC(g/dL)=7.07 | Protein(g/dL)=0.98 | Lipid(g/dL)=2.89</t>
  </si>
  <si>
    <t>LAC(g/dL)=7.07 | Protein(g/dL)=1.24 | Lipid(g/dL)=3.9</t>
  </si>
  <si>
    <t>LAC(g/dL)=7.28 | Protein(g/dL)=1.29 | Lipid(g/dL)=3.59</t>
  </si>
  <si>
    <t>LAC(g/dL)=7.08 | Protein(g/dL)=1.36 | Lipid(g/dL)=4.07</t>
  </si>
  <si>
    <t>LAC(g/dL)=7.71 | Protein(g/dL)=1.02 | Lipid(g/dL)=4.06</t>
  </si>
  <si>
    <t>LAC(g/dL)=7.1 | Protein(g/dL)=1.45 | Lipid(g/dL)=4.09</t>
  </si>
  <si>
    <t>LAC(g/dL)=7.38 | Protein(g/dL)=1.1 | Lipid(g/dL)=5.11</t>
  </si>
  <si>
    <t>LAC(g/dL)=7.01 | Protein(g/dL)=1.19 | Lipid(g/dL)=3.68</t>
  </si>
  <si>
    <t>LAC(g/dL)=7.18 | Protein(g/dL)=1 | Lipid(g/dL)=3.79</t>
  </si>
  <si>
    <t>LAC(g/dL)=7.07 | Protein(g/dL)=1.17 | Lipid(g/dL)=3.36</t>
  </si>
  <si>
    <t>LAC(g/dL)=7.15 | Protein(g/dL)=1.02 | Lipid(g/dL)=4.08</t>
  </si>
  <si>
    <t>LAC(g/dL)=7.1 | Protein(g/dL)=0.92 | Lipid(g/dL)=3.5</t>
  </si>
  <si>
    <t>LAC(g/dL)=7.17 | Protein(g/dL)=0.84 | Lipid(g/dL)=3.43</t>
  </si>
  <si>
    <t>LAC(g/dL)=7.49 | Protein(g/dL)=1.19 | Lipid(g/dL)=2.81</t>
  </si>
  <si>
    <t>LAC(g/dL)=7.06 | Protein(g/dL)=0.93 | Lipid(g/dL)=3.53</t>
  </si>
  <si>
    <t>LAC(g/dL)=7.37 | Protein(g/dL)=1.28 | Lipid(g/dL)=5.52</t>
  </si>
  <si>
    <t>LAC(g/dL)=7.37 | Protein(g/dL)=1.08 | Lipid(g/dL)=2.71</t>
  </si>
  <si>
    <t>LAC(g/dL)=7.16 | Protein(g/dL)=1.34 | Lipid(g/dL)=4.18</t>
  </si>
  <si>
    <t>LAC(g/dL)=7.33 | Protein(g/dL)=1.33 | Lipid(g/dL)=3.29</t>
  </si>
  <si>
    <t>LAC(g/dL)=7.67 | Protein(g/dL)=1.05 | Lipid(g/dL)=4.92</t>
  </si>
  <si>
    <t>LAC(g/dL)=7.49 | Protein(g/dL)=0.84 | Lipid(g/dL)=3.94</t>
  </si>
  <si>
    <t>LAC(g/dL)=7.44 | Protein(g/dL)=0.83 | Lipid(g/dL)=3.64</t>
  </si>
  <si>
    <t>LAC(g/dL)=7.25 | Protein(g/dL)=1.02 | Lipid(g/dL)=3.52</t>
  </si>
  <si>
    <t>LAC(g/dL)=7.09 | Protein(g/dL)=0.85 | Lipid(g/dL)=4.15</t>
  </si>
  <si>
    <t>LAC(g/dL)=6.98 | Protein(g/dL)=1.21 | Lipid(g/dL)=3.13</t>
  </si>
  <si>
    <t>LAC(g/dL)=7.37 | Protein(g/dL)=0.84 | Lipid(g/dL)=2.76</t>
  </si>
  <si>
    <t>LAC(g/dL)=7.18 | Protein(g/dL)=1.05 | Lipid(g/dL)=3.64</t>
  </si>
  <si>
    <t>LAC(g/dL)=7 | Protein(g/dL)=1.42 | Lipid(g/dL)=3.85</t>
  </si>
  <si>
    <t>LAC(g/dL)=7.34 | Protein(g/dL)=1.03 | Lipid(g/dL)=3.08</t>
  </si>
  <si>
    <t>LAC(g/dL)=7.11 | Protein(g/dL)=1 | Lipid(g/dL)=2.53</t>
  </si>
  <si>
    <t>LAC(g/dL)=7.08 | Protein(g/dL)=0.94 | Lipid(g/dL)=3</t>
  </si>
  <si>
    <t>LAC(g/dL)=7.15 | Protein(g/dL)=1.03 | Lipid(g/dL)=3.87</t>
  </si>
  <si>
    <t>LAC(g/dL)=6.99 | Protein(g/dL)=1.33 | Lipid(g/dL)=3.41</t>
  </si>
  <si>
    <t>LAC(g/dL)=7.27 | Protein(g/dL)=1.33 | Lipid(g/dL)=3.34</t>
  </si>
  <si>
    <t>LAC(g/dL)=7.43 | Protein(g/dL)=1.01 | Lipid(g/dL)=3.16</t>
  </si>
  <si>
    <t>LAC(g/dL)=7.48 | Protein(g/dL)=0.86 | Lipid(g/dL)=2.96</t>
  </si>
  <si>
    <t>LAC(g/dL)=7.17 | Protein(g/dL)=0.87 | Lipid(g/dL)=3.27</t>
  </si>
  <si>
    <t>LAC(g/dL)=7.24 | Protein(g/dL)=0.91 | Lipid(g/dL)=3.22</t>
  </si>
  <si>
    <t>LAC(g/dL)=7.07 | Protein(g/dL)=1.42 | Lipid(g/dL)=2.63</t>
  </si>
  <si>
    <t>LAC(g/dL)=6.9 | Protein(g/dL)=1.06 | Lipid(g/dL)=4.78</t>
  </si>
  <si>
    <t>LAC(g/dL)=7.32 | Protein(g/dL)=1.01 | Lipid(g/dL)=1.82</t>
  </si>
  <si>
    <t>LAC(g/dL)=7.35 | Protein(g/dL)=1.25 | Lipid(g/dL)=2.73</t>
  </si>
  <si>
    <t>LAC(g/dL)=7.32 | Protein(g/dL)=0.82 | Lipid(g/dL)=3.61</t>
  </si>
  <si>
    <t>LAC(g/dL)=7.18 | Protein(g/dL)=0.78 | Lipid(g/dL)=2.07</t>
  </si>
  <si>
    <t>LAC(g/dL)=7.43 | Protein(g/dL)=0.76 | Lipid(g/dL)=1.16</t>
  </si>
  <si>
    <t>LAC(g/dL)=7.18 | Protein(g/dL)=1.24 | Lipid(g/dL)=2.93</t>
  </si>
  <si>
    <t>LAC(g/dL)=7.19 | Protein(g/dL)=1.18 | Lipid(g/dL)=2.84</t>
  </si>
  <si>
    <t>LAC(g/dL)=7.19 | Protein(g/dL)=1.31 | Lipid(g/dL)=3.35</t>
  </si>
  <si>
    <t>LAC(g/dL)=7.38 | Protein(g/dL)=1.37 | Lipid(g/dL)=3.12</t>
  </si>
  <si>
    <t>LAC(g/dL)=7.25 | Protein(g/dL)=1.39 | Lipid(g/dL)=2.95</t>
  </si>
  <si>
    <t>LAC(g/dL)=7.01 | Protein(g/dL)=1.28 | Lipid(g/dL)=3.17</t>
  </si>
  <si>
    <t>LAC(g/dL)=7.22 | Protein(g/dL)=0.99 | Lipid(g/dL)=3.69</t>
  </si>
  <si>
    <t>LAC(g/dL)=7.3 | Protein(g/dL)=1.03 | Lipid(g/dL)=3.48</t>
  </si>
  <si>
    <t>LAC(g/dL)=7.02 | Protein(g/dL)=1.28 | Lipid(g/dL)=3.18</t>
  </si>
  <si>
    <t>LAC(g/dL)=7.45 | Protein(g/dL)=1.35 | Lipid(g/dL)=2.47</t>
  </si>
  <si>
    <t>LAC(g/dL)=7.58 | Protein(g/dL)=1.15 | Lipid(g/dL)=3.11</t>
  </si>
  <si>
    <t>LAC(g/dL)=7.32 | Protein(g/dL)=1.13 | Lipid(g/dL)=3.77</t>
  </si>
  <si>
    <t>LAC(g/dL)=7.32 | Protein(g/dL)=1.04 | Lipid(g/dL)=3.91</t>
  </si>
  <si>
    <t>LAC(g/dL)=7.18 | Protein(g/dL)=1.28 | Lipid(g/dL)=3.01</t>
  </si>
  <si>
    <t>LAC(g/dL)=7.02 | Protein(g/dL)=1.16 | Lipid(g/dL)=3.45</t>
  </si>
  <si>
    <t>LAC(g/dL)=7.35 | Protein(g/dL)=1.32 | Lipid(g/dL)=2.44</t>
  </si>
  <si>
    <t>LAC(g/dL)=7.06 | Protein(g/dL)=1.8 | Lipid(g/dL)=3.34</t>
  </si>
  <si>
    <t>LAC(g/dL)=7.48 | Protein(g/dL)=0.94 | Lipid(g/dL)=4</t>
  </si>
  <si>
    <t>LAC(g/dL)=7.32 | Protein(g/dL)=0.94 | Lipid(g/dL)=2.45</t>
  </si>
  <si>
    <t>LAC(g/dL)=7.02 | Protein(g/dL)=0.98 | Lipid(g/dL)=3.07</t>
  </si>
  <si>
    <t>LAC(g/dL)=7.05 | Protein(g/dL)=0.96 | Lipid(g/dL)=2.11</t>
  </si>
  <si>
    <t>LAC(g/dL)=7.86 | Protein(g/dL)=1.07 | Lipid(g/dL)=3.6</t>
  </si>
  <si>
    <t>LAC(g/dL)=7.37 | Protein(g/dL)=0.96 | Lipid(g/dL)=4.48</t>
  </si>
  <si>
    <t>LAC(g/dL)=7.11 | Protein(g/dL)=1.1 | Lipid(g/dL)=2.57</t>
  </si>
  <si>
    <t>LAC(g/dL)=7 | Protein(g/dL)=1.08 | Lipid(g/dL)=4.56</t>
  </si>
  <si>
    <t>LAC(g/dL)=7.23 | Protein(g/dL)=0.86 | Lipid(g/dL)=3.13</t>
  </si>
  <si>
    <t>LAC(g/dL)=7.43 | Protein(g/dL)=0.91 | Lipid(g/dL)=4.01</t>
  </si>
  <si>
    <t>LAC(g/dL)=6.98 | Protein(g/dL)=0.86 | Lipid(g/dL)=2.85</t>
  </si>
  <si>
    <t>LAC(g/dL)=7.12 | Protein(g/dL)=1.08 | Lipid(g/dL)=4.9</t>
  </si>
  <si>
    <t>LAC(g/dL)=7.12 | Protein(g/dL)=1.13 | Lipid(g/dL)=3.11</t>
  </si>
  <si>
    <t>LAC(g/dL)=7.04 | Protein(g/dL)=1.23 | Lipid(g/dL)=3.08</t>
  </si>
  <si>
    <t>LAC(g/dL)=7.15 | Protein(g/dL)=1.27 | Lipid(g/dL)=4.38</t>
  </si>
  <si>
    <t>LAC(g/dL)=7.35 | Protein(g/dL)=0.86 | Lipid(g/dL)=2.87</t>
  </si>
  <si>
    <t>LAC(g/dL)=7.23 | Protein(g/dL)=0.88 | Lipid(g/dL)=2.78</t>
  </si>
  <si>
    <t>LAC(g/dL)=7 | Protein(g/dL)=1.06 | Lipid(g/dL)=4.52</t>
  </si>
  <si>
    <t>LAC(g/dL)=7.16 | Protein(g/dL)=1.03 | Lipid(g/dL)=4.64</t>
  </si>
  <si>
    <t>LAC(g/dL)=7.22 | Protein(g/dL)=1.4 | Lipid(g/dL)=4.92</t>
  </si>
  <si>
    <t>LAC(g/dL)=7.31 | Protein(g/dL)=1 | Lipid(g/dL)=4.27</t>
  </si>
  <si>
    <t>LAC(g/dL)=6.82 | Protein(g/dL)=0.94 | Lipid(g/dL)=3.72</t>
  </si>
  <si>
    <t>LAC(g/dL)=7.23 | Protein(g/dL)=1.04 | Lipid(g/dL)=3.5</t>
  </si>
  <si>
    <t>LAC(g/dL)=7.08 | Protein(g/dL)=0.86 | Lipid(g/dL)=3.53</t>
  </si>
  <si>
    <t>LAC(g/dL)=7.2 | Protein(g/dL)=1.27 | Lipid(g/dL)=5.11</t>
  </si>
  <si>
    <t>LAC(g/dL)=7.85 | Protein(g/dL)=0.86 | Lipid(g/dL)=3.37</t>
  </si>
  <si>
    <t>LAC(g/dL)=7.74 | Protein(g/dL)=0.85 | Lipid(g/dL)=2.87</t>
  </si>
  <si>
    <t>LAC(g/dL)=7.12 | Protein(g/dL)=1.24 | Lipid(g/dL)=3.42</t>
  </si>
  <si>
    <t>LAC(g/dL)=6.97 | Protein(g/dL)=1.21 | Lipid(g/dL)=3.3</t>
  </si>
  <si>
    <t>LAC(g/dL)=7.17 | Protein(g/dL)=1.13 | Lipid(g/dL)=3.18</t>
  </si>
  <si>
    <t>LAC(g/dL)=7.07 | Protein(g/dL)=1.13 | Lipid(g/dL)=3.84</t>
  </si>
  <si>
    <t>LAC(g/dL)=6.88 | Protein(g/dL)=0.89 | Lipid(g/dL)=2.8</t>
  </si>
  <si>
    <t>LAC(g/dL)=7.04 | Protein(g/dL)=0.96 | Lipid(g/dL)=3.29</t>
  </si>
  <si>
    <t>LAC(g/dL)=7.07 | Protein(g/dL)=1.21 | Lipid(g/dL)=3.39</t>
  </si>
  <si>
    <t>LAC(g/dL)=7.77 | Protein(g/dL)=1.49 | Lipid(g/dL)=3.09</t>
  </si>
  <si>
    <t>LAC(g/dL)=7.03 | Protein(g/dL)=1.46 | Lipid(g/dL)=4.42</t>
  </si>
  <si>
    <t>LAC(g/dL)=6.82 | Protein(g/dL)=1.22 | Lipid(g/dL)=5.5</t>
  </si>
  <si>
    <t>LAC(g/dL)=7.03 | Protein(g/dL)=0.98 | Lipid(g/dL)=4.38</t>
  </si>
  <si>
    <t>LAC(g/dL)=6.89 | Protein(g/dL)=0.91 | Lipid(g/dL)=3.81</t>
  </si>
  <si>
    <t>LAC(g/dL)=7.07 | Protein(g/dL)=0.9 | Lipid(g/dL)=3.41</t>
  </si>
  <si>
    <t>LAC(g/dL)=6.84 | Protein(g/dL)=0.68 | Lipid(g/dL)=0.82</t>
  </si>
  <si>
    <t>LAC(g/dL)=7.12 | Protein(g/dL)=1.57 | Lipid(g/dL)=4.35</t>
  </si>
  <si>
    <t>LAC(g/dL)=7.19 | Protein(g/dL)=0.93 | Lipid(g/dL)=5.07</t>
  </si>
  <si>
    <t>LAC(g/dL)=7.02 | Protein(g/dL)=0.8 | Lipid(g/dL)=2.33</t>
  </si>
  <si>
    <t>LAC(g/dL)=7.21 | Protein(g/dL)=0.89 | Lipid(g/dL)=2.98</t>
  </si>
  <si>
    <t>LAC(g/dL)=7.75 | Protein(g/dL)=1.06 | Lipid(g/dL)=4.44</t>
  </si>
  <si>
    <t>LAC(g/dL)=7.25 | Protein(g/dL)=0.91 | Lipid(g/dL)=5.01</t>
  </si>
  <si>
    <t>LAC(g/dL)=7.04 | Protein(g/dL)=1.08 | Lipid(g/dL)=5.36</t>
  </si>
  <si>
    <t>LAC(g/dL)=7.25 | Protein(g/dL)=1.2 | Lipid(g/dL)=4.69</t>
  </si>
  <si>
    <t>LAC(g/dL)=7.18 | Protein(g/dL)=0.98 | Lipid(g/dL)=3.82</t>
  </si>
  <si>
    <t>LAC(g/dL)=7 | Protein(g/dL)=1.11 | Lipid(g/dL)=3.82</t>
  </si>
  <si>
    <t>LAC(g/dL)=7.08 | Protein(g/dL)=0.94 | Lipid(g/dL)=2.54</t>
  </si>
  <si>
    <t>LAC(g/dL)=7.23 | Protein(g/dL)=0.96 | Lipid(g/dL)=3.75</t>
  </si>
  <si>
    <t>LAC(g/dL)=7.15 | Protein(g/dL)=0.95 | Lipid(g/dL)=2.7</t>
  </si>
  <si>
    <t>LAC(g/dL)=7.29 | Protein(g/dL)=1.11 | Lipid(g/dL)=3.98</t>
  </si>
  <si>
    <t>LAC(g/dL)=7.55 | Protein(g/dL)=1.12 | Lipid(g/dL)=3.96</t>
  </si>
  <si>
    <t>LAC(g/dL)=7.38 | Protein(g/dL)=1.11 | Lipid(g/dL)=5.34</t>
  </si>
  <si>
    <t>LAC(g/dL)=7.1 | Protein(g/dL)=0.88 | Lipid(g/dL)=2.72</t>
  </si>
  <si>
    <t>LAC(g/dL)=7.01 | Protein(g/dL)=1.07 | Lipid(g/dL)=4.15</t>
  </si>
  <si>
    <t>LAC(g/dL)=7.18 | Protein(g/dL)=1.06 | Lipid(g/dL)=4.36</t>
  </si>
  <si>
    <t>LAC(g/dL)=7.11 | Protein(g/dL)=0.97 | Lipid(g/dL)=3.99</t>
  </si>
  <si>
    <t>LAC(g/dL)=7.23 | Protein(g/dL)=1.35 | Lipid(g/dL)=3.72</t>
  </si>
  <si>
    <t>LAC(g/dL)=7.2 | Protein(g/dL)=1.41 | Lipid(g/dL)=3.6</t>
  </si>
  <si>
    <t>LAC(g/dL)=7.41 | Protein(g/dL)=1.09 | Lipid(g/dL)=2.49</t>
  </si>
  <si>
    <t>LAC(g/dL)=7.45 | Protein(g/dL)=1.11 | Lipid(g/dL)=3.47</t>
  </si>
  <si>
    <t>LAC(g/dL)=7.71 | Protein(g/dL)=1.53 | Lipid(g/dL)=3.76</t>
  </si>
  <si>
    <t>LAC(g/dL)=7.47 | Protein(g/dL)=1.03 | Lipid(g/dL)=2.41</t>
  </si>
  <si>
    <t>LAC(g/dL)=7.38 | Protein(g/dL)=1.25 | Lipid(g/dL)=2.26</t>
  </si>
  <si>
    <t>LAC(g/dL)=7.28 | Protein(g/dL)=1.38 | Lipid(g/dL)=3.43</t>
  </si>
  <si>
    <t>LAC(g/dL)=7.45 | Protein(g/dL)=1.14 | Lipid(g/dL)=3.54</t>
  </si>
  <si>
    <t>LAC(g/dL)=6.94 | Protein(g/dL)=0.8 | Lipid(g/dL)=5.8</t>
  </si>
  <si>
    <t>LAC(g/dL)=6.69 | Protein(g/dL)=2.05 | Lipid(g/dL)=3.89</t>
  </si>
  <si>
    <t>LAC(g/dL)=7.26 | Protein(g/dL)=1.04 | Lipid(g/dL)=3.75</t>
  </si>
  <si>
    <t>LAC(g/dL)=7.49 | Protein(g/dL)=1.32 | Lipid(g/dL)=4.29</t>
  </si>
  <si>
    <t>LAC(g/dL)=7.26 | Protein(g/dL)=1 | Lipid(g/dL)=4.12</t>
  </si>
  <si>
    <t>LAC(g/dL)=7.51 | Protein(g/dL)=0.91 | Lipid(g/dL)=3.69</t>
  </si>
  <si>
    <t>LAC(g/dL)=7.03 | Protein(g/dL)=1.12 | Lipid(g/dL)=3.86</t>
  </si>
  <si>
    <t>LAC(g/dL)=7.2 | Protein(g/dL)=1.3 | Lipid(g/dL)=3.25</t>
  </si>
  <si>
    <t>LAC(g/dL)=7.13 | Protein(g/dL)=1.18 | Lipid(g/dL)=3.93</t>
  </si>
  <si>
    <t>LAC(g/dL)=7.2 | Protein(g/dL)=1.14 | Lipid(g/dL)=3.96</t>
  </si>
  <si>
    <t>LAC(g/dL)=7.15 | Protein(g/dL)=0.86 | Lipid(g/dL)=2.84</t>
  </si>
  <si>
    <t>LAC(g/dL)=7.35 | Protein(g/dL)=0.98 | Lipid(g/dL)=3.26</t>
  </si>
  <si>
    <t>LAC(g/dL)=7.24 | Protein(g/dL)=0.73 | Lipid(g/dL)=2.05</t>
  </si>
  <si>
    <t>LAC(g/dL)=7.01 | Protein(g/dL)=0.91 | Lipid(g/dL)=2.97</t>
  </si>
  <si>
    <t>LAC(g/dL)=6.98 | Protein(g/dL)=1.26 | Lipid(g/dL)=3.97</t>
  </si>
  <si>
    <t>LAC(g/dL)=7.28 | Protein(g/dL)=1.01 | Lipid(g/dL)=2.16</t>
  </si>
  <si>
    <t>LAC(g/dL)=7.64 | Protein(g/dL)=0.96 | Lipid(g/dL)=3.16</t>
  </si>
  <si>
    <t>LAC(g/dL)=6.84 | Protein(g/dL)=2 | Lipid(g/dL)=3.94</t>
  </si>
  <si>
    <t>LAC(g/dL)=6.72 | Protein(g/dL)=1.48 | Lipid(g/dL)=3.44</t>
  </si>
  <si>
    <t>LAC(g/dL)=7.1 | Protein(g/dL)=0.86 | Lipid(g/dL)=2.64</t>
  </si>
  <si>
    <t>LAC(g/dL)=6.89 | Protein(g/dL)=1.24 | Lipid(g/dL)=2.84</t>
  </si>
  <si>
    <t>LAC(g/dL)=7.15 | Protein(g/dL)=0.85 | Lipid(g/dL)=3.35</t>
  </si>
  <si>
    <t>LAC(g/dL)=7.26 | Protein(g/dL)=1.15 | Lipid(g/dL)=3.08</t>
  </si>
  <si>
    <t>LAC(g/dL)=7.02 | Protein(g/dL)=0.89 | Lipid(g/dL)=3.44</t>
  </si>
  <si>
    <t>LAC(g/dL)=7.05 | Protein(g/dL)=0.86 | Lipid(g/dL)=3.07</t>
  </si>
  <si>
    <t>LAC(g/dL)=6.54 | Protein(g/dL)=1.58 | Lipid(g/dL)=5.17</t>
  </si>
  <si>
    <t>LAC(g/dL)=6.97 | Protein(g/dL)=1.28 | Lipid(g/dL)=2.84</t>
  </si>
  <si>
    <t>LAC(g/dL)=7.78 | Protein(g/dL)=1.29 | Lipid(g/dL)=4.6</t>
  </si>
  <si>
    <t>LAC(g/dL)=6.92 | Protein(g/dL)=1.32 | Lipid(g/dL)=3.48</t>
  </si>
  <si>
    <t>LAC(g/dL)=7.06 | Protein(g/dL)=0.86 | Lipid(g/dL)=3.66</t>
  </si>
  <si>
    <t>LAC(g/dL)=7.03 | Protein(g/dL)=1.15 | Lipid(g/dL)=2.1</t>
  </si>
  <si>
    <t>LAC(g/dL)=7.23 | Protein(g/dL)=1.04 | Lipid(g/dL)=2.7</t>
  </si>
  <si>
    <t>LAC(g/dL)=7 | Protein(g/dL)=1.05 | Lipid(g/dL)=2.11</t>
  </si>
  <si>
    <t>LAC(g/dL)=7.34 | Protein(g/dL)=1.07 | Lipid(g/dL)=3</t>
  </si>
  <si>
    <t>LAC(g/dL)=7 | Protein(g/dL)=0.93 | Lipid(g/dL)=1.62</t>
  </si>
  <si>
    <t>LAC(g/dL)=7.23 | Protein(g/dL)=0.98 | Lipid(g/dL)=3.71</t>
  </si>
  <si>
    <t>LAC(g/dL)=7.36 | Protein(g/dL)=0.91 | Lipid(g/dL)=2.45</t>
  </si>
  <si>
    <t>LAC(g/dL)=7.25 | Protein(g/dL)=0.94 | Lipid(g/dL)=3.86</t>
  </si>
  <si>
    <t>LAC(g/dL)=7.66 | Protein(g/dL)=1.51 | Lipid(g/dL)=3.94</t>
  </si>
  <si>
    <t>LAC(g/dL)=7.15 | Protein(g/dL)=0.91 | Lipid(g/dL)=3.33</t>
  </si>
  <si>
    <t>LAC(g/dL)=7.22 | Protein(g/dL)=1.19 | Lipid(g/dL)=3.35</t>
  </si>
  <si>
    <t>LAC(g/dL)=7.06 | Protein(g/dL)=1.24 | Lipid(g/dL)=3.24</t>
  </si>
  <si>
    <t>LAC(g/dL)=7.22 | Protein(g/dL)=1.08 | Lipid(g/dL)=3.33</t>
  </si>
  <si>
    <t>LAC(g/dL)=6.78 | Protein(g/dL)=0.99 | Lipid(g/dL)=3.36</t>
  </si>
  <si>
    <t>LAC(g/dL)=7.24 | Protein(g/dL)=0.94 | Lipid(g/dL)=4</t>
  </si>
  <si>
    <t>LAC(g/dL)=7.05 | Protein(g/dL)=0.89 | Lipid(g/dL)=3.98</t>
  </si>
  <si>
    <t>LAC(g/dL)=7.06 | Protein(g/dL)=1.1 | Lipid(g/dL)=2.7</t>
  </si>
  <si>
    <t>LAC(g/dL)=6.95 | Protein(g/dL)=0.81 | Lipid(g/dL)=4.4</t>
  </si>
  <si>
    <t>LAC(g/dL)=7.1 | Protein(g/dL)=0.98 | Lipid(g/dL)=2.44</t>
  </si>
  <si>
    <t>LAC(g/dL)=7.76 | Protein(g/dL)=1.13 | Lipid(g/dL)=4.01</t>
  </si>
  <si>
    <t>LAC(g/dL)=7.09 | Protein(g/dL)=0.91 | Lipid(g/dL)=3.25</t>
  </si>
  <si>
    <t>LAC(g/dL)=6.99 | Protein(g/dL)=0.95 | Lipid(g/dL)=2.67</t>
  </si>
  <si>
    <t>LAC(g/dL)=7.29 | Protein(g/dL)=1.11 | Lipid(g/dL)=3.9</t>
  </si>
  <si>
    <t>LAC(g/dL)=7.25 | Protein(g/dL)=1.04 | Lipid(g/dL)=2.42</t>
  </si>
  <si>
    <t>LAC(g/dL)=7.14 | Protein(g/dL)=0.89 | Lipid(g/dL)=2.94</t>
  </si>
  <si>
    <t>LAC(g/dL)=6.94 | Protein(g/dL)=0.84 | Lipid(g/dL)=5.47</t>
  </si>
  <si>
    <t>LAC(g/dL)=7.05 | Protein(g/dL)=0.94 | Lipid(g/dL)=2.45</t>
  </si>
  <si>
    <t>LAC(g/dL)=7.2 | Protein(g/dL)=0.86 | Lipid(g/dL)=2.09</t>
  </si>
  <si>
    <t>LAC(g/dL)=7.18 | Protein(g/dL)=0.89 | Lipid(g/dL)=3.7</t>
  </si>
  <si>
    <t>LAC(g/dL)=7.19 | Protein(g/dL)=1.08 | Lipid(g/dL)=3.9</t>
  </si>
  <si>
    <t>LAC(g/dL)=7.28 | Protein(g/dL)=1.35 | Lipid(g/dL)=3.51</t>
  </si>
  <si>
    <t>LAC(g/dL)=7.54 | Protein(g/dL)=1.05 | Lipid(g/dL)=3.98</t>
  </si>
  <si>
    <t>LAC(g/dL)=7.26 | Protein(g/dL)=1.18 | Lipid(g/dL)=4</t>
  </si>
  <si>
    <t>LAC(g/dL)=6.84 | Protein(g/dL)=0.92 | Lipid(g/dL)=2.54</t>
  </si>
  <si>
    <t>LAC(g/dL)=7.11 | Protein(g/dL)=0.92 | Lipid(g/dL)=2.88</t>
  </si>
  <si>
    <t>LAC(g/dL)=7.09 | Protein(g/dL)=0.94 | Lipid(g/dL)=3.17</t>
  </si>
  <si>
    <t>LAC(g/dL)=7.01 | Protein(g/dL)=0.92 | Lipid(g/dL)=3.78</t>
  </si>
  <si>
    <t>LAC(g/dL)=7.15 | Protein(g/dL)=0.94 | Lipid(g/dL)=3.25</t>
  </si>
  <si>
    <t>LAC(g/dL)=6.87 | Protein(g/dL)=1.07 | Lipid(g/dL)=4.78</t>
  </si>
  <si>
    <t>LAC(g/dL)=7.01 | Protein(g/dL)=0.75 | Lipid(g/dL)=3.71</t>
  </si>
  <si>
    <t>LAC(g/dL)=6.9 | Protein(g/dL)=1.13 | Lipid(g/dL)=5.3</t>
  </si>
  <si>
    <t>LAC(g/dL)=7.27 | Protein(g/dL)=0.93 | Lipid(g/dL)=2.22</t>
  </si>
  <si>
    <t>LAC(g/dL)=6.97 | Protein(g/dL)=0.92 | Lipid(g/dL)=3.5</t>
  </si>
  <si>
    <t>LAC(g/dL)=7.03 | Protein(g/dL)=1.03 | Lipid(g/dL)=3.54</t>
  </si>
  <si>
    <t>LAC(g/dL)=7.2 | Protein(g/dL)=1.19 | Lipid(g/dL)=4.19</t>
  </si>
  <si>
    <t>LAC(g/dL)=7.25 | Protein(g/dL)=0.82 | Lipid(g/dL)=3.58</t>
  </si>
  <si>
    <t>LAC(g/dL)=7.47 | Protein(g/dL)=1.11 | Lipid(g/dL)=3.62</t>
  </si>
  <si>
    <t>LAC(g/dL)=7.15 | Protein(g/dL)=1.12 | Lipid(g/dL)=4.78</t>
  </si>
  <si>
    <t>LAC(g/dL)=7.09 | Protein(g/dL)=1.13 | Lipid(g/dL)=3.64</t>
  </si>
  <si>
    <t>LAC(g/dL)=7.27 | Protein(g/dL)=1 | Lipid(g/dL)=3.26</t>
  </si>
  <si>
    <t>LAC(g/dL)=7.37 | Protein(g/dL)=0.97 | Lipid(g/dL)=3.11</t>
  </si>
  <si>
    <t>LAC(g/dL)=7.47 | Protein(g/dL)=1.27 | Lipid(g/dL)=3.7</t>
  </si>
  <si>
    <t>LAC(g/dL)=7.13 | Protein(g/dL)=1.08 | Lipid(g/dL)=3.5</t>
  </si>
  <si>
    <t>LAC(g/dL)=7.19 | Protein(g/dL)=1.04 | Lipid(g/dL)=3.26</t>
  </si>
  <si>
    <t>LAC(g/dL)=7.1 | Protein(g/dL)=1.01 | Lipid(g/dL)=3.59</t>
  </si>
  <si>
    <t>LAC(g/dL)=7.13 | Protein(g/dL)=0.93 | Lipid(g/dL)=2.75</t>
  </si>
  <si>
    <t>LAC(g/dL)=7.04 | Protein(g/dL)=0.87 | Lipid(g/dL)=4.25</t>
  </si>
  <si>
    <t>LAC(g/dL)=6.61 | Protein(g/dL)=1.1 | Lipid(g/dL)=2.97</t>
  </si>
  <si>
    <t>LAC(g/dL)=7.14 | Protein(g/dL)=1.05 | Lipid(g/dL)=3.98</t>
  </si>
  <si>
    <t>LAC(g/dL)=7.33 | Protein(g/dL)=1.32 | Lipid(g/dL)=3.49</t>
  </si>
  <si>
    <t>LAC(g/dL)=7.26 | Protein(g/dL)=1.01 | Lipid(g/dL)=2.9</t>
  </si>
  <si>
    <t>LAC(g/dL)=7.27 | Protein(g/dL)=0.98 | Lipid(g/dL)=2.8</t>
  </si>
  <si>
    <t>LAC(g/dL)=7.39 | Protein(g/dL)=1.44 | Lipid(g/dL)=3.47</t>
  </si>
  <si>
    <t>LAC(g/dL)=7.49 | Protein(g/dL)=1.47 | Lipid(g/dL)=4.33</t>
  </si>
  <si>
    <t>LAC(g/dL)=6.9 | Protein(g/dL)=1.14 | Lipid(g/dL)=3.41</t>
  </si>
  <si>
    <t>LAC(g/dL)=7.04 | Protein(g/dL)=0.92 | Lipid(g/dL)=2.89</t>
  </si>
  <si>
    <t>LAC(g/dL)=7.15 | Protein(g/dL)=0.95 | Lipid(g/dL)=3.25</t>
  </si>
  <si>
    <t>LAC(g/dL)=7.45 | Protein(g/dL)=1.5 | Lipid(g/dL)=4.12</t>
  </si>
  <si>
    <t>LAC(g/dL)=7.09 | Protein(g/dL)=1.07 | Lipid(g/dL)=2.88</t>
  </si>
  <si>
    <t>LAC(g/dL)=7.07 | Protein(g/dL)=1.2 | Lipid(g/dL)=3.48</t>
  </si>
  <si>
    <t>LAC(g/dL)=7.1 | Protein(g/dL)=0.92 | Lipid(g/dL)=3.25</t>
  </si>
  <si>
    <t>LAC(g/dL)=7.17 | Protein(g/dL)=0.93 | Lipid(g/dL)=3.31</t>
  </si>
  <si>
    <t>LAC(g/dL)=7.32 | Protein(g/dL)=1.02 | Lipid(g/dL)=3.45</t>
  </si>
  <si>
    <t>LAC(g/dL)=7.27 | Protein(g/dL)=1.02 | Lipid(g/dL)=3.65</t>
  </si>
  <si>
    <t>LAC(g/dL)=7.14 | Protein(g/dL)=0.95 | Lipid(g/dL)=3.59</t>
  </si>
  <si>
    <t>LAC(g/dL)=7.04 | Protein(g/dL)=0.94 | Lipid(g/dL)=3.61</t>
  </si>
  <si>
    <t>LAC(g/dL)=6.94 | Protein(g/dL)=0.98 | Lipid(g/dL)=3.89</t>
  </si>
  <si>
    <t>LAC(g/dL)=7.13 | Protein(g/dL)=0.96 | Lipid(g/dL)=3.17</t>
  </si>
  <si>
    <t>LAC(g/dL)=7.38 | Protein(g/dL)=1 | Lipid(g/dL)=3.73</t>
  </si>
  <si>
    <t>LAC(g/dL)=6.87 | Protein(g/dL)=1.18 | Lipid(g/dL)=3.85</t>
  </si>
  <si>
    <t>LAC(g/dL)=7.08 | Protein(g/dL)=0.96 | Lipid(g/dL)=3.22</t>
  </si>
  <si>
    <t>LAC(g/dL)=7.2 | Protein(g/dL)=1.42 | Lipid(g/dL)=2.89</t>
  </si>
  <si>
    <t>LAC(g/dL)=7.17 | Protein(g/dL)=1.01 | Lipid(g/dL)=3.43</t>
  </si>
  <si>
    <t>LAC(g/dL)=7.69 | Protein(g/dL)=1.01 | Lipid(g/dL)=3.67</t>
  </si>
  <si>
    <t>LAC(g/dL)=7.12 | Protein(g/dL)=0.9 | Lipid(g/dL)=3.18</t>
  </si>
  <si>
    <t>LAC(g/dL)=7.19 | Protein(g/dL)=1.09 | Lipid(g/dL)=3.73</t>
  </si>
  <si>
    <t>LAC(g/dL)=7.6 | Protein(g/dL)=1.06 | Lipid(g/dL)=2.94</t>
  </si>
  <si>
    <t>LAC(g/dL)=7.55 | Protein(g/dL)=1.04 | Lipid(g/dL)=3.83</t>
  </si>
  <si>
    <t>LAC(g/dL)=7.31 | Protein(g/dL)=1.09 | Lipid(g/dL)=3.14</t>
  </si>
  <si>
    <t>LAC(g/dL)=7.39 | Protein(g/dL)=1.12 | Lipid(g/dL)=3.67</t>
  </si>
  <si>
    <t>LAC(g/dL)=7.39 | Protein(g/dL)=1.08 | Lipid(g/dL)=3.53</t>
  </si>
  <si>
    <t>LAC(g/dL)=7.14 | Protein(g/dL)=1.13 | Lipid(g/dL)=4.19</t>
  </si>
  <si>
    <t>LAC(g/dL)=7.14 | Protein(g/dL)=1.03 | Lipid(g/dL)=4.26</t>
  </si>
  <si>
    <t>LAC(g/dL)=7.65 | Protein(g/dL)=1.08 | Lipid(g/dL)=4.41</t>
  </si>
  <si>
    <t>LAC(g/dL)=7.07 | Protein(g/dL)=1.02 | Lipid(g/dL)=3.63</t>
  </si>
  <si>
    <t>LAC(g/dL)=7.05 | Protein(g/dL)=0.76 | Lipid(g/dL)=2</t>
  </si>
  <si>
    <t>LAC(g/dL)=7.32 | Protein(g/dL)=1.3 | Lipid(g/dL)=3.21</t>
  </si>
  <si>
    <t>LAC(g/dL)=7.26 | Protein(g/dL)=0.91 | Lipid(g/dL)=3.77</t>
  </si>
  <si>
    <t>LAC(g/dL)=7.19 | Protein(g/dL)=0.95 | Lipid(g/dL)=2.64</t>
  </si>
  <si>
    <t>LAC(g/dL)=7.23 | Protein(g/dL)=0.89 | Lipid(g/dL)=2.45</t>
  </si>
  <si>
    <t>LAC(g/dL)=7.34 | Protein(g/dL)=0.88 | Lipid(g/dL)=2.38</t>
  </si>
  <si>
    <t>LAC(g/dL)=7.26 | Protein(g/dL)=0.84 | Lipid(g/dL)=2.29</t>
  </si>
  <si>
    <t>LAC(g/dL)=7.14 | Protein(g/dL)=0.85 | Lipid(g/dL)=3.85</t>
  </si>
  <si>
    <t>LAC(g/dL)=6.96 | Protein(g/dL)=1.11 | Lipid(g/dL)=3.14</t>
  </si>
  <si>
    <t>LAC(g/dL)=7.84 | Protein(g/dL)=1.48 | Lipid(g/dL)=3.55</t>
  </si>
  <si>
    <t>LAC(g/dL)=6.88 | Protein(g/dL)=1.42 | Lipid(g/dL)=4.91</t>
  </si>
  <si>
    <t>LAC(g/dL)=7.34 | Protein(g/dL)=0.89 | Lipid(g/dL)=2.88</t>
  </si>
  <si>
    <t>LAC(g/dL)=6.93 | Protein(g/dL)=1 | Lipid(g/dL)=2.72</t>
  </si>
  <si>
    <t>LAC(g/dL)=7.06 | Protein(g/dL)=1.06 | Lipid(g/dL)=2.81</t>
  </si>
  <si>
    <t>LAC(g/dL)=7.14 | Protein(g/dL)=0.89 | Lipid(g/dL)=3.24</t>
  </si>
  <si>
    <t>LAC(g/dL)=7.14 | Protein(g/dL)=1.01 | Lipid(g/dL)=3.94</t>
  </si>
  <si>
    <t>LAC(g/dL)=7.31 | Protein(g/dL)=1.14 | Lipid(g/dL)=3.24</t>
  </si>
  <si>
    <t>LAC(g/dL)=6.99 | Protein(g/dL)=1.51 | Lipid(g/dL)=4.85</t>
  </si>
  <si>
    <t>LAC(g/dL)=6.98 | Protein(g/dL)=1.04 | Lipid(g/dL)=3.78</t>
  </si>
  <si>
    <t>LAC(g/dL)=7.25 | Protein(g/dL)=1.51 | Lipid(g/dL)=3.87</t>
  </si>
  <si>
    <t>LAC(g/dL)=8.06 | Protein(g/dL)=0.91 | Lipid(g/dL)=0.69</t>
  </si>
  <si>
    <t>LAC(g/dL)=7.08 | Protein(g/dL)=1.09 | Lipid(g/dL)=3.78</t>
  </si>
  <si>
    <t>LAC(g/dL)=7.26 | Protein(g/dL)=1.56 | Lipid(g/dL)=3.88</t>
  </si>
  <si>
    <t>LAC(g/dL)=7.13 | Protein(g/dL)=1.3 | Lipid(g/dL)=3.74</t>
  </si>
  <si>
    <t>LAC(g/dL)=7.1 | Protein(g/dL)=1.62 | Lipid(g/dL)=3.81</t>
  </si>
  <si>
    <t>LAC(g/dL)=7.08 | Protein(g/dL)=1.04 | Lipid(g/dL)=4.46</t>
  </si>
  <si>
    <t>LAC(g/dL)=6.66 | Protein(g/dL)=0.99 | Lipid(g/dL)=4.18</t>
  </si>
  <si>
    <t>LAC(g/dL)=6.71 | Protein(g/dL)=0.93 | Lipid(g/dL)=3.95</t>
  </si>
  <si>
    <t>LAC(g/dL)=6.92 | Protein(g/dL)=0.98 | Lipid(g/dL)=4.82</t>
  </si>
  <si>
    <t>LAC(g/dL)=7.23 | Protein(g/dL)=0.9 | Lipid(g/dL)=3.97</t>
  </si>
  <si>
    <t>LAC(g/dL)=8.15 | Protein(g/dL)=1.09 | Lipid(g/dL)=4.95</t>
  </si>
  <si>
    <t>LAC(g/dL)=7.16 | Protein(g/dL)=1.05 | Lipid(g/dL)=3.28</t>
  </si>
  <si>
    <t>LAC(g/dL)=7.25 | Protein(g/dL)=0.93 | Lipid(g/dL)=3.77</t>
  </si>
  <si>
    <t>LAC(g/dL)=7.3 | Protein(g/dL)=0.8 | Lipid(g/dL)=2.44</t>
  </si>
  <si>
    <t>LAC(g/dL)=7.1 | Protein(g/dL)=0.99 | Lipid(g/dL)=3.29</t>
  </si>
  <si>
    <t>LAC(g/dL)=7.1 | Protein(g/dL)=1.09 | Lipid(g/dL)=3.39</t>
  </si>
  <si>
    <t>LAC(g/dL)=7.19 | Protein(g/dL)=1.08 | Lipid(g/dL)=3.41</t>
  </si>
  <si>
    <t>LAC(g/dL)=7.21 | Protein(g/dL)=0.97 | Lipid(g/dL)=4.39</t>
  </si>
  <si>
    <t>LAC(g/dL)=6.76 | Protein(g/dL)=0.97 | Lipid(g/dL)=3.11</t>
  </si>
  <si>
    <t>LAC(g/dL)=7.05 | Protein(g/dL)=0.88 | Lipid(g/dL)=3.46</t>
  </si>
  <si>
    <t>LAC(g/dL)=7.19 | Protein(g/dL)=0.96 | Lipid(g/dL)=3.36</t>
  </si>
  <si>
    <t>LAC(g/dL)=7.92 | Protein(g/dL)=1.02 | Lipid(g/dL)=3.47</t>
  </si>
  <si>
    <t>LAC(g/dL)=7.25 | Protein(g/dL)=1.48 | Lipid(g/dL)=3.79</t>
  </si>
  <si>
    <t>LAC(g/dL)=7.15 | Protein(g/dL)=1.06 | Lipid(g/dL)=4.53</t>
  </si>
  <si>
    <t>LAC(g/dL)=7.09 | Protein(g/dL)=0.9 | Lipid(g/dL)=3.44</t>
  </si>
  <si>
    <t>LAC(g/dL)=7.13 | Protein(g/dL)=1 | Lipid(g/dL)=2.75</t>
  </si>
  <si>
    <t>LAC(g/dL)=7.19 | Protein(g/dL)=1.01 | Lipid(g/dL)=3.08</t>
  </si>
  <si>
    <t>LAC(g/dL)=7.35 | Protein(g/dL)=0.86 | Lipid(g/dL)=3.55</t>
  </si>
  <si>
    <t>LAC(g/dL)=6.94 | Protein(g/dL)=0.79 | Lipid(g/dL)=2.53</t>
  </si>
  <si>
    <t>LAC(g/dL)=7.2 | Protein(g/dL)=1.44 | Lipid(g/dL)=3.99</t>
  </si>
  <si>
    <t>LAC(g/dL)=7.71 | Protein(g/dL)=1.27 | Lipid(g/dL)=3.3</t>
  </si>
  <si>
    <t>LAC(g/dL)=7.185 | Protein(g/dL)=1.17 | Lipid(g/dL)=3.91</t>
  </si>
  <si>
    <t>LAC(g/dL)=7.38 | Protein(g/dL)=1.01 | Lipid(g/dL)=2.58</t>
  </si>
  <si>
    <t>LAC(g/dL)=7.11 | Protein(g/dL)=1.05 | Lipid(g/dL)=4.66</t>
  </si>
  <si>
    <t>LAC(g/dL)=7.31 | Protein(g/dL)=0.84 | Lipid(g/dL)=2.52</t>
  </si>
  <si>
    <t>LAC(g/dL)=6.88 | Protein(g/dL)=1.8 | Lipid(g/dL)=4.25</t>
  </si>
  <si>
    <t>LAC(g/dL)=6.86 | Protein(g/dL)=1.02 | Lipid(g/dL)=6.05</t>
  </si>
  <si>
    <t>LAC(g/dL)=7.19 | Protein(g/dL)=0.79 | Lipid(g/dL)=2.61</t>
  </si>
  <si>
    <t>LAC(g/dL)=7.1 | Protein(g/dL)=0.97 | Lipid(g/dL)=3.84</t>
  </si>
  <si>
    <t>LAC(g/dL)=7.47 | Protein(g/dL)=0.9 | Lipid(g/dL)=2.47</t>
  </si>
  <si>
    <t>LAC(g/dL)=7.08 | Protein(g/dL)=0.94 | Lipid(g/dL)=2.81</t>
  </si>
  <si>
    <t>LAC(g/dL)=7.63 | Protein(g/dL)=0.89 | Lipid(g/dL)=3.24</t>
  </si>
  <si>
    <t>LAC(g/dL)=7.07 | Protein(g/dL)=1.05 | Lipid(g/dL)=2.43</t>
  </si>
  <si>
    <t>LAC(g/dL)=7.04 | Protein(g/dL)=1.04 | Lipid(g/dL)=2.84</t>
  </si>
  <si>
    <t>LAC(g/dL)=7.39 | Protein(g/dL)=0.68 | Lipid(g/dL)=1.99</t>
  </si>
  <si>
    <t>LAC(g/dL)=7.15 | Protein(g/dL)=0.98 | Lipid(g/dL)=2.63</t>
  </si>
  <si>
    <t>LAC(g/dL)=7.36 | Protein(g/dL)=1.02 | Lipid(g/dL)=2.9</t>
  </si>
  <si>
    <t>LAC(g/dL)=7.23 | Protein(g/dL)=0.96 | Lipid(g/dL)=5.69</t>
  </si>
  <si>
    <t>LAC(g/dL)=7.14 | Protein(g/dL)=1.1 | Lipid(g/dL)=3.61</t>
  </si>
  <si>
    <t>LAC(g/dL)=7.01 | Protein(g/dL)=0.92 | Lipid(g/dL)=3.72</t>
  </si>
  <si>
    <t>LAC(g/dL)=7.12 | Protein(g/dL)=1 | Lipid(g/dL)=3.61</t>
  </si>
  <si>
    <t>LAC(g/dL)=7.3 | Protein(g/dL)=1.18 | Lipid(g/dL)=3.19</t>
  </si>
  <si>
    <t>LAC(g/dL)=7.79 | Protein(g/dL)=1.1 | Lipid(g/dL)=3.62</t>
  </si>
  <si>
    <t>LAC(g/dL)=7.27 | Protein(g/dL)=0.82 | Lipid(g/dL)=2.23</t>
  </si>
  <si>
    <t>LAC(g/dL)=7.33 | Protein(g/dL)=1.05 | Lipid(g/dL)=3.29</t>
  </si>
  <si>
    <t>LAC(g/dL)=7 | Protein(g/dL)=0.92 | Lipid(g/dL)=3.95</t>
  </si>
  <si>
    <t>LAC(g/dL)=6.95 | Protein(g/dL)=0.89 | Lipid(g/dL)=3.89</t>
  </si>
  <si>
    <t>LAC(g/dL)=7.26 | Protein(g/dL)=1.24 | Lipid(g/dL)=2.9</t>
  </si>
  <si>
    <t>LAC(g/dL)=7.18 | Protein(g/dL)=0.9 | Lipid(g/dL)=4.1</t>
  </si>
  <si>
    <t>LAC(g/dL)=7.04 | Protein(g/dL)=0.82 | Lipid(g/dL)=2.81</t>
  </si>
  <si>
    <t>LAC(g/dL)=7.37 | Protein(g/dL)=0.83 | Lipid(g/dL)=3.28</t>
  </si>
  <si>
    <t>LAC(g/dL)=7.12 | Protein(g/dL)=1.01 | Lipid(g/dL)=4.33</t>
  </si>
  <si>
    <t>LAC(g/dL)=7.52 | Protein(g/dL)=1.07 | Lipid(g/dL)=3.51</t>
  </si>
  <si>
    <t>LAC(g/dL)=7.24 | Protein(g/dL)=1.39 | Lipid(g/dL)=3.31</t>
  </si>
  <si>
    <t>LAC(g/dL)=7.25 | Protein(g/dL)=0.9 | Lipid(g/dL)=3.55</t>
  </si>
  <si>
    <t>LAC(g/dL)=7.25 | Protein(g/dL)=0.77 | Lipid(g/dL)=4.52</t>
  </si>
  <si>
    <t>LAC(g/dL)=7.32 | Protein(g/dL)=1.13 | Lipid(g/dL)=4.2</t>
  </si>
  <si>
    <t>LAC(g/dL)=7.2 | Protein(g/dL)=0.99 | Lipid(g/dL)=3.95</t>
  </si>
  <si>
    <t>LAC(g/dL)=7.05 | Protein(g/dL)=0.96 | Lipid(g/dL)=2.92</t>
  </si>
  <si>
    <t>LAC(g/dL)=7.27 | Protein(g/dL)=1.12 | Lipid(g/dL)=3.17</t>
  </si>
  <si>
    <t>LAC(g/dL)=7.83 | Protein(g/dL)=1.23 | Lipid(g/dL)=3.41</t>
  </si>
  <si>
    <t>LAC(g/dL)=7.04 | Protein(g/dL)=0.75 | Lipid(g/dL)=3.99</t>
  </si>
  <si>
    <t>LAC(g/dL)=7.08 | Protein(g/dL)=1.24 | Lipid(g/dL)=4.87</t>
  </si>
  <si>
    <t>LAC(g/dL)=7.06 | Protein(g/dL)=1.23 | Lipid(g/dL)=2.95</t>
  </si>
  <si>
    <t>LAC(g/dL)=7.17 | Protein(g/dL)=0.88 | Lipid(g/dL)=3.55</t>
  </si>
  <si>
    <t>LAC(g/dL)=7.03 | Protein(g/dL)=1.22 | Lipid(g/dL)=5.21</t>
  </si>
  <si>
    <t>LAC(g/dL)=7.12 | Protein(g/dL)=0.8 | Lipid(g/dL)=3.45</t>
  </si>
  <si>
    <t>LAC(g/dL)=6.77 | Protein(g/dL)=1.01 | Lipid(g/dL)=4.59</t>
  </si>
  <si>
    <t>LAC(g/dL)=7.06 | Protein(g/dL)=0.79 | Lipid(g/dL)=3.92</t>
  </si>
  <si>
    <t>LAC(g/dL)=7 | Protein(g/dL)=1.05 | Lipid(g/dL)=3.06</t>
  </si>
  <si>
    <t>LAC(g/dL)=7.03 | Protein(g/dL)=1.08 | Lipid(g/dL)=3.24</t>
  </si>
  <si>
    <t>LAC(g/dL)=7.79 | Protein(g/dL)=1.08 | Lipid(g/dL)=3.47</t>
  </si>
  <si>
    <t>LAC(g/dL)=7.06 | Protein(g/dL)=1.07 | Lipid(g/dL)=3.12</t>
  </si>
  <si>
    <t>LAC(g/dL)=7.03 | Protein(g/dL)=0.98 | Lipid(g/dL)=3.25</t>
  </si>
  <si>
    <t>LAC(g/dL)=7.23 | Protein(g/dL)=1 | Lipid(g/dL)=3.05</t>
  </si>
  <si>
    <t>LAC(g/dL)=7.45 | Protein(g/dL)=1.06 | Lipid(g/dL)=2.94</t>
  </si>
  <si>
    <t>LAC(g/dL)=7.24 | Protein(g/dL)=1.1 | Lipid(g/dL)=3.14</t>
  </si>
  <si>
    <t>LAC(g/dL)=7.31 | Protein(g/dL)=0.85 | Lipid(g/dL)=3</t>
  </si>
  <si>
    <t>LAC(g/dL)=7.59 | Protein(g/dL)=0.94 | Lipid(g/dL)=2.97</t>
  </si>
  <si>
    <t>LAC(g/dL)=7.38 | Protein(g/dL)=0.83 | Lipid(g/dL)=0.65</t>
  </si>
  <si>
    <t>LAC(g/dL)=7.06 | Protein(g/dL)=1.23 | Lipid(g/dL)=3.54</t>
  </si>
  <si>
    <t>LAC(g/dL)=7.07 | Protein(g/dL)=1.2 | Lipid(g/dL)=3.87</t>
  </si>
  <si>
    <t>LAC(g/dL)=7.72 | Protein(g/dL)=0.91 | Lipid(g/dL)=0.95</t>
  </si>
  <si>
    <t>LAC(g/dL)=7.22 | Protein(g/dL)=0.99 | Lipid(g/dL)=2.74</t>
  </si>
  <si>
    <t>LAC(g/dL)=7.13 | Protein(g/dL)=1.15 | Lipid(g/dL)=3.3</t>
  </si>
  <si>
    <t>LAC(g/dL)=7.22 | Protein(g/dL)=0.67 | Lipid(g/dL)=1.98</t>
  </si>
  <si>
    <t>LAC(g/dL)=7.43 | Protein(g/dL)=0.92 | Lipid(g/dL)=3.33</t>
  </si>
  <si>
    <t>LAC(g/dL)=7.29 | Protein(g/dL)=1.1 | Lipid(g/dL)=3.22</t>
  </si>
  <si>
    <t>LAC(g/dL)=7.05 | Protein(g/dL)=1.14 | Lipid(g/dL)=3.83</t>
  </si>
  <si>
    <t>LAC(g/dL)=6.99 | Protein(g/dL)=1.65 | Lipid(g/dL)=4.2</t>
  </si>
  <si>
    <t>LAC(g/dL)=7.46 | Protein(g/dL)=1.05 | Lipid(g/dL)=3.54</t>
  </si>
  <si>
    <t>LAC(g/dL)=7.06 | Protein(g/dL)=1.44 | Lipid(g/dL)=3.48</t>
  </si>
  <si>
    <t>LAC(g/dL)=7.2 | Protein(g/dL)=0.97 | Lipid(g/dL)=3.57</t>
  </si>
  <si>
    <t>LAC(g/dL)=7.8 | Protein(g/dL)=0.95 | Lipid(g/dL)=3.47</t>
  </si>
  <si>
    <t>LAC(g/dL)=6.91 | Protein(g/dL)=1.04 | Lipid(g/dL)=4.15</t>
  </si>
  <si>
    <t>LAC(g/dL)=7.08 | Protein(g/dL)=0.66 | Lipid(g/dL)=2.78</t>
  </si>
  <si>
    <t>LAC(g/dL)=7.02 | Protein(g/dL)=1.3 | Lipid(g/dL)=4.47</t>
  </si>
  <si>
    <t>LAC(g/dL)=7.14 | Protein(g/dL)=0.88 | Lipid(g/dL)=3.61</t>
  </si>
  <si>
    <t>LAC(g/dL)=7.52 | Protein(g/dL)=1.34 | Lipid(g/dL)=4.83</t>
  </si>
  <si>
    <t>LAC(g/dL)=7.14 | Protein(g/dL)=1.27 | Lipid(g/dL)=4.53</t>
  </si>
  <si>
    <t>LAC(g/dL)=7.05 | Protein(g/dL)=0.88 | Lipid(g/dL)=2.85</t>
  </si>
  <si>
    <t>LAC(g/dL)=7.18 | Protein(g/dL)=1.21 | Lipid(g/dL)=2.41</t>
  </si>
  <si>
    <t>LAC(g/dL)=7.14 | Protein(g/dL)=0.82 | Lipid(g/dL)=2.68</t>
  </si>
  <si>
    <t>LAC(g/dL)=7.26 | Protein(g/dL)=0.92 | Lipid(g/dL)=3.72</t>
  </si>
  <si>
    <t>LAC(g/dL)=7.68 | Protein(g/dL)=0.98 | Lipid(g/dL)=3.78</t>
  </si>
  <si>
    <t>LAC(g/dL)=7.49 | Protein(g/dL)=0.96 | Lipid(g/dL)=3.31</t>
  </si>
  <si>
    <t>LAC(g/dL)=7.2 | Protein(g/dL)=0.83 | Lipid(g/dL)=3.12</t>
  </si>
  <si>
    <t>LAC(g/dL)=7.07 | Protein(g/dL)=0.91 | Lipid(g/dL)=3.08</t>
  </si>
  <si>
    <t>LAC(g/dL)=6.79 | Protein(g/dL)=1.22 | Lipid(g/dL)=6.1</t>
  </si>
  <si>
    <t>LAC(g/dL)=7.41 | Protein(g/dL)=0.96 | Lipid(g/dL)=3.43</t>
  </si>
  <si>
    <t>LAC(g/dL)=7.16 | Protein(g/dL)=1.03 | Lipid(g/dL)=4.56</t>
  </si>
  <si>
    <t>LAC(g/dL)=7.15 | Protein(g/dL)=1.05 | Lipid(g/dL)=4.01</t>
  </si>
  <si>
    <t>LAC(g/dL)=7.29 | Protein(g/dL)=1.01 | Lipid(g/dL)=2.81</t>
  </si>
  <si>
    <t>LAC(g/dL)=7.06 | Protein(g/dL)=1.01 | Lipid(g/dL)=3.68</t>
  </si>
  <si>
    <t>LAC(g/dL)=7.39 | Protein(g/dL)=0.84 | Lipid(g/dL)=5</t>
  </si>
  <si>
    <t>LAC(g/dL)=7.44 | Protein(g/dL)=1.02 | Lipid(g/dL)=3.65</t>
  </si>
  <si>
    <t>LAC(g/dL)=7.28 | Protein(g/dL)=1.29 | Lipid(g/dL)=2.91</t>
  </si>
  <si>
    <t>LAC(g/dL)=7.06 | Protein(g/dL)=1.07 | Lipid(g/dL)=4.17</t>
  </si>
  <si>
    <t>LAC(g/dL)=7.24 | Protein(g/dL)=0.79 | Lipid(g/dL)=4.21</t>
  </si>
  <si>
    <t>LAC(g/dL)=7.51 | Protein(g/dL)=0.91 | Lipid(g/dL)=2.13</t>
  </si>
  <si>
    <t>LAC(g/dL)=7.13 | Protein(g/dL)=1.13 | Lipid(g/dL)=3.116</t>
  </si>
  <si>
    <t>LAC(g/dL)=6.84 | Protein(g/dL)=1.03 | Lipid(g/dL)=3.9</t>
  </si>
  <si>
    <t>LAC(g/dL)=7.12 | Protein(g/dL)=1.11 | Lipid(g/dL)=4.38</t>
  </si>
  <si>
    <t>LAC(g/dL)=7 | Protein(g/dL)=1.09 | Lipid(g/dL)=4.47</t>
  </si>
  <si>
    <t>LAC(g/dL)=7.34 | Protein(g/dL)=0.97 | Lipid(g/dL)=3.18</t>
  </si>
  <si>
    <t>LAC(g/dL)=7.01 | Protein(g/dL)=0.85 | Lipid(g/dL)=4.95</t>
  </si>
  <si>
    <t>LAC(g/dL)=7.32 | Protein(g/dL)=1.33 | Lipid(g/dL)=3.37</t>
  </si>
  <si>
    <t>LAC(g/dL)=7.29 | Protein(g/dL)=0.94 | Lipid(g/dL)=2.22</t>
  </si>
  <si>
    <t>LAC(g/dL)=7.28 | Protein(g/dL)=1.63 | Lipid(g/dL)=3.92</t>
  </si>
  <si>
    <t>LAC(g/dL)=7.08 | Protein(g/dL)=1.05 | Lipid(g/dL)=2.51</t>
  </si>
  <si>
    <t>LAC(g/dL)=7.27 | Protein(g/dL)=1.33 | Lipid(g/dL)=3.32</t>
  </si>
  <si>
    <t>LAC(g/dL)=7.4 | Protein(g/dL)=1.33 | Lipid(g/dL)=3.91</t>
  </si>
  <si>
    <t>LAC(g/dL)=7.07 | Protein(g/dL)=1.11 | Lipid(g/dL)=3.26</t>
  </si>
  <si>
    <t>LAC(g/dL)=6.98 | Protein(g/dL)=1.41 | Lipid(g/dL)=5.2</t>
  </si>
  <si>
    <t>LAC(g/dL)=6.93 | Protein(g/dL)=1.15 | Lipid(g/dL)=3.93</t>
  </si>
  <si>
    <t>LAC(g/dL)=7.21 | Protein(g/dL)=1.28 | Lipid(g/dL)=3.53</t>
  </si>
  <si>
    <t>LAC(g/dL)=7.13 | Protein(g/dL)=1.23 | Lipid(g/dL)=3.87</t>
  </si>
  <si>
    <t>LAC(g/dL)=7.11 | Protein(g/dL)=0.97 | Lipid(g/dL)=2.79</t>
  </si>
  <si>
    <t>LAC(g/dL)=7.23 | Protein(g/dL)=1.23 | Lipid(g/dL)=3.85</t>
  </si>
  <si>
    <t>LAC(g/dL)=7.42 | Protein(g/dL)=0.92 | Lipid(g/dL)=2.91</t>
  </si>
  <si>
    <t>LAC(g/dL)=7.62 | Protein(g/dL)=0.98 | Lipid(g/dL)=2.85</t>
  </si>
  <si>
    <t>LAC(g/dL)=7.06 | Protein(g/dL)=1.37 | Lipid(g/dL)=3.21</t>
  </si>
  <si>
    <t>LAC(g/dL)=7.06 | Protein(g/dL)=1.09 | Lipid(g/dL)=4.76</t>
  </si>
  <si>
    <t>LAC(g/dL)=7.44 | Protein(g/dL)=0.99 | Lipid(g/dL)=2.94</t>
  </si>
  <si>
    <t>LAC(g/dL)=7.24 | Protein(g/dL)=0.94 | Lipid(g/dL)=2.63</t>
  </si>
  <si>
    <t>LAC(g/dL)=7.28 | Protein(g/dL)=1.29 | Lipid(g/dL)=2.27</t>
  </si>
  <si>
    <t>LAC(g/dL)=7.4 | Protein(g/dL)=0.91 | Lipid(g/dL)=3.26</t>
  </si>
  <si>
    <t>LAC(g/dL)=7.17 | Protein(g/dL)=1.66 | Lipid(g/dL)=3.62</t>
  </si>
  <si>
    <t>LAC(g/dL)=7.4 | Protein(g/dL)=0.91 | Lipid(g/dL)=3.94</t>
  </si>
  <si>
    <t>LAC(g/dL)=7.2 | Protein(g/dL)=0.94 | Lipid(g/dL)=3.54</t>
  </si>
  <si>
    <t>LAC(g/dL)=7.31 | Protein(g/dL)=0.94 | Lipid(g/dL)=3.93</t>
  </si>
  <si>
    <t>LAC(g/dL)=7.29 | Protein(g/dL)=1.05 | Lipid(g/dL)=3.92</t>
  </si>
  <si>
    <t>LAC(g/dL)=7.4 | Protein(g/dL)=1.26 | Lipid(g/dL)=4.7</t>
  </si>
  <si>
    <t>LAC(g/dL)=7.13 | Protein(g/dL)=1.11 | Lipid(g/dL)=3.94</t>
  </si>
  <si>
    <t>LAC(g/dL)=7.05 | Protein(g/dL)=1.1 | Lipid(g/dL)=3.27</t>
  </si>
  <si>
    <t>LAC(g/dL)=7.01 | Protein(g/dL)=0.9 | Lipid(g/dL)=3.38</t>
  </si>
  <si>
    <t>LAC(g/dL)=6.94 | Protein(g/dL)=1 | Lipid(g/dL)=5.08</t>
  </si>
  <si>
    <t>LAC(g/dL)=7.51 | Protein(g/dL)=1.17 | Lipid(g/dL)=3.15</t>
  </si>
  <si>
    <t>LAC(g/dL)=7.26 | Protein(g/dL)=0.71 | Lipid(g/dL)=1.99</t>
  </si>
  <si>
    <t>LAC(g/dL)=7.22 | Protein(g/dL)=0.81 | Lipid(g/dL)=2.44</t>
  </si>
  <si>
    <t>LAC(g/dL)=7.22 | Protein(g/dL)=1.04 | Lipid(g/dL)=4.58</t>
  </si>
  <si>
    <t>LAC(g/dL)=7.15 | Protein(g/dL)=0.94 | Lipid(g/dL)=3.38</t>
  </si>
  <si>
    <t>LAC(g/dL)=6.98 | Protein(g/dL)=0.98 | Lipid(g/dL)=3.47</t>
  </si>
  <si>
    <t>LAC(g/dL)=7.04 | Protein(g/dL)=0.97 | Lipid(g/dL)=2.67</t>
  </si>
  <si>
    <t>LAC(g/dL)=7.09 | Protein(g/dL)=1.03 | Lipid(g/dL)=2.95</t>
  </si>
  <si>
    <t>LAC(g/dL)=7.19 | Protein(g/dL)=1.02 | Lipid(g/dL)=2.91</t>
  </si>
  <si>
    <t>LAC(g/dL)=7.19 | Protein(g/dL)=1.16 | Lipid(g/dL)=5.4</t>
  </si>
  <si>
    <t>LAC(g/dL)=7.3 | Protein(g/dL)=0.74 | Lipid(g/dL)=3.13</t>
  </si>
  <si>
    <t>LAC(g/dL)=7.25 | Protein(g/dL)=0.86 | Lipid(g/dL)=3.18</t>
  </si>
  <si>
    <t>LAC(g/dL)=7.24 | Protein(g/dL)=1.12 | Lipid(g/dL)=3.87</t>
  </si>
  <si>
    <t>LAC(g/dL)=6.9 | Protein(g/dL)=0.98 | Lipid(g/dL)=2.75</t>
  </si>
  <si>
    <t>LAC(g/dL)=7.06 | Protein(g/dL)=0.94 | Lipid(g/dL)=4.47</t>
  </si>
  <si>
    <t>LAC(g/dL)=7.14 | Protein(g/dL)=1.05 | Lipid(g/dL)=3.12</t>
  </si>
  <si>
    <t>LAC(g/dL)=6.9 | Protein(g/dL)=1.02 | Lipid(g/dL)=3.8</t>
  </si>
  <si>
    <t>LAC(g/dL)=7.3 | Protein(g/dL)=0.96 | Lipid(g/dL)=3.11</t>
  </si>
  <si>
    <t>LAC(g/dL)=7.27 | Protein(g/dL)=0.98 | Lipid(g/dL)=3.47</t>
  </si>
  <si>
    <t>LAC(g/dL)=7.22 | Protein(g/dL)=0.96 | Lipid(g/dL)=2.61</t>
  </si>
  <si>
    <t>LAC(g/dL)=7.27 | Protein(g/dL)=1.25 | Lipid(g/dL)=2.93</t>
  </si>
  <si>
    <t>LAC(g/dL)=7.59 | Protein(g/dL)=1.02 | Lipid(g/dL)=2.89</t>
  </si>
  <si>
    <t>LAC(g/dL)=7.86 | Protein(g/dL)=1.33 | Lipid(g/dL)=3.77</t>
  </si>
  <si>
    <t>LAC(g/dL)=7.16 | Protein(g/dL)=0.87 | Lipid(g/dL)=2.29</t>
  </si>
  <si>
    <t>LAC(g/dL)=7.02 | Protein(g/dL)=0.79 | Lipid(g/dL)=2.97</t>
  </si>
  <si>
    <t>LAC(g/dL)=7.13 | Protein(g/dL)=1.02 | Lipid(g/dL)=3.2</t>
  </si>
  <si>
    <t>LAC(g/dL)=7.12 | Protein(g/dL)=1 | Lipid(g/dL)=3.07</t>
  </si>
  <si>
    <t>LAC(g/dL)=7.11 | Protein(g/dL)=1.03 | Lipid(g/dL)=2.66</t>
  </si>
  <si>
    <t>LAC(g/dL)=7.16 | Protein(g/dL)=0.92 | Lipid(g/dL)=2.94</t>
  </si>
  <si>
    <t>LAC(g/dL)=7.22 | Protein(g/dL)=1.24 | Lipid(g/dL)=4.29</t>
  </si>
  <si>
    <t>LAC(g/dL)=7.48 | Protein(g/dL)=1.11 | Lipid(g/dL)=2.66</t>
  </si>
  <si>
    <t>LAC(g/dL)=7.25 | Protein(g/dL)=1.36 | Lipid(g/dL)=2.92</t>
  </si>
  <si>
    <t>LAC(g/dL)=7.1 | Protein(g/dL)=0.95 | Lipid(g/dL)=3.05</t>
  </si>
  <si>
    <t>LAC(g/dL)=7.47 | Protein(g/dL)=1.26 | Lipid(g/dL)=2.54</t>
  </si>
  <si>
    <t>LAC(g/dL)=6.89 | Protein(g/dL)=1.29 | Lipid(g/dL)=3.55</t>
  </si>
  <si>
    <t>LAC(g/dL)=7.35 | Protein(g/dL)=1.28 | Lipid(g/dL)=2.93</t>
  </si>
  <si>
    <t>LAC(g/dL)=7.04 | Protein(g/dL)=0.86 | Lipid(g/dL)=2.77</t>
  </si>
  <si>
    <t>LAC(g/dL)=7.27 | Protein(g/dL)=0.91 | Lipid(g/dL)=3.99</t>
  </si>
  <si>
    <t>LAC(g/dL)=7.14 | Protein(g/dL)=0.93 | Lipid(g/dL)=3.72</t>
  </si>
  <si>
    <t>LAC(g/dL)=7.17 | Protein(g/dL)=0.82 | Lipid(g/dL)=3.01</t>
  </si>
  <si>
    <t>LAC(g/dL)=7.66 | Protein(g/dL)=0.89 | Lipid(g/dL)=3.81</t>
  </si>
  <si>
    <t>LAC(g/dL)=7.1 | Protein(g/dL)=1.51 | Lipid(g/dL)=4.83</t>
  </si>
  <si>
    <t>LAC(g/dL)=7.25 | Protein(g/dL)=1.09 | Lipid(g/dL)=2.96</t>
  </si>
  <si>
    <t>LAC(g/dL)=7.21 | Protein(g/dL)=0.92 | Lipid(g/dL)=4.35</t>
  </si>
  <si>
    <t>LAC(g/dL)=7.28 | Protein(g/dL)=0.9 | Lipid(g/dL)=3.5</t>
  </si>
  <si>
    <t>LAC(g/dL)=7.15 | Protein(g/dL)=0.79 | Lipid(g/dL)=2.5</t>
  </si>
  <si>
    <t>LAC(g/dL)=7.03 | Protein(g/dL)=1.17 | Lipid(g/dL)=4.06</t>
  </si>
  <si>
    <t>LAC(g/dL)=7.49 | Protein(g/dL)=0.97 | Lipid(g/dL)=2.99</t>
  </si>
  <si>
    <t>LAC(g/dL)=7.52 | Protein(g/dL)=0.98 | Lipid(g/dL)=3.59</t>
  </si>
  <si>
    <t>LAC(g/dL)=7.25 | Protein(g/dL)=1.03 | Lipid(g/dL)=3.08</t>
  </si>
  <si>
    <t>LAC(g/dL)=6.98 | Protein(g/dL)=1.25 | Lipid(g/dL)=3.53</t>
  </si>
  <si>
    <t>LAC(g/dL)=7.95 | Protein(g/dL)=1.12 | Lipid(g/dL)=3.46</t>
  </si>
  <si>
    <t>LAC(g/dL)=6.97 | Protein(g/dL)=1.25 | Lipid(g/dL)=4.69</t>
  </si>
  <si>
    <t>LAC(g/dL)=7.3 | Protein(g/dL)=0.93 | Lipid(g/dL)=3.23</t>
  </si>
  <si>
    <t>LAC(g/dL)=7.24 | Protein(g/dL)=1.33 | Lipid(g/dL)=3.35</t>
  </si>
  <si>
    <t>LAC(g/dL)=7.25 | Protein(g/dL)=1.12 | Lipid(g/dL)=2.81</t>
  </si>
  <si>
    <t>LAC(g/dL)=7.18 | Protein(g/dL)=0.95 | Lipid(g/dL)=3.39</t>
  </si>
  <si>
    <t>LAC(g/dL)=7.23 | Protein(g/dL)=1.19 | Lipid(g/dL)=2.93</t>
  </si>
  <si>
    <t>LAC(g/dL)=7.39 | Protein(g/dL)=1 | Lipid(g/dL)=3.44</t>
  </si>
  <si>
    <t>LAC(g/dL)=7.16 | Protein(g/dL)=1.35 | Lipid(g/dL)=3.65</t>
  </si>
  <si>
    <t>LAC(g/dL)=7.28 | Protein(g/dL)=1.55 | Lipid(g/dL)=3.1</t>
  </si>
  <si>
    <t>LAC(g/dL)=7.74 | Protein(g/dL)=1.11 | Lipid(g/dL)=3.96</t>
  </si>
  <si>
    <t>LAC(g/dL)=8.24 | Protein(g/dL)=1.06 | Lipid(g/dL)=3.53</t>
  </si>
  <si>
    <t>LAC(g/dL)=7.06 | Protein(g/dL)=1.79 | Lipid(g/dL)=2.92</t>
  </si>
  <si>
    <t>LAC(g/dL)=7.13 | Protein(g/dL)=1.04 | Lipid(g/dL)=3.48</t>
  </si>
  <si>
    <t>LAC(g/dL)=7.15 | Protein(g/dL)=1.03 | Lipid(g/dL)=3.41</t>
  </si>
  <si>
    <t>LAC(g/dL)=7.48 | Protein(g/dL)=0.93 | Lipid(g/dL)=1.61</t>
  </si>
  <si>
    <t>LAC(g/dL)=7.3 | Protein(g/dL)=1.26 | Lipid(g/dL)=4.76</t>
  </si>
  <si>
    <t>LAC(g/dL)=6.8 | Protein(g/dL)=0.84 | Lipid(g/dL)=3.12</t>
  </si>
  <si>
    <t>LAC(g/dL)=7.36 | Protein(g/dL)=1.18 | Lipid(g/dL)=5.11</t>
  </si>
  <si>
    <t>LAC(g/dL)=7.39 | Protein(g/dL)=0.98 | Lipid(g/dL)=1.4</t>
  </si>
  <si>
    <t>LAC(g/dL)=6.89 | Protein(g/dL)=0.73 | Lipid(g/dL)=2.75</t>
  </si>
  <si>
    <t>LAC(g/dL)=7.19 | Protein(g/dL)=1.11 | Lipid(g/dL)=2.59</t>
  </si>
  <si>
    <t>LAC(g/dL)=7.01 | Protein(g/dL)=0.91 | Lipid(g/dL)=4.9</t>
  </si>
  <si>
    <t>LAC(g/dL)=7.19 | Protein(g/dL)=0.8 | Lipid(g/dL)=2.29</t>
  </si>
  <si>
    <t>LAC(g/dL)=7.01 | Protein(g/dL)=0.76 | Lipid(g/dL)=2.43</t>
  </si>
  <si>
    <t>LAC(g/dL)=7.1 | Protein(g/dL)=0.93 | Lipid(g/dL)=2.57</t>
  </si>
  <si>
    <t>LAC(g/dL)=6.97 | Protein(g/dL)=1.05 | Lipid(g/dL)=3.91</t>
  </si>
  <si>
    <t>LAC(g/dL)=7.16 | Protein(g/dL)=1.17 | Lipid(g/dL)=2.77</t>
  </si>
  <si>
    <t>LAC(g/dL)=7.28 | Protein(g/dL)=1.7 | Lipid(g/dL)=4.83</t>
  </si>
  <si>
    <t>LAC(g/dL)=7.1 | Protein(g/dL)=1.09 | Lipid(g/dL)=2.75</t>
  </si>
  <si>
    <t>LAC(g/dL)=7.32 | Protein(g/dL)=1.27 | Lipid(g/dL)=5.77</t>
  </si>
  <si>
    <t>LAC(g/dL)=7.1 | Protein(g/dL)=0.75 | Lipid(g/dL)=4.39</t>
  </si>
  <si>
    <t>LAC(g/dL)=7.23 | Protein(g/dL)=1.39 | Lipid(g/dL)=2.8</t>
  </si>
  <si>
    <t>LAC(g/dL)=7.07 | Protein(g/dL)=0.8 | Lipid(g/dL)=5.19</t>
  </si>
  <si>
    <t>LAC(g/dL)=7.29 | Protein(g/dL)=0.89 | Lipid(g/dL)=3.39</t>
  </si>
  <si>
    <t>LAC(g/dL)=7.2 | Protein(g/dL)=1.07 | Lipid(g/dL)=2.93</t>
  </si>
  <si>
    <t>LAC(g/dL)=7.15 | Protein(g/dL)=1.2 | Lipid(g/dL)=4.66</t>
  </si>
  <si>
    <t>LAC(g/dL)=7.16 | Protein(g/dL)=0.96 | Lipid(g/dL)=2.42</t>
  </si>
  <si>
    <t>LAC(g/dL)=7.33 | Protein(g/dL)=1 | Lipid(g/dL)=4.01</t>
  </si>
  <si>
    <t>LAC(g/dL)=7.14 | Protein(g/dL)=1.03 | Lipid(g/dL)=3.4</t>
  </si>
  <si>
    <t>LAC(g/dL)=6.9 | Protein(g/dL)=1.02 | Lipid(g/dL)=4.24</t>
  </si>
  <si>
    <t>LAC(g/dL)=7.3 | Protein(g/dL)=1.02 | Lipid(g/dL)=3.67</t>
  </si>
  <si>
    <t>LAC(g/dL)=7.18 | Protein(g/dL)=1.04 | Lipid(g/dL)=2.56</t>
  </si>
  <si>
    <t>LAC(g/dL)=7.16 | Protein(g/dL)=1.27 | Lipid(g/dL)=3.42</t>
  </si>
  <si>
    <t>LAC(g/dL)=7.29 | Protein(g/dL)=0.96 | Lipid(g/dL)=4.01</t>
  </si>
  <si>
    <t>LAC(g/dL)=7.14 | Protein(g/dL)=0.94 | Lipid(g/dL)=3.03</t>
  </si>
  <si>
    <t>LAC(g/dL)=7.39 | Protein(g/dL)=1 | Lipid(g/dL)=3.41</t>
  </si>
  <si>
    <t>LAC(g/dL)=7.2 | Protein(g/dL)=1.05 | Lipid(g/dL)=4.12</t>
  </si>
  <si>
    <t>LAC(g/dL)=7.38 | Protein(g/dL)=1.52 | Lipid(g/dL)=3.95</t>
  </si>
  <si>
    <t>LAC(g/dL)=7.01 | Protein(g/dL)=0.94 | Lipid(g/dL)=2.7</t>
  </si>
  <si>
    <t>LAC(g/dL)=7.18 | Protein(g/dL)=1.57 | Lipid(g/dL)=3.8</t>
  </si>
  <si>
    <t>LAC(g/dL)=7.25 | Protein(g/dL)=1.42 | Lipid(g/dL)=3.34</t>
  </si>
  <si>
    <t>LAC(g/dL)=7.05 | Protein(g/dL)=0.9 | Lipid(g/dL)=4.15</t>
  </si>
  <si>
    <t>LAC(g/dL)=7.15 | Protein(g/dL)=1.05 | Lipid(g/dL)=3.95</t>
  </si>
  <si>
    <t>LAC(g/dL)=7.11 | Protein(g/dL)=1.28 | Lipid(g/dL)=3.72</t>
  </si>
  <si>
    <t>LAC(g/dL)=7.26 | Protein(g/dL)=1.14 | Lipid(g/dL)=2.37</t>
  </si>
  <si>
    <t>LAC(g/dL)=7.29 | Protein(g/dL)=1.33 | Lipid(g/dL)=3.53</t>
  </si>
  <si>
    <t>LAC(g/dL)=7.15 | Protein(g/dL)=1.15 | Lipid(g/dL)=4.08</t>
  </si>
  <si>
    <t>LAC(g/dL)=7.12 | Protein(g/dL)=2.06 | Lipid(g/dL)=4.61</t>
  </si>
  <si>
    <t>LAC(g/dL)=7.18 | Protein(g/dL)=1.52 | Lipid(g/dL)=2.92</t>
  </si>
  <si>
    <t>LAC(g/dL)=7.26 | Protein(g/dL)=1.4 | Lipid(g/dL)=4.02</t>
  </si>
  <si>
    <t>LAC(g/dL)=7.1 | Protein(g/dL)=1.02 | Lipid(g/dL)=3.46</t>
  </si>
  <si>
    <t>LAC(g/dL)=7.13 | Protein(g/dL)=1.03 | Lipid(g/dL)=4.09</t>
  </si>
  <si>
    <t>LAC(g/dL)=6.94 | Protein(g/dL)=0.99 | Lipid(g/dL)=4.6</t>
  </si>
  <si>
    <t>LAC(g/dL)=7.51 | Protein(g/dL)=1.13 | Lipid(g/dL)=4.93</t>
  </si>
  <si>
    <t>LAC(g/dL)=7.24 | Protein(g/dL)=1.22 | Lipid(g/dL)=4.02</t>
  </si>
  <si>
    <t>LAC(g/dL)=7.42 | Protein(g/dL)=0.83 | Lipid(g/dL)=4.38</t>
  </si>
  <si>
    <t>LAC(g/dL)=7.6 | Protein(g/dL)=0.71 | Lipid(g/dL)=1.94</t>
  </si>
  <si>
    <t>LAC(g/dL)=7.18 | Protein(g/dL)=1.19 | Lipid(g/dL)=3.08</t>
  </si>
  <si>
    <t>LAC(g/dL)=7.2 | Protein(g/dL)=0.83 | Lipid(g/dL)=2.75</t>
  </si>
  <si>
    <t>LAC(g/dL)=7.33 | Protein(g/dL)=0.86 | Lipid(g/dL)=2.38</t>
  </si>
  <si>
    <t>LAC(g/dL)=7.28 | Protein(g/dL)=0.81 | Lipid(g/dL)=2.78</t>
  </si>
  <si>
    <t>LAC(g/dL)=7.04 | Protein(g/dL)=1.38 | Lipid(g/dL)=5.53</t>
  </si>
  <si>
    <t>LAC(g/dL)=6.95 | Protein(g/dL)=1.07 | Lipid(g/dL)=2.52</t>
  </si>
  <si>
    <t>LAC(g/dL)=6.91 | Protein(g/dL)=1.06 | Lipid(g/dL)=2.76</t>
  </si>
  <si>
    <t>LAC(g/dL)=7.5 | Protein(g/dL)=1.41 | Lipid(g/dL)=3.89</t>
  </si>
  <si>
    <t>LAC(g/dL)=7.1 | Protein(g/dL)=1.21 | Lipid(g/dL)=3.74</t>
  </si>
  <si>
    <t>LAC(g/dL)=7.28 | Protein(g/dL)=0.84 | Lipid(g/dL)=2.76</t>
  </si>
  <si>
    <t>LAC(g/dL)=7.18 | Protein(g/dL)=1.49 | Lipid(g/dL)=3.99</t>
  </si>
  <si>
    <t>LAC(g/dL)=7.39 | Protein(g/dL)=0.89 | Lipid(g/dL)=2.41</t>
  </si>
  <si>
    <t>LAC(g/dL)=7.46 | Protein(g/dL)=1.16 | Lipid(g/dL)=2.73</t>
  </si>
  <si>
    <t>LAC(g/dL)=7.24 | Protein(g/dL)=1 | Lipid(g/dL)=3.63</t>
  </si>
  <si>
    <t>LAC(g/dL)=7.18 | Protein(g/dL)=0.87 | Lipid(g/dL)=3.24</t>
  </si>
  <si>
    <t>LAC(g/dL)=7.33 | Protein(g/dL)=0.88 | Lipid(g/dL)=3.22</t>
  </si>
  <si>
    <t>LAC(g/dL)=7.13 | Protein(g/dL)=0.88 | Lipid(g/dL)=3.27</t>
  </si>
  <si>
    <t>LAC(g/dL)=7.87 | Protein(g/dL)=1.09 | Lipid(g/dL)=3.31</t>
  </si>
  <si>
    <t>LAC(g/dL)=7.31 | Protein(g/dL)=1.37 | Lipid(g/dL)=3.86</t>
  </si>
  <si>
    <t>LAC(g/dL)=7.29 | Protein(g/dL)=1.23 | Lipid(g/dL)=3.92</t>
  </si>
  <si>
    <t>LAC(g/dL)=7.29 | Protein(g/dL)=1.34 | Lipid(g/dL)=4.09</t>
  </si>
  <si>
    <t>LAC(g/dL)=7.2 | Protein(g/dL)=1.23 | Lipid(g/dL)=3.16</t>
  </si>
  <si>
    <t>LAC(g/dL)=7.22 | Protein(g/dL)=1.05 | Lipid(g/dL)=3.07</t>
  </si>
  <si>
    <t>LAC(g/dL)=7.27 | Protein(g/dL)=1.18 | Lipid(g/dL)=3.03</t>
  </si>
  <si>
    <t>LAC(g/dL)=7.25 | Protein(g/dL)=1.34 | Lipid(g/dL)=3.86</t>
  </si>
  <si>
    <t>LAC(g/dL)=7.31 | Protein(g/dL)=1.03 | Lipid(g/dL)=3.56</t>
  </si>
  <si>
    <t>LAC(g/dL)=7.31 | Protein(g/dL)=0.72 | Lipid(g/dL)=3.31</t>
  </si>
  <si>
    <t>LAC(g/dL)=7.13 | Protein(g/dL)=0.97 | Lipid(g/dL)=4.22</t>
  </si>
  <si>
    <t>LAC(g/dL)=7.29 | Protein(g/dL)=1.18 | Lipid(g/dL)=3.13</t>
  </si>
  <si>
    <t>LAC(g/dL)=7.08 | Protein(g/dL)=1.33 | Lipid(g/dL)=3.74</t>
  </si>
  <si>
    <t>LAC(g/dL)=7.11 | Protein(g/dL)=1.21 | Lipid(g/dL)=4.07</t>
  </si>
  <si>
    <t>LAC(g/dL)=7.21 | Protein(g/dL)=1.24 | Lipid(g/dL)=3.8</t>
  </si>
  <si>
    <t>LAC(g/dL)=7.18 | Protein(g/dL)=0.78 | Lipid(g/dL)=3.48</t>
  </si>
  <si>
    <t>LAC(g/dL)=7.22 | Protein(g/dL)=1.22 | Lipid(g/dL)=3.75</t>
  </si>
  <si>
    <t>LAC(g/dL)=7.11 | Protein(g/dL)=0.95 | Lipid(g/dL)=3.35</t>
  </si>
  <si>
    <t>LAC(g/dL)=7.29 | Protein(g/dL)=0.96 | Lipid(g/dL)=3.23</t>
  </si>
  <si>
    <t>LAC(g/dL)=7.15 | Protein(g/dL)=1.12 | Lipid(g/dL)=5.51</t>
  </si>
  <si>
    <t>LAC(g/dL)=7.22 | Protein(g/dL)=0.93 | Lipid(g/dL)=3.08</t>
  </si>
  <si>
    <t>LAC(g/dL)=7.15 | Protein(g/dL)=1.05 | Lipid(g/dL)=3.02</t>
  </si>
  <si>
    <t>LAC(g/dL)=7.49 | Protein(g/dL)=1.09 | Lipid(g/dL)=4.43</t>
  </si>
  <si>
    <t>LAC(g/dL)=7.31 | Protein(g/dL)=1.02 | Lipid(g/dL)=3.07</t>
  </si>
  <si>
    <t>LAC(g/dL)=7.27 | Protein(g/dL)=1.03 | Lipid(g/dL)=4.09</t>
  </si>
  <si>
    <t>LAC(g/dL)=7.35 | Protein(g/dL)=1 | Lipid(g/dL)=4.03</t>
  </si>
  <si>
    <t>LAC(g/dL)=7.47 | Protein(g/dL)=1.02 | Lipid(g/dL)=4.02</t>
  </si>
  <si>
    <t>LAC(g/dL)=7.27 | Protein(g/dL)=0.98 | Lipid(g/dL)=3.45</t>
  </si>
  <si>
    <t>LAC(g/dL)=7.2 | Protein(g/dL)=0.95 | Lipid(g/dL)=4.32</t>
  </si>
  <si>
    <t>LAC(g/dL)=7.32 | Protein(g/dL)=0.86 | Lipid(g/dL)=4.18</t>
  </si>
  <si>
    <t>LAC(g/dL)=6.75 | Protein(g/dL)=1.24 | Lipid(g/dL)=3.84</t>
  </si>
  <si>
    <t>LAC(g/dL)=7.11 | Protein(g/dL)=1.05 | Lipid(g/dL)=3.28</t>
  </si>
  <si>
    <t>LAC(g/dL)=6.98 | Protein(g/dL)=0.79 | Lipid(g/dL)=5.7</t>
  </si>
  <si>
    <t>LAC(g/dL)=7.71 | Protein(g/dL)=0.9 | Lipid(g/dL)=3.15</t>
  </si>
  <si>
    <t>LAC(g/dL)=6.98 | Protein(g/dL)=1.2 | Lipid(g/dL)=5.02</t>
  </si>
  <si>
    <t>LAC(g/dL)=7.38 | Protein(g/dL)=1.21 | Lipid(g/dL)=2.8</t>
  </si>
  <si>
    <t>LAC(g/dL)=6.88 | Protein(g/dL)=0.97 | Lipid(g/dL)=3.07</t>
  </si>
  <si>
    <t>LAC(g/dL)=6.97 | Protein(g/dL)=0.92 | Lipid(g/dL)=2.84</t>
  </si>
  <si>
    <t>LAC(g/dL)=7.22 | Protein(g/dL)=1.47 | Lipid(g/dL)=2.94</t>
  </si>
  <si>
    <t>LAC(g/dL)=7.29 | Protein(g/dL)=1.26 | Lipid(g/dL)=3.3</t>
  </si>
  <si>
    <t>LAC(g/dL)=7.28 | Protein(g/dL)=1.3 | Lipid(g/dL)=3.26</t>
  </si>
  <si>
    <t>LAC(g/dL)=6.98 | Protein(g/dL)=1.09 | Lipid(g/dL)=3.46</t>
  </si>
  <si>
    <t>LAC(g/dL)=7.28 | Protein(g/dL)=1.01 | Lipid(g/dL)=2.87</t>
  </si>
  <si>
    <t>LAC(g/dL)=7.11 | Protein(g/dL)=1.2 | Lipid(g/dL)=3.19</t>
  </si>
  <si>
    <t>LAC(g/dL)=7.13 | Protein(g/dL)=1.02 | Lipid(g/dL)=3.84</t>
  </si>
  <si>
    <t>LAC(g/dL)=7.15 | Protein(g/dL)=1.38 | Lipid(g/dL)=3.52</t>
  </si>
  <si>
    <t>LAC(g/dL)=7.2 | Protein(g/dL)=1.26 | Lipid(g/dL)=3.68</t>
  </si>
  <si>
    <t>LAC(g/dL)=7.37 | Protein(g/dL)=1.4 | Lipid(g/dL)=3.74</t>
  </si>
  <si>
    <t>LAC(g/dL)=7.25 | Protein(g/dL)=1.52 | Lipid(g/dL)=3.99</t>
  </si>
  <si>
    <t>LAC(g/dL)=7.26 | Protein(g/dL)=0.67 | Lipid(g/dL)=1.52</t>
  </si>
  <si>
    <t>LAC(g/dL)=7.44 | Protein(g/dL)=1.19 | Lipid(g/dL)=3.92</t>
  </si>
  <si>
    <t>LAC(g/dL)=6.93 | Protein(g/dL)=1.01 | Lipid(g/dL)=3.18</t>
  </si>
  <si>
    <t>LAC(g/dL)=7.01 | Protein(g/dL)=1.1 | Lipid(g/dL)=4.13</t>
  </si>
  <si>
    <t>LAC(g/dL)=7.19 | Protein(g/dL)=1.06 | Lipid(g/dL)=3.92</t>
  </si>
  <si>
    <t>LAC(g/dL)=7.41 | Protein(g/dL)=0.92 | Lipid(g/dL)=4.08</t>
  </si>
  <si>
    <t>LAC(g/dL)=7.21 | Protein(g/dL)=0.97 | Lipid(g/dL)=3.41</t>
  </si>
  <si>
    <t>LAC(g/dL)=7.28 | Protein(g/dL)=0.84 | Lipid(g/dL)=3.95</t>
  </si>
  <si>
    <t>LAC(g/dL)=7.37 | Protein(g/dL)=1.32 | Lipid(g/dL)=2.8</t>
  </si>
  <si>
    <t>LAC(g/dL)=7.15 | Protein(g/dL)=1.01 | Lipid(g/dL)=4.94</t>
  </si>
  <si>
    <t>LAC(g/dL)=6.58 | Protein(g/dL)=1.26 | Lipid(g/dL)=3.73</t>
  </si>
  <si>
    <t>LAC(g/dL)=7.05 | Protein(g/dL)=1 | Lipid(g/dL)=5.11</t>
  </si>
  <si>
    <t>LAC(g/dL)=7.1 | Protein(g/dL)=0.82 | Lipid(g/dL)=3.95</t>
  </si>
  <si>
    <t>LAC(g/dL)=7.13 | Protein(g/dL)=1.01 | Lipid(g/dL)=3.5</t>
  </si>
  <si>
    <t>LAC(g/dL)=7.06 | Protein(g/dL)=1.16 | Lipid(g/dL)=4.13</t>
  </si>
  <si>
    <t>LAC(g/dL)=7.16 | Protein(g/dL)=1.11 | Lipid(g/dL)=4.43</t>
  </si>
  <si>
    <t>LAC(g/dL)=7.26 | Protein(g/dL)=1.53 | Lipid(g/dL)=4.62</t>
  </si>
  <si>
    <t>LAC(g/dL)=7.45 | Protein(g/dL)=1.32 | Lipid(g/dL)=5.15</t>
  </si>
  <si>
    <t>LAC(g/dL)=7.08 | Protein(g/dL)=0.78 | Lipid(g/dL)=3.55</t>
  </si>
  <si>
    <t>LAC(g/dL)=7.35 | Protein(g/dL)=1.05 | Lipid(g/dL)=3.59</t>
  </si>
  <si>
    <t>LAC(g/dL)=7.08 | Protein(g/dL)=1.25 | Lipid(g/dL)=3.75</t>
  </si>
  <si>
    <t>LAC(g/dL)=7.05 | Protein(g/dL)=1.18 | Lipid(g/dL)=3.63</t>
  </si>
  <si>
    <t>LAC(g/dL)=7.21 | Protein(g/dL)=0.87 | Lipid(g/dL)=2.26</t>
  </si>
  <si>
    <t>LAC(g/dL)=7.06 | Protein(g/dL)=1.02 | Lipid(g/dL)=5.43</t>
  </si>
  <si>
    <t>LAC(g/dL)=6.61 | Protein(g/dL)=1.16 | Lipid(g/dL)=4.08</t>
  </si>
  <si>
    <t>LAC(g/dL)=7.12 | Protein(g/dL)=1.03 | Lipid(g/dL)=1.93</t>
  </si>
  <si>
    <t>LAC(g/dL)=7.3 | Protein(g/dL)=1.45 | Lipid(g/dL)=3.15</t>
  </si>
  <si>
    <t>LAC(g/dL)=7.23 | Protein(g/dL)=1.19 | Lipid(g/dL)=2.83</t>
  </si>
  <si>
    <t>LAC(g/dL)=7.4 | Protein(g/dL)=1.38 | Lipid(g/dL)=3.18</t>
  </si>
  <si>
    <t>LAC(g/dL)=6.84 | Protein(g/dL)=0.93 | Lipid(g/dL)=5.95</t>
  </si>
  <si>
    <t>LAC(g/dL)=7.22 | Protein(g/dL)=1.03 | Lipid(g/dL)=2.37</t>
  </si>
  <si>
    <t>LAC(g/dL)=7.17 | Protein(g/dL)=0.98 | Lipid(g/dL)=5.77</t>
  </si>
  <si>
    <t>LAC(g/dL)=7.06 | Protein(g/dL)=0.99 | Lipid(g/dL)=6.48</t>
  </si>
  <si>
    <t>LAC(g/dL)=7.18 | Protein(g/dL)=0.95 | Lipid(g/dL)=5.83</t>
  </si>
  <si>
    <t>LAC(g/dL)=7.14 | Protein(g/dL)=1.16 | Lipid(g/dL)=3.55</t>
  </si>
  <si>
    <t>LAC(g/dL)=6.88 | Protein(g/dL)=0.91 | Lipid(g/dL)=5.68</t>
  </si>
  <si>
    <t>LAC(g/dL)=7.45 | Protein(g/dL)=1.05 | Lipid(g/dL)=3.51</t>
  </si>
  <si>
    <t>LAC(g/dL)=7.37 | Protein(g/dL)=1 | Lipid(g/dL)=2.97</t>
  </si>
  <si>
    <t>LAC(g/dL)=7.38 | Protein(g/dL)=1.07 | Lipid(g/dL)=3.51</t>
  </si>
  <si>
    <t>LAC(g/dL)=7.35 | Protein(g/dL)=1.54 | Lipid(g/dL)=4.72</t>
  </si>
  <si>
    <t>LAC(g/dL)=7.16 | Protein(g/dL)=1.18 | Lipid(g/dL)=3.96</t>
  </si>
  <si>
    <t>LAC(g/dL)=7.6 | Protein(g/dL)=1.19 | Lipid(g/dL)=2.79</t>
  </si>
  <si>
    <t>LAC(g/dL)=7.18 | Protein(g/dL)=1.12 | Lipid(g/dL)=3.83</t>
  </si>
  <si>
    <t>LAC(g/dL)=7.1 | Protein(g/dL)=1.14 | Lipid(g/dL)=5.41</t>
  </si>
  <si>
    <t>LAC(g/dL)=7.2 | Protein(g/dL)=1.13 | Lipid(g/dL)=3.6</t>
  </si>
  <si>
    <t>LAC(g/dL)=7.26 | Protein(g/dL)=1.05 | Lipid(g/dL)=3.75</t>
  </si>
  <si>
    <t>LAC(g/dL)=7.04 | Protein(g/dL)=1.4 | Lipid(g/dL)=2.79</t>
  </si>
  <si>
    <t>LAC(g/dL)=7.17 | Protein(g/dL)=1.09 | Lipid(g/dL)=3.86</t>
  </si>
  <si>
    <t>LAC(g/dL)=7.09 | Protein(g/dL)=1.22 | Lipid(g/dL)=3.27</t>
  </si>
  <si>
    <t>LAC(g/dL)=7.17 | Protein(g/dL)=1.25 | Lipid(g/dL)=2.97</t>
  </si>
  <si>
    <t>LAC(g/dL)=7.43 | Protein(g/dL)=1.06 | Lipid(g/dL)=3.22</t>
  </si>
  <si>
    <t>LAC(g/dL)=7.2 | Protein(g/dL)=0.81 | Lipid(g/dL)=2.28</t>
  </si>
  <si>
    <t>LAC(g/dL)=7.16 | Protein(g/dL)=1.07 | Lipid(g/dL)=2.99</t>
  </si>
  <si>
    <t>LAC(g/dL)=7.21 | Protein(g/dL)=0.85 | Lipid(g/dL)=4.35</t>
  </si>
  <si>
    <t>LAC(g/dL)=7.42 | Protein(g/dL)=0.97 | Lipid(g/dL)=3.03</t>
  </si>
  <si>
    <t>LAC(g/dL)=7.24 | Protein(g/dL)=0.79 | Lipid(g/dL)=1.66</t>
  </si>
  <si>
    <t>LAC(g/dL)=7.94 | Protein(g/dL)=0.95 | Lipid(g/dL)=1.67</t>
  </si>
  <si>
    <t>LAC(g/dL)=7.42 | Protein(g/dL)=1.02 | Lipid(g/dL)=3.34</t>
  </si>
  <si>
    <t>LAC(g/dL)=7.36 | Protein(g/dL)=0.82 | Lipid(g/dL)=2.73</t>
  </si>
  <si>
    <t>LAC(g/dL)=7.59 | Protein(g/dL)=0.96 | Lipid(g/dL)=3.29</t>
  </si>
  <si>
    <t>LAC(g/dL)=7.37 | Protein(g/dL)=0.97 | Lipid(g/dL)=3.06</t>
  </si>
  <si>
    <t>LAC(g/dL)=7.43 | Protein(g/dL)=0.88 | Lipid(g/dL)=2.59</t>
  </si>
  <si>
    <t>LAC(g/dL)=7.07 | Protein(g/dL)=0.7 | Lipid(g/dL)=2.18</t>
  </si>
  <si>
    <t>LAC(g/dL)=7.2 | Protein(g/dL)=0.94 | Lipid(g/dL)=3.48</t>
  </si>
  <si>
    <t>LAC(g/dL)=7.21 | Protein(g/dL)=0.95 | Lipid(g/dL)=3.69</t>
  </si>
  <si>
    <t>LAC(g/dL)=7.24 | Protein(g/dL)=1.47 | Lipid(g/dL)=3.26</t>
  </si>
  <si>
    <t>LAC(g/dL)=7.12 | Protein(g/dL)=1.3 | Lipid(g/dL)=4.65</t>
  </si>
  <si>
    <t>LAC(g/dL)=7.61 | Protein(g/dL)=0.84 | Lipid(g/dL)=4.24</t>
  </si>
  <si>
    <t>LAC(g/dL)=7.54 | Protein(g/dL)=1.04 | Lipid(g/dL)=3.14</t>
  </si>
  <si>
    <t>LAC(g/dL)=7.27 | Protein(g/dL)=1.15 | Lipid(g/dL)=3.37</t>
  </si>
  <si>
    <t>LAC(g/dL)=7.24 | Protein(g/dL)=1.1 | Lipid(g/dL)=2.85</t>
  </si>
  <si>
    <t>LAC(g/dL)=7.21 | Protein(g/dL)=0.82 | Lipid(g/dL)=3.02</t>
  </si>
  <si>
    <t>LAC(g/dL)=7.2 | Protein(g/dL)=0.66 | Lipid(g/dL)=1.43</t>
  </si>
  <si>
    <t>LAC(g/dL)=7.76 | Protein(g/dL)=0.88 | Lipid(g/dL)=4.03</t>
  </si>
  <si>
    <t>LAC(g/dL)=7.46 | Protein(g/dL)=0.89 | Lipid(g/dL)=3.57</t>
  </si>
  <si>
    <t>LAC(g/dL)=7.37 | Protein(g/dL)=1.42 | Lipid(g/dL)=5.22</t>
  </si>
  <si>
    <t>LAC(g/dL)=6.98 | Protein(g/dL)=1.1 | Lipid(g/dL)=3.94</t>
  </si>
  <si>
    <t>LAC(g/dL)=7.31 | Protein(g/dL)=1.14 | Lipid(g/dL)=4.54</t>
  </si>
  <si>
    <t>LAC(g/dL)=7.23 | Protein(g/dL)=1.08 | Lipid(g/dL)=3.02</t>
  </si>
  <si>
    <t>LAC(g/dL)=7.19 | Protein(g/dL)=1.41 | Lipid(g/dL)=4.73</t>
  </si>
  <si>
    <t>LAC(g/dL)=7.14 | Protein(g/dL)=1.56 | Lipid(g/dL)=4.37</t>
  </si>
  <si>
    <t>LAC(g/dL)=7.35 | Protein(g/dL)=0.96 | Lipid(g/dL)=2.63</t>
  </si>
  <si>
    <t>LAC(g/dL)=7.33 | Protein(g/dL)=1 | Lipid(g/dL)=3.58</t>
  </si>
  <si>
    <t>LAC(g/dL)=7.47 | Protein(g/dL)=1.04 | Lipid(g/dL)=3.51</t>
  </si>
  <si>
    <t>LAC(g/dL)=7.28 | Protein(g/dL)=1.09 | Lipid(g/dL)=3.34</t>
  </si>
  <si>
    <t>LAC(g/dL)=7.16 | Protein(g/dL)=1.01 | Lipid(g/dL)=3.92</t>
  </si>
  <si>
    <t>LAC(g/dL)=7.6 | Protein(g/dL)=1.08 | Lipid(g/dL)=5.62</t>
  </si>
  <si>
    <t>LAC(g/dL)=7.13 | Protein(g/dL)=0.89 | Lipid(g/dL)=4.18</t>
  </si>
  <si>
    <t>LAC(g/dL)=7.11 | Protein(g/dL)=1.31 | Lipid(g/dL)=4.48</t>
  </si>
  <si>
    <t>LAC(g/dL)=7.12 | Protein(g/dL)=1.26 | Lipid(g/dL)=3.71</t>
  </si>
  <si>
    <t>LAC(g/dL)=7.27 | Protein(g/dL)=1.67 | Lipid(g/dL)=3.21</t>
  </si>
  <si>
    <t>LAC(g/dL)=7.22 | Protein(g/dL)=1.33 | Lipid(g/dL)=3.01</t>
  </si>
  <si>
    <t>LAC(g/dL)=7.27 | Protein(g/dL)=1.06 | Lipid(g/dL)=3.71</t>
  </si>
  <si>
    <t>LAC(g/dL)=7.23 | Protein(g/dL)=0.66 | Lipid(g/dL)=1.98</t>
  </si>
  <si>
    <t>LAC(g/dL)=7.43 | Protein(g/dL)=0.85 | Lipid(g/dL)=0.17</t>
  </si>
  <si>
    <t>LAC(g/dL)=7.15 | Protein(g/dL)=0.93 | Lipid(g/dL)=3.37</t>
  </si>
  <si>
    <t>LAC(g/dL)=7.01 | Protein(g/dL)=0.86 | Lipid(g/dL)=3.52</t>
  </si>
  <si>
    <t>LAC(g/dL)=7.01 | Protein(g/dL)=1.36 | Lipid(g/dL)=4.75</t>
  </si>
  <si>
    <t>LAC(g/dL)=7.16 | Protein(g/dL)=1.17 | Lipid(g/dL)=5.31</t>
  </si>
  <si>
    <t>LAC(g/dL)=7.15 | Protein(g/dL)=1.1 | Lipid(g/dL)=4.78</t>
  </si>
  <si>
    <t>LAC(g/dL)=6.95 | Protein(g/dL)=0.97 | Lipid(g/dL)=4.55</t>
  </si>
  <si>
    <t>LAC(g/dL)=7.2 | Protein(g/dL)=0.94 | Lipid(g/dL)=3.62</t>
  </si>
  <si>
    <t>LAC(g/dL)=7.47 | Protein(g/dL)=0.95 | Lipid(g/dL)=0.75</t>
  </si>
  <si>
    <t>LAC(g/dL)=7.24 | Protein(g/dL)=1.54 | Lipid(g/dL)=3.87</t>
  </si>
  <si>
    <t>LAC(g/dL)=7.04 | Protein(g/dL)=1.28 | Lipid(g/dL)=2.33</t>
  </si>
  <si>
    <t>LAC(g/dL)=7.12 | Protein(g/dL)=1.09 | Lipid(g/dL)=3.8</t>
  </si>
  <si>
    <t>LAC(g/dL)=7.28 | Protein(g/dL)=0.86 | Lipid(g/dL)=3.05</t>
  </si>
  <si>
    <t>LAC(g/dL)=7.34 | Protein(g/dL)=0.96 | Lipid(g/dL)=3.26</t>
  </si>
  <si>
    <t>LAC(g/dL)=7.13 | Protein(g/dL)=0.93 | Lipid(g/dL)=3.27</t>
  </si>
  <si>
    <t>LAC(g/dL)=7.19 | Protein(g/dL)=1.01 | Lipid(g/dL)=4.63</t>
  </si>
  <si>
    <t>LAC(g/dL)=7.14 | Protein(g/dL)=1.08 | Lipid(g/dL)=3.65</t>
  </si>
  <si>
    <t>LAC(g/dL)=7.41 | Protein(g/dL)=1.16 | Lipid(g/dL)=2.94</t>
  </si>
  <si>
    <t>LAC(g/dL)=7.12 | Protein(g/dL)=1.19 | Lipid(g/dL)=3.24</t>
  </si>
  <si>
    <t>LAC(g/dL)=7.13 | Protein(g/dL)=1.13 | Lipid(g/dL)=3.83</t>
  </si>
  <si>
    <t>LAC(g/dL)=7.16 | Protein(g/dL)=0.99 | Lipid(g/dL)=2.85</t>
  </si>
  <si>
    <t>LAC(g/dL)=7.2 | Protein(g/dL)=0.8 | Lipid(g/dL)=3.43</t>
  </si>
  <si>
    <t>LAC(g/dL)=7.3 | Protein(g/dL)=0.96 | Lipid(g/dL)=2.77</t>
  </si>
  <si>
    <t>LAC(g/dL)=7.42 | Protein(g/dL)=1.33 | Lipid(g/dL)=4.02</t>
  </si>
  <si>
    <t>LAC(g/dL)=7.11 | Protein(g/dL)=1.37 | Lipid(g/dL)=4.66</t>
  </si>
  <si>
    <t>LAC(g/dL)=7.29 | Protein(g/dL)=1.64 | Lipid(g/dL)=3.11</t>
  </si>
  <si>
    <t>LAC(g/dL)=7.41 | Protein(g/dL)=1.44 | Lipid(g/dL)=3.92</t>
  </si>
  <si>
    <t>LAC(g/dL)=7.16 | Protein(g/dL)=1.03 | Lipid(g/dL)=4.26</t>
  </si>
  <si>
    <t>LAC(g/dL)=7.21 | Protein(g/dL)=1.2 | Lipid(g/dL)=3.37</t>
  </si>
  <si>
    <t>LAC(g/dL)=7.17 | Protein(g/dL)=0.99 | Lipid(g/dL)=3.54</t>
  </si>
  <si>
    <t>LAC(g/dL)=7.16 | Protein(g/dL)=1.05 | Lipid(g/dL)=3.19</t>
  </si>
  <si>
    <t>LAC(g/dL)=7.3 | Protein(g/dL)=1.41 | Lipid(g/dL)=2.28</t>
  </si>
  <si>
    <t>LAC(g/dL)=7.07 | Protein(g/dL)=1.04 | Lipid(g/dL)=2.99</t>
  </si>
  <si>
    <t>LAC(g/dL)=7.03 | Protein(g/dL)=1.05 | Lipid(g/dL)=3.72</t>
  </si>
  <si>
    <t>LAC(g/dL)=6.96 | Protein(g/dL)=1.01 | Lipid(g/dL)=3.13</t>
  </si>
  <si>
    <t>LAC(g/dL)=7.14 | Protein(g/dL)=1.09 | Lipid(g/dL)=3.35</t>
  </si>
  <si>
    <t>LAC(g/dL)=7.12 | Protein(g/dL)=0.98 | Lipid(g/dL)=3.1</t>
  </si>
  <si>
    <t>LAC(g/dL)=7.18 | Protein(g/dL)=0.99 | Lipid(g/dL)=4.34</t>
  </si>
  <si>
    <t>LAC(g/dL)=7.18 | Protein(g/dL)=0.94 | Lipid(g/dL)=4.32</t>
  </si>
  <si>
    <t>LAC(g/dL)=7.17 | Protein(g/dL)=1.1 | Lipid(g/dL)=3.76</t>
  </si>
  <si>
    <t>LAC(g/dL)=7.03 | Protein(g/dL)=0.65 | Lipid(g/dL)=2.37</t>
  </si>
  <si>
    <t>LAC(g/dL)=7.23 | Protein(g/dL)=0.79 | Lipid(g/dL)=4.13</t>
  </si>
  <si>
    <t>LAC(g/dL)=7.84 | Protein(g/dL)=0.86 | Lipid(g/dL)=4.51</t>
  </si>
  <si>
    <t>LAC(g/dL)=7.2 | Protein(g/dL)=0.99 | Lipid(g/dL)=4.03</t>
  </si>
  <si>
    <t>LAC(g/dL)=7.22 | Protein(g/dL)=1 | Lipid(g/dL)=3.98</t>
  </si>
  <si>
    <t>LAC(g/dL)=7.26 | Protein(g/dL)=0.88 | Lipid(g/dL)=4.35</t>
  </si>
  <si>
    <t>LAC(g/dL)=7.08 | Protein(g/dL)=0.73 | Lipid(g/dL)=3.72</t>
  </si>
  <si>
    <t>LAC(g/dL)=7.34 | Protein(g/dL)=1.22 | Lipid(g/dL)=5.82</t>
  </si>
  <si>
    <t>LAC(g/dL)=7.11 | Protein(g/dL)=1.01 | Lipid(g/dL)=3.22</t>
  </si>
  <si>
    <t>LAC(g/dL)=7.26 | Protein(g/dL)=1.06 | Lipid(g/dL)=2.59</t>
  </si>
  <si>
    <t>LAC(g/dL)=7.22 | Protein(g/dL)=1 | Lipid(g/dL)=2.71</t>
  </si>
  <si>
    <t>LAC(g/dL)=7.1 | Protein(g/dL)=1.17 | Lipid(g/dL)=3.75</t>
  </si>
  <si>
    <t>LAC(g/dL)=7.25 | Protein(g/dL)=1.03 | Lipid(g/dL)=3.34</t>
  </si>
  <si>
    <t>LAC(g/dL)=7.23 | Protein(g/dL)=1.02 | Lipid(g/dL)=3.97</t>
  </si>
  <si>
    <t>LAC(g/dL)=7.29 | Protein(g/dL)=1.15 | Lipid(g/dL)=3.95</t>
  </si>
  <si>
    <t>LAC(g/dL)=7.25 | Protein(g/dL)=1.08 | Lipid(g/dL)=4.54</t>
  </si>
  <si>
    <t>LAC(g/dL)=7.27 | Protein(g/dL)=1.07 | Lipid(g/dL)=4.17</t>
  </si>
  <si>
    <t>LAC(g/dL)=7.28 | Protein(g/dL)=1.1 | Lipid(g/dL)=3.27</t>
  </si>
  <si>
    <t>LAC(g/dL)=7.21 | Protein(g/dL)=1.07 | Lipid(g/dL)=4.38</t>
  </si>
  <si>
    <t>LAC(g/dL)=7.3 | Protein(g/dL)=1.01 | Lipid(g/dL)=3.94</t>
  </si>
  <si>
    <t>LAC(g/dL)=7.34 | Protein(g/dL)=0.82 | Lipid(g/dL)=1.83</t>
  </si>
  <si>
    <t>LAC(g/dL)=7.28 | Protein(g/dL)=1.02 | Lipid(g/dL)=4.1</t>
  </si>
  <si>
    <t>LAC(g/dL)=7.02 | Protein(g/dL)=1.09 | Lipid(g/dL)=3.52</t>
  </si>
  <si>
    <t>LAC(g/dL)=7.35 | Protein(g/dL)=1.02 | Lipid(g/dL)=3.75</t>
  </si>
  <si>
    <t>LAC(g/dL)=7.41 | Protein(g/dL)=0.96 | Lipid(g/dL)=4.18</t>
  </si>
  <si>
    <t>LAC(g/dL)=7.67 | Protein(g/dL)=0.99 | Lipid(g/dL)=5.03</t>
  </si>
  <si>
    <t>LAC(g/dL)=7.19 | Protein(g/dL)=1.07 | Lipid(g/dL)=3.2</t>
  </si>
  <si>
    <t>LAC(g/dL)=7.23 | Protein(g/dL)=1.01 | Lipid(g/dL)=5.12</t>
  </si>
  <si>
    <t>LAC(g/dL)=7.23 | Protein(g/dL)=0.86 | Lipid(g/dL)=3.75</t>
  </si>
  <si>
    <t>LAC(g/dL)=7.19 | Protein(g/dL)=0.89 | Lipid(g/dL)=3.89</t>
  </si>
  <si>
    <t>LAC(g/dL)=7.01 | Protein(g/dL)=1.37 | Lipid(g/dL)=5.67</t>
  </si>
  <si>
    <t>LAC(g/dL)=7.3 | Protein(g/dL)=1.17 | Lipid(g/dL)=3.67</t>
  </si>
  <si>
    <t>LAC(g/dL)=7.26 | Protein(g/dL)=1.2 | Lipid(g/dL)=3.6</t>
  </si>
  <si>
    <t>LAC(g/dL)=7.08 | Protein(g/dL)=1.09 | Lipid(g/dL)=3.89</t>
  </si>
  <si>
    <t>LAC(g/dL)=7.09 | Protein(g/dL)=1.26 | Lipid(g/dL)=4.62</t>
  </si>
  <si>
    <t>LAC(g/dL)=7.52 | Protein(g/dL)=0.93 | Lipid(g/dL)=2.25</t>
  </si>
  <si>
    <t>LAC(g/dL)=7.18 | Protein(g/dL)=1.09 | Lipid(g/dL)=3.95</t>
  </si>
  <si>
    <t>LAC(g/dL)=7.42 | Protein(g/dL)=0.93 | Lipid(g/dL)=3.09</t>
  </si>
  <si>
    <t>LAC(g/dL)=6.89 | Protein(g/dL)=0.86 | Lipid(g/dL)=3.64</t>
  </si>
  <si>
    <t>LAC(g/dL)=6.92 | Protein(g/dL)=1.2 | Lipid(g/dL)=4.07</t>
  </si>
  <si>
    <t>LAC(g/dL)=7.44 | Protein(g/dL)=0.93 | Lipid(g/dL)=3.55</t>
  </si>
  <si>
    <t>LAC(g/dL)=7.4 | Protein(g/dL)=0.87 | Lipid(g/dL)=3.22</t>
  </si>
  <si>
    <t>LAC(g/dL)=7.14 | Protein(g/dL)=0.71 | Lipid(g/dL)=1.86</t>
  </si>
  <si>
    <t>LAC(g/dL)=7.13 | Protein(g/dL)=1.31 | Lipid(g/dL)=4.03</t>
  </si>
  <si>
    <t>LAC(g/dL)=7.02 | Protein(g/dL)=0.82 | Lipid(g/dL)=3.67</t>
  </si>
  <si>
    <t>LAC(g/dL)=7.4 | Protein(g/dL)=0.96 | Lipid(g/dL)=4.36</t>
  </si>
  <si>
    <t>LAC(g/dL)=7.04 | Protein(g/dL)=1.01 | Lipid(g/dL)=4.53</t>
  </si>
  <si>
    <t>LAC(g/dL)=7.32 | Protein(g/dL)=1.09 | Lipid(g/dL)=3.76</t>
  </si>
  <si>
    <t>LAC(g/dL)=7.29 | Protein(g/dL)=0.71 | Lipid(g/dL)=1.89</t>
  </si>
  <si>
    <t>LAC(g/dL)=7.25 | Protein(g/dL)=1.19 | Lipid(g/dL)=4.19</t>
  </si>
  <si>
    <t>LAC(g/dL)=7.32 | Protein(g/dL)=0.9 | Lipid(g/dL)=4.18</t>
  </si>
  <si>
    <t>LAC(g/dL)=7.28 | Protein(g/dL)=1.13 | Lipid(g/dL)=2.65</t>
  </si>
  <si>
    <t>LAC(g/dL)=7.27 | Protein(g/dL)=0.86 | Lipid(g/dL)=4.09</t>
  </si>
  <si>
    <t>LAC(g/dL)=7.15 | Protein(g/dL)=0.87 | Lipid(g/dL)=2.87</t>
  </si>
  <si>
    <t>LAC(g/dL)=7.21 | Protein(g/dL)=0.89 | Lipid(g/dL)=3.9</t>
  </si>
  <si>
    <t>LAC(g/dL)=7.8 | Protein(g/dL)=1.12 | Lipid(g/dL)=2.67</t>
  </si>
  <si>
    <t>LAC(g/dL)=7.17 | Protein(g/dL)=0.92 | Lipid(g/dL)=3.51</t>
  </si>
  <si>
    <t>LAC(g/dL)=7.29 | Protein(g/dL)=0.9 | Lipid(g/dL)=3.32</t>
  </si>
  <si>
    <t>LAC(g/dL)=7.13 | Protein(g/dL)=0.9 | Lipid(g/dL)=3.01</t>
  </si>
  <si>
    <t>LAC(g/dL)=7.23 | Protein(g/dL)=0.87 | Lipid(g/dL)=2.61</t>
  </si>
  <si>
    <t>LAC(g/dL)=7.09 | Protein(g/dL)=0.92 | Lipid(g/dL)=3.42</t>
  </si>
  <si>
    <t>LAC(g/dL)=7.22 | Protein(g/dL)=1.04 | Lipid(g/dL)=4.61</t>
  </si>
  <si>
    <t>LAC(g/dL)=7.2 | Protein(g/dL)=1.12 | Lipid(g/dL)=3.03</t>
  </si>
  <si>
    <t>LAC(g/dL)=7.28 | Protein(g/dL)=1.02 | Lipid(g/dL)=4.53</t>
  </si>
  <si>
    <t>LAC(g/dL)=7.24 | Protein(g/dL)=0.85 | Lipid(g/dL)=3</t>
  </si>
  <si>
    <t>LAC(g/dL)=7.31 | Protein(g/dL)=1.2 | Lipid(g/dL)=3.73</t>
  </si>
  <si>
    <t>LAC(g/dL)=7.3 | Protein(g/dL)=0.89 | Lipid(g/dL)=3.46</t>
  </si>
  <si>
    <t>LAC(g/dL)=7.07 | Protein(g/dL)=0.93 | Lipid(g/dL)=3.56</t>
  </si>
  <si>
    <t>LAC(g/dL)=7.31 | Protein(g/dL)=1.04 | Lipid(g/dL)=0.95</t>
  </si>
  <si>
    <t>LAC(g/dL)=7.29 | Protein(g/dL)=1.28 | Lipid(g/dL)=2.9</t>
  </si>
  <si>
    <t>LAC(g/dL)=7.12 | Protein(g/dL)=1.12 | Lipid(g/dL)=3.54</t>
  </si>
  <si>
    <t>LAC(g/dL)=7.2 | Protein(g/dL)=1.27 | Lipid(g/dL)=3.39</t>
  </si>
  <si>
    <t>LAC(g/dL)=7.45 | Protein(g/dL)=1.22 | Lipid(g/dL)=2.81</t>
  </si>
  <si>
    <t>LAC(g/dL)=7.51 | Protein(g/dL)=1.19 | Lipid(g/dL)=2.14</t>
  </si>
  <si>
    <t>LAC(g/dL)=6.97 | Protein(g/dL)=1.06 | Lipid(g/dL)=5.28</t>
  </si>
  <si>
    <t>LAC(g/dL)=7.29 | Protein(g/dL)=1.3 | Lipid(g/dL)=2.81</t>
  </si>
  <si>
    <t>LAC(g/dL)=6.96 | Protein(g/dL)=1.16 | Lipid(g/dL)=3.68</t>
  </si>
  <si>
    <t>LAC(g/dL)=7.44 | Protein(g/dL)=1.32 | Lipid(g/dL)=2.43</t>
  </si>
  <si>
    <t>LAC(g/dL)=7.18 | Protein(g/dL)=1.07 | Lipid(g/dL)=2.13</t>
  </si>
  <si>
    <t>LAC(g/dL)=7.34 | Protein(g/dL)=1.46 | Lipid(g/dL)=2.3</t>
  </si>
  <si>
    <t>LAC(g/dL)=7.23 | Protein(g/dL)=1.05 | Lipid(g/dL)=1.81</t>
  </si>
  <si>
    <t>LAC(g/dL)=7.13 | Protein(g/dL)=0.89 | Lipid(g/dL)=4.64</t>
  </si>
  <si>
    <t>LAC(g/dL)=7.2 | Protein(g/dL)=1.3 | Lipid(g/dL)=3.58</t>
  </si>
  <si>
    <t>LAC(g/dL)=7.08 | Protein(g/dL)=1.23 | Lipid(g/dL)=3.69</t>
  </si>
  <si>
    <t>LAC(g/dL)=7.27 | Protein(g/dL)=0.86 | Lipid(g/dL)=2.87</t>
  </si>
  <si>
    <t>LAC(g/dL)=7.35 | Protein(g/dL)=1.17 | Lipid(g/dL)=2.05</t>
  </si>
  <si>
    <t>LAC(g/dL)=7.04 | Protein(g/dL)=0.89 | Lipid(g/dL)=2.84</t>
  </si>
  <si>
    <t>LAC(g/dL)=7.08 | Protein(g/dL)=1.1 | Lipid(g/dL)=4.11</t>
  </si>
  <si>
    <t>LAC(g/dL)=7.16 | Protein(g/dL)=0.89 | Lipid(g/dL)=4.13</t>
  </si>
  <si>
    <t>LAC(g/dL)=7.2 | Protein(g/dL)=1.29 | Lipid(g/dL)=3.63</t>
  </si>
  <si>
    <t>LAC(g/dL)=7.12 | Protein(g/dL)=1.13 | Lipid(g/dL)=3.74</t>
  </si>
  <si>
    <t>LAC(g/dL)=7.18 | Protein(g/dL)=1.14 | Lipid(g/dL)=2.68</t>
  </si>
  <si>
    <t>LAC(g/dL)=7.25 | Protein(g/dL)=1.03 | Lipid(g/dL)=2.22</t>
  </si>
  <si>
    <t>LAC(g/dL)=7 | Protein(g/dL)=1.04 | Lipid(g/dL)=2.73</t>
  </si>
  <si>
    <t>LAC(g/dL)=7.02 | Protein(g/dL)=0.97 | Lipid(g/dL)=3.26</t>
  </si>
  <si>
    <t>LAC(g/dL)=7.45 | Protein(g/dL)=0.98 | Lipid(g/dL)=4.17</t>
  </si>
  <si>
    <t>LAC(g/dL)=7.21 | Protein(g/dL)=0.87 | Lipid(g/dL)=2.69</t>
  </si>
  <si>
    <t>LAC(g/dL)=7.26 | Protein(g/dL)=1.1 | Lipid(g/dL)=4.52</t>
  </si>
  <si>
    <t>LAC(g/dL)=7.17 | Protein(g/dL)=0.76 | Lipid(g/dL)=3.23</t>
  </si>
  <si>
    <t>LAC(g/dL)=7.11 | Protein(g/dL)=0.63 | Lipid(g/dL)=3.25</t>
  </si>
  <si>
    <t>LAC(g/dL)=7.17 | Protein(g/dL)=0.65 | Lipid(g/dL)=3.25</t>
  </si>
  <si>
    <t>LAC(g/dL)=7.13 | Protein(g/dL)=0.94 | Lipid(g/dL)=2.99</t>
  </si>
  <si>
    <t>LAC(g/dL)=6.78 | Protein(g/dL)=1.07 | Lipid(g/dL)=7.05</t>
  </si>
  <si>
    <t>LAC(g/dL)=6.93 | Protein(g/dL)=0.88 | Lipid(g/dL)=4.47</t>
  </si>
  <si>
    <t>LAC(g/dL)=6.98 | Protein(g/dL)=0.8 | Lipid(g/dL)=3.35</t>
  </si>
  <si>
    <t>LAC(g/dL)=7.31 | Protein(g/dL)=1.17 | Lipid(g/dL)=4.17</t>
  </si>
  <si>
    <t>LAC(g/dL)=7.2 | Protein(g/dL)=0.61 | Lipid(g/dL)=2.95</t>
  </si>
  <si>
    <t>LAC(g/dL)=6.67 | Protein(g/dL)=1.4 | Lipid(g/dL)=3.93</t>
  </si>
  <si>
    <t>LAC(g/dL)=7.19 | Protein(g/dL)=1.25 | Lipid(g/dL)=3.23</t>
  </si>
  <si>
    <t>LAC(g/dL)=7.34 | Protein(g/dL)=1.01 | Lipid(g/dL)=3.71</t>
  </si>
  <si>
    <t>LAC(g/dL)=7.16 | Protein(g/dL)=0.99 | Lipid(g/dL)=3.65</t>
  </si>
  <si>
    <t>LAC(g/dL)=7.32 | Protein(g/dL)=0.91 | Lipid(g/dL)=3.59</t>
  </si>
  <si>
    <t>LAC(g/dL)=7.01 | Protein(g/dL)=0.92 | Lipid(g/dL)=3.21</t>
  </si>
  <si>
    <t>LAC(g/dL)=7.23 | Protein(g/dL)=0.93 | Lipid(g/dL)=3.05</t>
  </si>
  <si>
    <t>LAC(g/dL)=6.99 | Protein(g/dL)=0.95 | Lipid(g/dL)=3.26</t>
  </si>
  <si>
    <t>LAC(g/dL)=7.27 | Protein(g/dL)=1.08 | Lipid(g/dL)=3.1</t>
  </si>
  <si>
    <t>LAC(g/dL)=7.22 | Protein(g/dL)=1.07 | Lipid(g/dL)=3.46</t>
  </si>
  <si>
    <t>LAC(g/dL)=7.15 | Protein(g/dL)=1.17 | Lipid(g/dL)=4.06</t>
  </si>
  <si>
    <t>LAC(g/dL)=7.32 | Protein(g/dL)=1.25 | Lipid(g/dL)=2.61</t>
  </si>
  <si>
    <t>LAC(g/dL)=7.22 | Protein(g/dL)=0.78 | Lipid(g/dL)=3.8</t>
  </si>
  <si>
    <t>LAC(g/dL)=7.14 | Protein(g/dL)=0.89 | Lipid(g/dL)=3.58</t>
  </si>
  <si>
    <t>LAC(g/dL)=7.24 | Protein(g/dL)=0.84 | Lipid(g/dL)=1.7</t>
  </si>
  <si>
    <t>LAC(g/dL)=7.18 | Protein(g/dL)=1.02 | Lipid(g/dL)=2.66</t>
  </si>
  <si>
    <t>LAC(g/dL)=7.13 | Protein(g/dL)=0.93 | Lipid(g/dL)=3.25</t>
  </si>
  <si>
    <t>LAC(g/dL)=7.19 | Protein(g/dL)=1.15 | Lipid(g/dL)=3.32</t>
  </si>
  <si>
    <t>LAC(g/dL)=7.34 | Protein(g/dL)=1 | Lipid(g/dL)=3.53</t>
  </si>
  <si>
    <t>LAC(g/dL)=7.21 | Protein(g/dL)=1 | Lipid(g/dL)=1.94</t>
  </si>
  <si>
    <t>LAC(g/dL)=7.22 | Protein(g/dL)=1.14 | Lipid(g/dL)=3.64</t>
  </si>
  <si>
    <t>LAC(g/dL)=7.12 | Protein(g/dL)=0.83 | Lipid(g/dL)=3.15</t>
  </si>
  <si>
    <t>LAC(g/dL)=7.24 | Protein(g/dL)=1.37 | Lipid(g/dL)=2.86</t>
  </si>
  <si>
    <t>LAC(g/dL)=6.92 | Protein(g/dL)=1.27 | Lipid(g/dL)=4.65</t>
  </si>
  <si>
    <t>LAC(g/dL)=7.15 | Protein(g/dL)=0.88 | Lipid(g/dL)=1.85</t>
  </si>
  <si>
    <t>LAC(g/dL)=7.46 | Protein(g/dL)=1.13 | Lipid(g/dL)=2.72</t>
  </si>
  <si>
    <t>LAC(g/dL)=7.44 | Protein(g/dL)=1.38 | Lipid(g/dL)=3.52</t>
  </si>
  <si>
    <t>LAC(g/dL)=7.33 | Protein(g/dL)=1.32 | Lipid(g/dL)=3.56</t>
  </si>
  <si>
    <t>LAC(g/dL)=7.39 | Protein(g/dL)=1.2 | Lipid(g/dL)=3.48</t>
  </si>
  <si>
    <t>LAC(g/dL)=7.21 | Protein(g/dL)=1.13 | Lipid(g/dL)=3.08</t>
  </si>
  <si>
    <t>LAC(g/dL)=7.13 | Protein(g/dL)=0.89 | Lipid(g/dL)=2.96</t>
  </si>
  <si>
    <t>LAC(g/dL)=6.93 | Protein(g/dL)=0.85 | Lipid(g/dL)=3.94</t>
  </si>
  <si>
    <t>LAC(g/dL)=7.13 | Protein(g/dL)=1.28 | Lipid(g/dL)=3.63</t>
  </si>
  <si>
    <t>LAC(g/dL)=7.15 | Protein(g/dL)=1.1 | Lipid(g/dL)=3.21</t>
  </si>
  <si>
    <t>LAC(g/dL)=7.08 | Protein(g/dL)=1.11 | Lipid(g/dL)=4.3</t>
  </si>
  <si>
    <t>LAC(g/dL)=7.23 | Protein(g/dL)=1.04 | Lipid(g/dL)=2.01</t>
  </si>
  <si>
    <t>LAC(g/dL)=7.11 | Protein(g/dL)=0.98 | Lipid(g/dL)=2.09</t>
  </si>
  <si>
    <t>LAC(g/dL)=7.36 | Protein(g/dL)=1.16 | Lipid(g/dL)=2.81</t>
  </si>
  <si>
    <t>LAC(g/dL)=7.14 | Protein(g/dL)=1.08 | Lipid(g/dL)=3.6</t>
  </si>
  <si>
    <t>LAC(g/dL)=7.23 | Protein(g/dL)=1.33 | Lipid(g/dL)=5.87</t>
  </si>
  <si>
    <t>LAC(g/dL)=6.93 | Protein(g/dL)=1.13 | Lipid(g/dL)=3.66</t>
  </si>
  <si>
    <t>LAC(g/dL)=6.34 | Protein(g/dL)=1.21 | Lipid(g/dL)=2.66</t>
  </si>
  <si>
    <t>LAC(g/dL)=7.28 | Protein(g/dL)=1.27 | Lipid(g/dL)=3.47</t>
  </si>
  <si>
    <t>LAC(g/dL)=7.52 | Protein(g/dL)=1.19 | Lipid(g/dL)=2.63</t>
  </si>
  <si>
    <t>LAC(g/dL)=7.14 | Protein(g/dL)=1.32 | Lipid(g/dL)=2.94</t>
  </si>
  <si>
    <t>LAC(g/dL)=7.4 | Protein(g/dL)=1.1 | Lipid(g/dL)=3.5</t>
  </si>
  <si>
    <t>LAC(g/dL)=7.06 | Protein(g/dL)=1.23 | Lipid(g/dL)=2.89</t>
  </si>
  <si>
    <t>LAC(g/dL)=7.17 | Protein(g/dL)=0.96 | Lipid(g/dL)=4.82</t>
  </si>
  <si>
    <t>LAC(g/dL)=7.2 | Protein(g/dL)=1.26 | Lipid(g/dL)=2.94</t>
  </si>
  <si>
    <t>LAC(g/dL)=6.94 | Protein(g/dL)=1.16 | Lipid(g/dL)=2.88</t>
  </si>
  <si>
    <t>IgA(g/L)=0.0000027, [.0000022, 0.0000032]</t>
  </si>
  <si>
    <t>IgA(g/L)=0.0000028, [0.0000022, 0.0000035]</t>
  </si>
  <si>
    <t>Lipid(g/dL)=!Yuan_Lip | C52:2(g/L)=!Yuan_52 | C55(g/L)=!Yuan_55</t>
  </si>
  <si>
    <t>IgA(g/L)=!Aparicio_IgA | IL1B(ng/L)=!Aparicio_IL1B | IL6(ng/L)=!Aparicio_IL6 | IL12(ng/L)=!Aparicio_IL12 | INTGC(ng/L)=!Aparicio_INTGC | TNFA(ng/L)=!Aparicio_TNFA | IL2(ng/L)=!Aparicio_IL2 | IL4(ng/L)=!Aparicio_IL4 | IL10(ng/L)=!Aparicio_IL10 | IL13(ng/L)=!Aparicio_IL13 | IL17(ng/L)=!Aparicio_IL17 | IL18(ng/L)=!Aparicio_IL18 | GroA(mcg/L)=!Aparicio_GroA | MCP1(ng/L)=!Aparicio_MCP1 | MIP1B(ng/L)=!Aparicio_MIP1B | IL5(ng/L)=!Aparicio_IL5 | IL7(ng/L)=!Aparicio_IL7 | GCSF(ng/L)=!Aparicio_GCSF | TGFB2(mcg/L)=!Aparicio_TGFB2 | EGF(mcg/L)=!Aparicio_EGF | IgG(g/L)=!Aparicio_IgG | IgM(g/L)=!Aparicio_IgM | CRTS(mcg/dL)=!Aparicio_CRTS</t>
  </si>
  <si>
    <t>Protein(g/L)=!Nommsen91_prot | Lipid(g/dL)=!Nommsen91_lip | LAC(g/dL)=!Nommsen91_lac</t>
  </si>
  <si>
    <t>Protein(g/dL)=!FinlandFullTerm_Prot | Lipid(g/dL)=!FinlandFullTerm_Fat | LAC(g/dL)=!FinlandFullTerm_Lac</t>
  </si>
  <si>
    <t>Protein(g/dL)=!FinlandPreTerm_Prot | Lipid(g/dL)=!FinlandPreTerm_Fat | LAC(g/dL)=!FinlandPreTerm_Lac</t>
  </si>
  <si>
    <t>Protein(g/dL)=!FinlandForemilk_Prot | Lipid(g/dL)=!FinlandForemilk_Fat | LAC(g/dL)=!FinlandForemilk_Lac</t>
  </si>
  <si>
    <t>Protein(g/dL)=!FinlandHindmilk_Prot | Lipid(g/dL)=!FinlandHindmilk_Fat | LAC(g/dL)=!FinlandHindmilk_Lac</t>
  </si>
  <si>
    <t>ISO_14-0/TFA</t>
  </si>
  <si>
    <t>ISO_16-0/TFA</t>
  </si>
  <si>
    <t>ISO_17-0/TFA</t>
  </si>
  <si>
    <t>ISO_18-0/TFA</t>
  </si>
  <si>
    <t>Ca(mg/dL)=21 | Mg_eq(mEq/L)=2.26 | Na(mg/L)=266 | K(mg/L)=786.5 | Cu(mcg/dL)=41.8 | Zn(mcg/dL)=116 | P(mg/dL)=15.55</t>
  </si>
  <si>
    <t>Ca(mg/dL)=27.4 | Mg_eq(mEq/L)=2.64 | Na(mg/L)=146 | K(mg/L)=481 | Cu(mcg/dL)=44 | Zn(mcg/dL)=41.2 | P(mg/dL)=12.8</t>
  </si>
  <si>
    <t>Ca(mg/dL)=19.1 | Mg_eq(mEq/L)=1.85 | Na(mg/L)=216 | K(mg/L)=682.95 | Cu(mcg/dL)=58.8 | Zn(mcg/dL)=299.5 | P(mg/dL)=19.65</t>
  </si>
  <si>
    <t>Ca(mg/dL)=23.24±4.7 | Mg_eq(mEq/L)=2.14±0.46 | Na(mg/L)=135.04±98.03 | K(mg/L)=601.38±147.98 | Cu(mcg/dL)=33.68±14.6 | Zn(mcg/dL)=149.1±128.15 | P(mg/dL)=14.63±6.09</t>
  </si>
  <si>
    <t>Ca(mg/dL)=28.4 | Mg_eq(mEq/L)=2.28 | Na(mg/L)=78 | K(mg/L)=601.6 | Cu(mcg/dL)=19.2 | Zn(mcg/dL)=96.5 | P(mg/dL)=15</t>
  </si>
  <si>
    <t>Ca(mg/dL)=18.7 | Mg_eq(mEq/L)=1.76 | Na(mg/L)=64 | K(mg/L)=512.95 | Cu(mcg/dL)=23 | Zn(mcg/dL)=93 | P(mg/dL)=9.75</t>
  </si>
  <si>
    <t>Ca(mg/dL)=22.2 | Mg_eq(mEq/L)=2.02 | Na(mg/L)=52 | K(mg/L)=500.85 | Cu(mcg/dL)=20.4 | Zn(mcg/dL)=83.5 | P(mg/dL)=10.9</t>
  </si>
  <si>
    <t>Ca(mg/dL)=18.3 | Mg_eq(mEq/L)=1.34 | Na(mg/L)=140 | K(mg/L)=380.05 | Cu(mcg/dL)=30.2 | Zn(mcg/dL)=145 | P(mg/dL)=13.3</t>
  </si>
  <si>
    <t>Ca(mg/dL)=26.4 | Mg_eq(mEq/L)=2.36 | Na(mg/L)=362 | K(mg/L)=640.8 | Cu(mcg/dL)=53.6 | Zn(mcg/dL)=252.5 | P(mg/dL)=13.45</t>
  </si>
  <si>
    <t>Ca(mg/dL)=23.8 | Mg_eq(mEq/L)=1.76 | Na(mg/L)=72 | K(mg/L)=470.05 | Cu(mcg/dL)=24.4 | Zn(mcg/dL)=88 | P(mg/dL)=9.55</t>
  </si>
  <si>
    <t>Ca(mg/dL)=25 | Mg_eq(mEq/L)=2.58 | Na(mg/L)=70 | K(mg/L)=635.6 | Cu(mcg/dL)=20 | Zn(mcg/dL)=83.5 | P(mg/dL)=11.75</t>
  </si>
  <si>
    <t>Ca(mg/dL)=22 | Mg_eq(mEq/L)=2.56 | Na(mg/L)=58 | K(mg/L)=523.9 | Cu(mcg/dL)=23 | Zn(mcg/dL)=77.5 | P(mg/dL)=13</t>
  </si>
  <si>
    <t>Ca(mg/dL)=14.3 | Mg_eq(mEq/L)=1.86 | Na(mg/L)=108 | K(mg/L)=432.785 | Cu(mcg/dL)=30 | Zn(mcg/dL)=200 | P(mg/dL)=8.4</t>
  </si>
  <si>
    <t>Ca(mg/dL)=17.1 | Mg_eq(mEq/L)=1.53 | Na(mg/L)=22 | K(mg/L)=366.85 | Cu(mcg/dL)=26 | Zn(mcg/dL)=22.7 | P(mg/dL)=12.85</t>
  </si>
  <si>
    <t>Ca(mg/dL)=31 | Mg_eq(mEq/L)=2.6 | Na(mg/L)=168 | K(mg/L)=728 | Cu(mcg/dL)=33.6 | Zn(mcg/dL)=138 | P(mg/dL)=15.85</t>
  </si>
  <si>
    <t>Ca(mg/dL)=23.6 | Mg_eq(mEq/L)=2.3 | Na(mg/L)=336 | K(mg/L)=512 | Cu(mcg/dL)=22.6 | Zn(mcg/dL)=24.7 | P(mg/dL)=6.55</t>
  </si>
  <si>
    <t>Ca(mg/dL)=18.7 | Mg_eq(mEq/L)=1.68 | Na(mg/L)=78 | K(mg/L)=565.65 | Cu(mcg/dL)=15.6 | Zn(mcg/dL)=58 | P(mg/dL)=11.2</t>
  </si>
  <si>
    <t>Ca(mg/dL)=20.2 | Mg_eq(mEq/L)=3.06 | Na(mg/L)=76 | K(mg/L)=550.05 | Cu(mcg/dL)=29.2 | Zn(mcg/dL)=78.5 | P(mg/dL)=16.05</t>
  </si>
  <si>
    <t>Ca(mg/dL)=22.6 | Mg_eq(mEq/L)=2.2 | Na(mg/L)=94 | K(mg/L)=631.25 | Cu(mcg/dL)=19.2 | Zn(mcg/dL)=106 | P(mg/dL)=25.15</t>
  </si>
  <si>
    <t>Ca(mg/dL)=27 | Mg_eq(mEq/L)=1.8 | Na(mg/L)=138 | K(mg/L)=768.3 | Cu(mcg/dL)=45.8 | Zn(mcg/dL)=433.5 | P(mg/dL)=45.4</t>
  </si>
  <si>
    <t>Ca(mg/dL)=22 | Mg_eq(mEq/L)=1.88 | Na(mg/L)=70 | K(mg/L)=565.7 | Cu(mcg/dL)=23.2 | Zn(mcg/dL)=70 | P(mg/dL)=20.15</t>
  </si>
  <si>
    <t>Ca(mg/dL)=28.4 | Mg_eq(mEq/L)=2.42 | Na(mg/L)=102 | K(mg/L)=635.4 | Cu(mcg/dL)=31.4 | Zn(mcg/dL)=142.5 | P(mg/dL)=18.45</t>
  </si>
  <si>
    <t>Ca(mg/dL)=13 | Mg_eq(mEq/L)=1.51 | Na(mg/L)=110 | K(mg/L)=340.55 | Cu(mcg/dL)=15.8 | Zn(mcg/dL)=62 | P(mg/dL)=10.85</t>
  </si>
  <si>
    <t>Ca(mg/dL)=20.2 | Mg_eq(mEq/L)=1.79 | Na(mg/L)=128 | K(mg/L)=562.7 | Cu(mcg/dL)=32.2 | Zn(mcg/dL)=181 | P(mg/dL)=12.6</t>
  </si>
  <si>
    <t>Ca(mg/dL)=29.2 | Mg_eq(mEq/L)=2.04 | Na(mg/L)=60 | K(mg/L)=511.25 | Cu(mcg/dL)=21.2 | Zn(mcg/dL)=58.5 | P(mg/dL)=10.75</t>
  </si>
  <si>
    <t>Ca(mg/dL)=31.2 | Mg_eq(mEq/L)=2.16 | Na(mg/L)=106 | K(mg/L)=738.55 | Cu(mcg/dL)=42.6 | Zn(mcg/dL)=241.5 | P(mg/dL)=6.5</t>
  </si>
  <si>
    <t>Ca(mg/dL)=26.4 | Mg_eq(mEq/L)=1.92 | Na(mg/L)=134 | K(mg/L)=733.35 | Cu(mcg/dL)=33.4 | Zn(mcg/dL)=197.5 | P(mg/dL)=17.35</t>
  </si>
  <si>
    <t>Ca(mg/dL)=18.7 | Mg_eq(mEq/L)=2.42 | Na(mg/L)=290 | K(mg/L)=475.85 | Cu(mcg/dL)=14 | Zn(mcg/dL)=73.5 | P(mg/dL)=7.8</t>
  </si>
  <si>
    <t>Ca(mg/dL)=28.2 | Mg_eq(mEq/L)=1.57 | Na(mg/L)=112 | K(mg/L)=728.6 | Cu(mcg/dL)=40 | Zn(mcg/dL)=191 | P(mg/dL)=18.35</t>
  </si>
  <si>
    <t>Ca(mg/dL)=14.8 | Mg_eq(mEq/L)=2 | Na(mg/L)=464 | K(mg/L)=541.8 | Cu(mcg/dL)=36.4 | Zn(mcg/dL)=160 | P(mg/dL)=12.05</t>
  </si>
  <si>
    <t>Ca(mg/dL)=21.6 | Mg_eq(mEq/L)=1.9 | Na(mg/L)=222 | K(mg/L)=928.9 | Cu(mcg/dL)=59.2 | Zn(mcg/dL)=238.5 | P(mg/dL)=15.7</t>
  </si>
  <si>
    <t>Ca(mg/dL)=24.2 | Mg_eq(mEq/L)=1.94 | Na(mg/L)=84 | K(mg/L)=594.3 | Cu(mcg/dL)=38.8 | Zn(mcg/dL)=205.5 | P(mg/dL)=17.1</t>
  </si>
  <si>
    <t>Ca(mg/dL)=21.8 | Mg_eq(mEq/L)=1.65 | Na(mg/L)=42 | K(mg/L)=545.75 | Cu(mcg/dL)=19 | Zn(mcg/dL)=48.2 | P(mg/dL)=12.85</t>
  </si>
  <si>
    <t>Ca(mg/dL)=21 | Mg_eq(mEq/L)=1.75 | Na(mg/L)=60 | K(mg/L)=553.8 | Cu(mcg/dL)=23.6 | Zn(mcg/dL)=41.1 | P(mg/dL)=8.45</t>
  </si>
  <si>
    <t>Ca(mg/dL)=23.2 | Mg_eq(mEq/L)=2.32 | Na(mg/L)=76 | K(mg/L)=575.1 | Cu(mcg/dL)=19.4 | Zn(mcg/dL)=31.1 | P(mg/dL)=12.25</t>
  </si>
  <si>
    <t>Ca(mg/dL)=25.6 | Mg_eq(mEq/L)=1.39 | Na(mg/L)=118 | K(mg/L)=685.75 | Cu(mcg/dL)=47 | Zn(mcg/dL)=277 | P(mg/dL)=14.35</t>
  </si>
  <si>
    <t>Ca(mg/dL)=25.4 | Mg_eq(mEq/L)=1.59 | Na(mg/L)=98 | K(mg/L)=530.7 | Cu(mcg/dL)=30 | Zn(mcg/dL)=123 | P(mg/dL)=12.65</t>
  </si>
  <si>
    <t>Ca(mg/dL)=27.4 | Mg_eq(mEq/L)=1.98 | Na(mg/L)=54 | K(mg/L)=470.25 | Cu(mcg/dL)=26.6 | Zn(mcg/dL)=95.5 | P(mg/dL)=12.3</t>
  </si>
  <si>
    <t>Ca(mg/dL)=29.8 | Mg_eq(mEq/L)=2.52 | Na(mg/L)=174 | K(mg/L)=688.75 | Cu(mcg/dL)=42.4 | Zn(mcg/dL)=104 | P(mg/dL)=14.15</t>
  </si>
  <si>
    <t>Ca(mg/dL)=22.2 | Mg_eq(mEq/L)=2.46 | Na(mg/L)=70 | K(mg/L)=532.8 | Cu(mcg/dL)=33.2 | Zn(mcg/dL)=82.5 | P(mg/dL)=10.1</t>
  </si>
  <si>
    <t>Ca(mg/dL)=28.2 | Mg_eq(mEq/L)=2.04 | Na(mg/L)=388 | K(mg/L)=617.05 | Cu(mcg/dL)=41.4 | Zn(mcg/dL)=167.5 | P(mg/dL)=16.7</t>
  </si>
  <si>
    <t>Ca(mg/dL)=31.2 | Mg_eq(mEq/L)=2.62 | Na(mg/L)=112 | K(mg/L)=601.1 | Cu(mcg/dL)=19.4 | Zn(mcg/dL)=107.5 | P(mg/dL)=14.85</t>
  </si>
  <si>
    <t>Ca(mg/dL)=18.5 | Mg_eq(mEq/L)=3.14 | Na(mg/L)=162 | K(mg/L)=1066.5 | Cu(mcg/dL)=59.2 | Zn(mcg/dL)=650 | P(mg/dL)=20.85</t>
  </si>
  <si>
    <t>Ca(mg/dL)=30.4 | Mg_eq(mEq/L)=2.78 | Na(mg/L)=130 | K(mg/L)=679.15 | Cu(mcg/dL)=41 | Zn(mcg/dL)=73.5 | P(mg/dL)=20.25</t>
  </si>
  <si>
    <t>Ca(mg/dL)=21.2 | Mg_eq(mEq/L)=2.16 | Na(mg/L)=52 | K(mg/L)=336.1 | Cu(mcg/dL)=20.4 | Zn(mcg/dL)=70 | P(mg/dL)=12.45</t>
  </si>
  <si>
    <t>Ca(mg/dL)=30.6 | Mg_eq(mEq/L)=3.52 | Na(mg/L)=316 | K(mg/L)=990.3 | Cu(mcg/dL)=84.6 | Zn(mcg/dL)=530 | P(mg/dL)=22.1</t>
  </si>
  <si>
    <t>Ca(mg/dL)=20.6 | Mg_eq(mEq/L)=2.32 | Na(mg/L)=86 | K(mg/L)=498.75 | Cu(mcg/dL)=34.8 | Zn(mcg/dL)=117.5 | P(mg/dL)=15.95</t>
  </si>
  <si>
    <t>Ca(mg/dL)=17.9 | Mg_eq(mEq/L)=2.72 | Na(mg/L)=122 | K(mg/L)=634.6 | Cu(mcg/dL)=54 | Zn(mcg/dL)=153.5 | P(mg/dL)=15.5</t>
  </si>
  <si>
    <t>Ca(mg/dL)=22.4 | Mg_eq(mEq/L)=2.22 | Na(mg/L)=74 | K(mg/L)=603.3 | Cu(mcg/dL)=23.8 | Zn(mcg/dL)=63 | P(mg/dL)=9.85</t>
  </si>
  <si>
    <t>Ca(mg/dL)=21.8 | Mg_eq(mEq/L)=2.04 | Na(mg/L)=70 | K(mg/L)=582.1 | Cu(mcg/dL)=24.2 | Zn(mcg/dL)=59.5 | P(mg/dL)=10.4</t>
  </si>
  <si>
    <t>Ca(mg/dL)=18.1 | Mg_eq(mEq/L)=1.9 | Na(mg/L)=122 | K(mg/L)=748.1 | Cu(mcg/dL)=55.8 | Zn(mcg/dL)=401.5 | P(mg/dL)=21.45</t>
  </si>
  <si>
    <t>(sampleSize=15)</t>
  </si>
  <si>
    <t>(sampleSize=16)</t>
  </si>
  <si>
    <t>(sampleSize=18)</t>
  </si>
  <si>
    <t>(sampleSize=2)</t>
  </si>
  <si>
    <t>(sampleSize=5)</t>
  </si>
  <si>
    <t>(sampleSize=17)</t>
  </si>
  <si>
    <t>(sampleSize=13)</t>
  </si>
  <si>
    <t>(sampleSize=44)</t>
  </si>
  <si>
    <t>(sampleSize=35)</t>
  </si>
  <si>
    <t>(sampleSize=34)</t>
  </si>
  <si>
    <t>(sampleSize=1)</t>
  </si>
  <si>
    <t>(sampleSize=7)</t>
  </si>
  <si>
    <t>(sampleSize=3)</t>
  </si>
  <si>
    <t>(sampleSize=24)</t>
  </si>
  <si>
    <t>(sampleSize=25)</t>
  </si>
  <si>
    <t>(sampleSize=28)</t>
  </si>
  <si>
    <t>(sampleSize=11)</t>
  </si>
  <si>
    <t>(sampleSize=19)</t>
  </si>
  <si>
    <t>(sampleSize=4)</t>
  </si>
  <si>
    <t>(sampleSize=45)</t>
  </si>
  <si>
    <t>(sampleSize=30)</t>
  </si>
  <si>
    <t>(sampleSize=49)</t>
  </si>
  <si>
    <t>(sampleSize=41)</t>
  </si>
  <si>
    <t>(sampleSize=36)</t>
  </si>
  <si>
    <t>(sampleSize=38)</t>
  </si>
  <si>
    <t>(sampleSize=33)</t>
  </si>
  <si>
    <t>HM-GK-Joh-19a-0</t>
  </si>
  <si>
    <t>HM-GK-Joh-19b-0</t>
  </si>
  <si>
    <t>HM-GK-Joh-19c-0</t>
  </si>
  <si>
    <t>Na_mol</t>
  </si>
  <si>
    <t>Jozsef</t>
  </si>
  <si>
    <t>József</t>
  </si>
  <si>
    <t>mMol/L</t>
  </si>
  <si>
    <t>Ca_mol</t>
  </si>
  <si>
    <t>P_mol</t>
  </si>
  <si>
    <t>K_mol</t>
  </si>
  <si>
    <t>Cl_mol</t>
  </si>
  <si>
    <t>Chlorine_mol belongs to Minerals</t>
  </si>
  <si>
    <t>Chlorine_mole</t>
  </si>
  <si>
    <t>ALB:Protein ratio</t>
  </si>
  <si>
    <t>AlphaCarotene</t>
  </si>
  <si>
    <t>AlphaCrypt</t>
  </si>
  <si>
    <t>AlphaTocoph</t>
  </si>
  <si>
    <t>ratio_ArgA/Protein</t>
  </si>
  <si>
    <t>ArgA_mol</t>
  </si>
  <si>
    <t>AspA_mol</t>
  </si>
  <si>
    <t>ratio_IFLNH3/OS</t>
  </si>
  <si>
    <t>ratio_ISO_14-0/TFA</t>
  </si>
  <si>
    <t>MFGM_Lip</t>
  </si>
  <si>
    <t>Leucine_mol</t>
  </si>
  <si>
    <t>ratio_Leucine/Protein</t>
  </si>
  <si>
    <t>ratio_LNnH/OS</t>
  </si>
  <si>
    <t>ratio_LSTb/OS</t>
  </si>
  <si>
    <t>ratio_LSTc/OS</t>
  </si>
  <si>
    <t>Calthaxanthin; epilutein</t>
  </si>
  <si>
    <t>ratio_MetA/Protein</t>
  </si>
  <si>
    <t>ratio_MFLNH3/OS</t>
  </si>
  <si>
    <t>ratio_MSLNnH/OS</t>
  </si>
  <si>
    <t>BetaCryptoxanthin</t>
  </si>
  <si>
    <t>BetaTocoph</t>
  </si>
  <si>
    <t>DeltaTocoph</t>
  </si>
  <si>
    <t>DFLNHa/OS</t>
  </si>
  <si>
    <t>DFLNHb/OS</t>
  </si>
  <si>
    <t>DFpLNH2/OS</t>
  </si>
  <si>
    <t>DSLNT/OS</t>
  </si>
  <si>
    <t>GammaTocoph</t>
  </si>
  <si>
    <t>ratio_MUFA/SFA</t>
  </si>
  <si>
    <t>Protein Nitrogen belongs to Nitrogen.  Bound N</t>
  </si>
  <si>
    <t>A hormone to trigger lactation</t>
  </si>
  <si>
    <t>ratio_PS/Lipid</t>
  </si>
  <si>
    <t>Totaln3_PUFA</t>
  </si>
  <si>
    <t>Totaln6_PUFA</t>
  </si>
  <si>
    <t>TotalOS</t>
  </si>
  <si>
    <t>TotalPUFA</t>
  </si>
  <si>
    <t>TotalSFA</t>
  </si>
  <si>
    <t>TotalTrypt</t>
  </si>
  <si>
    <t>FreeTrypt</t>
  </si>
  <si>
    <t>ZetaCarotene</t>
  </si>
  <si>
    <t>3-4_LFO</t>
  </si>
  <si>
    <t>3-4-linked_fucosylated; Alfa1_3-4-linked_oligosaccharides</t>
  </si>
  <si>
    <t>Alfa1_3-4-linked_oligosaccharides belongs to neutral oligosaccharides</t>
  </si>
  <si>
    <t>NatOS</t>
  </si>
  <si>
    <t>25(OH)D2; 25_hydroxyvitamin_D2</t>
  </si>
  <si>
    <t>25(OH)D3; 25_hydroxyvitamin_D3; calcifediol</t>
  </si>
  <si>
    <t>Done</t>
  </si>
  <si>
    <t>ratio_AA/DHA</t>
  </si>
  <si>
    <t>3-4_LFO; non2LFO</t>
  </si>
  <si>
    <t>2LFO(g/L)=6.4±0.9 | 3-4_LFO(g/L)=2.3±0.5</t>
  </si>
  <si>
    <t>2LFO(g/L)=8.9±1.4 | 3-4_LFO(g/L)=1.9±0.2</t>
  </si>
  <si>
    <t>2LFO(g/L)=4.1±0.6 | 3-4_LFO(g/L)=1.5±0.3</t>
  </si>
  <si>
    <t>2LFO(g/L)=3.2±0.7 | 3-4_LFO(g/L)=1.7±0.6</t>
  </si>
  <si>
    <t>2LFO(g/L)=5.2±1.5 | 3-4_LFO(g/L)=1.4±0.3</t>
  </si>
  <si>
    <t>2LFO(g/L)=8.4±1.6 | 3-4_LFO(g/L)=3.5±0.4</t>
  </si>
  <si>
    <t>2LFO(g/L)=5.8±1.2 | 3-4_LFO(g/L)=2.7±0.9</t>
  </si>
  <si>
    <t>2LFO(g/L)=3.1±1.5 | 3-4_LFO(g/L)=0.5±0.3</t>
  </si>
  <si>
    <t>2LFO(g/L)=1.4±0.5 | 3-4_LFO(g/L)=0.7±0.2</t>
  </si>
  <si>
    <t>2LFO(g/L)=5.0±2.8 | 3-4_LFO(g/L)=0.3±0.2</t>
  </si>
  <si>
    <t>2LFO(g/L)=0.5±0.5 | 3-4_LFO(g/L)=3.8±1.4</t>
  </si>
  <si>
    <t>2LFO(g/L)=3.2±0.5 | 3-4_LFO(g/L)=1.1±0.4</t>
  </si>
  <si>
    <t>ratio_AlaA/Protein</t>
  </si>
  <si>
    <t>ratio_3SF/OS</t>
  </si>
  <si>
    <t>ratio_3SL/OS</t>
  </si>
  <si>
    <t>ratio_AspA/Protein</t>
  </si>
  <si>
    <t>ratio_AnteISO_15-0/TFA</t>
  </si>
  <si>
    <t>ratio_AnteISO_16-1/TFA</t>
  </si>
  <si>
    <t>ratio_AnteISO_17-0/TFA</t>
  </si>
  <si>
    <t>ratio_LNDFH2/OS</t>
  </si>
  <si>
    <t>ratio_Lysine/Protein</t>
  </si>
  <si>
    <t>ratio_Monofucosyl-para-lacto-N-hexaose-IV/OS</t>
  </si>
  <si>
    <t>HM</t>
  </si>
  <si>
    <t>InputBy</t>
  </si>
  <si>
    <t>dL</t>
  </si>
  <si>
    <t>L</t>
  </si>
  <si>
    <t>mL</t>
  </si>
  <si>
    <t>The same molweights?</t>
  </si>
  <si>
    <t>ratio_ISO_13-0/TFA</t>
  </si>
  <si>
    <t>ratio_ISO_16-0/TFA</t>
  </si>
  <si>
    <t>ratio_ISO_17-0/TFA</t>
  </si>
  <si>
    <t>Diff between %TFA and %TotalFat?</t>
  </si>
  <si>
    <t>ErucicAcid; Z-Docos-13-EnoicAcid</t>
  </si>
  <si>
    <t>FAT</t>
  </si>
  <si>
    <t>Calcium_mol</t>
  </si>
  <si>
    <t>C18:1n-9+C18:3n-3</t>
  </si>
  <si>
    <t>OleicAcid_Alfa+LinolenicAcid</t>
  </si>
  <si>
    <t>default: in 1 dL (or 100g) food. But: mMol/L !</t>
  </si>
  <si>
    <t>FS-LNnH1/OS</t>
  </si>
  <si>
    <t>Cis_BetaCarotene</t>
  </si>
  <si>
    <r>
      <t xml:space="preserve">2FL(%OS)=14.5±12.1| LNFP1(%OS)=9.48±5.62| LNFP2(%OS)=8.17±4.33| LDFT(%OS)=6.61±3.66| MFLNH3(%OS)=3.82±3.38| LSTb(%OS)=3.14±3.48| DFLNHa(%OS)=2.47±1.90| LNnH(%OS)=2.38±1.60| DSLNT(%OS)=1.95±2.37| LNH(%OS)=1.93±1.24| MFpLNH4(%OS)=1.91±1.24| DFLNHb(%OS)=1.89±2.30| FS-LNnH1(%OS)=1.27±0.91| LNDFH2(%OS)=1.09±1.07| </t>
    </r>
    <r>
      <rPr>
        <i/>
        <sz val="11"/>
        <color rgb="FFFF0000"/>
        <rFont val="Calibri"/>
        <family val="2"/>
        <scheme val="minor"/>
      </rPr>
      <t>3SL(%OS)=0.92±0.47</t>
    </r>
    <r>
      <rPr>
        <i/>
        <sz val="11"/>
        <rFont val="Calibri"/>
        <family val="2"/>
        <scheme val="minor"/>
      </rPr>
      <t>| 3FL(%OS)=0.87±0.69| LSTc(%OS)=0.76±0.14| IFLNH3(%OS)=0.70±1.01| MSLNnH(%OS)=0.67±0.55| LNDFH1(%OS)=0.58±0.19| DFpLNH2(%OS)=0.51±0.42</t>
    </r>
  </si>
  <si>
    <t>Protein(g/dL)=1.75±0.12 | IGs(%Protein)=3.1±0.8 | LTF(%Protein)=32.6±2.7 | ALB(%Protein)=10.5±0.9 | Ig_LC(%Protein)=4.3±1.2 | CSN2(%Protein)=12.9±2.4 | CSN3(%Protein)=10.2±1.1 | LALBA(%Protein)=23.2±2.1 | LYZ(%Protein)=1.5±0.6</t>
  </si>
  <si>
    <t>Protein(g/dL)=1.41±0.04 | IGs(%Protein)=2.2±0.8 | LTF(%Protein)=25.6±0.9 | ALB/Protein(%Protein)=0.075±0.009 | Ig_LC(%Protein)=3.9±0.8 | CSN2(%Protein)=13.8±1.8 | CSN3(%Protein)=9.5±0.9 | LALBA(%Protein)=24.5±2.2 | LYZ(%Protein)=6.6±1.9</t>
  </si>
  <si>
    <t>Protein(g/dL)=1.33±0.05 | IGs(%Protein)=1.4±0.9 | LTF(%Protein)=17.4±1.9 |ALB/Protein(%Protein)=7.1±0.7 | Ig_LC(%Protein)=1.9±0.5 | CSN2(%Protein)=15.8±2.5 | CSN3(%Protein)=9.2±1.2 | LALBA(%Protein)=35.9±3.4 | LYZ(%Protein)=7.1±1.8</t>
  </si>
  <si>
    <t>Protein(g/dL)=1.10±0.02 | IGs(%Protein)=2.6±1.1 | LTF(%Protein)=17.6±2.7 |ALB/Protein(%Protein)=8.5±0.8 | Ig_LC(%Protein)=2.6±0.5 | CSN2(%Protein)=13.1±1.5 | CSN3(%Protein)=9.1±0.7 | LALBA(%Protein)=30.5±2.7 | LYZ(%Protein)=8.4±1.7</t>
  </si>
  <si>
    <t>Protein(g/dL)=1.03±0.06 | IGs(%Protein)=1.9±0.5 | LTF(%Protein)=18.9±1.6 | ALB/Protein(%Protein)=9.1±0.1 | Ig_LC(%Protein)=1.9±0.5 | CSN2(%Protein)=15.6±2.1 | CSN3(%Protein)=13.1±1.6 | LALBA(%Protein)=28.1±2.1 | LYZ(%Protein)=12.1±1.8</t>
  </si>
  <si>
    <t>IgA(g/L)=0.000026, [0.000022,0.000031]</t>
  </si>
  <si>
    <t>TGFB2(mg/L)=3078, [2728, 3474]</t>
  </si>
  <si>
    <t>TGFB2(mg/L)=2025, [1770, 2317]</t>
  </si>
  <si>
    <t>TGFB2(mg/L)=2307, [1879, 2834]</t>
  </si>
  <si>
    <t>TGFB2(mg/L)=2629, [2052, 3369]</t>
  </si>
  <si>
    <t>TGFB2(mg/L)=3227, [2673, 3896]</t>
  </si>
  <si>
    <t>TGFB2(mg/L)=2308, [1902, 2800]</t>
  </si>
  <si>
    <t>TGFB2(mg/L)=3213, [2525, 4087]</t>
  </si>
  <si>
    <t>sCD14(mg/L)=83.2, [77.9, 88.8]</t>
  </si>
  <si>
    <t>sCD14(mg/L)=77.6, [73.6, 81.9]</t>
  </si>
  <si>
    <t>sCD14(mg/L)=77.6, [73.6, 81.8]</t>
  </si>
  <si>
    <t>HNP1-3(mg/L)= 15.0, [10.3, 21.9]</t>
  </si>
  <si>
    <t>HNP1-3(mg/L)= 10.9, [8.1, 14.8]</t>
  </si>
  <si>
    <t>HBD2(mg/L)= 0.50, [0.36, 0.71]</t>
  </si>
  <si>
    <t>HBD2(mg/L)= 0.41, [0.32, 0.53]</t>
  </si>
  <si>
    <t>sCD14(mg/L)=17.5, [16.0, 19.1]</t>
  </si>
  <si>
    <t>sCD14(mg/L)=16.3, [15.2, 17.5]</t>
  </si>
  <si>
    <t>sCD14(mg/L)=6.0, [5.3, 6.7]</t>
  </si>
  <si>
    <t>sCD14(mg/L)=4.5, [3.9, 5.2]</t>
  </si>
  <si>
    <t>TGFB1(mg/L)=447, [376, 531]</t>
  </si>
  <si>
    <t>TGFB1(mg/L)=417, [347, 500]</t>
  </si>
  <si>
    <t>TGFB1(mg/L)=537, [363, 525]</t>
  </si>
  <si>
    <t>TGFB2(mg/L)=3162, [2529, 3954]</t>
  </si>
  <si>
    <t>TGFB2(mg/L)=3090, [2574, 3710]</t>
  </si>
  <si>
    <t>TGFB2(mg/L)=3236, [2660, 3936]</t>
  </si>
  <si>
    <t>25OHD2(mg/L)=0.124, [0.097, 0.159] | 25OHD3(mg/L)=0.082, [0.064, 0.105]</t>
  </si>
  <si>
    <t>VitD3(pg/mL)=36, [22, 58] | VitD2(mg/L)=0.054, [0.022, 0.134] | 25OHD2(pg/mL)=87, [75, 101] | 25OHD3(mg/L)=0.066, [0.052, 0.085]</t>
  </si>
  <si>
    <t>VitD2(mg/L)=!Atkinson87_D2 | VitD3(mg/L)=!Atkinson87_D3 | 25OHD2(mg/L)=!Atkinson87_25OHD2 | 25OHD3(mg/L)=!Atkinson87_25OHD3 | VitD_BP(mg/L)=!Atkinson87_VitD_BP</t>
  </si>
  <si>
    <t>MSMFLNnH(g/L)=0.05 | MFMSLNH1(g/L)=0.112 | LSTb(g/L)=0.01 | LSTc(g/L)=0.138 | 3SL(mg/L)=61 | DSLNT(mg/L)=632 | 6SL(mg/L)=149</t>
  </si>
  <si>
    <t>MSMFLNnH(g/L)=0.028 | MFMSLNH1(g/L)=0.026 | LSTb(g/L)=0.01 | LSTc(g/L)=0.012 | 3SL(mg/L)=42 | DSLNT(mg/L)=236 | 6SL(mg/L)=43 | DSMFLNH(mg/L)=39</t>
  </si>
  <si>
    <t>MSMFLNnH(g/L)=!Bao_Donor1MSMFLNnH | MFMSLNH1(g/L)=!Bao_Donor1MFMSLNH1 | LSTb(g/L)=!Bao_Donor1LSTb | LSTc(g/L)=!Bao_Donor1LSTc | 3SL(mg/L)=!Bao_Donor13SL | DSLNT(mg/L)=!Bao_Donor1DSLNT | 6SL(mg/L)=!Bao_Donor16SL | LSTa(g/L)=!Bao_Donor1LSTa | DSMFLNH(mg/L)=!Bao_Donor1DSMFLNH | SLNFP2(mg/L)=!Bao_Donor1SLNFP2</t>
  </si>
  <si>
    <t>MSMFLNnH(g/L)=!Bao_Donor2MSMFLNnH | MFMSLNH1(g/L)=!Bao_Donor2MFMSLNH1 | LSTb(g/L)=!Bao_Donor2LSTb | LSTc(g/L)=!Bao_Donor2LSTc | 3SL(mg/L)=!Bao_Donor23SL | DSLNT(mg/L)=!Bao_Donor2DSLNT | 6SL(mg/L)=!Bao_Donor26SL | LSTa(g/L)=!Bao_Donor2LSTa | DSMFLNH(mg/L)=!Bao_Donor2DSMFLNH | SLNFP2(mg/L)=!Bao_Donor2SLNFP2</t>
  </si>
  <si>
    <t>MSMFLNnH(g/L)=!Bao_Donor3MSMFLNnH | MFMSLNH1(g/L)=!Bao_Donor3MFMSLNH1 | LSTb(g/L)=!Bao_Donor3LSTb | LSTc(g/L)=!Bao_Donor3LSTc | 3SL(mg/L)=!Bao_Donor33SL | DSLNT(mg/L)=!Bao_Donor3DSLNT | 6SL(mg/L)=!Bao_Donor36SL | MSLNnH(g/L)=!Bao_Donor3MSLNnH | LSTa(g/L)=!Bao_Donor3LSTa | DSMFLNH(mg/L)=!Bao_Donor3DSMFLNH | SLNFP2(mg/L)=!Bao_Donor3SLNFP2</t>
  </si>
  <si>
    <t>MSMFLNnH(g/L)=0.096 | MFMSLNH1(g/L)=0.101 | LSTb(g/L)=0.009 | LSTc(g/L)=0.146 | 3SL(mg/L)=75 | DSLNT(mg/L)=570 | 6SL(mg/L)=356 | MSLNnH(g/L)=0.021 | LSTa(g/L)=0.026 | DSMFLNH(mg/L)=39</t>
  </si>
  <si>
    <t>MSMFLNnH(g/L)=0.063 | MFMSLNH1(g/L)=0.074 | LSTb(g/L)=0.036 | LSTc(g/L)=0.156 | 3SL(mg/L)=73 | DSLNT(mg/L)=500 | 6SL(mg/L)=215 | LSTa(g/L)=0.01 | DSMFLNH(mg/L)=18</t>
  </si>
  <si>
    <t>MSMFLNnH(g/L)=0.123 | MFMSLNH1(g/L)=0.134 | LSTb(g/L)=0.025 | LSTc(g/L)=0.199 | 3SL(mg/L)=71 | DSLNT(mg/L)=931 | 6SL(mg/L)=270 | LSTa(g/L)=0.013 | DSMFLNH(mg/L)=68</t>
  </si>
  <si>
    <t>MSMFLNnH(g/L)=0.14 | MFMSLNH1(g/L)=0.122 | LSTb(g/L)=0.104 | LSTc(g/L)=0.229 | 3SL(mg/L)=133 | DSLNT(mg/L)=1250 | 6SL(mg/L)=391 | LSTa(g/L)=0.033 | DSMFLNH(mg/L)=53</t>
  </si>
  <si>
    <t>MSMFLNnH(g/L)=0.148 | MFMSLNH1(g/L)=0.209 | LSTb(g/L)=0.018 | LSTc(g/L)=0.129 | 3SL(mg/L)=69 | DSLNT(mg/L)=910 | 6SL(mg/L)=399 | MSLNnH(g/L)=0.046 | LSTa(g/L)=0.03 | DSMFLNH(mg/L)=146 | SLNFP2(mg/L)=20</t>
  </si>
  <si>
    <t>MSMFLNnH(g/L)=0.127 | MFMSLNH1(g/L)=0.144 | LSTb(g/L)=0.068 | LSTc(g/L)=0.123 | 3SL(mg/L)=68 | DSLNT(mg/L)=930 | 6SL(mg/L)=383 | DSMFLNH(mg/L)=96 | SLNFP2(mg/L)=14</t>
  </si>
  <si>
    <t>MSMFLNnH(g/L)=0.125 | MFMSLNH1(g/L)=0.068 | LSTb(g/L)=0.037 | LSTc(g/L)=0.06 | 3SL(mg/L)=57 | DSLNT(mg/L)=584 | 6SL(mg/L)=426 | MSLNnH(g/L)=0.182 | DSMFLNH(mg/L)=112 | SLNFP2(mg/L)=22</t>
  </si>
  <si>
    <t>MSMFLNnH(g/L)=0.121 | MFMSLNH1(g/L)=0.071 | LSTb(g/L)=0.091 | LSTc(g/L)=0.079 | 3SL(mg/L)=78 | DSLNT(mg/L)=639 | 6SL(mg/L)=277 | LSTa(g/L)=0.008 | DSMFLNH(mg/L)=49 | SLNFP2(mg/L)=11</t>
  </si>
  <si>
    <t>IL6(ng/L)=38.7, [15.6,81.7] | IgA(g/L)=1.0, [0.7,1.4] | sCD14(mg/L)=16.9, [15.6,19.1] | IL13(ng/L)=6.7, [0,14.4] | IL10(ng/L)=0, [0,3.4]</t>
  </si>
  <si>
    <t>IL6(ng/L)=45.7, [24.6,89.7] | IgA(g/L)=1.2, [0.8,1.6] | sCD14(mg/L)=18.2, [14.7,20.2] | IL13(ng/L)=6.3, [0,15.3] | IL10(ng/L)=0, [0,4.2]</t>
  </si>
  <si>
    <t>Retinol(mg/L)=1.026±0.398 | BetaCar(mg/L)=0.188±0.112 | VitD3(mg/L)=0.075±0.046 | VitD2(mg/L)=0.129±0.076 | 25OHD3(mg/L)=0.072±0.047 | 25OHD2(mg/L)=0.007±0.003 | VitE(mg/L)=16.590±9.635 | VitK(mg/L)=5.122±2.561 | MK4(mg/L)=2.561±1.207 | MK7(mg/L)= 3.044±2.901 | TotalFat(mg/mL)=24.92±11.55</t>
  </si>
  <si>
    <t>Retinol(mg/L)=0.418±0.138 | BetaCar(mg/L)=0.059±0.037 | VitD3(mg/L)=0.103±0.169 | VitD2(mg/L)=0.073±0.199 | 25OHD3(mg/L)=0.085±0.038 | 25OHD2(mg/L)=0.003±0.002 | VitE(mg/L)=4.079±1.795 | VitK(mg/L)=3.938±2.450 | MK4(mg/L)=1.802±0.664 | MK7(mg/L)=1.675±2.732 | TotalFat(mg/mL)=32.64±11.52</t>
  </si>
  <si>
    <t>Retinol(mg/L)=0.384±0.145 | BetaCar(mg/L)=0.033±0.023 | VitD3(mg/L)=0.079±0.056 | VitD2(mg/L)=0.066±0.084 | 25OHD3(mg/L)=0.084±0.034 | 25OHD2(mg/L)=0.003±0.002 | VitE(mg/L)=3.911±1.798 | VitK(mg/L)=3.528±1.454 | MK4(mg/L)=1.785±0.553 | MK7(mg/L)=0.798±0.746 | TotalFat(mg/mL)=30.24±7.91</t>
  </si>
  <si>
    <t>Retinol(mg/L)=0.359±0.219 | BetaCar(mg/L)=0.033±0.031 | VitD3(mg/L)=0.075±0.079 | VitD2(mg/L)=0.014±0.005 | 25OHD3(mg/L)=0.068±0.037 | 25OHD2(mg/L)=0.003±0.003 | VitE(mg/L)=3.296±1.962 | VitK(mg/L)=2.294±1.220 | MK4(mg/L)=1.195±0.343 | MK7(mg/L)=1.363±1.292 | TotalFat(mg/mL)=21.39±14.12</t>
  </si>
  <si>
    <t>Retinol(mg/L)=0.267±0.117 | BetaCar(mg/L)=0.043±0.048 | VitD3(mg/L)=0.035±0.016 | VitD2(mg/L)=0.181±0.099 | 25OHD3(mg/L)=0.073±0.041 | 25OHD2(mg/L)=0.003±0.001 | VitE(mg/L)=2.454±1.045 | VitK(mg/L)=3.409±1.462 | MK4(mg/L)=1.510±0.419 | MK7(mg/L)=0.917±0.916 | TotalFat(mg/mL)=20.72±10.08</t>
  </si>
  <si>
    <t>VitA(mg/L)=280±50 | VitE(mg/L)=2100±200 | VitB1(mg/L)=150±30 | VitB2(mcg/L)=250±80 | VitB6(mg/L)=100±10</t>
  </si>
  <si>
    <t>VitA(mg/L)=320±40 | VitE(mg/L)=2600±300 | VitB1(mg/L)=210±30 | VitB2(mcg/L)=410±50 | VitB6(mg/L)=120±10</t>
  </si>
  <si>
    <t>SFA(%TFA)=42.1 | MUFA(%TFA)=38 | PUFA(%TFA)= &lt;15.6 | C18:2n-6(%TFA)=12.9 | C20:2n-6(%TFA)=0.3 | C20:3n-6(%TFA)=0.3 | C20:4n-6(%TFA)=0.4 | n-6_PUFA(%TFA)=0.9 | C18:3n-3(%TFA)= &lt;1.4 | C22:6n-3(%TFA)=0.3 | n-3_PUFA(%TFA)=0.3 | LA/ALA(-)= &gt;9.2 | AA/DHA(-)=1.33 | n-6/n-3(-)=3 | PUFA/SFA(-)= &gt;0.37 | MUFA/SFA(-)=0.9</t>
  </si>
  <si>
    <t>SFA(%TFA)=45.18 | MUFA(%TFA)=40.02 | PUFA(%TFA)=11.96 | C18:2n-6(%TFA)=9.7 | C20:3n-6(%TFA)=0.18 | C20:4n-6(%TFA)=0.19 | n-6_PUFA(%TFA)=0.37 | C18:3n-3(%TFA)=0.71 | C20:5n-3(%TFA)=0.61 | C22:5n-3(%TFA)=0.28 | C22:6n-3(%TFA)=0.29 | n-3_PUFA(%TFA)=1.18 | LA/ALA(-)=13.66 | AA/DHA(-)=0.66 | n-6/n-3(-)=0.31 | PUFA/SFA(-)=0.26 | MUFA/SFA(-)=0.89</t>
  </si>
  <si>
    <t>Na_mol(mMol/L)=!Atkinson80full_Na | Cl_mol(mMol/L)=!Atkinson80full_Cl | K_mol(mMol/L)=!Atkinson80full_K | Mg_mol(mmol/L)=!Atkinson80full_Mg | Ca_mol(mMol/L)=!Atkinson80full_Ca | P_mol(mMol/L)=!Atkinson80full_P | Ca_mol/P_mol(-)=!Atkinson80full_CapP</t>
  </si>
  <si>
    <t>Na_mol(mMol/L)=!Atkinson80pre_Na | Cl_mol(mMol/L)=!Atkinson80pre_Cl | K_mol(mMol/L)=!Atkinson80pre_K | Mg_mol(mmol/L)=!Atkinson80pre_Mg | Ca_mol(mMol/L)=!Atkinson80pre_Ca | Ca_mol/P_mol(-)=!Atkinson80pre_CapP</t>
  </si>
  <si>
    <t>SFA(%TFA)=47.6 | MUFA(%TFA)=40.5 | PUFA(%TFA)=10.9 | C18:2n-6(%TFA)=9.4 | C18:3n-3(%TFA)= &lt;1.5 | LA/ALA(-)= &gt;6.3 | PUFA/SFA(-)=0.23 | MUFA/SFA(-)=0.85</t>
  </si>
  <si>
    <t>SFA(%TFA)=49.7 | MUFA(%TFA)=38.9 | PUFA(%TFA)=10.28 | C18:2n-6(%TFA)=6.9 | C20:2n-6(%TFA)=0.18 | C20:3n-6(%TFA)=0.23 | C20:4n-6(%TFA)=0.54 | C22:4n-6(%TFA)=0.08 | C22:5n-6(%TFA)=0.15 | n-6_PUFA(%TFA)=1.18 | C18:3n-3(%TFA)=0.8 | C20:5n-3(%TFA)=0.2 | C22:5n-3(%TFA)=0.52 | C22:6n-3(%TFA)=0.59 | n-3_PUFA(%TFA)=1.4 | LA/ALA(-)=8.6 | AA/DHA(-)=0.92 | n-6/n-3(-)=0.84 | PUFA/SFA(-)=0.22 | MUFA/SFA(-)=0.78</t>
  </si>
  <si>
    <t>SFA(%TFA)=45.5 | MUFA(%TFA)=37.8 | PUFA(%TFA)=11.8 | C18:2n-6(%TFA)=8.2 | n-6_PUFA(%TFA)=1.1 | C18:3n-3(%TFA)=0.67 | n-3_PUFA(%TFA)=1.8 | LA/ALA(-)=12.2 | n-6/n-3(-)=0.6 | PUFA/SFA(-)=0.26 | MUFA/SFA(-)=0.83</t>
  </si>
  <si>
    <t>SFA(%TFA)=45.2 | MUFA(%TFA)=34.2 | PUFA(%TFA)=15.7 | C18:2n-6(%TFA)=12 | n-6_PUFA(%TFA)=1.6 | C18:3n-3(%TFA)=1.1 | n-3_PUFA(%TFA)=1.4 | LA/ALA(-)=10.9 | n-6/n-3(-)=0.86 | PUFA/SFA(-)=0.34 | MUFA/SFA(-)=0.76</t>
  </si>
  <si>
    <t>SFA(%TFA)=47.1 | MUFA(%TFA)=37.4 | PUFA(%TFA)=14.7 | C18:2n-6(%TFA)=12 | C18:3n-3(%TFA)= &lt;1.8 | LA/ALA(-)= &gt;6.7 | PUFA/SFA(-)=0.31 | MUFA/SFA(-)=0.79</t>
  </si>
  <si>
    <t>SFA(%TFA)=54.07 | MUFA(%TFA)=22.82 | PUFA(%TFA)=17.88 | C18:2n-6(%TFA)=11.06 | C18:3n-6(%TFA)=0.12 | C20:2n-6(%TFA)=0.26 | C20:3n-6(%TFA)=0.49 | C20:4n-6(%TFA)=0.82 | C22:4n-6(%TFA)=0.09 | C22:5n-6(%TFA)=0.09 | n-6_PUFA(%TFA)=2.01 | C18:3n-3(%TFA)=1.41 | C20:3n-3(%TFA)=0.14 | C20:5n-3(%TFA)=0.48 | C22:5n-3(%TFA)=0.39 | C22:6n-3(%TFA)=0.93 | n-3_PUFA(%TFA)=2.88 | LA/ALA(-)=9.33 | AA/DHA(-)=0.72 | n-6/n-3(-)=0.8 | PUFA/SFA(-)=0.34 | MUFA/SFA(-)=0.44</t>
  </si>
  <si>
    <t>SFA(%TFA)=35.52 | MUFA(%TFA)=48.99 | PUFA(%TFA)=16.16 | C18:2n-6(%TFA)=13 | C20:2n-6(%TFA)=0.83 | C20:3n-6(%TFA)=0.21 | C20:4n-6(%TFA)=0.31 | C22:4n-6(%TFA)=0.08 | C22:5n-6(%TFA)=0.3 | n-6_PUFA(%TFA)=1.73 | C18:3n-3(%TFA)=0.84 | C22:5n-3(%TFA)=0.2 | C22:6n-3(%TFA)=0.39 | n-3_PUFA(%TFA)=0.59 | LA/ALA(-)=15.5 | AA/DHA(-)=0.79 | n-6/n-3(-)=2.93 | PUFA/SFA(-)=0.45 | MUFA/SFA(-)=1.38</t>
  </si>
  <si>
    <t>SFA(%TFA)=47.6 | MUFA(%TFA)=33.6 | PUFA(%TFA)=19 | C18:2n-6(%TFA)=16.2 | C18:3n-6(%TFA)=0.2 | C20:2n-6(%TFA)=0.4 | C20:3n-6(%TFA)=0.4 | C20:4n-6(%TFA)=0.6 | C22:4n-6(%TFA)=0.1 | n-6_PUFA(%TFA)=1.5 | C18:3n-3(%TFA)=0.4 | C20:5n-3(%TFA)=0.1 | C22:5n-3(%TFA)=0.1 | C22:6n-3(%TFA)=0.2 | n-3_PUFA(%TFA)=0.5 | LA/ALA(-)=40.5 | AA/DHA(-)=3 | n-6/n-3(-)=3 | PUFA/SFA(-)=0.4 | MUFA/SFA(-)=0.71</t>
  </si>
  <si>
    <t>SFA(%TFA)=53.9 | MUFA(%TFA)=27.1 | PUFA(%TFA)=18.4 | C18:2n-6(%TFA)=15.7 | C18:3n-6(%TFA)=0.3 | C20:2n-6(%TFA)=0.3 | C20:3n-6(%TFA)=0.5 | C20:4n-6(%TFA)=1 | C22:4n-6(%TFA)=0 | n-6_PUFA(%TFA)=1.8 | C18:3n-3(%TFA)=0.1 | C20:5n-3(%TFA)=0.1 | C22:5n-3(%TFA)=0.1 | C22:6n-3(%TFA)=0.1 | n-3_PUFA(%TFA)=0.3 | LA/ALA(-)=15.7 | AA/DHA(-)=10 | n-6/n-3(-)=6 | PUFA/SFA(-)=0.34 | MUFA/SFA(-)=0.5</t>
  </si>
  <si>
    <t>SFA(%TFA)=58.8 | MUFA(%TFA)=24.41 | PUFA(%TFA)=17.07 | C18:2n-6(%TFA)=13.88 | C18:3n-6(%TFA)=0.11 | C20:2n-6(%TFA)=0.29 | C20:3n-6(%TFA)=0.4 | C20:4n-6(%TFA)=0.6 | C22:4n-6(%TFA)=0.13 | C22:5n-6(%TFA)=0.07 | n-6_PUFA(%TFA)=1.49 | C18:3n-3(%TFA)=0.98 | C20:5n-3(%TFA)=0.19 | C22:5n-3(%TFA)=0.15 | C22:6n-3(%TFA)=0.27 | n-3_PUFA(%TFA)=0.61 | LA/ALA(-)=14.2 | AA/DHA(-)=2.22 | n-6/n-3(-)=2.44 | PUFA/SFA(-)=0.29</t>
  </si>
  <si>
    <t>SFA(%TFA)=47.7 | MUFA(%TFA)=27.2 | PUFA(%TFA)=24.7 | C18:2n-6(%TFA)=17.2 | C18:3n-3(%TFA)= &lt;0.7 | LA/ALA(-)= &lt;34 | PUFA/SFA(-)=0.52</t>
  </si>
  <si>
    <t>SFA(%TFA)=57.1 | MUFA(%TFA)=26.2 | PUFA(%TFA)=14.9 | C18:2n-6(%TFA)=7.8 | C18:3n-3(%TFA)= &lt;2 | LA/ALA(-)= &gt;3.8 | PUFA/SFA(-)=0.26</t>
  </si>
  <si>
    <t>SFA(%TFA)=62.3 | MUFA(%TFA)=29.1 | PUFA(%TFA)=6.3 | C18:2n-6(%TFA)=5.7 | C18:3n-3(%TFA)= &lt;0.3 | LA/ALA(-)= &gt;19.7 | PUFA/SFA(-)=0.1</t>
  </si>
  <si>
    <t>SFA(%TFA)=53.1 | MUFA(%TFA)=31.1 | PUFA(%TFA)=12.8 | C18:2n-6(%TFA)=9.7 | n-6_PUFA(%TFA)=0.9 | C18:3n-3(%TFA)=1.1 | n-3_PUFA(%TFA)=1.1 | LA/ALA(-)=8.8 | n-6/n-3(-)=0.82 | PUFA/SFA(-)=0.24</t>
  </si>
  <si>
    <t>SFA(%TFA)=52.2 | MUFA(%TFA)=30 | PUFA(%TFA)=13.4 | C18:2n-6(%TFA)=10 | n-6_PUFA(%TFA)=1.2 | C18:3n-3(%TFA)=0.8 | n-3_PUFA(%TFA)=1.4 | LA/ALA(-)=12.5 | n-6/n-3(-)=0.86 | PUFA/SFA(-)=0.26</t>
  </si>
  <si>
    <t>SFA(%TFA)=42.76 | MUFA(%TFA)=38.79 | PUFA(%TFA)=13.64 | C18:2n-6(%TFA)=10.76 | C18:3n-6(%TFA)=0.16 | C20:2n-6(%TFA)=0.34 | C20:3n-6(%TFA)=0.26 | C20:4n-6(%TFA)=0.36 | C22:4n-6(%TFA)=0.08 | C22:5n-6(%TFA)=0 | n-6_PUFA(%TFA)=1.14 | C18:3n-3(%TFA)=0.81 | C20:3n-3(%TFA)=0.06 | C20:5n-3(%TFA)=0.04 | C22:5n-3(%TFA)=0.17 | C22:6n-3(%TFA)=0.22 | n-3_PUFA(%TFA)=0.51 | LA/ALA(-)=13.3 | AA/DHA(-)=1.64 | n-6/n-3(-)=2.3 | PUFA/SFA(-)=0.31 | MUFA/SFA(-)=0.91</t>
  </si>
  <si>
    <t>SFA(%TFA)=39 | MUFA(%TFA)=43.5 | PUFA(%TFA)=18.8 | C18:2n-6(%TFA)=14.7 | C20:2n-6(%TFA)=0.5 | C20:3n-6(%TFA)=0.7 | C20:4n-6(%TFA)=0.8 | C22:4n-6(%TFA)=0.2 | n-6_PUFA(%TFA)=2.2 | C18:3n-3(%TFA)=1.3 | C22:5n-3(%TFA)=0.2 | C22:6n-3(%TFA)=0.4 | n-3_PUFA(%TFA)=0.6 | LA/ALA(-)=11.3 | AA/DHA(-)=2 | n-6/n-3(-)=3.67 | PUFA/SFA(-)=0.48 | MUFA/SFA(-)=1.12</t>
  </si>
  <si>
    <t>SFA(%TFA)=40.9 | MUFA(%TFA)=44.8 | PUFA(%TFA)=13.7 | C18:2n-6(%TFA)=11 | C20:2n-6(%TFA)=0.3 | C20:3n-6(%TFA)=0.3 | C20:4n-6(%TFA)=0.5 | C22:4n-6(%TFA)=0.1 | n-6_PUFA(%TFA)=1.2 | C18:3n-3(%TFA)=1.2 | C22:5n-3(%TFA)=0.1 | C22:6n-3(%TFA)=0.1 | n-3_PUFA(%TFA)=0.3 | LA/ALA(-)=9.2 | AA/DHA(-)=5 | n-6/n-3(-)=4 | PUFA/SFA(-)=0.33 | MUFA/SFA(-)=1.1</t>
  </si>
  <si>
    <t>SFA(%TFA)=46.83 | MUFA(%TFA)=40.79 | PUFA(%TFA)=13.43 | C18:2n-6(%TFA)=10.04 | C18:3n-6(%TFA)=0.91 | C20:2n-6(%TFA)=0.39 | C20:3n-6(%TFA)=0.34 | C20:4n-6(%TFA)=0.39 | C22:4n-6(%TFA)=0.06 | n-6_PUFA(%TFA)=1.3 | C18:3n-3(%TFA)=0.83 | C20:5n-3(%TFA)=0.13 | C22:5n-3(%TFA)=0.06 | C22:6n-3(%TFA)=0.16 | n-3_PUFA(%TFA)=0.35 | LA/ALA(-)=12.1 | AA/DHA(-)=2.44 | n-6/n-3(-)=3.71 | PUFA/SFA(-)=0.29 | MUFA/SFA(-)=0.87</t>
  </si>
  <si>
    <t>SFA(%TFA)=42.55 | MUFA(%TFA)=37.87 | PUFA(%TFA)=19.56 | C18:2n-6(%TFA)=16.35 | C20:2n-6(%TFA)=0.47 | C20:3n-6(%TFA)=0.33 | C20:4n-6(%TFA)=0.57 | C22:4n-6(%TFA)=0.11 | C22:5n-6(%TFA)=0.07 | n-6_PUFA(%TFA)=1.55 | C18:3n-3(%TFA)=0.97 | C20:5n-3(%TFA)=0.15 | C22:5n-3(%TFA)=0.1 | C22:6n-3(%TFA)=0.3 | n-3_PUFA(%TFA)=0.69 | LA/ALA(-)=16.9 | AA/DHA(-)=1.9 | n-6/n-3(-)=2.25 | PUFA/SFA(-)=0.46 | MUFA/SFA(-)=0.89</t>
  </si>
  <si>
    <t>SFA(%TFA)=51.3 | MUFA(%TFA)=35.1 | PUFA(%TFA)=13.6 | C18:2n-6(%TFA)=12 | PUFA/SFA(-)=0.28 | MUFA/SFA(-)=0.68</t>
  </si>
  <si>
    <t>SFA(%TFA)=42.2 | MUFA(%TFA)=44.9 | PUFA(%TFA)=8.5 | C18:2n-6(%TFA)=7.3 | C20:4n-6(%TFA)=1.2 | PUFA/SFA(-)=0.35 | MUFA/SFA(-)=1.06</t>
  </si>
  <si>
    <t>Lipids belong to HumanMilk</t>
  </si>
  <si>
    <t>Complement HumanMilk C7</t>
  </si>
  <si>
    <t>Complement HumanMilk C9</t>
  </si>
  <si>
    <t>The antioxidant defence system has many HumanMilks; a deficiency in any of these HumanMilks can cause a reduction in the overall antioxidant status of an individual. Reduction in total antioxidant status has been implicated in several disease states, such as cancer and heart disease.</t>
  </si>
  <si>
    <t>Total Solids are a HumanMilk</t>
  </si>
  <si>
    <t>Ratio MonoUnsaturatedFattyAcid : SaturatedFattyAcid</t>
  </si>
  <si>
    <t>A1BG_ibq</t>
  </si>
  <si>
    <t>A2M_ibq</t>
  </si>
  <si>
    <t>ABI2_ibq</t>
  </si>
  <si>
    <t>ACLY_ibq</t>
  </si>
  <si>
    <t>ACO1_ibq</t>
  </si>
  <si>
    <t>ACTB_ibq</t>
  </si>
  <si>
    <t>ACTBL2_ibq</t>
  </si>
  <si>
    <t>ACTG1_ibq</t>
  </si>
  <si>
    <t>ACTG2_ibq</t>
  </si>
  <si>
    <t>ACTN1_ibq</t>
  </si>
  <si>
    <t>ACTN4_ibq</t>
  </si>
  <si>
    <t>ADH_ibq</t>
  </si>
  <si>
    <t>AFM_ibq</t>
  </si>
  <si>
    <t>AGAP1_ibq</t>
  </si>
  <si>
    <t>AGRN_ibq</t>
  </si>
  <si>
    <t>AHCYL_ibq</t>
  </si>
  <si>
    <t>AHSG_ibq</t>
  </si>
  <si>
    <t>ALB_ibq</t>
  </si>
  <si>
    <t>ALDH9A1_ibq</t>
  </si>
  <si>
    <t>ALDOA_ibq</t>
  </si>
  <si>
    <t>AMY1_ibq</t>
  </si>
  <si>
    <t>ANGPTL4_ibq</t>
  </si>
  <si>
    <t>ANPEP_ibq</t>
  </si>
  <si>
    <t>ANXA1_ibq</t>
  </si>
  <si>
    <t>ANXA2_ibq</t>
  </si>
  <si>
    <t>APOA1_ibq</t>
  </si>
  <si>
    <t>APOA2_ibq</t>
  </si>
  <si>
    <t>APOA4_ibq</t>
  </si>
  <si>
    <t>APOB_ibq</t>
  </si>
  <si>
    <t>APOD_ibq</t>
  </si>
  <si>
    <t>APOE_ibq</t>
  </si>
  <si>
    <t>APPA4_ibq</t>
  </si>
  <si>
    <t>ARF1_ibq</t>
  </si>
  <si>
    <t>ARG1_ibq</t>
  </si>
  <si>
    <t>ARHGDIA_ibq</t>
  </si>
  <si>
    <t>ARPC1B_ibq</t>
  </si>
  <si>
    <t>ASPM_ibq</t>
  </si>
  <si>
    <t>ATRN_ibq</t>
  </si>
  <si>
    <t>AZGP1_ibq</t>
  </si>
  <si>
    <t>B2G1_ibq</t>
  </si>
  <si>
    <t>B2M_ibq</t>
  </si>
  <si>
    <t>B4GALT1_ibq</t>
  </si>
  <si>
    <t>BASP1_ibq</t>
  </si>
  <si>
    <t>BD1L1_ibq</t>
  </si>
  <si>
    <t>BICD2_ibq</t>
  </si>
  <si>
    <t>BRCA1_ibq</t>
  </si>
  <si>
    <t>BTN1A1_ibq</t>
  </si>
  <si>
    <t>C1QTNF1_ibq</t>
  </si>
  <si>
    <t>C3_ibq</t>
  </si>
  <si>
    <t>C4A_ibq</t>
  </si>
  <si>
    <t>C4B_ibq</t>
  </si>
  <si>
    <t>C4BPA_ibq</t>
  </si>
  <si>
    <t>C7_ibq</t>
  </si>
  <si>
    <t>C9_ibq</t>
  </si>
  <si>
    <t>CA2_ibq</t>
  </si>
  <si>
    <t>CA6_ibq</t>
  </si>
  <si>
    <t>CALM1_ibq</t>
  </si>
  <si>
    <t>CALML3_ibq</t>
  </si>
  <si>
    <t>CALML5_ibq</t>
  </si>
  <si>
    <t>CALR_ibq</t>
  </si>
  <si>
    <t>CAP1_ibq</t>
  </si>
  <si>
    <t>CAPG_ibq</t>
  </si>
  <si>
    <t>CAPZA1_ibq</t>
  </si>
  <si>
    <t>CASP14_ibq</t>
  </si>
  <si>
    <t>CAT_ibq</t>
  </si>
  <si>
    <t>CBR1_ibq</t>
  </si>
  <si>
    <t>CCDC77_ibq</t>
  </si>
  <si>
    <t>CCT3_ibq</t>
  </si>
  <si>
    <t>CCT5_ibq</t>
  </si>
  <si>
    <t>CCT8_ibq</t>
  </si>
  <si>
    <t>CD14_ibq</t>
  </si>
  <si>
    <t>CD36_ibq</t>
  </si>
  <si>
    <t>CD59_ibq</t>
  </si>
  <si>
    <t>CD81_ibq</t>
  </si>
  <si>
    <t>CD9_ibq</t>
  </si>
  <si>
    <t>CDC42_ibq</t>
  </si>
  <si>
    <t>CEL_ibq</t>
  </si>
  <si>
    <t>CellProt_ibq</t>
  </si>
  <si>
    <t>CEP290_ibq</t>
  </si>
  <si>
    <t>CFB_ibq</t>
  </si>
  <si>
    <t>CFH_ibq</t>
  </si>
  <si>
    <t>CFHR1_ibq</t>
  </si>
  <si>
    <t>CFI_ibq</t>
  </si>
  <si>
    <t>CFL1_ibq</t>
  </si>
  <si>
    <t>CHD7_ibq</t>
  </si>
  <si>
    <t>CHI3L1_ibq</t>
  </si>
  <si>
    <t>CHI3L2_ibq</t>
  </si>
  <si>
    <t>CHRDL2_ibq</t>
  </si>
  <si>
    <t>CIB1_ibq</t>
  </si>
  <si>
    <t>CLEC11A_ibq</t>
  </si>
  <si>
    <t>CLIC1_ibq</t>
  </si>
  <si>
    <t>CLU_ibq</t>
  </si>
  <si>
    <t>CNDP2_ibq</t>
  </si>
  <si>
    <t>CNPase_ibq</t>
  </si>
  <si>
    <t>COL1A2_ibq</t>
  </si>
  <si>
    <t>COR1A_ibq</t>
  </si>
  <si>
    <t>CP_ibq</t>
  </si>
  <si>
    <t>CPNE_ibq</t>
  </si>
  <si>
    <t>CPVL_ibq</t>
  </si>
  <si>
    <t>CRNN_ibq</t>
  </si>
  <si>
    <t>CSN1S1_ibq</t>
  </si>
  <si>
    <t>CSN2_ibq</t>
  </si>
  <si>
    <t>CSN3_ibq</t>
  </si>
  <si>
    <t>CST3_ibq</t>
  </si>
  <si>
    <t>CSTA_ibq</t>
  </si>
  <si>
    <t>CTBS_ibq</t>
  </si>
  <si>
    <t>CTSB_ibq</t>
  </si>
  <si>
    <t>CTSC_ibq</t>
  </si>
  <si>
    <t>CTSD_ibq</t>
  </si>
  <si>
    <t>CTSG_ibq</t>
  </si>
  <si>
    <t>CTSH_ibq</t>
  </si>
  <si>
    <t>CTSS_ibq</t>
  </si>
  <si>
    <t>DAG1_ibq</t>
  </si>
  <si>
    <t>DBI_ibq</t>
  </si>
  <si>
    <t>DCD_ibq</t>
  </si>
  <si>
    <t>DDAH1_ibq</t>
  </si>
  <si>
    <t>DDR1_ibq</t>
  </si>
  <si>
    <t>DDTL_ibq</t>
  </si>
  <si>
    <t>DMXL1_ibq</t>
  </si>
  <si>
    <t>DOCK5_ibq</t>
  </si>
  <si>
    <t>DPM3_ibq</t>
  </si>
  <si>
    <t>DPP2_ibq</t>
  </si>
  <si>
    <t>DPYL3_ibq</t>
  </si>
  <si>
    <t>DPYSL2_ibq</t>
  </si>
  <si>
    <t>DSC1_ibq</t>
  </si>
  <si>
    <t>DSC2_ibq</t>
  </si>
  <si>
    <t>DSG1_ibq</t>
  </si>
  <si>
    <t>DSP_ibq</t>
  </si>
  <si>
    <t>EEF1A1P5_ibq</t>
  </si>
  <si>
    <t>EEF1D_ibq</t>
  </si>
  <si>
    <t>EEF2_ibq</t>
  </si>
  <si>
    <t>EFEMP1_ibq</t>
  </si>
  <si>
    <t>EGF_ibq</t>
  </si>
  <si>
    <t>ELANE_ibq</t>
  </si>
  <si>
    <t>ENO1_ibq</t>
  </si>
  <si>
    <t>ENO2_ibq</t>
  </si>
  <si>
    <t>ENO3_ibq</t>
  </si>
  <si>
    <t>Enzyme_ibq</t>
  </si>
  <si>
    <t>EPHB2_ibq</t>
  </si>
  <si>
    <t>EPHX2_ibq</t>
  </si>
  <si>
    <t>EPPK1_ibq</t>
  </si>
  <si>
    <t>EZR_ibq</t>
  </si>
  <si>
    <t>F2_ibq</t>
  </si>
  <si>
    <t>FABP3_ibq</t>
  </si>
  <si>
    <t>FABP5_ibq</t>
  </si>
  <si>
    <t>FAM184B_ibq</t>
  </si>
  <si>
    <t>FAM3C_ibq</t>
  </si>
  <si>
    <t>FASN_ibq</t>
  </si>
  <si>
    <t>FBP1_ibq</t>
  </si>
  <si>
    <t>FCGBP_ibq</t>
  </si>
  <si>
    <t>FGA_ibq</t>
  </si>
  <si>
    <t>FGB_ibq</t>
  </si>
  <si>
    <t>FGG_ibq</t>
  </si>
  <si>
    <t>FLG_ibq</t>
  </si>
  <si>
    <t>FLG2_ibq</t>
  </si>
  <si>
    <t>FOLR1_ibq</t>
  </si>
  <si>
    <t>FSTL1_ibq</t>
  </si>
  <si>
    <t>FTH1_ibq</t>
  </si>
  <si>
    <t>FUT6_ibq</t>
  </si>
  <si>
    <t>GANAB_ibq</t>
  </si>
  <si>
    <t>GAPDHS_ibq</t>
  </si>
  <si>
    <t>GAPR1_ibq</t>
  </si>
  <si>
    <t>GDI2_ibq</t>
  </si>
  <si>
    <t>GFPT1_ibq</t>
  </si>
  <si>
    <t>GGCT_ibq</t>
  </si>
  <si>
    <t>GGT1_ibq</t>
  </si>
  <si>
    <t>GLS_ibq</t>
  </si>
  <si>
    <t>GNAI3_ibq</t>
  </si>
  <si>
    <t>GNAS_ibq</t>
  </si>
  <si>
    <t>GNB1_ibq</t>
  </si>
  <si>
    <t>GNB2_ibq</t>
  </si>
  <si>
    <t>GNB2L1_ibq</t>
  </si>
  <si>
    <t>GNB4_ibq</t>
  </si>
  <si>
    <t>GOLM1_ibq</t>
  </si>
  <si>
    <t>GPI_ibq</t>
  </si>
  <si>
    <t>GPR126_ibq</t>
  </si>
  <si>
    <t>GPRC5B_ibq</t>
  </si>
  <si>
    <t>GPRC5C_ibq</t>
  </si>
  <si>
    <t>GRN_ibq</t>
  </si>
  <si>
    <t>GSN_ibq</t>
  </si>
  <si>
    <t>GSTP1_ibq</t>
  </si>
  <si>
    <t>H1-2_ibq</t>
  </si>
  <si>
    <t>H1-5_ibq</t>
  </si>
  <si>
    <t>H2A_ibq</t>
  </si>
  <si>
    <t>H4_ibq</t>
  </si>
  <si>
    <t>HAPLN3_ibq</t>
  </si>
  <si>
    <t>HBA1_ibq</t>
  </si>
  <si>
    <t>HBB_ibq</t>
  </si>
  <si>
    <t>HEBP1_ibq</t>
  </si>
  <si>
    <t>HIST1H2BD_ibq</t>
  </si>
  <si>
    <t>HIST3H2BB_ibq</t>
  </si>
  <si>
    <t>HLA-A_ibq</t>
  </si>
  <si>
    <t>HLA-C_ibq</t>
  </si>
  <si>
    <t>HLA-DRA_ibq</t>
  </si>
  <si>
    <t>HLADRB1-11_ibq</t>
  </si>
  <si>
    <t>HLADRB1-12_ibq</t>
  </si>
  <si>
    <t>HLADRB1-13_ibq</t>
  </si>
  <si>
    <t>HMGN2_ibq</t>
  </si>
  <si>
    <t>HP_ibq</t>
  </si>
  <si>
    <t>HPX_ibq</t>
  </si>
  <si>
    <t>HRNR_ibq</t>
  </si>
  <si>
    <t>HSP90AA1_ibq</t>
  </si>
  <si>
    <t>HSP90AB1_ibq</t>
  </si>
  <si>
    <t>HSP90AB4P_ibq</t>
  </si>
  <si>
    <t>HSP90B1_ibq</t>
  </si>
  <si>
    <t>HSPA1L_ibq</t>
  </si>
  <si>
    <t>HSPA5_ibq</t>
  </si>
  <si>
    <t>HSPA6_ibq</t>
  </si>
  <si>
    <t>HSPA8_ibq</t>
  </si>
  <si>
    <t>HSPB1_ibq</t>
  </si>
  <si>
    <t>HYOU1_ibq</t>
  </si>
  <si>
    <t>ICAM-1_ibq</t>
  </si>
  <si>
    <t>IDE_ibq</t>
  </si>
  <si>
    <t>IDH1_ibq</t>
  </si>
  <si>
    <t>IGFBP2_ibq</t>
  </si>
  <si>
    <t>IGHA2_ibq</t>
  </si>
  <si>
    <t>IGHG1_ibq</t>
  </si>
  <si>
    <t>IGHG2_ibq</t>
  </si>
  <si>
    <t>IGHG3_ibq</t>
  </si>
  <si>
    <t>IGHM_ibq</t>
  </si>
  <si>
    <t>IGHV1-18_ibq</t>
  </si>
  <si>
    <t>IGHV1-2_ibq</t>
  </si>
  <si>
    <t>IGHV1OR15-1_ibq</t>
  </si>
  <si>
    <t>IGHV3-11_ibq</t>
  </si>
  <si>
    <t>IGHV3-13_ibq</t>
  </si>
  <si>
    <t>IGHV3-15_ibq</t>
  </si>
  <si>
    <t>IGHV3-23TIL_ibq</t>
  </si>
  <si>
    <t>IGHV3-23VH26_ibq</t>
  </si>
  <si>
    <t>IGHV3-38_ibq</t>
  </si>
  <si>
    <t>IGHV3-43_ibq</t>
  </si>
  <si>
    <t>IGHV3-48_ibq</t>
  </si>
  <si>
    <t>IGHV3-64D_ibq</t>
  </si>
  <si>
    <t>IGHV3-7_ibq</t>
  </si>
  <si>
    <t>IGHV3-72_ibq</t>
  </si>
  <si>
    <t>IGHV3-73_ibq</t>
  </si>
  <si>
    <t>IGHV3-74_ibq</t>
  </si>
  <si>
    <t>IGHV3OR16-10_ibq</t>
  </si>
  <si>
    <t>IGHV3OR16-12_ibq</t>
  </si>
  <si>
    <t>IGHV3OR16-9_ibq</t>
  </si>
  <si>
    <t>IGHV4-59_ibq</t>
  </si>
  <si>
    <t>IGHV5-10-1_ibq</t>
  </si>
  <si>
    <t>IGHV5-51_ibq</t>
  </si>
  <si>
    <t>IGKV1-33_ibq</t>
  </si>
  <si>
    <t>IGKV1-5CAR_ibq</t>
  </si>
  <si>
    <t>IGKV1-5EU_ibq</t>
  </si>
  <si>
    <t>IGKV1D-33Lay_ibq</t>
  </si>
  <si>
    <t>IGKV1D-33Ni_ibq</t>
  </si>
  <si>
    <t>IGKV1D-33SCW_ibq</t>
  </si>
  <si>
    <t>IGKV1D-33WAT_ibq</t>
  </si>
  <si>
    <t>IGKV2-30_ibq</t>
  </si>
  <si>
    <t>IGKV2D-24_ibq</t>
  </si>
  <si>
    <t>IGKV2D-28_ibq</t>
  </si>
  <si>
    <t>IGKV2D-29_ibq</t>
  </si>
  <si>
    <t>IGKV3-15kappa_ibq</t>
  </si>
  <si>
    <t>IGKV3-15POM_ibq</t>
  </si>
  <si>
    <t>IGKV3-20kappa_ibq</t>
  </si>
  <si>
    <t>IGKV3-20WOL_ibq</t>
  </si>
  <si>
    <t>IGLL5_ibq</t>
  </si>
  <si>
    <t>IGLV1-47_ibq</t>
  </si>
  <si>
    <t>IGLV1-51_ibq</t>
  </si>
  <si>
    <t>IGLV3-10_ibq</t>
  </si>
  <si>
    <t>IGLV3-19_ibq</t>
  </si>
  <si>
    <t>IGLV3-21_ibq</t>
  </si>
  <si>
    <t>IGLV3-25_ibq</t>
  </si>
  <si>
    <t>IGLV3-9_ibq</t>
  </si>
  <si>
    <t>IGLV7-43_ibq</t>
  </si>
  <si>
    <t>IGLV8-61_ibq</t>
  </si>
  <si>
    <t>ImmuProt_ibq</t>
  </si>
  <si>
    <t>INA_ibq</t>
  </si>
  <si>
    <t>IRS4_ibq</t>
  </si>
  <si>
    <t>ITGBL1_ibq</t>
  </si>
  <si>
    <t>ITIH1_ibq</t>
  </si>
  <si>
    <t>ITIH2_ibq</t>
  </si>
  <si>
    <t>ITIH4_ibq</t>
  </si>
  <si>
    <t>IVL_ibq</t>
  </si>
  <si>
    <t>JCHAIN_ibq</t>
  </si>
  <si>
    <t>KLK6_ibq</t>
  </si>
  <si>
    <t>KNG1_ibq</t>
  </si>
  <si>
    <t>LAMP2_ibq</t>
  </si>
  <si>
    <t>LAP3_ibq</t>
  </si>
  <si>
    <t>LCN2_ibq</t>
  </si>
  <si>
    <t>LCP1_ibq</t>
  </si>
  <si>
    <t>LDHA_ibq</t>
  </si>
  <si>
    <t>LDHB_ibq</t>
  </si>
  <si>
    <t>LGALS3BP_ibq</t>
  </si>
  <si>
    <t>LGALS7_ibq</t>
  </si>
  <si>
    <t>LGMN_ibq</t>
  </si>
  <si>
    <t>LMNA_ibq</t>
  </si>
  <si>
    <t>LPL_ibq</t>
  </si>
  <si>
    <t>LPO_ibq</t>
  </si>
  <si>
    <t>LRG_ibq</t>
  </si>
  <si>
    <t>LSR_ibq</t>
  </si>
  <si>
    <t>LTA4H_ibq</t>
  </si>
  <si>
    <t>LTBP1_ibq</t>
  </si>
  <si>
    <t>MAML3_ibq</t>
  </si>
  <si>
    <t>MARCKS_ibq</t>
  </si>
  <si>
    <t>MARCKSL1_ibq</t>
  </si>
  <si>
    <t>MATN3_ibq</t>
  </si>
  <si>
    <t>MDH1_ibq</t>
  </si>
  <si>
    <t>MFGE8_ibq</t>
  </si>
  <si>
    <t>MMP9_ibq</t>
  </si>
  <si>
    <t>MPO_ibq</t>
  </si>
  <si>
    <t>MRC1_ibq</t>
  </si>
  <si>
    <t>MSN_ibq</t>
  </si>
  <si>
    <t>MTUS2_ibq</t>
  </si>
  <si>
    <t>MUC1_ibq</t>
  </si>
  <si>
    <t>MUC4_ibq</t>
  </si>
  <si>
    <t>MUC5B_ibq</t>
  </si>
  <si>
    <t>NAMPT_ibq</t>
  </si>
  <si>
    <t>NCOA3_ibq</t>
  </si>
  <si>
    <t>NEU1_ibq</t>
  </si>
  <si>
    <t>NME_ibq</t>
  </si>
  <si>
    <t>NME1_ibq</t>
  </si>
  <si>
    <t>NPC2_ibq</t>
  </si>
  <si>
    <t>NPNT_ibq</t>
  </si>
  <si>
    <t>NRP1_ibq</t>
  </si>
  <si>
    <t>NSD1_ibq</t>
  </si>
  <si>
    <t>NUCB1_ibq</t>
  </si>
  <si>
    <t>NUCB2_ibq</t>
  </si>
  <si>
    <t>OLFM4_ibq</t>
  </si>
  <si>
    <t>ORM1_ibq</t>
  </si>
  <si>
    <t>ORM2_ibq</t>
  </si>
  <si>
    <t>OtherProt_ibq</t>
  </si>
  <si>
    <t>P4HB_ibq</t>
  </si>
  <si>
    <t>PARK7_ibq</t>
  </si>
  <si>
    <t>PCSK4_ibq</t>
  </si>
  <si>
    <t>PDCD6IP_ibq</t>
  </si>
  <si>
    <t>PDIA3_ibq</t>
  </si>
  <si>
    <t>PDIA6_ibq</t>
  </si>
  <si>
    <t>PDXK_ibq</t>
  </si>
  <si>
    <t>PEBP1_ibq</t>
  </si>
  <si>
    <t>PFN1_ibq</t>
  </si>
  <si>
    <t>PGAM1_ibq</t>
  </si>
  <si>
    <t>PGD_ibq</t>
  </si>
  <si>
    <t>PGK1_ibq</t>
  </si>
  <si>
    <t>PGM1_ibq</t>
  </si>
  <si>
    <t>PGM3_ibq</t>
  </si>
  <si>
    <t>PHLPP2_ibq</t>
  </si>
  <si>
    <t>PIGR_ibq</t>
  </si>
  <si>
    <t>PIK3IP1_ibq</t>
  </si>
  <si>
    <t>PIP_ibq</t>
  </si>
  <si>
    <t>PKM_ibq</t>
  </si>
  <si>
    <t>PKP1_ibq</t>
  </si>
  <si>
    <t>PLIN2_ibq</t>
  </si>
  <si>
    <t>PLIN3_ibq</t>
  </si>
  <si>
    <t>PLOD1_ibq</t>
  </si>
  <si>
    <t>PODXL_ibq</t>
  </si>
  <si>
    <t>POF1B_ibq</t>
  </si>
  <si>
    <t>PPIA_ibq</t>
  </si>
  <si>
    <t>PPIB_ibq</t>
  </si>
  <si>
    <t>PRDX1_ibq</t>
  </si>
  <si>
    <t>PRDX2_ibq</t>
  </si>
  <si>
    <t>PRDX4_ibq</t>
  </si>
  <si>
    <t>PRDX5_ibq</t>
  </si>
  <si>
    <t>PRKCSH_ibq</t>
  </si>
  <si>
    <t>PROM1_ibq</t>
  </si>
  <si>
    <t>ProtInhib_ibq</t>
  </si>
  <si>
    <t>ProtSynth_ibq</t>
  </si>
  <si>
    <t>PSAP_ibq</t>
  </si>
  <si>
    <t>PSMA1_ibq</t>
  </si>
  <si>
    <t>PSMA5_ibq</t>
  </si>
  <si>
    <t>PSMA6_ibq</t>
  </si>
  <si>
    <t>PTPRF_ibq</t>
  </si>
  <si>
    <t>QSOX1_ibq</t>
  </si>
  <si>
    <t>RAB18_ibq</t>
  </si>
  <si>
    <t>RAB1B_ibq</t>
  </si>
  <si>
    <t>RAB7A_ibq</t>
  </si>
  <si>
    <t>RAC1_ibq</t>
  </si>
  <si>
    <t>RHOA_ibq</t>
  </si>
  <si>
    <t>RNASET2_ibq</t>
  </si>
  <si>
    <t>RNH1_ibq</t>
  </si>
  <si>
    <t>RP1L1_ibq</t>
  </si>
  <si>
    <t>RPL12_ibq</t>
  </si>
  <si>
    <t>RPL7A_ibq</t>
  </si>
  <si>
    <t>RPLP0P6_ibq</t>
  </si>
  <si>
    <t>RPLP2_ibq</t>
  </si>
  <si>
    <t>RPS12_ibq</t>
  </si>
  <si>
    <t>RPS18_ibq</t>
  </si>
  <si>
    <t>RPS2_ibq</t>
  </si>
  <si>
    <t>RPS3_ibq</t>
  </si>
  <si>
    <t>RPS3A_ibq</t>
  </si>
  <si>
    <t>RPSA_ibq</t>
  </si>
  <si>
    <t>RRBP1_ibq</t>
  </si>
  <si>
    <t>S100A11_ibq</t>
  </si>
  <si>
    <t>S100A13_ibq</t>
  </si>
  <si>
    <t>S100A7_ibq</t>
  </si>
  <si>
    <t>S100A8_ibq</t>
  </si>
  <si>
    <t>S100A9_ibq</t>
  </si>
  <si>
    <t>SAFB2_ibq</t>
  </si>
  <si>
    <t>SBSN_ibq</t>
  </si>
  <si>
    <t>SCN3A_ibq</t>
  </si>
  <si>
    <t>SCPEP1_ibq</t>
  </si>
  <si>
    <t>SDC4_ibq</t>
  </si>
  <si>
    <t>SDCBP_ibq</t>
  </si>
  <si>
    <t>SDF4_ibq</t>
  </si>
  <si>
    <t>SEL1L2_ibq</t>
  </si>
  <si>
    <t>SELENBP1_ibq</t>
  </si>
  <si>
    <t>SERPINA1_ibq</t>
  </si>
  <si>
    <t>SERPINA3_ibq</t>
  </si>
  <si>
    <t>SERPINA5_ibq</t>
  </si>
  <si>
    <t>SERPINB1_ibq</t>
  </si>
  <si>
    <t>SERPINB12_ibq</t>
  </si>
  <si>
    <t>SERPINB3_ibq</t>
  </si>
  <si>
    <t>SERPINB5_ibq</t>
  </si>
  <si>
    <t>SERPINC1_ibq</t>
  </si>
  <si>
    <t>SERPINF1_ibq</t>
  </si>
  <si>
    <t>SERPINF2_ibq</t>
  </si>
  <si>
    <t>SERPING1_ibq</t>
  </si>
  <si>
    <t>SFN_ibq</t>
  </si>
  <si>
    <t>SFRP1_ibq</t>
  </si>
  <si>
    <t>SHANK3_ibq</t>
  </si>
  <si>
    <t>SIAE_ibq</t>
  </si>
  <si>
    <t>SignalProt_ibq</t>
  </si>
  <si>
    <t>SIL1_ibq</t>
  </si>
  <si>
    <t>SLC12A6_ibq</t>
  </si>
  <si>
    <t>SLC9A3R1_ibq</t>
  </si>
  <si>
    <t>SLPI_ibq</t>
  </si>
  <si>
    <t>SMPDL3B_ibq</t>
  </si>
  <si>
    <t>SNAP25_ibq</t>
  </si>
  <si>
    <t>SOSTDC1_ibq</t>
  </si>
  <si>
    <t>SPAG9_ibq</t>
  </si>
  <si>
    <t>SPARCL1_ibq</t>
  </si>
  <si>
    <t>SPINT1_ibq</t>
  </si>
  <si>
    <t>SPP1_ibq</t>
  </si>
  <si>
    <t>ST14_ibq</t>
  </si>
  <si>
    <t>STC1_ibq</t>
  </si>
  <si>
    <t>STIP1_ibq</t>
  </si>
  <si>
    <t>STOM_ibq</t>
  </si>
  <si>
    <t>STXBP2_ibq</t>
  </si>
  <si>
    <t>TCN1_ibq</t>
  </si>
  <si>
    <t>TF_ibq</t>
  </si>
  <si>
    <t>TGFBR3_ibq</t>
  </si>
  <si>
    <t>TGM3_ibq</t>
  </si>
  <si>
    <t>TGOLN2_ibq</t>
  </si>
  <si>
    <t>THBS1_ibq</t>
  </si>
  <si>
    <t>TIMP1_ibq</t>
  </si>
  <si>
    <t>TKT_ibq</t>
  </si>
  <si>
    <t>TLR4_ibq</t>
  </si>
  <si>
    <t>TMCO5B_ibq</t>
  </si>
  <si>
    <t>TMSB4_ibq</t>
  </si>
  <si>
    <t>TN_ibq</t>
  </si>
  <si>
    <t>TNFRSF11B_ibq</t>
  </si>
  <si>
    <t>TNFSF10_ibq</t>
  </si>
  <si>
    <t>TPI1_ibq</t>
  </si>
  <si>
    <t>TPM3_ibq</t>
  </si>
  <si>
    <t>TPT1_ibq</t>
  </si>
  <si>
    <t>TranspProt_ibq</t>
  </si>
  <si>
    <t>TRY1_ibq</t>
  </si>
  <si>
    <t>TSPAN6_ibq</t>
  </si>
  <si>
    <t>TTR_ibq</t>
  </si>
  <si>
    <t>TUBB4A_ibq</t>
  </si>
  <si>
    <t>TXN_ibq</t>
  </si>
  <si>
    <t>UBA52_ibq</t>
  </si>
  <si>
    <t>UGP2_ibq</t>
  </si>
  <si>
    <t>VCL_ibq</t>
  </si>
  <si>
    <t>VCP_ibq</t>
  </si>
  <si>
    <t>VIM_ibq</t>
  </si>
  <si>
    <t>VTN_ibq</t>
  </si>
  <si>
    <t>VWA2_ibq</t>
  </si>
  <si>
    <t>WARS_ibq</t>
  </si>
  <si>
    <t>WDR1_ibq</t>
  </si>
  <si>
    <t>XDH_ibq</t>
  </si>
  <si>
    <t>YWHAB_ibq</t>
  </si>
  <si>
    <t>YWHAE_ibq</t>
  </si>
  <si>
    <t>YWHAG_ibq</t>
  </si>
  <si>
    <t>YWHAH_ibq</t>
  </si>
  <si>
    <t>YWHAQ_ibq</t>
  </si>
  <si>
    <t>YWHAZ_ibq</t>
  </si>
  <si>
    <t>[1, 1000]</t>
  </si>
  <si>
    <t>[0, 1]</t>
  </si>
  <si>
    <t>[0, 100]</t>
  </si>
  <si>
    <t>[0, 20]</t>
  </si>
  <si>
    <t>[0, 10]</t>
  </si>
  <si>
    <t>[0, 30]</t>
  </si>
  <si>
    <t>[0, 2]</t>
  </si>
  <si>
    <t>[0, 15]</t>
  </si>
  <si>
    <t>[0, 3]</t>
  </si>
  <si>
    <t>[0, 4]</t>
  </si>
  <si>
    <t>[0, 8]</t>
  </si>
  <si>
    <t>[0, 1E4]</t>
  </si>
  <si>
    <t>[0, 5]</t>
  </si>
  <si>
    <t>[0, 12]</t>
  </si>
  <si>
    <t>[0, 22]</t>
  </si>
  <si>
    <t>[1, 14]</t>
  </si>
  <si>
    <t>[0, 35]</t>
  </si>
  <si>
    <t>[3, 150]</t>
  </si>
  <si>
    <t>[5, 200]</t>
  </si>
  <si>
    <t>[50, 900]</t>
  </si>
  <si>
    <t>[1500, 6500]</t>
  </si>
  <si>
    <t>[0, 1e3]</t>
  </si>
  <si>
    <t>[0, 1e4]</t>
  </si>
  <si>
    <t>[0, 1e5]</t>
  </si>
  <si>
    <t>[0, 1e6]</t>
  </si>
  <si>
    <t>[1.E+03, 2.E+04]</t>
  </si>
  <si>
    <t>[6.E+04, 3.E+05]</t>
  </si>
  <si>
    <t>[5.E+05, 1.E+08]</t>
  </si>
  <si>
    <t>[2.E+03, 2.E+05]</t>
  </si>
  <si>
    <t>[3.E+03, 5.E+05]</t>
  </si>
  <si>
    <t>[1.E+04, 2.E+06]</t>
  </si>
  <si>
    <t>[3.E+04, 1.E+06]</t>
  </si>
  <si>
    <t>[4.E+03, 4.E+05]</t>
  </si>
  <si>
    <t>[2.E+03, 3.E+05]</t>
  </si>
  <si>
    <t>[5.E+03, 2.E+06]</t>
  </si>
  <si>
    <t>[3.E+03, 3.E+05]</t>
  </si>
  <si>
    <t>[8.E+03, 1.E+06]</t>
  </si>
  <si>
    <t>[1.E+03, 2.E+05]</t>
  </si>
  <si>
    <t>[8.E+04, 5.E+06]</t>
  </si>
  <si>
    <t>[2.E+04, 2.E+06]</t>
  </si>
  <si>
    <t>[5.E+03, 2.E+04]</t>
  </si>
  <si>
    <t>[5.E+02, 5.E+04]</t>
  </si>
  <si>
    <t>[3.E+03, 2.E+04]</t>
  </si>
  <si>
    <t>[1.E+04, 2.E+04]</t>
  </si>
  <si>
    <t>[1.E+04, 7.E+04]</t>
  </si>
  <si>
    <t>[1.E+03, 1.E+05]</t>
  </si>
  <si>
    <t>[1.E+03, 5.E+04]</t>
  </si>
  <si>
    <t>[1.E+03, 1.E+04]</t>
  </si>
  <si>
    <t>[5.E+02, 3.E+05]</t>
  </si>
  <si>
    <t>[2.E+05, 5.E+06]</t>
  </si>
  <si>
    <t>[3.E+03, 2.E+05]</t>
  </si>
  <si>
    <t>[6.E+03, 2.E+04]</t>
  </si>
  <si>
    <t>[2.E+06, 9.E+07]</t>
  </si>
  <si>
    <t>[1.E+04, 3.E+04]</t>
  </si>
  <si>
    <t>[7.E+04, 3.E+06]</t>
  </si>
  <si>
    <t>[5.E+03, 1.E+04]</t>
  </si>
  <si>
    <t>[2.E+03, 2.E+06]</t>
  </si>
  <si>
    <t>[1.E+05, 5.E+06]</t>
  </si>
  <si>
    <t>[5.E+04, 2.E+05]</t>
  </si>
  <si>
    <t>[1.E+03, 5.E+05]</t>
  </si>
  <si>
    <t>[3.E+03, 9.E+05]</t>
  </si>
  <si>
    <t>[6.E+04, 3.E+06]</t>
  </si>
  <si>
    <t>[2.E+04, 4.E+05]</t>
  </si>
  <si>
    <t>[1.E+03, 3.E+04]</t>
  </si>
  <si>
    <t>[1.E+03, 4.E+05]</t>
  </si>
  <si>
    <t>[1.E+04, 6.E+06]</t>
  </si>
  <si>
    <t>[5.E+06, 7.E+07]</t>
  </si>
  <si>
    <t>[1.E+05, 2.E+06]</t>
  </si>
  <si>
    <t>[2.E+04, 3.E+06]</t>
  </si>
  <si>
    <t>[3.E+03, 6.E+05]</t>
  </si>
  <si>
    <t>[2.E+03, 1.E+04]</t>
  </si>
  <si>
    <t>[2.E+05, 4.E+06]</t>
  </si>
  <si>
    <t>[5.E+04, 2.E+06]</t>
  </si>
  <si>
    <t>[2.E+03, 4.E+06]</t>
  </si>
  <si>
    <t>[1.E+04, 1.E+06]</t>
  </si>
  <si>
    <t>[4.E+03, 2.E+05]</t>
  </si>
  <si>
    <t>[5.E+04, 1.E+05]</t>
  </si>
  <si>
    <t>[8.E+03, 9.E+04]</t>
  </si>
  <si>
    <t>[9.E+02, 3.E+03]</t>
  </si>
  <si>
    <t>[3.E+02, 4.E+03]</t>
  </si>
  <si>
    <t>[2.E+03, 6.E+03]</t>
  </si>
  <si>
    <t>[2.E+06, 3.E+07]</t>
  </si>
  <si>
    <t>[1.E+04, 1.E+05]</t>
  </si>
  <si>
    <t>[5.E+03, 6.E+04]</t>
  </si>
  <si>
    <t>[1.E+08, 7.E+08]</t>
  </si>
  <si>
    <t>[5.E+02, 6.E+03]</t>
  </si>
  <si>
    <t>[3.E+04, 6.E+04]</t>
  </si>
  <si>
    <t>[1.E+05, 6.E+06]</t>
  </si>
  <si>
    <t>[9.E+04, 3.E+06]</t>
  </si>
  <si>
    <t>[6.E+04, 4.E+06]</t>
  </si>
  <si>
    <t>[1.E+07, 3.E+08]</t>
  </si>
  <si>
    <t>[6.E+04, 1.E+06]</t>
  </si>
  <si>
    <t>[5.E+03, 6.E+06]</t>
  </si>
  <si>
    <t>[1.E+03, 8.E+04]</t>
  </si>
  <si>
    <t>[8.E+04, 3.E+06]</t>
  </si>
  <si>
    <t>[0, 2.E+03]</t>
  </si>
  <si>
    <t>[0, 1.E+06]</t>
  </si>
  <si>
    <t>[0, 1.E+04]</t>
  </si>
  <si>
    <t>[0, 7.E+04]</t>
  </si>
  <si>
    <t>[0, 3.E+04]</t>
  </si>
  <si>
    <t>[0, 2.E+04]</t>
  </si>
  <si>
    <t>[0, 6.E+04]</t>
  </si>
  <si>
    <t>[0, 5.E+03]</t>
  </si>
  <si>
    <t>[0, 1.E+05]</t>
  </si>
  <si>
    <t>ValueSetMin</t>
  </si>
  <si>
    <t>ValueSetMax</t>
  </si>
  <si>
    <t>Carbohydrates belong to HumanMilk</t>
  </si>
  <si>
    <t>Minerals belong to HumanMilk</t>
  </si>
  <si>
    <t>Proteins belong to HumanMilk</t>
  </si>
  <si>
    <t>Vitamins belong to HumanMilk</t>
  </si>
  <si>
    <t>[0, 1e2]</t>
  </si>
  <si>
    <t>Protein(g/dL)=26.3±6.6 | casein/whey(-)=0.086</t>
  </si>
  <si>
    <t>Protein(g/dL)=22.5±6.3 | casein/whey(-)=0.298</t>
  </si>
  <si>
    <t>Protein(g/dL)=16.3±2.6 | casein/whey(-)=0.136</t>
  </si>
  <si>
    <t>Protein(g/dL)=25.7±11.1 | casein/whey(-)=0.123</t>
  </si>
  <si>
    <t>Protein(g/dL)=17.1±3.7 | casein/whey(-)=0.149</t>
  </si>
  <si>
    <t>Protein(g/dL)=13.7±2.8 | casein/whey(-)=0.428</t>
  </si>
  <si>
    <t>3-Sialyllactose belongs to neutral oligosaccharides</t>
  </si>
  <si>
    <t>OS(g/L)=1.07, [0.53, 2.14] | LNFP2+LNFP3(g/L)=0.00070, [0.00032, 0.00152] | 3FL(mg/L)=1.02, [0.50, 2.10] | non2LFO(mg/L)=0.64, [0.29, 1.37] | 2FL(mg/L)=1.88, [0.92, 3.85] | LNFP1(mg/L)=1.36, [0.64, 2.87] | LNT(mg/L)=0.85, [0.42, 1.72] | neo-LNT(mg/L)=1.07, [0.53, 2.14] | 3SL(mg/L)=1.24, [0.61, 2.52] | 3SF/OS(%OS)=1.37, [0.65, 2.91]</t>
  </si>
  <si>
    <t>OS(g/L)=0.66, [0.32, 1.34] | LNFP2+LNFP3(g/L)=0.00115, [0.00056, 0.00237] | 3FL(mg/L)=1.40, [0.67, 2.90] | non2LFO(mg/L)=1.22, [0.60, 2.51] | 2FL(mg/L)=0.74, [0.36, 1.50] | LNFP1(mg/L)=0.46, [0.22, 0.93] | LNT(mg/L)=0.96, [0.47, 1.97] | neo-LNT(mg/L)=0.57, [.27, 1.20] | 3SL(mg/L)=0.67, [0.33, 1.39] | 3SF/OS(%OS)=1.11, [0.51, 2.42]</t>
  </si>
  <si>
    <t>OS(g/L)=0.53, [0.25, 1.12] | LNFP2+LNFP3(g/L)=0.00041, [0.00019, 0.00091] | 3FL(mg/L)=0.53, [0.25, 1.16] | non2LFO(mg/L)=0.33, [0.15, 0.76] | 2FL(mg/L)=0.62, [0.29, 1.32] | LNFP1(mg/L)=0.74, [0.35, 1.56] | LNT(mg/L)=0.50, [0.23, 1.09] | neo-LNT(mg/L)=0.74, [0.35, 1.57] | 3SL(mg/L)=0.53, [0.25, 1.13] | 3SF/OS(%OS)=1.26, [0.60, 2.65]</t>
  </si>
  <si>
    <t>OS(g/L)=1.02, [0.54, 1.94] | LNFP2+LNFP3(g/L)=0.00119, [0.00063, 0.00226] | 3FL(mg/L)=1.23, [0.64, 2.34] | non2LFO(mg/L)=1.18, [0.62, 2.24] | 2FL(mg/L)=1.05, [0.55, 1.98] | LNFP1(mg/L)=1.33, [0.70, 2.53] | LNT(mg/L)=0.65, [0.35, 1.24] | neo-LNT(mg/L)=1.07, [0.56, 2.02] | 3SL(mg/L)=0.98, [0.52, 1.85] | 3SF/OS(%OS)=1.23, [0.65, 2.33]</t>
  </si>
  <si>
    <t>neutOS</t>
  </si>
  <si>
    <t>acidOS</t>
  </si>
  <si>
    <t>LAC(g/L)=66.47±3.91 | neutOS(g/L)=5.75±0.59 | 2FL(mg/L)=450±430 | 3FL(mg/L)=70±80 | LNT(g/L)=1.09±0.47 | LNFP1(g/L)=1.26±1.11 | DFLNHb(g/L)=0.16±0.11 | acidAOS(g/L)=2.1±0.37 | 3SL(mg/L)=270±80 | 6SL(mg/L)=380±50 |LSTa(g/L)=0.14±0.05 | LSTc(g/L)=0.17±0.11</t>
  </si>
  <si>
    <t>Protein(g/L)=22±8.9 | LAC(g/dL)=5.99±1.79 | Cu_mol(mcmol/L)=9.9±4.2 | Zn_mol(mcmol/L)=62±37 | TotalFat(g/L)=26.3±13.6 | Na_mol(mmol/L)=31.8±16 | K(mmol/L)=19.3±6.2 | Ca_mol(mmol/L)=6.6±2.8 | Mg_mol(mmol/L)=1.10±0.3 | P(mmol/L)=3.8±1.1</t>
  </si>
  <si>
    <t>Protein(g/L)=21.1±8.1 | LAC(g/dL)=5.95±2.08 | Cu_mol(mcmol/L)=10.6±4.3 | Zn_mol(mcmol/L)=66.7±32.4 | TotalFat(g/L)=20.4±8 | Na_mol(mmol/L)=29.9±15 | K(mmol/L)=17±5 | Ca_mol(mmol/L)=6.0±0.2 | Mg_mol(mmol/L)=1.22±0.2 | P(mmol/L)=3.2±1.1</t>
  </si>
  <si>
    <t>Protein(g/L)=18±6 | LAC(g/dL)=6.58±1.78 | Cu_mol(mcmol/L)=11±3.8 | Zn_mol(mcmol/L)=49.4±21 | TotalFat(g/L)=25±8 | Na_mol(mmol/L)=15.6±7 | K(mmol/L)=20±5.4 | Ca_mol(mmol/L)=7.62±2.15 | Mg_mol(mmol/L)=1.05±0.17 | P(mmol/L)=4.9±1.4</t>
  </si>
  <si>
    <t>Protein(g/L)=15.7±3 | LAC(g/dL)=6.16±1.0 | Cu_mol(mcmol/L)=9.9±3.2 | Zn_mol(mcmol/L)=46.7±23 | TotalFat(g/L)=27±14 | Na_mol(mmol/L)=15.9±12 | K(mmol/L)=15.8±3 | Ca_mol(mmol/L)=7.09±1.2 | Mg_mol(mmol/L)=1.15±0.27 | P(mmol/L)=4.36±1.16</t>
  </si>
  <si>
    <t>Protein(g/L)=15.5±4.6 | LAC(g/dL)=6.87±0.66 | Cu_mol(mcmol/L)=12.8±5.8 | Zn_mol(mcmol/L)=40±12 | TotalFat(g/L)=27±11 | Na_mol(mmol/L)=8.5±4.7 | K(mmol/L)=15±5 | Ca_mol(mmol/L)=5±1.4 | Mg_mol(mmol/L)=1.01±0.3 | P(mmol/L)=3.0±0.8</t>
  </si>
  <si>
    <t>Protein(g/L)=10.6±2.1 | LAC(g/dL)=7.45±1.5 | Cu_mol(mcmol/L)=7.6±1.3 | Zn_mol(mcmol/L)=41±9.6 | TotalFat(g/L)=24±10 | Na_mol(mmol/L)=13.9±8 | K(mmol/L)=13.3±3.5 | Ca_mol(mmol/L)=4.7±1.6 | Mg_mol(mmol/L)=1.01±0.5 | P(mmol/L)=3.6±1</t>
  </si>
  <si>
    <t>LAC(g/dL)=!Kulski_LAC | Protein(g/dL)=!Kulski_Protein</t>
  </si>
  <si>
    <t>casein/whey</t>
  </si>
  <si>
    <t>ratio_casein/whey</t>
  </si>
  <si>
    <t>Calculated ratio between the proteins casein and whey</t>
  </si>
  <si>
    <t>MDA_mol(mcmol/L)=0.8±0.5 | GSH_mol(mcMol)=5.78±3.24 | GPx_mol(mMol/L)=6.7±4.3 | TAS(mMeq_uric_acid)=0.24±0.14</t>
  </si>
  <si>
    <t>MDA_mol(mcmol/L)=0.8±0.6 | GSH_mol(mcMol)=4.17±3.24 | GPx_mol(mMol/L)=6.6±5.4 | TAS(mMeq_uric_acid)=0.08±0.06</t>
  </si>
  <si>
    <t>MDA_mol</t>
  </si>
  <si>
    <t>GSH_mol</t>
  </si>
  <si>
    <t>GPx_mol</t>
  </si>
  <si>
    <t>TAS_mol</t>
  </si>
  <si>
    <t>MDA_mol(mcmol/L)=0.9±0.5 | GSH_mol(mcMol)=7.74±5.53 | GPx_mol(mMol/L)=17.7±5.0 | TAS_mol(mMeq_uric_acid)=0.24±0.16</t>
  </si>
  <si>
    <t>mMeq_uric_acid</t>
  </si>
  <si>
    <t>PC(mcg/L)=21.69, [0.56, 99.24] | GPx(AU/mgProtein)=0.06, [0.00, 10.20] | GR(AU/mgProtein)=0.02, [0.00, 7.32] | SOD(AU/mgProtein)=198.17, [1.65, 2117.96] | CATact(AU/mgProtein)=0.25, [0.00, 4.58] | GSH_mol(nmol/mgProtein)=21.95, [1.42, 253.43] | Se(mcg/L)=19.79, [6.32, 56.13] | Pb(mcg/L)=2.61, [0.08, 195.20] | Cd(mcg/L)=0.01, [0.01, 3.52]</t>
  </si>
  <si>
    <t>AspA_mol(mmol/L)=6.524±0.789 | ThrA(nmol/ml)=3768±361 | SerA(nmol/ml)=4438±431 | GluA(nmol/ml)=12811±474 | ProA(nmol/ml)=7908±706 | GlyA(nmol/ml)=2938±446 | AlaA_mol(mmol/L)=4.150±0.628 | CysA(nmol/ml)=1902±262 | ValA(nmol/ml)=4474±545 | MetA_mol(mmol/L)=1.078±0.169 | IleA(nmol/ml)=3819±416 | LeuA_mol(mmol/L)=7.214±0.841 | TyrA(nmol/ml)=2304±191 | PheA(nmol/ml)=1928±286 | HisA(nmol/ml)=1486±142 | LysA_mol(mmol/L)=4.455±0.447 | ArgA(mmol/L)=1.871±0.374 | Ca(g/L)=0.292±0.374 | Mg(g/L)=0.0298±0.0011 | Zn(g/L)=0.0016± 0.00019 | Cu(g/L)=0.00036±0.00007 | Fe(g/L)=0.00032±0.00005 | LALBA(g/L)=2.56±0.66 | LTF(g/L)=2.76±0.59 | ALB(g/L)=0.29±0.04 | IgA(g/L)=0.63±0.36</t>
  </si>
  <si>
    <t>N(g/L)=1.63±0.1 | SolN(g/L)=1.11±0.2 | InsolN(g/L)=0.53±0.2 | NPN(g/L)=0.32±0.1 | UreaN(g/L)=0.18±0.02 | AlaA_mol(mmol/L)=4.8 | ArgA(mmol/L)=2.6 | AspA_mol(mmol/L)=8.2 | CysA(mmol/L)=2.1 | GluA(mmol/L)=12.6 | GlyA(mmol/L)=3.6 | HisA(mmol/L)=1.8 | IsoA(mmol/L)=4.8 | LeuA(mmol/L)=9.2 | LysA(mmol/L)=5.7 | MetA(mmol/L)=1.6 | PheA(mmol/L)=2.6 | ProA(mmol/L)=7.7 | SerA(mmol/L)=5.1 | ThrA(mmol/L)=4.8 | TyrA(mmol/L)=2.9 | ValA(mmol/L)=5.9 | TAA_N(g/L)=1.3</t>
  </si>
  <si>
    <t>Ratio PolyUnsaturatedFattyAcid : SaturatedFattyAcid</t>
  </si>
  <si>
    <t>InChiKey=NOESYZHRGYRDHS-ZYCCASTOSA-N</t>
  </si>
  <si>
    <t>InChiKey=UGQMRVRMYYASKQ-KQYNXXCUSA-N</t>
  </si>
  <si>
    <t xml:space="preserve"> InChiKey=GRSZFWQUAKGDAV-KQYNXXCUSA-N</t>
  </si>
  <si>
    <t>InChiKey=GFFGJBXGBJISGV-UHFFFAOYSA-N</t>
  </si>
  <si>
    <t>InChiKey=OIRDTQYFTABQOQ-KQYNXXCUSA-N</t>
  </si>
  <si>
    <t>InChiKey=UDMBCSSLTHHNCD-KQYNXXCUSA-N</t>
  </si>
  <si>
    <t>AU/mgProtein</t>
  </si>
  <si>
    <t>Protein(g/dL)=!Bauer_prot_fullTerm | CH(g/dL)=6.2±0.9 | TotalFat(g/dL)=4.1±0.7 | Na_mol(mmol/L)=11.2±2.1 | K(mmol/L)=11.5±1.9 | Ca_mol(mmol/L)=5.4±0.8 | Mg_mol(mmol/L)=1.3±0.2 | Cl-(mmol/L)=10.9±1 | P_mol(mmol/L)=1.9±0.3</t>
  </si>
  <si>
    <t>CH(g/dL)=7.6±0.6 | TotalFat(g/dL)=4.4±0.9 | Na_mol(mmol/L)=10.6±1.9 | K(mmol/L)=14±2.2 | Ca_mol(mmol/L)=6.2±1.4 | Mg_mol(mmol/L)=1.6±0.3 | Cl-(mmol/L)=10.2±2.3 | P_mol(mmol/L)=2.2±0.5</t>
  </si>
  <si>
    <t>CH(g/dL)=7.5±0.6 | TotalFat(g/dL)=4.4±0.8 | Na_mol(mmol/L)=10.6±2.2 | K(mmol/L)=13.1±2.5 | Ca_mol(mmol/L)=6.5±1 | Mg_mol(mmol/L)=1.5±0.3 | Cl-(mmol/L)=12.5±3 | P_mol(mmol/L)=2.1±0.3</t>
  </si>
  <si>
    <t>CH(g/dL)=7.5±0.5 | TotalFat(g/dL)=4.8±1 | Na_mol(mmol/L)=10.4±1.9 | K(mmol/L)=12.1±1.8 | Ca_mol(mmol/L)=7.4±1.1 | Mg_mol(mmol/L)=1.7±0.2 | Cl-(mmol/L)=10.2±1.5 | P_mol(mmol/L)=2±0.3</t>
  </si>
  <si>
    <t>Prolactin(mg/L)=72.1±129.0 | Protein(g/dL)=1.65±0.47 | TotalFat(g/dL)=3.88±0.73 | CH(g/dL)=7.04±0.47 | Na_mol(mmol/L)=20.3±21.5 | Ca_mol(mmol/L)=4.83±1.74 | P_mol(mmol/L)=2.09±0.43</t>
  </si>
  <si>
    <t>Prolactin(mg/L)=81.3±70.8 | Protein(g/dL)=1.45±0.24 | TotalFat(g/dL)=3.86±0.86 | CH(g/dL)=7.21±0.29 | Na_mol(mmol/L)=18.4±21.7 | Ca_mol(mmol/L)=6.85±2.6 | P_mol(mmol/L)=2.05±0.31</t>
  </si>
  <si>
    <t>Prolactin(mg/L)=50.0±41.7 | Protein(g/dL)=1.56±0.31 | TotalFat(g/dL)=4.15±0.88 | CH(g/dL)=7.18±0.32 | Na_mol(mmol/L)=15.8±16.3 | Ca_mol(mmol/L)=5.50±1.55 | P_mol(mmol/L)=2.13±0.54</t>
  </si>
  <si>
    <t>Prolactin(mg/L)=36.0±26.2 | Protein(g/dL)=1.67±1.1 | TotalFat(g/dL)=4.05±1.0 | CH(g/dL)=6.98±0.69 | Na_mol(mmol/L)=17.2±19.4 | Ca_mol(mmol/L)=5.21±1.8 | P_mol(mmol/L)=1.94±0.42</t>
  </si>
  <si>
    <t>mol</t>
  </si>
  <si>
    <t>Lac</t>
  </si>
  <si>
    <t>Albumim in iBAQ unit</t>
  </si>
  <si>
    <t>LYZ_ibq</t>
  </si>
  <si>
    <t>LTF_ibq</t>
  </si>
  <si>
    <t>IGLC2_ibq</t>
  </si>
  <si>
    <t>IGKC_ibq</t>
  </si>
  <si>
    <t>IGHA1_ibq</t>
  </si>
  <si>
    <t>AlphaTocoph(mg/L)=2.11±0.66 | DeltaTocoph(mg/L)=0.8±0.28 | GammaTocoph(mg/L)=0.14±0.07 | VitC(mg/L)=21.7±19.29 | MUFA(%TotalFat)=42.94±6.38 | C18:1n-9(%TotalFat)=34.97±5.21 | PUFA(%TotalFat)=23.88±5.36 | C18:2n-6(%TotalFat)=19.01±5.12 | C18:3/TotalFat(%TotalFat)=1.48±0.48</t>
  </si>
  <si>
    <t>Retinol(mcmol/L)=0.79±0.42 |Cu_mol(mcmol/L)=19.17±11.73 | Zn_mol(mcmol/L)=63.69±12.82 | Fe(mcmol/L)=11.44±1.46 | VitC(mcmol/L)=148.92±43.64 |AlphaTocoph_mol(mcmol/L)=21.34±8.47</t>
  </si>
  <si>
    <t>AlphaTocoph_mol(mcmol/L)=!Greece_AlphaTocop |DeltaTocoph_mol(mcmol/L)=!Greece_Delta_tocop |  BetaGammaTocoph_mol(mcmol/L)=!Greece_Beta_GammaTocop | TotalFat(g/L)=!Greece_TotalFat</t>
  </si>
  <si>
    <t>AlphaTocoph_mol</t>
  </si>
  <si>
    <t>BetaGammaTocoph_mol</t>
  </si>
  <si>
    <t>Alpha-Carotene</t>
  </si>
  <si>
    <t>AlphaCarotene_mol</t>
  </si>
  <si>
    <t>LALBA(g/L)=6.98| CEL(g/L)=0.29 | LTF(g/L)=3.74 | IGHA1(g/L)=0.91 | IGLC2(g/L)=0.47 | IGKC(g/L)=0.39 | PIGR(g/L)=0.41 | CLU(g/L)=0.23 | SPP1(g/L)=0.17 | B2M(g/L)=0.16 | SERPINA3(g/L)=0.11 | CSN2(g/L)=1.17 | CSN1S1(g/L)=1.33 | ALB(g/L)=0.93 | CSN3(g/L)=0.23 | FABP3(g/L)=0.07</t>
  </si>
  <si>
    <t>LALBA(g/L)=8.73 | CEL(g/L)=0.19 | LTF(g/L)=2.10 | IGHA1(g/L)=0.71 | IGLC2(g/L)=0.54 | IGKC(g/L)=0.90 | PIGR(g/L)=0.39 | CLU(g/L)=0.17 | SPP1(g/L)=0.19 | B2M(g/L)=0.16 | SERPINA3(g/L)=0.08 | CSN2(g/L)=3.91 | CSN1S1(g/L)=1.34 | ALB(g/L)=1.06 | CSN3(g/L)=0.29 | FABP3(g/L)=0.13</t>
  </si>
  <si>
    <t>Lutein(mcg/dL)=3.3 | Zeaxanthin(mcg/dL)=0.5 | Lutein_B(mcg/dL)=0.3 |Anhydrolutein(mcg/dL)=0.4 | AlphaCryptoxanthin(mcg/dL)=0.4 | BetaCryptoxanthin(mcg/dL)=2.7 | Phytofluene(mcg/dL)=1.9 | Zeta_Carotene(mcg/dL)=0.5 | AlphaCarotene(mcg/dL)=0.9 | BetaCarotene(mcg/dL)=2.4 | Phytofluene(mcg/dL)=1.4 | Phytoene(mcg/dL)=0.1</t>
  </si>
  <si>
    <t>Lutein(mcg/dL)=2.3 | Zeaxanthin(mcg/dL)=0.3 | Lutein_B(mcg/dL)=0.1 | Anhydrolutein(mcg/dL)=0.2 | AlphaCryptoxanthin(mcg/dL)=0.3 | BetaCryptoxanthin(mcg/dL)=1.6 | Phytofluene(mcg/dL)=0.6 | Zeta_Carotene(mcg/dL)=0.2 | AlphaCarotene(mcg/dL)=0.3 | BetaCarotene(mcg/dL)=1 | Phytofluene(mcg/dL)=0.4 | Phytoene(mcg/dL)=0.1</t>
  </si>
  <si>
    <t>Lutein(mcg/dL)=2.1 | Zeaxanthin(mcg/dL)=0.5 | Lutein_B(mcg/dL)=0.1 | Anhydrolutein(mcg/dL)=0.3 | AlphaCryptoxanthin(mcg/dL)=0.4 | BetaCryptoxanthin(mcg/dL)=1.2 | Phytofluene(mcg/dL)=0.7 | Zeta_Carotene(mcg/dL)=0.05 |AlphaCarotene(mcg/dL)=0.1 | BetaCarotene(mcg/dL)=0.6 | Phytofluene(mcg/dL)=0.8 | Phytoene(mcg/dL)=0.1</t>
  </si>
  <si>
    <t>C52:2(mmol/L)=!Schweigert_C52:2 | CHOL(mcmol/L)=!Schweigert_CHOL | AlphaTocoph_mol(mcmol/L)=!Schweigert_AlphaTocopherol | VitA(mcmol/L)=!Schweigert_VitA | Lutein(mg/dL)=!Schweigert_Lutein | Zeaxanthin(nmol/L)=!Schweigert_Zeaxanthin | Canthaxanthin(nmol/L)=!Schweigert_Canthaxanthin | CAR21(nmol/L)=!Schweigert_CAR21 | AlphaCarotene_mol(nmol/L)=!Schweigert_AlphaCarotene | BetaCarotene_mol(nmol/L)=!Schweigert_BetaCarotene | CAR30(nmol/L)=!Schweigert_CAR30 | Lycopene(nmol/L)=!Schweigert_Lycopene</t>
  </si>
  <si>
    <t>BetaCarotene_mol</t>
  </si>
  <si>
    <t>Food (unit volume; default 1 dL=100ml = ca 100g )</t>
  </si>
  <si>
    <t>ISO_13-0/TFA</t>
  </si>
  <si>
    <t>LALBA_ibq</t>
  </si>
  <si>
    <t>https://doi.org/10.1016/s0899-9007(02)00813-4</t>
  </si>
  <si>
    <t>Nutrient Composition of Banked Human Milk in Brazil and Influence of Processing on Zinc Distribution in Milk Fractions</t>
  </si>
  <si>
    <t>Goes_02</t>
  </si>
  <si>
    <t>https://doi.org/10.1203/PDR.0b013e3181991f18</t>
  </si>
  <si>
    <t>Effects of Different CMV-heat-inactivation-methods on Growth Factors in Human Breast Milk</t>
  </si>
  <si>
    <t>Goelz_09</t>
  </si>
  <si>
    <t>https://doi.org/10.3945/jn.116.236919</t>
  </si>
  <si>
    <t>Similar to Those Who Are Breastfed, Infants Fed a Formula Containing 2'-Fucosyllactose Have Lower Inflammatory Cytokines in a Randomized Controlled Trial</t>
  </si>
  <si>
    <t>Goehring_16</t>
  </si>
  <si>
    <t>https://doi.org/10.1016/0378-3782(77)90037-8</t>
  </si>
  <si>
    <t>Drip Breast Milk: It's Composition, Collection and Pasteurization</t>
  </si>
  <si>
    <t>Gibbs_77</t>
  </si>
  <si>
    <t>https://doi.org/10.3305/nh.2014.30.2.7441</t>
  </si>
  <si>
    <t>Interaction Between Mercury (Hg), Arsenic (As) and Selenium (Se) Affects the Activity of Glutathione S-transferase in Breast Milk; Possible Relationship With Fish and Sellfish Intake</t>
  </si>
  <si>
    <t>Gaxiola-Robles_14</t>
  </si>
  <si>
    <t>https://doi.org/10.3390/nu8100606</t>
  </si>
  <si>
    <t>Amino Acid Composition of Breast Milk from Urban Chinese Mothers</t>
  </si>
  <si>
    <t>Garcia-Rodenas_16</t>
  </si>
  <si>
    <t>https://doi.org/10.1097/MPG.0b013e31829d4f82</t>
  </si>
  <si>
    <t>Effect of Holder Pasteurization and Frozen Storage on Macronutrients and Energy Content of Breast Milk</t>
  </si>
  <si>
    <t>Garcia-Lara_13</t>
  </si>
  <si>
    <t>https://doi.org/10.1111/j.1365-277X.2010.01063.x</t>
  </si>
  <si>
    <t>Alpha-tocopherol Concentration in the Colostrum of Nursing Women Supplemented With Retinyl Palmitate and Alpha-Tocopherol</t>
  </si>
  <si>
    <t>Garcia_10</t>
  </si>
  <si>
    <t>https://doi.org/10.1021/pr3004002</t>
  </si>
  <si>
    <t>Temporal Changes in Milk Proteomes Reveal Developing Milk Functions</t>
  </si>
  <si>
    <t>Gao_12</t>
  </si>
  <si>
    <t>https://doi.org/10.1542/peds.2011-1206</t>
  </si>
  <si>
    <t>Preterm milk oligosaccharides during the first month of lactation.</t>
  </si>
  <si>
    <t>Gabrielli_11</t>
  </si>
  <si>
    <t>https://doi.org/10.1016/s0022-3476(77)80759-2</t>
  </si>
  <si>
    <t>Influence of the Heat Treatment of Human Milk on Some of Its Protective Constituents</t>
  </si>
  <si>
    <t>Ford_77</t>
  </si>
  <si>
    <t>https://doi.org/10.1093/jn/115.6.772</t>
  </si>
  <si>
    <t>Inorganic Constituents of Breast Milk from Vegetarian and Nonvegetarian Women: Relationships with Each Other and with Organic Constituents</t>
  </si>
  <si>
    <t>Finley_85b</t>
  </si>
  <si>
    <t>https://doi.org/10.1093/ajcn/41.4.787</t>
  </si>
  <si>
    <t>Breast milk composition: fat content and fatty acid composition in vegetarians and non-vegetarians</t>
  </si>
  <si>
    <t>Finley_85a</t>
  </si>
  <si>
    <t>https://doi.org/10.1007/978-1-4615-1371-1_60</t>
  </si>
  <si>
    <t>Fat Content and Fatty Acid Composition of Fresh, Pasteurized, or Sterilized Human Milk</t>
  </si>
  <si>
    <t>Fidler_01</t>
  </si>
  <si>
    <t>PMID: 3372922</t>
  </si>
  <si>
    <t>Macronutrients in Human Milk at 2, 12, and 16 Weeks Postpartum</t>
  </si>
  <si>
    <t>Ferris_88</t>
  </si>
  <si>
    <t>https://www.fasebj.org/doi/abs/10.1096/fasebj.23.1_supplement.lb448</t>
  </si>
  <si>
    <t>Amino acid composition and protein content of mature human milk from nine countries.</t>
  </si>
  <si>
    <t>Feng_09</t>
  </si>
  <si>
    <t>https://doi.org/10.1007/978-1-4615-1371-1_51</t>
  </si>
  <si>
    <t>Macronutrients in Milk From Mothers Delivering Preterm</t>
  </si>
  <si>
    <t>Faerk_01</t>
  </si>
  <si>
    <t>https://doi.org/10.1038/jp.2010.209</t>
  </si>
  <si>
    <t>Effect of Pasteurization on Selected Immune Components of Donated Human Breast Milk</t>
  </si>
  <si>
    <t>Ewaschuk_11</t>
  </si>
  <si>
    <t>https://doi.org/10.1136/adc.53.3.239</t>
  </si>
  <si>
    <t>Effect of storage and heat on antimicrobial proteins in human milk.</t>
  </si>
  <si>
    <t>Evans_78</t>
  </si>
  <si>
    <t>https://doi.org/10.1097/MPG.0b013e31828393ed</t>
  </si>
  <si>
    <t>Bacteriological, Biochemical, and Immunological Modifications in Human Colostrum After Holder Pasteurisation</t>
  </si>
  <si>
    <t>Espinosa-Martos_13</t>
  </si>
  <si>
    <t>https://doi.org/10.1016/j.jtemb.2017.02.012</t>
  </si>
  <si>
    <t>Zinc Concentrations in Human Milk and Infant Serum During the First Six Months of Lactation</t>
  </si>
  <si>
    <t>Djurovic_17</t>
  </si>
  <si>
    <t>https://doi.org/10.1097/MPG.0b013e318235d50d</t>
  </si>
  <si>
    <t>Heating-induced Bacteriological and Biochemical Modifications in Human Donor Milk After Holder Pasteurisation</t>
  </si>
  <si>
    <t>De-Segura_12</t>
  </si>
  <si>
    <t>https://doi.org/10.1007/s13594-013-0149-y</t>
  </si>
  <si>
    <t>Tocopherols, fatty acids and cytokines content of holder pasteurised and high-pressure processed human milk</t>
  </si>
  <si>
    <t>Delgado_13</t>
  </si>
  <si>
    <t>https://doi.org/10.3945/jn.111.143917</t>
  </si>
  <si>
    <t>Breast Milk Vitamin B-12 Concentrations in Guatemalan Women Are Correlated With Maternal but Not Infant Vitamin B-12 Status at 12 Months Postpartum</t>
  </si>
  <si>
    <t>Deegan_12</t>
  </si>
  <si>
    <t>https://doi.org/10.1093/jn/119.2.215</t>
  </si>
  <si>
    <t>Selenium Content and Glutathione Peroxidase Activity of Milk from Vegetarian and Nonvegetarian Women</t>
  </si>
  <si>
    <t>Debski_89</t>
  </si>
  <si>
    <t>https://doi.org/10.1079/bjn19940089</t>
  </si>
  <si>
    <t>Amino Acid Composition of the Milk of Some Mammalian Species Changes With Stage of Lactation</t>
  </si>
  <si>
    <t>Davis_94</t>
  </si>
  <si>
    <t>https://doi.org/10.1007/978-1-4757-4242-8_56</t>
  </si>
  <si>
    <t>Fucosylated Oligosaccharides in Human Milk in Relation to Gestational Age and Stage of Lactation</t>
  </si>
  <si>
    <t>Davidson_04</t>
  </si>
  <si>
    <t>https://doi.org/10.1017/s0007114598001731</t>
  </si>
  <si>
    <t>The Amino Acid Composition of Human Milk Corrected for Amino Acid Digestibility</t>
  </si>
  <si>
    <t>Darragh_98</t>
  </si>
  <si>
    <t>https://doi.org/10.1093/ajcn/69.1.105</t>
  </si>
  <si>
    <t>Threonine Kinetics in Preterm Infants Fed Their Mothers' Milk or Formula With Various Ratios of Whey to Casein</t>
  </si>
  <si>
    <t>Darling_99</t>
  </si>
  <si>
    <t>https://doi.org/10.1203/PDR.0b013e3181b4554a</t>
  </si>
  <si>
    <t>Retention of the Immunological Proteins of Pasteurized Human Milk in Relation to Pasteurizer Design and Practice</t>
  </si>
  <si>
    <t>Czank_09</t>
  </si>
  <si>
    <t>https://doi.org/10.1034/j.1600-0412.2002.810913.x</t>
  </si>
  <si>
    <t>Initiation of Lactation in Women After Preterm Delivery</t>
  </si>
  <si>
    <t>Cregan_02</t>
  </si>
  <si>
    <t>https://doi.org/10.1097/MPG.0000000000000570</t>
  </si>
  <si>
    <t>Effect of Holder Pasteurisation on Human Milk Glycosaminoglycans</t>
  </si>
  <si>
    <t>Coscia_15</t>
  </si>
  <si>
    <t>https://doi.org/10.1136/adc.2007.133280</t>
  </si>
  <si>
    <t>Near-infrared Reflectance Analysis to Evaluate the Nitrogen and Fat Content of Human Milk in Neonatal Intensive Care Units</t>
  </si>
  <si>
    <t>Corvaglia_08</t>
  </si>
  <si>
    <t>PMID: 9557492</t>
  </si>
  <si>
    <t>Lactose, Oligosaccharide and Monosaccharide Content of Milk From Mothers Delivering Preterm Newborns Over the First Month of Lactation</t>
  </si>
  <si>
    <t>Coppa_97</t>
  </si>
  <si>
    <t>https://doi.org/10.1111/j.1651-2227.1999.tb01307.x</t>
  </si>
  <si>
    <t>Oligosaccharides in human milk during different phases of lactation</t>
  </si>
  <si>
    <t>Coppa_07</t>
  </si>
  <si>
    <t>https://doi.org/10.1007/978-1-4615-1371-1_38</t>
  </si>
  <si>
    <t>Characterization of Oligosaccharides in Milk and Feces of Breast-Fed Infants by High-Performance Anion-Exchange Chromatography</t>
  </si>
  <si>
    <t>Coppa_01</t>
  </si>
  <si>
    <t>https://doi.org/10.1016/j.foodchem.2015.02.019</t>
  </si>
  <si>
    <t>Volatile Profile of Breast Milk Subjected to High-Pressure Processing or Thermal Treatment</t>
  </si>
  <si>
    <t>Contador_15</t>
  </si>
  <si>
    <t>https://doi.org/10.1016/j.idairyj.2013.03.006</t>
  </si>
  <si>
    <t>Effect of thermal pasteurisation or high pressure processing on immunoglobulin and leukocyte contents of human milk</t>
  </si>
  <si>
    <t>Contador_13</t>
  </si>
  <si>
    <t>https://doi.org/10.1371/journal.pone.0085867</t>
  </si>
  <si>
    <t>The Effect of UV-C Pasteurization on Bacteriostatic Properties and Immunological Proteins of Donor Human Milk</t>
  </si>
  <si>
    <t>Christen_13</t>
  </si>
  <si>
    <t>PMID: 13099905</t>
  </si>
  <si>
    <t>Total Amino Acid Composition in Mature Human Milk; Analysis by the Ion Exchange Resin Column Chromatographic Technic</t>
  </si>
  <si>
    <t>Cheung_53</t>
  </si>
  <si>
    <t>https://doi.org/10.1016/j.foodres.2020.109196</t>
  </si>
  <si>
    <t>Composition Analysis of Fatty Acids and Stereo-Distribution of Triglycerides in Human Milk From Three Regions of China</t>
  </si>
  <si>
    <t>Chen_20</t>
  </si>
  <si>
    <t>https://doi.org/10.1093/ajcn/34.6.1126</t>
  </si>
  <si>
    <t>Protein and Amino Acids of Breast Milk From Thai Mothers</t>
  </si>
  <si>
    <t>Chavalittamrong_81</t>
  </si>
  <si>
    <t>https://doi.org/10.1111/j.1365-2621.2005.tb11431.x</t>
  </si>
  <si>
    <t>Human Milk Banking: Influence of Different Pasteurization Temperatures on Levels of Protein Sulfur Amino Acids and Some Free Amino Acids</t>
  </si>
  <si>
    <t>Carratu_06</t>
  </si>
  <si>
    <t>https://doi.org/10.1203/00006450-199012000-00019</t>
  </si>
  <si>
    <t>Energy Expenditure and Deposition of Breast-Fed and Formula-Fed Infants During Early Infancy</t>
  </si>
  <si>
    <t>Butte_90</t>
  </si>
  <si>
    <t>https://doi.org/10.1093/ajcn/39.2.296</t>
  </si>
  <si>
    <t>Effect of Maternal Diet and Body Composition on Lactational Performance</t>
  </si>
  <si>
    <t>Butte_84b</t>
  </si>
  <si>
    <t>https://doi.org/10.1016/0378-3782(84)90096-3</t>
  </si>
  <si>
    <t>Longitudinal Changes in Milk Composition of Mothers Delivering Preterm and Term Infants</t>
  </si>
  <si>
    <t>Butte_84a</t>
  </si>
  <si>
    <t>https://doi.org/10.1097/00005176-198601000-00021</t>
  </si>
  <si>
    <t>Milk Protein Quality in Mothers Delivering Prematurely: Implications for Infants in the Intensive Care Unit Nursery Setting</t>
  </si>
  <si>
    <t>Britton_86</t>
  </si>
  <si>
    <t>https://doi.org/10.1111/j.1399-3038.2007.00687.x</t>
  </si>
  <si>
    <t>Low breast milk TGF‐β2 is induced by Lactobacillus reuteri supplementation and associates with reduced risk of sensitization during infancy</t>
  </si>
  <si>
    <t>Bottcher_08</t>
  </si>
  <si>
    <t>https://doi.org/10.1034/j.1399-3038.2003.02120.x</t>
  </si>
  <si>
    <t>Cytokine, Chemokine and Secretory IgA Levels in Human Milk in Relation to Atopic Disease and IgA Production in Infants</t>
  </si>
  <si>
    <t>Bottcher_03</t>
  </si>
  <si>
    <t>https://doi.org/10.3305/nh.2015.31.3.8120</t>
  </si>
  <si>
    <t>Are Fat Acids of Human Milk Impacted by Pasteurization and Freezing?</t>
  </si>
  <si>
    <t>Borgo_14</t>
  </si>
  <si>
    <t>https://doi.org/10.1080/080352598750031626</t>
  </si>
  <si>
    <t>Vitamin K in Preterm Breastmilk With Maternal Supplementation</t>
  </si>
  <si>
    <t>Bolisetty_98</t>
  </si>
  <si>
    <t>https://doi.org/10.1177/0890334408316085</t>
  </si>
  <si>
    <t>Nutrient Composition of Hindmilk Produced by Mothers of Very Low Birth Weight Infants Born at Less Than 28 Weeks' Gestation</t>
  </si>
  <si>
    <t>Bishara_08</t>
  </si>
  <si>
    <t>https://doi.org/10.1007/BF02754773</t>
  </si>
  <si>
    <t>Composition of breast milk with reference to vitamin B12 and folic acid in Indian mothers</t>
  </si>
  <si>
    <t>Bijur_85</t>
  </si>
  <si>
    <t>https://doi.org/10.1177/039463200802100216</t>
  </si>
  <si>
    <t>Effects of Holder Pasteurization on Human Milk Oligosaccharides</t>
  </si>
  <si>
    <t>Bertino_08</t>
  </si>
  <si>
    <t>PMID: 2260791</t>
  </si>
  <si>
    <t>Protein and Lipid Composition of Human Milk and Infant Formulas: Comparison and Nutritional Consequences</t>
  </si>
  <si>
    <t>Bellomonte_90</t>
  </si>
  <si>
    <t>https://doi.org/10.1016/0378-3782(92)90191-i</t>
  </si>
  <si>
    <t>Composition of Premature Breast-Milk During Lactation: Constant Digestible Protein Content (As in Full Term Milk)</t>
  </si>
  <si>
    <t>https://doi.org/10.1016/j.clnu.2010.08.003</t>
  </si>
  <si>
    <t>Longitudinal Analysis of Macronutrients and Minerals in Human Milk Produced by Mothers of Preterm Infants</t>
  </si>
  <si>
    <t>https://doi.org/10.2741/e289</t>
  </si>
  <si>
    <t>Effect of Two Pasteurization Methods on the Protein Content of Human Milk</t>
  </si>
  <si>
    <t>Baro_11</t>
  </si>
  <si>
    <t>https://doi.org/10.1016/j.ab.2007.07.004</t>
  </si>
  <si>
    <t>Simultaneous Quantification of Sialyloligosaccharides From Human Milk by Capillary Electrophoresis</t>
  </si>
  <si>
    <t>https://doi.org/10.1016/j.nut.2007.10.011</t>
  </si>
  <si>
    <t>Retinol, carotenoids, and tocopherols in the milk of lactating adolescents and relationships with plasma concentrations</t>
  </si>
  <si>
    <t>https://doi.org/10.1016/S0271-5317(87)80171-9</t>
  </si>
  <si>
    <t>Vitamin D activity in maternal plasma and milk in relation to gestational stage at delivery</t>
  </si>
  <si>
    <t>https://doi.org/10.1016/s0022-3476(81)80275-2</t>
  </si>
  <si>
    <t>Human Milk Feeding in Premature Infants: Protein, Fat, and Carbohydrate Balances in the First Two Weeks of Life</t>
  </si>
  <si>
    <t>https://doi.org/10.1016/0378-3782(80)90003-1</t>
  </si>
  <si>
    <t>Macro-mineral Content of Milk Obtained During Early Lactation From Mothers of Premature Infants</t>
  </si>
  <si>
    <t>https://doi.org/10.1111/j.1440-1754.1987.tb00276.x</t>
  </si>
  <si>
    <t>Protein, Lactose and Fat Concentration of Breast Milk of Mothers of Term and Premature Neonates</t>
  </si>
  <si>
    <t>0.5</t>
  </si>
  <si>
    <t>https://doi.org/10.1371/journal.pone.0233554</t>
  </si>
  <si>
    <t>Human Milk Cortisol and Immune Factors Over the First Three Postnatal Months: Relations to Maternal Psychosocial Distress</t>
  </si>
  <si>
    <t>https://doi.org/10.1007/s00394-010-0129-4</t>
  </si>
  <si>
    <t>Breast milk tocopherol content during the first six months in exclusively breastfeeding Greek women</t>
  </si>
  <si>
    <t>https://doi.org/10.1093/ajcn/37.5.810</t>
  </si>
  <si>
    <t>Length of Gestation and Nutritional Composition of Human Milk</t>
  </si>
  <si>
    <t>https://doi.org/10.1093/ajcn/48.4.1057</t>
  </si>
  <si>
    <t>25-Hydroxyvitamin D and Vitamin D in Human Milk: Effects of Supplementation and Season</t>
  </si>
  <si>
    <t>Ala-Houhala_88</t>
  </si>
  <si>
    <t>Sixty-two (poly)phenolic compounds were tentatively identified in the plasma, urine and human milk samples after the intake of (specifically) red raspberries in just 3 people.</t>
  </si>
  <si>
    <t>Luis</t>
  </si>
  <si>
    <t>https://doi.org/10.1039/c7fo00893g</t>
  </si>
  <si>
    <t>An exploratory study of red raspberry (Rubus idaeus L.) (poly)phenols/metabolites in human biological samples</t>
  </si>
  <si>
    <t>Zhang_18</t>
  </si>
  <si>
    <t>The total lipid content in human milk significantly increased from colostrum to transitional milk and then to mature milk. The Triacylglycerol (TAG) composition with high molecular weight and unsaturated fatty acid (such as 1,3-olein-2-palmitin (OPO) and 1(3)-olein-2-palmitin-3(1)-linolein (OPL)) were enriched in colostrum</t>
  </si>
  <si>
    <t>https://doi.org/10.1021/acs.jafc.8b06554</t>
  </si>
  <si>
    <t>Triacylglycerol Composition of Breast Milk During Different Lactation Stages</t>
  </si>
  <si>
    <t xml:space="preserve">No significant differences were observed in maternal dietary intakes of vitamins A and E determined prior to the colostrum and mature milk sampling. Human milk is a source of antioxidative vitamins and their concentrations decrease throughout the lactation, while their total antioxidative properties increase. </t>
  </si>
  <si>
    <t>https://doi.org/10.1177/0890334407303945</t>
  </si>
  <si>
    <t>Effects of High-Pressure Processing on Immunoglobulin A and Lysozyme Activity in Human Milk</t>
  </si>
  <si>
    <t>Viazis_07</t>
  </si>
  <si>
    <t>Review. No information included in the Master sheet (is_useful=0)</t>
  </si>
  <si>
    <t>https://doi.org/10.3390/antiox7020032</t>
  </si>
  <si>
    <t>Phytochemicals in Human Milk and Their Potential Antioxidative Protection</t>
  </si>
  <si>
    <t>Tsopmo_18</t>
  </si>
  <si>
    <t>Measurement of retinol and alpha-tocopherol in breast milk. There was no relation between vitamin E levels in breast milk and age, BMI of the mother, eating habits, and economic status*similar to vitamin A levels. This may be due to normal BMI of the mothers, eating habits and full vitamin E stores.</t>
  </si>
  <si>
    <t>https://doi.org/10.1080/02699200701539171</t>
  </si>
  <si>
    <t>Retinol and α-tocopherol concentrations in breast milk of Turkish lactating mothers under different socio-economic status</t>
  </si>
  <si>
    <t>Tokusoglu_09</t>
  </si>
  <si>
    <t>Human milk antioxidant capacity was positively attributed to alpha-tocopherol concentration (not vitamin A concentration (significantly)).</t>
  </si>
  <si>
    <t>https://doi.org/10.1111/j.1651-2227.2009.01437.x.</t>
  </si>
  <si>
    <t>Antioxidant capacity of human milk and its association with vitamins A and E and fatty acid composition</t>
  </si>
  <si>
    <t>Tijerina_09</t>
  </si>
  <si>
    <t>https://doi.org/10.1016/j.earlhumdev.2011.10.007</t>
  </si>
  <si>
    <t>Longitudinal study of vitamins A, E and lipid oxidative damage in human milk throughout lactation</t>
  </si>
  <si>
    <t>Szlagatys_12</t>
  </si>
  <si>
    <t>The Se concentrations in the transitional milk samples were higher than that of in the mature milk. Mean α-tocopherol values were similar in the transitional and mature breast milk samples (Table 4). Transitional milk contained significantly less γ-tocopherol than mature milk,</t>
  </si>
  <si>
    <t>https://doi.org/10.1007/s10967-008-7311-7</t>
  </si>
  <si>
    <t>Selenium and vitamin E concentrations in human milk and formula milk from Hungary</t>
  </si>
  <si>
    <t>Sziklai_09</t>
  </si>
  <si>
    <t>Human milk, polyamines and isoamylamine (a primary amine), with interindividual variations, increased over time with a higher content of spermidine (no other amines were present).  No quantification. Contact the autors?</t>
  </si>
  <si>
    <t>https://doi.org/10.1017/S0007114519001879</t>
  </si>
  <si>
    <t>Amine Variations in Faecal Content in the First Weeks of Life of Newborns in Relation to Breast-Feeding or Infant Formulas</t>
  </si>
  <si>
    <t>Suarez_19</t>
  </si>
  <si>
    <t>No useful information for the database</t>
  </si>
  <si>
    <t>https://doi.org/10.1007/s00394-016-1180-6</t>
  </si>
  <si>
    <t>FUT2-dependent breast milk oligosaccharides and allergy at 2 and 5 years of age in infants with high hereditary allergy risk</t>
  </si>
  <si>
    <t>Sprenger_16</t>
  </si>
  <si>
    <t>https://doi.org/10.1016/j.foodchem.2013.11.024</t>
  </si>
  <si>
    <t>Effect of Thermal Pasteurisation and High-Pressure Processing on Immunoglobulin Content and Lysozyme and Lactoperoxidase Activity in Human Colostrum</t>
  </si>
  <si>
    <t>https://doi.org/10.1186/1710-1492-8-11</t>
  </si>
  <si>
    <t>Maternal Immune Markers in Serum During Gestation and in Breast Milk and the Risk of Asthma-Like Symptoms at Ages 6 and 12 Months: A Longitudinal Study</t>
  </si>
  <si>
    <t>https://doi.org/10.1111/j.1365-2222.2006.02613.x</t>
  </si>
  <si>
    <t>Cytokines and Soluble CD14 in Breast Milk in Relation With Atopic Manifestations in Mother and Infant (KOALA Study)</t>
  </si>
  <si>
    <t>The content of neutral oligosaccharides in colostrum does not depend on maternal allergy, nor does consumption of breast milk with high amounts of oligo-saccharides protect children against the development of allergy. Nonetheless, human milk oligosaccharides could modulate infant immunity and play a role in prevention of infections.</t>
  </si>
  <si>
    <t>https://doi.org/10.1111/j.1399-3038.2006.00486.x</t>
  </si>
  <si>
    <t>Neutral oligosaccharides in colostrum in relation to maternal allergy and allergy development in children up to 18 months of age</t>
  </si>
  <si>
    <t>Sjogren_07</t>
  </si>
  <si>
    <t>https://doi.org/10.1093/ajcn/nqaa098</t>
  </si>
  <si>
    <t>Human Milk Composition Differs by Maternal BMI in the First 9 Months Postpartum</t>
  </si>
  <si>
    <t>Effect of pasteurization of oxidative stress markers (glutathione, glutathione peroxidase activity, malondialdehyde and total antioxidant capacity) of human milk</t>
  </si>
  <si>
    <t>https://doi.org/10.1111/j.1651-2227.2008.00870.x</t>
  </si>
  <si>
    <t>Antioxidant Capacity of Human Milk: Effect of Thermal Conditions for the Pasteurization</t>
  </si>
  <si>
    <t>Lysine and protein content resulting from fresh, refrigerated and frozen milk and after thermal treatment (low and high pasteurization)</t>
  </si>
  <si>
    <t>https://doi.org/10.1002/biof.5520260107</t>
  </si>
  <si>
    <t>Available Lysine Content in Human Milk: Stability During Manipulation Prior to Ingestion</t>
  </si>
  <si>
    <t>Selenium Concentrations in Human Mature Milk From 17 States in the United States</t>
  </si>
  <si>
    <t>https://doi.org/10.1080/00039896.1975.10666686</t>
  </si>
  <si>
    <t>Geographic Distribution of Selenium in Human Milk</t>
  </si>
  <si>
    <t>Letter to Editor. It refers to the article: Immune factors in breast milk related to infant milk allergy are independent of maternal atopy (https://www.ncbi.nlm.nih.gov/pmc/articles/PMC4426237/#SD1)</t>
  </si>
  <si>
    <t>https://doi.org/10.1016/j.jaci.2016.08.031</t>
  </si>
  <si>
    <t>Human milk oligosaccharides and development of cow's milk allergy in infants</t>
  </si>
  <si>
    <t>Seppo_16</t>
  </si>
  <si>
    <t>Levels of triacylglycerol, cholesterol, vitamin A, α-tocopherol, and carotenoids in colostrum and mature human milk at days 4 and 19 after delivery</t>
  </si>
  <si>
    <t>https://doi.org/10.1007/s00394-004-0439-5</t>
  </si>
  <si>
    <t>Effect of the Stage of Lactation in Humans on Carotenoid Levels in Milk, Blood Plasma and Plasma Lipoprotein Fractions</t>
  </si>
  <si>
    <t>Chemical composition of milk obtained from mothers of premature infants</t>
  </si>
  <si>
    <t>https://doi.org/10.1016/s0022-3476(80)80738-4</t>
  </si>
  <si>
    <t>Composition of Breast Milk Obtained From Mothers of Premature Infants as Compared to Breast Milk Obtained From Donors</t>
  </si>
  <si>
    <t xml:space="preserve">Levels of HBD2, HNP1–3 and sCD14 in colostrum samples, and sCD14 in BM samples at 3 mo post-partum in children with or without an IgE-mediated allergic disorder at the age of 0–5 yr. </t>
  </si>
  <si>
    <t>https://doi.org/10.1177/1753425914541560</t>
  </si>
  <si>
    <t>Soluble CD14, α-And β-Defensins in Breast Milk: Association With the Emergence of Allergy in a High-Risk Population</t>
  </si>
  <si>
    <t>Concentrations of total IgA, IgA CM, and casein antibodies, of TGF- 1 and - 2, and sCD14 in colostrum of atopic and nonatopic mothers</t>
  </si>
  <si>
    <t>https://doi.org/10.1203/01.pdr.0000183784.87452.c6</t>
  </si>
  <si>
    <t>IgA Antibodies, TGF-beta1 and -beta2, and Soluble CD14 in the Colostrum and Development of Atopy by Age 4</t>
  </si>
  <si>
    <t>Total amino acid composition of preterm and fullterm transitional human milk</t>
  </si>
  <si>
    <t>PMID: 8920139</t>
  </si>
  <si>
    <t>Use of Amino Acid Profiles of Preterm and Term Human Milks in Evaluating Scoring Patterns for Routine Protein Quality Assessment of Infant Formulas</t>
  </si>
  <si>
    <t>Not specific useful data. The aim of the study was to assess the performance of a food frequency questionnaire (FFQ) for estimating o-3, o-6 and trans fatty acid intake during pregnancy using mature breast milk and food recalls.</t>
  </si>
  <si>
    <t>https://doi.org/10.1038/ejcn.2012.127</t>
  </si>
  <si>
    <t>Validation of a FFQ for Estimating ω-3, ω-6 and Trans Fatty Acid Intake During Pregnancy Using Mature Breast Milk and Food Recalls</t>
  </si>
  <si>
    <t>Comparison of the concentration of lactose, protein, fat, Na, K, P, Ca, Mg, Cu, Zn in breast milk of mothers of preterm and full term neonates at different weeks of lactation</t>
  </si>
  <si>
    <t>https://doi.org/10.1111/j.1651-2227.1981.tb07182.x</t>
  </si>
  <si>
    <t>Comparison of the Composition of Breast Milk From Mothers of Term and Preterm Infants</t>
  </si>
  <si>
    <t>The proportion of shorter chain saturated fatty acids, carbon 10 to 14, was higher in vegans than in omnivores, whereas that of carbon 16 to 18 was lower. The proportions of both linoleic acid and c~-linolenic acid were greater in the milk of human vegans than in that of omnivores. The proportions of dihomogammalinolenic acid (20:3n-6) and AA were similar among all groups.</t>
  </si>
  <si>
    <t>https://doi.org/10.1016/s0022-3476(05)81239-9</t>
  </si>
  <si>
    <t>The Influence of a Vegetarian Diet on the Fatty Acid Composition of Human Milk and the Essential Fatty Acid Status of the Infant</t>
  </si>
  <si>
    <t>Study that includes choline phosphoglyceride fatty acids in vegans and omnivore controls</t>
  </si>
  <si>
    <t>https://doi.org/10.1093/ajcn/31.5.805</t>
  </si>
  <si>
    <t>Studies of vegans: the fatty acid composition of plasma choline phosphoglycerides, erythrocytes, adipose tissue, and breast milk, and some indicators of susceptibility to ischemic heart disease in vegans and omnivore controls</t>
  </si>
  <si>
    <t>Sanders_78</t>
  </si>
  <si>
    <t>Changes in human milk in the contents of alpha and kappa-casein, lactoferrin, alpha-lactalbumin, serum albumin and lysozyme studied through various periods of lactation.</t>
  </si>
  <si>
    <t>https://doi.org/10.1159/000177172</t>
  </si>
  <si>
    <t>Changes in the Protein Fractions of Human Milk During Lactation</t>
  </si>
  <si>
    <t>The samples had an identical geographical origin but different lactation circumstances, including maternal anthropometric data, lactating time, newborn sex, several minerals (Na, K, Ca, P, Mg, Fe, Se and I) were analyzed. The article contains tablesthat present the mineral concentrations in mature human milk collected in different countries, according to the scientific literature</t>
  </si>
  <si>
    <t>https://doi.org/10.3390/foods9050659</t>
  </si>
  <si>
    <t>Association Between Breast Milk Mineral Content and Maternal Adherence to Healthy Dietary Patterns in Spain: A Transversal Study</t>
  </si>
  <si>
    <t>Focused on kynurenic acid (KYNA), an agonist of G protein-coupled receptor (GPR35) and its aim was to determine the concentration of KYNA in artificial nutritional formulas in comparison with its level in human milk.</t>
  </si>
  <si>
    <t>https://doi.org/10.1038/s41598-019-42646-4</t>
  </si>
  <si>
    <t>Kynurenic Acid as the Neglected Ingredient of Commercial Baby Formulas</t>
  </si>
  <si>
    <t>https://doi.org/10.1093/ajcn/41.1.113</t>
  </si>
  <si>
    <t>Casein Content of Human Milk</t>
  </si>
  <si>
    <t>Concentration of alpha-lactalbumin, lactoferrin, human serum albumin secretory IgA, amino acids in human milk. Also there are data about partition of nitrogen (data not included)</t>
  </si>
  <si>
    <t>This work deepens our understanding of neonatal exposure to carotenoids during development. The carotenoid content of human breast milk is highly variable between subjects, even within a given location and lactation stage, which makes it difficult to detect trends between countries and lactation stages unless those trends are very large</t>
  </si>
  <si>
    <t>https://doi.org/10.1371/journal.pone.0127729</t>
  </si>
  <si>
    <t>Longitudinal Survey of Carotenoids in Human Milk from Urban Cohorts in China, Mexico, and the USA</t>
  </si>
  <si>
    <t>Lipkie_15</t>
  </si>
  <si>
    <t>Extensive milk composition of fatty acids in three regions of China</t>
  </si>
  <si>
    <t>https://doi.org/10.1039/c6fo00304d</t>
  </si>
  <si>
    <t>Changes in Fatty Acid Composition of Human Milk Over Lactation Stages and Relationship With Dietary Intake in Chinese Women</t>
  </si>
  <si>
    <t>Extensive fatty acid composition in Kuwaitie mothers</t>
  </si>
  <si>
    <t>https://doi.org/10.1016/s0305-0491(99)00112-1</t>
  </si>
  <si>
    <t>Fatty Acid Composition of Human Milk in Kuwaiti Mothers</t>
  </si>
  <si>
    <t>Extensive milk composition of trans fatty acids (TFA) content and distribution in colostrum,mature milk, and diet of adolescent mothers, after TFA declaration in food labels became mandatory in Brazil.</t>
  </si>
  <si>
    <t>https://doi.org/10.1007/s11745-016-4206-1</t>
  </si>
  <si>
    <t>Trans Fatty Acids in Colostrum, Mature Milk and Diet of Lactating Adolescents</t>
  </si>
  <si>
    <t>Maternal daily micronutrient intakes and breast-milk micronutrient concentration.</t>
  </si>
  <si>
    <t>https://doi.org/10.1093/ajcn/nqz047</t>
  </si>
  <si>
    <t>Micronutrient intakes of lactating mothers and their association with breast milk concentrations and micronutrient adequacy of exclusively breastfed Indonesian infants</t>
  </si>
  <si>
    <t>Daniels_19</t>
  </si>
  <si>
    <t>Lactoferrin and protein concentrations in breast milk during prolonged lactation</t>
  </si>
  <si>
    <t>https://doi.org/10.3390/nu11102350</t>
  </si>
  <si>
    <t>Lactoferrin in Human Milk of Prolonged Lactation</t>
  </si>
  <si>
    <t>Czosnykowska-Łukacka_19</t>
  </si>
  <si>
    <t>108 transitional milk samples (7-10 days) were analyzed. This study aimed to determine the association between the concentration of protein carbonyls with the concentration of trace elements, as well with the activity of the main antioxidant enzymes in breast milk.</t>
  </si>
  <si>
    <t>https://doi.org/10.20960/nh.976</t>
  </si>
  <si>
    <t>Oxidative Damage to Proteins Related to Metals and Antioxidant Defenses in Breastmilk</t>
  </si>
  <si>
    <t>Gyongyi</t>
  </si>
  <si>
    <t>https://doi.org/10.1067/mai.2002.123535</t>
  </si>
  <si>
    <t>Reduced Soluble CD14 Levels in Amniotic Fluid and Breast Milk Are Associated With the Subsequent Development of Atopy, Eczema, or Both</t>
  </si>
  <si>
    <t>Jones_02</t>
  </si>
  <si>
    <t>https://doi.org/10.1111/cea.12770</t>
  </si>
  <si>
    <t>High Breast Milk IL-1β Level Is Associated With Reduced Risk of Childhood Eczema</t>
  </si>
  <si>
    <t>Jepsen_16</t>
  </si>
  <si>
    <t>https://doi.org/10.1016/s0022-3476(87)80394-3</t>
  </si>
  <si>
    <t>Indices of Protein Metabolism in Term Infants Fed Either Human Milk or Formulas With Reduced Protein Concentration and Various Whey/Casein Ratios</t>
  </si>
  <si>
    <t>Janas_87</t>
  </si>
  <si>
    <t>https://doi.org/10.1016/s0022-3476(86)80697-7</t>
  </si>
  <si>
    <t>Quantities of Amino Acids Ingested by Human Milk-Fed Infants</t>
  </si>
  <si>
    <t>Janas_86</t>
  </si>
  <si>
    <t>https://doi.org/10.1046/j.1442-200x.1999.01020.x</t>
  </si>
  <si>
    <t>Estimated Nutritional Intake Based on the Reference Growth Curves for Extremely Low Birthweight Infants</t>
  </si>
  <si>
    <t>Itabashi_99</t>
  </si>
  <si>
    <t>https://doi.org/10.1111/pai.12075</t>
  </si>
  <si>
    <t>Relationship Between Breast Milk sCD14, TGF-β1 and Total IgA in the First Month and Development of Eczema During Infancy</t>
  </si>
  <si>
    <t>Ismail_13</t>
  </si>
  <si>
    <t>PMID: 3808849</t>
  </si>
  <si>
    <t>[Mineral Composition of the Milk of Mothers of Premature Infants During Early Lactation]</t>
  </si>
  <si>
    <t>Hurgoiu_86</t>
  </si>
  <si>
    <t>https://doi.org/10.1111/j.1442-200x.2005.02017.x</t>
  </si>
  <si>
    <t>Lower Energy Content of Human Milk Than Calculated Using Conversion Factors</t>
  </si>
  <si>
    <t>Hosoi_05</t>
  </si>
  <si>
    <t>https://doi.org/10.1210/jcem-62-1-41</t>
  </si>
  <si>
    <t>Relationships Among Vitamin D, 25-hydroxyvitamin D, and Vitamin D-binding Protein Concentrations in the Plasma and Milk of Human Subjects</t>
  </si>
  <si>
    <t>Hollis_86</t>
  </si>
  <si>
    <t>https://doi.org/10.1093/jn/111.7.1240</t>
  </si>
  <si>
    <t>Vitamin D and Its Metabolites in Human and Bovine Milk</t>
  </si>
  <si>
    <t>Hollis_81</t>
  </si>
  <si>
    <t>https://doi.org/10.1093/ajcn/80.6.1752S</t>
  </si>
  <si>
    <t>Vitamin D Requirements During Lactation: High-Dose Maternal Supplementation as Therapy to Prevent Hypovitaminosis D for Both the Mother and the Nursing Infant</t>
  </si>
  <si>
    <t>Hollis_04</t>
  </si>
  <si>
    <t>https://doi.org/10.1136/adc.57.9.658</t>
  </si>
  <si>
    <t>Variation in the composition of breast milk during the first 5 weeks of lactation: implications for the feeding of preterm infants.</t>
  </si>
  <si>
    <t>Hibberd_82</t>
  </si>
  <si>
    <t>https://doi.org/10.3390/nu8050255</t>
  </si>
  <si>
    <t>Iodine Concentration in Breastmilk and Urine Among Lactating Women of Bhaktapur, Nepal</t>
  </si>
  <si>
    <t>Henjum_16</t>
  </si>
  <si>
    <t>https://doi.org/10.1016/s0022-3476(98)70323-3</t>
  </si>
  <si>
    <t>Effect of Pasteurization on Long Chain Polyunsaturated Fatty Acid Levels and Enzyme Activities of Human Milk</t>
  </si>
  <si>
    <t>Henderson_98</t>
  </si>
  <si>
    <t>https://doi.org/10.1007/BF02020737</t>
  </si>
  <si>
    <t>Biochemistry of human milk in early lactation</t>
  </si>
  <si>
    <t>Harzer_86</t>
  </si>
  <si>
    <t>https://doi.org/10.1093/ajcn/56.6.1004</t>
  </si>
  <si>
    <t>Protein Metabolism and Growth of Term Infants in Response to a Reduced-Protein, 40:60 Whey: Casein Formula With Added Tryptophan</t>
  </si>
  <si>
    <t>Hanning_92</t>
  </si>
  <si>
    <t>https://doi.org/10.1203/01.PDR.0000139483.35087.BE</t>
  </si>
  <si>
    <t>Cytomegalovirus (CMV) Inactivation in Breast Milk: Reassessment of Pasteurization and Freeze-Thawing</t>
  </si>
  <si>
    <t>Hamprecht_04</t>
  </si>
  <si>
    <t>https://doi.org/10.3945/jn.116.242941</t>
  </si>
  <si>
    <t>Vitamin Concentrations in Human Milk Vary With Time Within Feed, Circadian Rhythm, and Single-Dose Supplementation</t>
  </si>
  <si>
    <t>Hampel_17</t>
  </si>
  <si>
    <t>https://doi.org/10.1371/journal.pone.0149479</t>
  </si>
  <si>
    <t>Thiamin and Riboflavin in Human Milk: Effects of Lipid-Based Nutrient Supplementation and Stage of Lactation on Vitamer Secretion and Contributions to Total Vitamin Content</t>
  </si>
  <si>
    <t>Hampel_16</t>
  </si>
  <si>
    <t>https://doi.org/10.1016/0378-3782(81)90051-7</t>
  </si>
  <si>
    <t>Human Milk: Relationship of Fat Content With Gestational Age</t>
  </si>
  <si>
    <t>Guerrini_81</t>
  </si>
  <si>
    <t>https://doi.org/10.1016/s0022-3476(80)80729-3</t>
  </si>
  <si>
    <t>Nutritional Composition of Milk Produced by Mothers Delivering Preterm</t>
  </si>
  <si>
    <t>Gross_80</t>
  </si>
  <si>
    <t>https://doi.org/10.1590/S0103-05822013000400009.</t>
  </si>
  <si>
    <t>Influence of prematurity and birth weight on the concentration of α-tocopherol in colostrum milk</t>
  </si>
  <si>
    <t>Grilo_13</t>
  </si>
  <si>
    <t>https://doi.org/10.1038/s41390-020-0961-z</t>
  </si>
  <si>
    <t>Human Milk Immunomodulatory Proteins Are Related to Development of Infant Body Composition During the First Year of Lactation</t>
  </si>
  <si>
    <t>Gridneva_20</t>
  </si>
  <si>
    <t>https://doi.org/10.1111/j.1365-2621.1983.tb14951.x</t>
  </si>
  <si>
    <t>Effects of Processing and Storage on the Water‐Soluble Vitamin Content of Human Milk</t>
  </si>
  <si>
    <t>Goldsmith_83b</t>
  </si>
  <si>
    <t>https://doi.org/10.4315/0362-028X-46.1.4</t>
  </si>
  <si>
    <t>IgA, IgG, IgM and Lactoferrin Contents of Human Milk During Early Lactation and the Effect of Processing and Storage</t>
  </si>
  <si>
    <t>Goldsmith_83a</t>
  </si>
  <si>
    <t>Chyanne</t>
  </si>
  <si>
    <t>https://assets.publishing.service.gov.uk/government/uploads/system/uploads/attachment_data/file/743819/The_Composition_of_Mature_Human_Milk__1977_.pdf</t>
  </si>
  <si>
    <t>The Composition of Mature Human Milk.</t>
  </si>
  <si>
    <t>LondonDatabase</t>
  </si>
  <si>
    <t>https://doi.org/10.1111/j.1740-8709.2011.00376.x</t>
  </si>
  <si>
    <t>Correlation of vitamin A nutritional status on alpha‐tocopherol in the colostrum of lactating women</t>
  </si>
  <si>
    <t>Lira_11</t>
  </si>
  <si>
    <t>https://doi.org/10.1016/s0022-3476(77)80885-8</t>
  </si>
  <si>
    <t>Alterations of Lymphocytes and of Antibody Content of Human Milk After Processing</t>
  </si>
  <si>
    <t>Liebhaber_77</t>
  </si>
  <si>
    <t>https://doi.org/10.1016/j.pedneo.2011.02.012</t>
  </si>
  <si>
    <t>Profile of Nucleotides and Nucleosides in Taiwanese Human Milk</t>
  </si>
  <si>
    <t>Liao_11</t>
  </si>
  <si>
    <t>https://doi.org/10.1203/PDR.0b013e318224287a</t>
  </si>
  <si>
    <t>Effects of Pasteurization on Adiponectin and Insulin Concentrations in Donor Human Milk</t>
  </si>
  <si>
    <t>Ley_11</t>
  </si>
  <si>
    <t>https://doi.org/10.1016/s0378-4347(97)00439-8</t>
  </si>
  <si>
    <t>Effect of Pasteurization and Storage on Some Components of Pooled Human Milk</t>
  </si>
  <si>
    <t>Lepri_97</t>
  </si>
  <si>
    <t>https://doi.org/10.1093/ajcn/40.5.1042</t>
  </si>
  <si>
    <t>The Composition of Preterm Milk in Relation to the Degree of Prematurity</t>
  </si>
  <si>
    <t>Lepage_84</t>
  </si>
  <si>
    <t>https://doi.org/10.1203/00006450-198202000-00007</t>
  </si>
  <si>
    <t>Differences in the Composition of Preterm and Term Human Milk During Early Lactation</t>
  </si>
  <si>
    <t>Lemons_82</t>
  </si>
  <si>
    <t>https://doi.org/10.1016/j.yclnex.2019.03.004</t>
  </si>
  <si>
    <t>Macronutrient composition in human milk from mothers of preterm and term neonates is highly variable during the lactation period</t>
  </si>
  <si>
    <t>Leke_19</t>
  </si>
  <si>
    <t>https://doi.org/10.1093/ajcn/32.5.1159</t>
  </si>
  <si>
    <t>Studies on the Quality of Breast Milk During 23 Months of Lactation in a Rural Community of the Ivory Coast</t>
  </si>
  <si>
    <t>Lauber_79</t>
  </si>
  <si>
    <t>Boston</t>
  </si>
  <si>
    <t>https://doi.org/10.1136/adc.62.2.161</t>
  </si>
  <si>
    <t>Human milk vitamin content after pasteurisation, storage, or tube feeding.</t>
  </si>
  <si>
    <t>Zoeren-Grobben_87</t>
  </si>
  <si>
    <t>https://doi.org/10.1021/acs.jafc.9b06850</t>
  </si>
  <si>
    <t>Quantitative Phosphoproteomics of Milk Fat Globule Membrane in Human Colostrum and Mature Milk: New Insights Into Changes in Protein Phosphorylation During Lactation</t>
  </si>
  <si>
    <t>Yang_20</t>
  </si>
  <si>
    <t>https://doi.org/10.1016/j.jtemb.2005.05.001</t>
  </si>
  <si>
    <t>Macronutrient, Mineral and Trace Element Composition of Breast Milk From Japanese Women</t>
  </si>
  <si>
    <t>Yamawaki_05</t>
  </si>
  <si>
    <t>https://doi.org/10.1017/S0007114520000239</t>
  </si>
  <si>
    <t>Lactational Changes of Fatty Acids and Fat-Soluble Antioxidants in Human Milk From Healthy Chinese Mothers</t>
  </si>
  <si>
    <t>Wu_20</t>
  </si>
  <si>
    <t>https://doi.org/10.1021/pr101006u</t>
  </si>
  <si>
    <t>Annotation and Structural Analysis of Sialylated Human Milk Oligosaccharides</t>
  </si>
  <si>
    <t>Wu_11</t>
  </si>
  <si>
    <t>https://doi.org/https://doi.org/10.1016/j.jada.2008.10.008</t>
  </si>
  <si>
    <t>Macronutrient Analysis of a Nationwide Sample of Donor Breast Milk</t>
  </si>
  <si>
    <t>Wojcik_09</t>
  </si>
  <si>
    <t>https://doi.org/10.3945/jn.115.228189</t>
  </si>
  <si>
    <t>Vitamin B-12 Concentrations in Breast Milk Are Low and Are Not Associated With Reported Household Hunger, Recent Animal-Source Food, or Vitamin B-12 Intake in Women in Rural Kenya</t>
  </si>
  <si>
    <t>Williams_16</t>
  </si>
  <si>
    <t>https://doi.org/10.1002/jsfa.10434</t>
  </si>
  <si>
    <t>Investigation of Amino Acids and Minerals in Chinese Breast Milk</t>
  </si>
  <si>
    <t>https://doi.org/10.1111/j.1651-2227.1981.tb05724.x</t>
  </si>
  <si>
    <t>Effect of Pasteurization and of Freezing and Thawing Human Milk on Its Triglyceride Content</t>
  </si>
  <si>
    <t>https://doi.org/10.1089/bfm.2006.1.59</t>
  </si>
  <si>
    <t>High-dose Vitamin D3 Supplementation in a Cohort of Breastfeeding Mothers and Their Infants: A 6-month Follow-Up Pilot Study</t>
  </si>
  <si>
    <t>https://doi.org/10.1097/00005176-199010000-00013</t>
  </si>
  <si>
    <t>Variations in Oligosaccharides and Lactose in Human Milk During the First Week of Lactation</t>
  </si>
  <si>
    <t>https://doi.org/10.1159/000012714</t>
  </si>
  <si>
    <t>Qualitative Analysis of Human Milk Produced by Women Consuming a Maize-Predominant Diet Typical of Rural Mexico</t>
  </si>
  <si>
    <t>https://doi.org/10.1016/j.earlhumdev.2011.04.016</t>
  </si>
  <si>
    <t>Analysis of the Influence of Pasteurization, Freezing/Thawing, and Offer Processes on Human Milk's Macronutrient Concentrations</t>
  </si>
  <si>
    <t>Vieira_11</t>
  </si>
  <si>
    <t>https://doi.org/10.1016/j.jpeds.2010.06.017</t>
  </si>
  <si>
    <t>Docosahexaenoic Acid and Amino Acid Contents in Pasteurized Donor Milk Are Low for Preterm Infants</t>
  </si>
  <si>
    <t>https://doi.org/10.1089/bfm.2008.0145</t>
  </si>
  <si>
    <t>Heat Susceptibility of interleukin-10 and Other Cytokines in Donor Human Milk</t>
  </si>
  <si>
    <t>https://doi.org/10.1097/00005176-198607000-00016</t>
  </si>
  <si>
    <t>Comparison of Macronutrient Concentration of Preterm Human Milk Between Two Milk Expression Techniques and Two Techniques for Quantitation of Energy</t>
  </si>
  <si>
    <t>https://doi.org/10.1093/ajcn/52.6.1073</t>
  </si>
  <si>
    <t>Vitamin B-12: Low Milk Concentrations Are Related to Low Serum Concentrations in Vegetarian Women and to Methylmalonic Aciduria in Their Infants</t>
  </si>
  <si>
    <t>https://doi.org/10.1001/archpedi.1985.02140130072032</t>
  </si>
  <si>
    <t>Effect of Race and Diet on Human-Milk Vitamin D and 25-hydroxyvitamin D</t>
  </si>
  <si>
    <t>https://doi.org/10.1002/ajhb.23412</t>
  </si>
  <si>
    <t>An Examination of Breastmilk Composition Among High Altitude Peruvian Women</t>
  </si>
  <si>
    <t>Schafrank_20</t>
  </si>
  <si>
    <t>https://doi.org/10.3177/jnsv.51.239</t>
  </si>
  <si>
    <t>Fat-soluble and Water-Soluble Vitamin Contents of Breast Milk From Japanese Women</t>
  </si>
  <si>
    <t>Sakurai_05</t>
  </si>
  <si>
    <t>https://doi.org/10.1016/j.foodchem.2007.06.060</t>
  </si>
  <si>
    <t>Effect of pasteurisation on ascorbic acid, dehydroascorbic acid, tocopherols and fatty acids in pooled mature human milk</t>
  </si>
  <si>
    <t>Romeu-Nadal_08</t>
  </si>
  <si>
    <t>https://doi.org/10.1093/ajcn/nqaa102</t>
  </si>
  <si>
    <t>Human Milk Oligosaccharides and Their Association With Late-Onset Neonatal Sepsis in Peruvian Very-Low-Birth-Weight Infants</t>
  </si>
  <si>
    <t>Roldan_20</t>
  </si>
  <si>
    <t>http://dx.doi.org/10.2223/JPED.1284</t>
  </si>
  <si>
    <t>The effect of processing on the Vitamin A content of human milk</t>
  </si>
  <si>
    <t>Ribeiro_05</t>
  </si>
  <si>
    <t>https://doi.org/10.1055/s-2008-1033924</t>
  </si>
  <si>
    <t>Vitamin B6- And Protein Concentrations in Breast Milk From Mothers of Preterm and Term Infants</t>
  </si>
  <si>
    <t>Reinken_85</t>
  </si>
  <si>
    <t>https://doi.org/https://doi.org/10.1079/BJN19860082</t>
  </si>
  <si>
    <t>Taurine concentrations in the diet, plasma, urine and breast milk of vegans compared with omnivores</t>
  </si>
  <si>
    <t>Rana_86</t>
  </si>
  <si>
    <t>https://doi.org/10.1080/10715760500404805</t>
  </si>
  <si>
    <t>Coenzyme Q concentration and total antioxidant capacity of human milk at different stages of lactation in mothers of preterm and full-term infants</t>
  </si>
  <si>
    <t>Quiles_09</t>
  </si>
  <si>
    <t>https://doi.org/10.1111/j.1440-1754.2009.01648.x</t>
  </si>
  <si>
    <t>Breast Milk Macro- And Micronutrient Composition in Lactating Mothers From Suburban and Urban Shanghai</t>
  </si>
  <si>
    <t>Qian_10</t>
  </si>
  <si>
    <t>https://doi.org/10.3390/nu12051404</t>
  </si>
  <si>
    <t>The Comparison of Nutritional Value of Human Milk With Other Mammals' Milk</t>
  </si>
  <si>
    <t>Pietrzak-Fiecko_20</t>
  </si>
  <si>
    <t>https://doi.org/10.1007/s00394-018-1793-z</t>
  </si>
  <si>
    <t>A Cross-Sectional Study of Fatty Acids and Brain-Derived Neurotrophic Factor (BDNF) in Human Milk From Lactating Women Following Vegan, Vegetarian, and Omnivore Diets</t>
  </si>
  <si>
    <t>Perrin_19</t>
  </si>
  <si>
    <t>https://doi.org/10.3168/jds.2009-2643</t>
  </si>
  <si>
    <t>Maintenance of Breast Milk Immunoglobulin A After High-Pressure Processing</t>
  </si>
  <si>
    <t>Permanyer_10</t>
  </si>
  <si>
    <t>https://doi.org/10.1093/ajcn/nqy104</t>
  </si>
  <si>
    <t>Vitamin B-12 content in breast milk of vegan, vegetarian, and nonvegetarian lactating women in the United States</t>
  </si>
  <si>
    <t>Pawlak_18</t>
  </si>
  <si>
    <t>https://doi.org/10.1186/s13006-020-00291-y</t>
  </si>
  <si>
    <t>Circadian Changes in the Composition of Human Milk Macronutrients Depending on Pregnancy Duration: A Cross-Sectional Study</t>
  </si>
  <si>
    <t>Paulaviciene_20</t>
  </si>
  <si>
    <t>https://doi.org/10.1016/S0271-5317(98)00153-5</t>
  </si>
  <si>
    <t>Vitamin B12 status of east Indian vegetarian lactating women living in the United States</t>
  </si>
  <si>
    <t>Patel_98</t>
  </si>
  <si>
    <t>https://doi.org/10.4274/jcrpe.2720</t>
  </si>
  <si>
    <t>Breast-Milk Iodine Concentrations, Iodine Status, and Thyroid Function of Breastfed Infants Aged 2-4 Months and Their Mothers Residing in a South African Township</t>
  </si>
  <si>
    <t>Osei_16</t>
  </si>
  <si>
    <t>https://doi.org/10.1111/cea.12199</t>
  </si>
  <si>
    <t>Soluble Immunoglobulin A in Breast Milk Is Inversely Associated With Atopic Dermatitis at Early Age: The PASTURE Cohort Study</t>
  </si>
  <si>
    <t>Orivuori_14</t>
  </si>
  <si>
    <t>https://doi.org/10.1007/s00431-008-0873-0</t>
  </si>
  <si>
    <t>The influence of maternal smoking on maternal and newborn oxidant and antioxidant status</t>
  </si>
  <si>
    <t>Orhon_08</t>
  </si>
  <si>
    <t>https://doi.org/10.1590/S0044-59672010000100008</t>
  </si>
  <si>
    <t>Determination of vitamin A in the milk of donor mothers from the human milk bank (hmb) in Manaus/AM. Effect of processing</t>
  </si>
  <si>
    <t>Oliveira_10</t>
  </si>
  <si>
    <t>https://doi.org/10.1016/S0091-6749(03)01941-9</t>
  </si>
  <si>
    <t>TGF-β in human milk is associated with wheeze in infancy</t>
  </si>
  <si>
    <t>Oddy_03</t>
  </si>
  <si>
    <t>https://doi.org/10.3390/nu9060532</t>
  </si>
  <si>
    <t>Immune Components in Human Milk Are Associated With Early Infant Immunological Health Outcomes: A Prospective Three-Country Analysis</t>
  </si>
  <si>
    <t>Munblit_17</t>
  </si>
  <si>
    <t>https://doi.org/10.1097/00005176-199701000-00006</t>
  </si>
  <si>
    <t>Human Milk Protein Does Not Limit Growth of Breast-Fed Infants</t>
  </si>
  <si>
    <t>Motil_97</t>
  </si>
  <si>
    <t>https://doi.org/10.1016/j.foodchem.2010.05.079</t>
  </si>
  <si>
    <t>Effects of pasteurisation and high-pressure processing on vitamin C, tocopherols and fatty acids in mature human milk</t>
  </si>
  <si>
    <t>Molto-Puigmarti_11</t>
  </si>
  <si>
    <t>https://doi.org/10.1111/j.1651-2227.1994.tb13082.x</t>
  </si>
  <si>
    <t>The Copenhagen Cohort Study on Infant Nutrition and Growth: Duration of Breast Feeding and Influencing Factors</t>
  </si>
  <si>
    <t>Michaelsen_94</t>
  </si>
  <si>
    <t>https://doi.org/10.1097/00005176-199008000-00013</t>
  </si>
  <si>
    <t>Variation in Macronutrients in Human Bank Milk: Influencing Factors and Implications for Human Milk Banking</t>
  </si>
  <si>
    <t>Michaelsen_90</t>
  </si>
  <si>
    <t>https://doi.org/10.1016/j.foodchem.2014.11.051</t>
  </si>
  <si>
    <t>Analysis of Free Nucleotide Monophosphates in Human Milk and Effect of Pasteurisation or High-Pressure Processing on Their Contents by Capillary Electrophoresis Coupled to Mass Spectrometry</t>
  </si>
  <si>
    <t>Mateo-Vivas_15</t>
  </si>
  <si>
    <t>https://doi.org/10.1111/j.1740-8709.2012.00401.x</t>
  </si>
  <si>
    <t>Concentrations of alpha‐ and gamma‐tocopherols in human breast milk during the first months of lactation and in infant formulas</t>
  </si>
  <si>
    <t>Martysiak‐Zurowska_12</t>
  </si>
  <si>
    <t>https://doi.org/https://doi.org/10.1017/S0007114598001743</t>
  </si>
  <si>
    <t>Development of macronutrient composition of very preterm human milk</t>
  </si>
  <si>
    <t>Maas_98</t>
  </si>
  <si>
    <t>https://doi.org/10.1007/s00394-016-1220-2</t>
  </si>
  <si>
    <t>Choline and Polyunsaturated Fatty Acids in Preterm Infants' Maternal Milk</t>
  </si>
  <si>
    <t>Maas_17</t>
  </si>
  <si>
    <t>https://doi.org/10.1177/0890334420906828</t>
  </si>
  <si>
    <t>The Associations Between Light Exposure During Pumping and Holder Pasteurization and the Macronutrient and Vitamin Concentrations in Human Milk</t>
  </si>
  <si>
    <t>Lima_20</t>
  </si>
  <si>
    <t>DOI:https://doi.org/10.1016/S0091-6749(99)70021-7</t>
  </si>
  <si>
    <t>Transforming growth factor-β in breast milk: A potential regulator of atopic disease at an early age</t>
  </si>
  <si>
    <t>Kalliomaki_99</t>
  </si>
  <si>
    <t>https://doi.org/10.3390/nu8110699</t>
  </si>
  <si>
    <t>Assessment of Breast Milk Iodine Concentrations in Lactating Women in Western Australia</t>
  </si>
  <si>
    <t>Jorgensen_16</t>
  </si>
  <si>
    <t>https://doi.org/10.1016/j.fct.2020.111299</t>
  </si>
  <si>
    <t>Dietary Habits of Slovenian Inland and Coastal Primiparous Women and Fatty Acid Composition of Their Human Milk Samples</t>
  </si>
  <si>
    <t>Jagodic_20</t>
  </si>
  <si>
    <t>https://doi.org/10.3390/nu12030790</t>
  </si>
  <si>
    <t>Human Milk Oligosaccharide Profile Variation Throughout Postpartum in Healthy Women in a Brazilian Cohort</t>
  </si>
  <si>
    <t>Ferreira_20</t>
  </si>
  <si>
    <t>https://doi.org/10.1111/mcn.12979</t>
  </si>
  <si>
    <t>Impact of Maternal Overweight and Obesity on Milk Composition and Infant Growth</t>
  </si>
  <si>
    <t>Ellsworth_20</t>
  </si>
  <si>
    <t>https://doi.org/10.1089/bfm.2019.0292</t>
  </si>
  <si>
    <t>The Effect of Physical Activity on Human Milk Macronutrient Content and Its Volume</t>
  </si>
  <si>
    <t>Be-er_20</t>
  </si>
  <si>
    <t>New papers (Mayara)</t>
  </si>
  <si>
    <t>https://doi.org/10.3390/nu10070839</t>
  </si>
  <si>
    <t>The Impact of Maternal Diet during Pregnancy and Lactation on the Fatty Acid Composition of Erythrocytes and Breast Milk of Chilean Women</t>
  </si>
  <si>
    <t>Extensive study on fatty acid composition in Chilean mothers' milk. This was already done by Gy20:47ongy; put aside because of mother's diet</t>
  </si>
  <si>
    <t>Duplicate inputting (Luis and Gyongyi)</t>
  </si>
  <si>
    <t>Effect of maternal docosahexaenoic acid (DHA) supplementation on breast milk composition.</t>
  </si>
  <si>
    <t>Makrides_96</t>
  </si>
  <si>
    <t>Gyongyi: some relevant data could be read from graphs</t>
  </si>
  <si>
    <t>https://doi.org/10.1093/ajcn/77.6.1537S</t>
  </si>
  <si>
    <t>Nutritional and physiologic significance of human milk proteins</t>
  </si>
  <si>
    <t>Lonnerdal_03</t>
  </si>
  <si>
    <t>Newest 2006 version: Brown_06 with Maha</t>
  </si>
  <si>
    <t>https://doi.org/10.1002/14651858.CD000343.pub2</t>
  </si>
  <si>
    <t>Multicomponent fortified human milk for promoting growth in preterm infants</t>
  </si>
  <si>
    <t>Kuschel_04</t>
  </si>
  <si>
    <t>https://pediatrics.aappublications.org/content/91/3/637</t>
  </si>
  <si>
    <t>Changes in carbohydrate composition in human milk over 4 months of lactation</t>
  </si>
  <si>
    <t>Coppa_93</t>
  </si>
  <si>
    <t>https://doi.org/10.1203/00006450-199701000-00001</t>
  </si>
  <si>
    <t>Visual acuity erythrocyte fatty acid composition and growth in term infants fed formulas with long chain polyunsaturated fatty acids for one year</t>
  </si>
  <si>
    <t>Auestad_97</t>
  </si>
  <si>
    <t>Tunde</t>
  </si>
  <si>
    <t>https://doi.org/10.3390/nu11091972</t>
  </si>
  <si>
    <t>Lipid profile lipase bioactivity  and lipophilic antioxidant content in high pressure processed donor human milk</t>
  </si>
  <si>
    <t>HumanMilk; InFormula</t>
  </si>
  <si>
    <t>Donor human milk vs infant formula re baby infection</t>
  </si>
  <si>
    <t>https://doi.org/10.1542/peds.103.6.1150</t>
  </si>
  <si>
    <t>Feeding strategies for premature infants  beneficial outcomes of feeding fortified human milk versus preterm formula</t>
  </si>
  <si>
    <t>Schanler_99</t>
  </si>
  <si>
    <t>Human milk vs Infant formula for feeding of premature</t>
  </si>
  <si>
    <t>https://doi.org/10.1542/peds.2004-1974</t>
  </si>
  <si>
    <t>Randomized trial of donor human milk versus preterm formula as substitutes for mothers' own milk in the feeding of extremely premature infants</t>
  </si>
  <si>
    <t>Schanler_05</t>
  </si>
  <si>
    <t>Bacterial taxonomic composition of human milk graphs</t>
  </si>
  <si>
    <t>https://doi.org/10.3945/ajcn.112.037382</t>
  </si>
  <si>
    <t>The human milk microbiome changes over lactation and is shaped by maternal weight and mode of delivery</t>
  </si>
  <si>
    <t>Rubio_12</t>
  </si>
  <si>
    <t xml:space="preserve">HMO human milk; </t>
  </si>
  <si>
    <t>https://doi.org/10.1021/jf0615810</t>
  </si>
  <si>
    <t>A strategy for annotating the human milk glycome</t>
  </si>
  <si>
    <t>Ninonuevo_06</t>
  </si>
  <si>
    <t>Review ; useful for find other papers</t>
  </si>
  <si>
    <t>https://doi.org/10.1146/annurev.nutr.25.050304.092553</t>
  </si>
  <si>
    <t>Human milk glycans protect infants against enteric pathogens</t>
  </si>
  <si>
    <t>Newburg_05</t>
  </si>
  <si>
    <t>Lactic acid bacteria in human milk</t>
  </si>
  <si>
    <t>https://doi.org/10.1016/j.jpeds.2003.09.028</t>
  </si>
  <si>
    <t>Human milk is a source of lactic acid bacteria for the infant gut</t>
  </si>
  <si>
    <t>Martin_03</t>
  </si>
  <si>
    <t>human milk HMO consumption by gut related micobes</t>
  </si>
  <si>
    <t>https://doi.org/10.1021/jf9044205</t>
  </si>
  <si>
    <t>Consumption of human milk oligosaccharides by gut-related microbes</t>
  </si>
  <si>
    <t>Marcobal_10</t>
  </si>
  <si>
    <t>BovineMilk</t>
  </si>
  <si>
    <t>Fatty Acid in bovine milk</t>
  </si>
  <si>
    <t>https://doi.org/10.1007/s11745-004-1348-6</t>
  </si>
  <si>
    <t>Modifying milk fat composition of dairy cows to enhance fatty acids beneficial to human health</t>
  </si>
  <si>
    <t>Lock_04b</t>
  </si>
  <si>
    <t>Related to infant gut microbiome via faecal sample</t>
  </si>
  <si>
    <t>https://doi.org/10.1073/pnas.1000081107</t>
  </si>
  <si>
    <t>Succession of microbial consortia in the developinginfant gut microbiome</t>
  </si>
  <si>
    <t>Koenig_10</t>
  </si>
  <si>
    <t>Carotenoids of human milk</t>
  </si>
  <si>
    <t>https://doi.org/10.1021/ac961085i</t>
  </si>
  <si>
    <t>Identification, quantification, and relative concentrations of carotenoids and their metabolites in human milk and serum</t>
  </si>
  <si>
    <t>Findings on Fatty acid, from cerebral cortex</t>
  </si>
  <si>
    <t>https://doi.org/10.1016/0140-6736(92)92684-8</t>
  </si>
  <si>
    <t>Infant cerebral cortex phospholipid fatty-acid composition and diet</t>
  </si>
  <si>
    <t>Farquharson_92</t>
  </si>
  <si>
    <t>Findings on microbiome from faecal samples</t>
  </si>
  <si>
    <t>https://doi.org/10.1111/j.1651-2227.2003.tb00646.x</t>
  </si>
  <si>
    <t>Intestinal microflora in early infancy  composition and development</t>
  </si>
  <si>
    <t>Fanaro_03</t>
  </si>
  <si>
    <t>Antoxidant components</t>
  </si>
  <si>
    <t>https://doi.org/10.3164/jcbn.10-142</t>
  </si>
  <si>
    <t>Quantification of hexanal as an index of lipid oxidation in human milk and association with antioxidant components</t>
  </si>
  <si>
    <t>Total lipid and fatty acids</t>
  </si>
  <si>
    <t>https://doi.org/10.1097/00005176-198411000-00021</t>
  </si>
  <si>
    <t>Total Lipid Content and Fatty Acid Composition of Preterm Human Milk</t>
  </si>
  <si>
    <t>HumanMilk; InfFormula</t>
  </si>
  <si>
    <t>Nitrogen in human milk vs infant formula</t>
  </si>
  <si>
    <t>https://doi.org/10.1111/j.1651-2227.1989.tb17927.x </t>
  </si>
  <si>
    <t>Non-protein nitrogen and true protein in infant formulas.</t>
  </si>
  <si>
    <t>On bovine milk structure</t>
  </si>
  <si>
    <t>https://doi.org/10.1016/S0301-6226(01)00196-8</t>
  </si>
  <si>
    <t>Effect of different types of forages, animal fat or marine oils in cow's diet on milk fat secretion and composition, especially conjugated linoleic acid (CLA) and …</t>
  </si>
  <si>
    <t>Chilliard_01</t>
  </si>
  <si>
    <t>HumanMilk; BovineMilk</t>
  </si>
  <si>
    <t>Review on Human Milk Ologocaccharides  structure. Human milk compared to bovine milk</t>
  </si>
  <si>
    <t>https://doi.org/10.1093/glycob/cws074</t>
  </si>
  <si>
    <t>Human milk oligosaccharides  every baby needs a sugar mama</t>
  </si>
  <si>
    <t>Bode_12</t>
  </si>
  <si>
    <t>Review article about Human Milk glycobiome</t>
  </si>
  <si>
    <t>https://doi.org/10.1073/pnas.1000083107</t>
  </si>
  <si>
    <t>Human milk glycobiome and its impact on the infant gastrointestinal microbiota</t>
  </si>
  <si>
    <t>Zivkovic_11</t>
  </si>
  <si>
    <t xml:space="preserve">In vitro study using Human milk mucin and inhibiting rotavirus replication </t>
  </si>
  <si>
    <t>https://doi.org/10.1172/JCI116078</t>
  </si>
  <si>
    <t>Human milk mucin inhibits rotavirus replication and prevents experimental gastroenteritis</t>
  </si>
  <si>
    <t>Yolken_92</t>
  </si>
  <si>
    <t>https://doi.org/10.1097/MPG.0000000000000752</t>
  </si>
  <si>
    <t>Fecal microbiota composition of breast-fed infants is correlated with human milk oligosaccharides consumed</t>
  </si>
  <si>
    <t>Review paper about Sialic acid concentration in human milk</t>
  </si>
  <si>
    <t>https://doi.org/10.1038/sj.ejcn.1601704</t>
  </si>
  <si>
    <t>The role and potential of sialic acid in human nutrition</t>
  </si>
  <si>
    <t>Wang_03</t>
  </si>
  <si>
    <t>Review (short) about Human Milk composition</t>
  </si>
  <si>
    <t>https://doi.org/10.1016/j.jpeds.2009.11.021</t>
  </si>
  <si>
    <t>Breast milk as the gold standard for protective nutrients</t>
  </si>
  <si>
    <t>Walker_10</t>
  </si>
  <si>
    <t>Review paper about bioactive peptides in Human Milk</t>
  </si>
  <si>
    <t>https://doi.org/10.1016/j.jnutbio.2013.10.012</t>
  </si>
  <si>
    <t>Bioactive peptides derived from human milk proteins mechanisms of action</t>
  </si>
  <si>
    <t>Wada_14</t>
  </si>
  <si>
    <t>About microbiota and Human Milk</t>
  </si>
  <si>
    <t>https://doi.org/10.1002/(SICI)1098-2345(1997)41:3&lt;195::AID-AJP3&gt;3.0.CO;2-S</t>
  </si>
  <si>
    <t>Milk composition reflects pattern of material care in prosimian primates</t>
  </si>
  <si>
    <t>Tilden_97</t>
  </si>
  <si>
    <t>About bovine milk</t>
  </si>
  <si>
    <t>https://doi.org/10.2527/jas.2008-1377</t>
  </si>
  <si>
    <t>Immune components of bovine colostrum and milk</t>
  </si>
  <si>
    <t>Stelwagen_09</t>
  </si>
  <si>
    <t>Clinical trial about enteral Human Milk nutrion in premature</t>
  </si>
  <si>
    <t>https://doi.org/10.1038/sj.jp.7211758</t>
  </si>
  <si>
    <t>Early human milk feeding is associated with a lower risk of necrotizing enterocolitis in very low birth weight infants</t>
  </si>
  <si>
    <t>Sisk_07</t>
  </si>
  <si>
    <t>Review about molecular linkages between bifidobacteria and human milk oligosaccharides</t>
  </si>
  <si>
    <t>https://doi.org/10.1016/j.tim.2010.03.008</t>
  </si>
  <si>
    <t>Nursing our microbiota  molecular linkages between bifidobacteria and milk oligosaccharides</t>
  </si>
  <si>
    <t>Sela_10</t>
  </si>
  <si>
    <t>Review  about  the benefits of feeding human milk and the practical approaches that meet the nutritional needs of premature infants</t>
  </si>
  <si>
    <t>https://doi.org/10.1016/S0031-3955(05)70295-9</t>
  </si>
  <si>
    <t>The use of human milk for premature infants</t>
  </si>
  <si>
    <t>Schanler_01</t>
  </si>
  <si>
    <t xml:space="preserve">This study studied the macronutrient and energy contents of human milk fractions during the first 6 mo of lactation.
This study aimed to constitute a lyophilized human milk concentrate and determine the osmolality and the concentration of macronutrients and micronutrients in human milk samples at “baseline” and in “HM concentrates”, analyzed immediately (HMCI), and after 3 (HMC3m) and 6 (HMC6m) months of freezing. The milk used in this study came from donations of surplus production of human milk, that is, without compromising the child’s own feeding. This database does not contain the HMCI, HMC3m and HMC6m data, it only contains data of baseline. </t>
  </si>
  <si>
    <t>https://doi.org/10.1111/j.1651-2227.2005.tb02070.x</t>
  </si>
  <si>
    <t>Macronutrient and energy contents of human milk fractions during the first six months of lactation</t>
  </si>
  <si>
    <t xml:space="preserve">About urinary excretion of lactose and oligosaccharides </t>
  </si>
  <si>
    <t>https://doi.org/10.1111/j.1651-2227.1996.tb14095.x</t>
  </si>
  <si>
    <t>Urinary excretion of lactose and oligosaccharides in preterm infants fed human milk or infant formula</t>
  </si>
  <si>
    <t>Rudloff_96</t>
  </si>
  <si>
    <t>It analyzed the fatty acids content in human milk</t>
  </si>
  <si>
    <t>https://doi.org/10.1002/(SICI)1521-3803(19990801)43:4&lt;233::AID-FOOD233&gt;3.0.CO;2-B</t>
  </si>
  <si>
    <t>C18 1 C18   2 and C18   3 trans and cis fatty acid isomers including conjugated cis δ9,trans δ11 linoleic acid (CLA) as well as total fat composition of German human milk …</t>
  </si>
  <si>
    <t>InFormula</t>
  </si>
  <si>
    <t>Clinical trial about formula</t>
  </si>
  <si>
    <t>https://doi.org/10.1542/peds.101.2.242</t>
  </si>
  <si>
    <t>Modulation of the immune system by human milk and infant formula containing nucleotides</t>
  </si>
  <si>
    <t>Pickering_98</t>
  </si>
  <si>
    <t>Review about Human Milk composition</t>
  </si>
  <si>
    <t>https://doi.org/10.1159/000014015</t>
  </si>
  <si>
    <t>Human milk  nutritional aspects of a dynamic food</t>
  </si>
  <si>
    <t>Picciano_98</t>
  </si>
  <si>
    <t>Concentrations of trace elements (Ba, Cu, Fe, Mn, Mo, Se, Sr, and Zn) were determined in human milk.
A total of 156 samples were analyzed, which were divided in three groups: samples collected at the hospital at bedside (BS, 60 samples) from mothers of preterm infants and samples from mothers of term infants collected in a human milk bank without pasteurization (WP, 49 samples) and pasteurized by the Holder procedure (P, 47 samples).  No info on MilkStage</t>
  </si>
  <si>
    <t>https://doi.org/10.1016/j.jtemb.2019.05.002</t>
  </si>
  <si>
    <t>Trace mineral composition of human breast milk from Brazilian mothers</t>
  </si>
  <si>
    <t>Review article on human milk, good source for papers, but no nutrients qauntification</t>
  </si>
  <si>
    <t>https://doi.org/10.3390/nu8080477</t>
  </si>
  <si>
    <t>The effect of holder pasteurization on nutrients and biologically-active components in donor human milk  a review</t>
  </si>
  <si>
    <t>Peila_16</t>
  </si>
  <si>
    <t>Study quantified the levels of biochemical contaminants in human milk when mothers were exposure with general pollution over some decades</t>
  </si>
  <si>
    <t>https://doi.org/10.1016/S0045-6535(99)00360-4</t>
  </si>
  <si>
    <t>Certain organochlorine and organobromine contaminants in Swedish human milk in perspective of past 20 30 years</t>
  </si>
  <si>
    <t>Noren_00</t>
  </si>
  <si>
    <t>Macronutrients composition of Human Milk</t>
  </si>
  <si>
    <t> https://doi.org/10.1093/ajcn/53.2.457</t>
  </si>
  <si>
    <t>Determinants of energy protein lipid  and lactose concentrations in human milk during the first 12 mo of lactation  the DARLING Study</t>
  </si>
  <si>
    <t>This article measured the human milk oligosaccharides  by HPLC, but the authors showed peaks, areas and retention time, without any real quantification.</t>
  </si>
  <si>
    <t>https://doi.org/10.1021/jf071972u</t>
  </si>
  <si>
    <t>Daily variations in oligosaccharides of human milk determined by microfluidic chips and mass spectrometry</t>
  </si>
  <si>
    <t>Ninonuevo_08</t>
  </si>
  <si>
    <t xml:space="preserve">Review paper about Innate Immune System of Developing Gut and of Human Milk </t>
  </si>
  <si>
    <t>https://doi.org/10.1203/01.pdr.0000250274.68571.18</t>
  </si>
  <si>
    <t>Protection of the neonate by the innate immune system of developing gut and of human milk</t>
  </si>
  <si>
    <t>Newburg_07</t>
  </si>
  <si>
    <t>Review paper about oligosaccharides and Bacterial Colonization in Human Milk</t>
  </si>
  <si>
    <t>https://doi.org/10.1097/00005176-200000002-00003</t>
  </si>
  <si>
    <t>Oligosaccharides in human milk and bacterial colonization</t>
  </si>
  <si>
    <t>Newburg_00</t>
  </si>
  <si>
    <t xml:space="preserve">This study characterized the number of B. breve isolates from breast-fed infant feces </t>
  </si>
  <si>
    <t>https://doi.org/10.1128/AEM.01843-13</t>
  </si>
  <si>
    <t>Variation in consumption of human milk oligosaccharides by infant gut-associated strains of Bifidobacterium breve</t>
  </si>
  <si>
    <t>Moyano_13</t>
  </si>
  <si>
    <t>Review paper about Human Milk Glycans</t>
  </si>
  <si>
    <t>https://doi.org/10.1093/jn/135.5.1304</t>
  </si>
  <si>
    <t>Human-milk glycans that inhibit pathogen binding protect breast-feeding infants against infectious diarrhea</t>
  </si>
  <si>
    <t>Morrow_05</t>
  </si>
  <si>
    <t>The aim was to determine the association between maternal milk levels of 2-linked fucosylated oligosaccharide and prevention of diarrhea as a result of Campylobacter,  caliciviruses, and diarrhea of all causes in breast-fed infants</t>
  </si>
  <si>
    <t>https://doi.org/10.1016/j.jpeds.2004.04.054</t>
  </si>
  <si>
    <t>Human milk oligosaccharides are associated with protection against diarrhea in breast-fed infants</t>
  </si>
  <si>
    <t>Immunologic and nutritional proteins of human milk</t>
  </si>
  <si>
    <t>https://doi.org/10.1097/00005176-199907000-00018</t>
  </si>
  <si>
    <t>Immunological and nutritional composition of human milk in relation to prematurity and mothers' parity during the first 2 weeks of lactation</t>
  </si>
  <si>
    <t>Review paper of normal solute transport and secretory processes involved in human milk production,</t>
  </si>
  <si>
    <t>https://doi.org/10.1016/S0169-409X(03)00033-4</t>
  </si>
  <si>
    <t>Mammary physiology and milk secretion</t>
  </si>
  <si>
    <t>McManaman_03</t>
  </si>
  <si>
    <t>Review and Meta-analysis about enteral feeding with donor human milk compared with formula milk</t>
  </si>
  <si>
    <t>https://doi.org/10.1136/fn.88.1.f11</t>
  </si>
  <si>
    <t>Donor human milk versus formula for preventing necrotising enterocolitis in preterm infants  systematic review</t>
  </si>
  <si>
    <t>McGuire_03</t>
  </si>
  <si>
    <t>Objective of this work was to evaluate the probiotic potential of 2 Lactobacillus gasseri and 1 Lactobacillus fermentum strains from human milk</t>
  </si>
  <si>
    <t>https://doi.org/10.1177/0890334404272393</t>
  </si>
  <si>
    <t>Probiotic potential of 3 lactobacilli strains isolated from breast milk</t>
  </si>
  <si>
    <t>Martin_05</t>
  </si>
  <si>
    <t xml:space="preserve">Study about behavioral responses newborns to the odors of various human milk and formula milk </t>
  </si>
  <si>
    <t>https://doi.org/10.1111/j.1467-8624.2005.00836.x</t>
  </si>
  <si>
    <t>Human newborns prefer human milk  conspecific milk odor is attractive without postnatal exposure</t>
  </si>
  <si>
    <t>Marlier_05</t>
  </si>
  <si>
    <t>Study evaluated the amount of macronutrients in human milk samples after preterm delivery during the first 2 months of lactation.
AA and DHA provided by the mother to the fetus and infant are directly associated with maternal dietary intake and body stores. The aim of this study was to evaluate the impact of maternal diet, specially referring to the quality of fatty acid intake, in a sample of Chilean women during last stage of pregnancy and across the lactation period. Fifty healthy pregnant women (age range 20–33 years) were studied from the 6th month of pregnancy and followed until 6th month of lactation period. Overall, women had high saturated fatty acids intake with sufficient intake of mono- and polyunsaturated fatty acids (PUFA). Diet was high in n-6 PUFA and low in n-3 PUFA (mainly DHA), with imbalanced n-6/n-3 PUFA ratio. Erythrocytes and breast milk DHA concentration was significantly reduced during lactation compared to pregnancy, a pattern not observed for AA. We concluded that is necessary to increase the intake of n-3 PUFA during pregnancy and lactation by improving the quality of consumed foods with particular emphasis on its DHA content. Breast milk samples (5 mL) were collected monthly from the 1st until the 6th month of lactation. Once collected, the samples were immediately frozen at -80°C until further analysis.</t>
  </si>
  <si>
    <t>https://doi.org/10.1136/archdischild-2016-312572</t>
  </si>
  <si>
    <t>Preterm human milk macronutrient concentration is independent of gestational age at birth</t>
  </si>
  <si>
    <t>MareMilk</t>
  </si>
  <si>
    <t>It's about mare's milk</t>
  </si>
  <si>
    <t>https://doi.org/10.1016/S0958-6946(02)00120-6</t>
  </si>
  <si>
    <t>Protein and fat composition of mare's milk  some nutritional remarks with reference to human and cow's milk</t>
  </si>
  <si>
    <t>Malacarne_02</t>
  </si>
  <si>
    <t>This study analyzed the psychomotor and mental development indices of babies feed by Human Milk and formula</t>
  </si>
  <si>
    <t>https://doi.org/10.1136/fn.70.2.f141</t>
  </si>
  <si>
    <t>A randomised multicentre study of human milk versus formula and later development in preterm infants.</t>
  </si>
  <si>
    <t>Lucas_94</t>
  </si>
  <si>
    <t>Quantification of human milk fat globules (MFG) and polar lipids in HM</t>
  </si>
  <si>
    <t>https://doi.org/10.1016/j.colsurfb.2010.10.039</t>
  </si>
  <si>
    <t>Human milk fat globules  polar lipid composition and in situ structural investigations revealing the heterogeneous distribution of proteins and the lateral segregation of …</t>
  </si>
  <si>
    <t>Study about glycomic profiling of HMO consumption by bifidobacteria (human milk)</t>
  </si>
  <si>
    <t>https://doi.org/10.1021/jf0710480</t>
  </si>
  <si>
    <t>Glycoprofiling of bifidobacterial consumption of human milk oligosaccharides demonstrates strain specific, preferential consumption of small chain glycans secreted in early human …</t>
  </si>
  <si>
    <t>LoCascio_07</t>
  </si>
  <si>
    <t>SheepMilk; GoatMilk</t>
  </si>
  <si>
    <t>It's about goat and sheep milk</t>
  </si>
  <si>
    <t>https://doi.org/10.1016/j.smallrumres.2008.07.009</t>
  </si>
  <si>
    <t>Composition of goat and sheep milk products  An update</t>
  </si>
  <si>
    <t>Ljutovac_08</t>
  </si>
  <si>
    <t xml:space="preserve">Study comparing fatty acid profile comparisons in 5 regions in China. </t>
  </si>
  <si>
    <t>https://doi.org/10.1097/MD.0000000000015855</t>
  </si>
  <si>
    <t>The investigation of fatty acid composition of breast milk and its relationship with dietary fatty acid intake in 5 regions of China</t>
  </si>
  <si>
    <t>It's about bovine milk fat</t>
  </si>
  <si>
    <t>https://doi.org/10.3402/fnr.v52i0.1821</t>
  </si>
  <si>
    <t>Fatty acids in bovine milk fat</t>
  </si>
  <si>
    <t>Lindmark_08</t>
  </si>
  <si>
    <t>Review study (it showed data from others studies of Kunz, I couldn't find them)</t>
  </si>
  <si>
    <t>https://doi.org/10.1111/j.1651-2227.1993.tb12597.x</t>
  </si>
  <si>
    <t>Biological functions of oligosaccharides in human milk</t>
  </si>
  <si>
    <t>Kunz_93</t>
  </si>
  <si>
    <t>It analyzed 18 trace elements in human milk</t>
  </si>
  <si>
    <t>https://doi.org/10.1016/S0946-672X(98)80005-9</t>
  </si>
  <si>
    <t>Changes in the concentrations of trace elements in human milk during lactation</t>
  </si>
  <si>
    <t>It's about bovine milk</t>
  </si>
  <si>
    <t>https://doi.org/10.1016/0377-8401(96)00973-X</t>
  </si>
  <si>
    <t>The fatty acid composition of milk fat as influenced by feeding oilseeds</t>
  </si>
  <si>
    <t>Kennelly_96</t>
  </si>
  <si>
    <t>Review article about possible mechanisms by which bacteria can reach the mammary gland</t>
  </si>
  <si>
    <t>https://doi.org/10.3920/BM2012.0040</t>
  </si>
  <si>
    <t>Human milk  a source of more life than we imagine</t>
  </si>
  <si>
    <t>Jeurink_13</t>
  </si>
  <si>
    <t>Review article about lipids in Human Milk, good source for papers</t>
  </si>
  <si>
    <t>https://doi.org/10.1007/s11745-999-0477-2</t>
  </si>
  <si>
    <t>Lipids in human milk</t>
  </si>
  <si>
    <t>Jensen_99</t>
  </si>
  <si>
    <t>https://doi.org/10.1016/0163-7827(95)00010-0</t>
  </si>
  <si>
    <t>The lipids of human milk</t>
  </si>
  <si>
    <t>Jensen_96</t>
  </si>
  <si>
    <t>Review article about bovine milk</t>
  </si>
  <si>
    <t>https://doi.org/10.3168/jds.S0022-0302(91)78509-3</t>
  </si>
  <si>
    <t>The composition of milk fat</t>
  </si>
  <si>
    <t>Jensen_91</t>
  </si>
  <si>
    <t>https://doi.org/10.3168/jds.S0022-0302(06)72198-1</t>
  </si>
  <si>
    <t>Major advances in nutrition  impact on milk composition</t>
  </si>
  <si>
    <t>Jenkins_06</t>
  </si>
  <si>
    <t>Study about stability and diversity of human milk bacterial communities over time</t>
  </si>
  <si>
    <t>https://doi.org/10.1371/journal.pone.0021313</t>
  </si>
  <si>
    <t>Characterization of the diversity and temporal stability of bacterial communities in human milk</t>
  </si>
  <si>
    <t>Hunt_11</t>
  </si>
  <si>
    <t>Study about bacterial diversity in expressed human milk</t>
  </si>
  <si>
    <t>https://doi.org/10.1046/j.1365-2672.2003.02002.x</t>
  </si>
  <si>
    <t>Inhibition of Staphylococcus aureus by the commensal bacteria of human milk</t>
  </si>
  <si>
    <t>Heikkila_03</t>
  </si>
  <si>
    <t>Review study about components in Human Milk, good source for papers</t>
  </si>
  <si>
    <t>https://doi.org/10.1016/S0031-3955(05)70286-8</t>
  </si>
  <si>
    <t>Bioactive factors in human milk</t>
  </si>
  <si>
    <t>Hamosh_01</t>
  </si>
  <si>
    <t>GoatMilk</t>
  </si>
  <si>
    <t>It's about goat milk</t>
  </si>
  <si>
    <t>https://doi.org/10.1016/j.smallrumres.2003.08.010</t>
  </si>
  <si>
    <t>Goat milk in human nutrition</t>
  </si>
  <si>
    <t>Haenlein_04</t>
  </si>
  <si>
    <t xml:space="preserve">A short communication about microbiota in human milk </t>
  </si>
  <si>
    <t>https://doi.org/10.1159/000100088</t>
  </si>
  <si>
    <t>Breast milk  a source of bifidobacteria for infant gut development and maturation?</t>
  </si>
  <si>
    <t>Gueimonde_07</t>
  </si>
  <si>
    <t>It compares bovine milk and human milk, but the Human Milk data came from Kunz_93</t>
  </si>
  <si>
    <t>https://doi.org/10.1017/S0007114500002270</t>
  </si>
  <si>
    <t>Oligosaccharides and glycoconjugates in bovine milk and colostrum</t>
  </si>
  <si>
    <t>Gopal_00</t>
  </si>
  <si>
    <t>József emailed the authors requesting data but the response was negative; we input the tables from PDF</t>
  </si>
  <si>
    <t>https://doi.org/10.1186/1471-2431-14-216</t>
  </si>
  <si>
    <t>A systematic review and meta-analysis of the nutrient content of preterm and term breast milk</t>
  </si>
  <si>
    <t>Gidrewicz_14</t>
  </si>
  <si>
    <t>Review of the composition and role of milk metabolites in child development (descriptive)</t>
  </si>
  <si>
    <t>https://doi.org/10.1021/acs.jafc.8b04031</t>
  </si>
  <si>
    <t>Chemistry of human breast milk A comprehensive review of the composition and role of milk metabolites in child development</t>
  </si>
  <si>
    <t>Garwolinska_18</t>
  </si>
  <si>
    <t>https://doi.org/10.1021/acs.jafc.9b00204</t>
  </si>
  <si>
    <t>Chemical composition of commercial cow’s milk</t>
  </si>
  <si>
    <t>Foroutan_19</t>
  </si>
  <si>
    <t>Review about s immune development in infants and focuses on current knowledge of how both the “classical” immune and the nonimmune ingredients found in mature human milk</t>
  </si>
  <si>
    <t>https://doi.org/10.1093/jn/135.1.1</t>
  </si>
  <si>
    <t>The immunological components of human milk and their effect on immune development in infants</t>
  </si>
  <si>
    <t>Field_05</t>
  </si>
  <si>
    <t xml:space="preserve">Review paper about human milk microbiota, no components </t>
  </si>
  <si>
    <t>https://doi.org/10.1016/j.phrs.2012.09.001</t>
  </si>
  <si>
    <t>The human milk microbiota  origin and potential roles in health and disease</t>
  </si>
  <si>
    <t>Fernandez_13</t>
  </si>
  <si>
    <t>It's about goat milk and sheep milk</t>
  </si>
  <si>
    <t>https://doi.org/10.1016/j.smallrumres.2006.09.019</t>
  </si>
  <si>
    <t>Influence of farming and feeding systems on composition and quality of goat and sheep milk</t>
  </si>
  <si>
    <t>Fehr_07</t>
  </si>
  <si>
    <t>In vitro digestion study using enzyme preparations of human and porcine pancreas and intestinal brush border membranes (BBMs)</t>
  </si>
  <si>
    <t>https://doi.org/10.1093/ajcn/71.6.1589</t>
  </si>
  <si>
    <t>Human milk oligosaccharides are resistant to enzymatic hydrolysis in the upper gastrointestinal tract</t>
  </si>
  <si>
    <t>Engfer_00</t>
  </si>
  <si>
    <t>the paper used a standard food composition of human milk used in UK</t>
  </si>
  <si>
    <t>https://doi.org/10.1016/S0378-3782(97)00051-0</t>
  </si>
  <si>
    <t>Properties of human milk and their relationship with maternal nutrition</t>
  </si>
  <si>
    <t>Emmett_97</t>
  </si>
  <si>
    <t>Study about the variability of serum proteins in chinese and dutch mothers (400+ proteins)</t>
  </si>
  <si>
    <t>https://doi.org/10.3390/nu11030499</t>
  </si>
  <si>
    <t>Variability of serum proteins in Chinese and Dutch human milk during lactation</t>
  </si>
  <si>
    <t>On bovine milk proteins</t>
  </si>
  <si>
    <t>https://doi.org/10.1016/j.smallrumres.2006.09.016</t>
  </si>
  <si>
    <t>The challenge of cow milk protein allergy</t>
  </si>
  <si>
    <t>El-Agamy_07</t>
  </si>
  <si>
    <t>Review article about quantative aspects of maternal metabolism which contribute to the human milk fatty acid composition. It's more descriptive</t>
  </si>
  <si>
    <t>https://doi.org/10.1016/j.beem.2017.11.002</t>
  </si>
  <si>
    <t>Demmelmair_17</t>
  </si>
  <si>
    <t>Changes in human milk macronutrient concentrations during the prolonged lactation of healthy mothers from the 1st to the 48th month. Human milk fatty acid composition is associated with dietary, genetic, sociodemographic, and environmental factors in the CHILD Cohort Study. The objectives of this study were to characterize the composition of human milk fatty acids in a large Canadian birth cohort and identify factors influencing their variability. Variations in human milk composition are related to multiple factors, including maternal diet, genetics, lactation stage, breastfeeding practices, maternal and infant health status, and environmental exposures. Human milk fatty acids are the most variable macronutrient of human milk and account for approximately 50% of its energy content.</t>
  </si>
  <si>
    <t>https://doi.org/10.3390/nu10121893</t>
  </si>
  <si>
    <t>Breast milk macronutrient components in prolonged lactation</t>
  </si>
  <si>
    <t>It's about fortified human milk (Human Milk+ formula)</t>
  </si>
  <si>
    <t>https://doi.org/10.1016/j.jpeds.2013.07.011</t>
  </si>
  <si>
    <t>Randomized trial of exclusive human milk versus preterm formula diets in extremely premature infants</t>
  </si>
  <si>
    <t>Cristofalo_13</t>
  </si>
  <si>
    <t>BovineMilk; GoatMilk</t>
  </si>
  <si>
    <t>Bovine milk and goat milk fatty acid composition</t>
  </si>
  <si>
    <t>https://doi.org/10.1051/rnd:2004052</t>
  </si>
  <si>
    <t>Dietary lipids and forages interactions on cow and goat milk fatty acid composition and sensory properties</t>
  </si>
  <si>
    <t>Chilliard_04</t>
  </si>
  <si>
    <t xml:space="preserve">Oligosaccharides quantification in human milk </t>
  </si>
  <si>
    <t>https://doi.org/10.1093/glycob/11.5.365</t>
  </si>
  <si>
    <t>Fucosylated human milk oligosaccharides vary between individuals and over the course of lactation</t>
  </si>
  <si>
    <t>https://doi.org/10.3168/jds.2009-2461</t>
  </si>
  <si>
    <t>Invited review  Milk protein polymorphisms in cattle  Effect on animal breeding and human nutrition</t>
  </si>
  <si>
    <t>Caroli_09</t>
  </si>
  <si>
    <t>https://doi.org/10.1038/nbt783</t>
  </si>
  <si>
    <t>Cloned transgenic cattle produce milk with higher levels of β-casein and κ-casein</t>
  </si>
  <si>
    <t>Brophy_03</t>
  </si>
  <si>
    <t>Review article about oligosaccharides (descriptive) in human milk</t>
  </si>
  <si>
    <t>https://doi.org/10.1093/jn/137.3.847S</t>
  </si>
  <si>
    <t>Oligosaccharides from milk</t>
  </si>
  <si>
    <t>Boehm_07</t>
  </si>
  <si>
    <t xml:space="preserve"> József emailed the authors requesting data. This papers analyzed the proteomic pattern of human milk, but no quantities available.</t>
  </si>
  <si>
    <t>https://doi.org/10.1002/2211-5463.12610</t>
  </si>
  <si>
    <t>Proteomic pattern of breast milk discriminates obese mothers with infants of delayed weight gain from normal‐weight mothers with infants of normal weight gain</t>
  </si>
  <si>
    <t>Atanassov_19</t>
  </si>
  <si>
    <t xml:space="preserve">It is related to fortified human milk (human milk + formula). No data about natural human milk </t>
  </si>
  <si>
    <t>https://doi.org/10.1038/jp.2009.50</t>
  </si>
  <si>
    <t>Preterm infants fed fortified human milk receive less protein than they need</t>
  </si>
  <si>
    <t>Arslanoglu_09</t>
  </si>
  <si>
    <t>Study on the relationship between the amount of human milk  given to the low birth weight infants and their tolerance to the enteral feeding.</t>
  </si>
  <si>
    <t>Maha</t>
  </si>
  <si>
    <t>https://doi.org/10.1542/peds.2007-2110</t>
  </si>
  <si>
    <t>Human milk consumption and full enteral feeding among infants who weigh≤ 1250 grams</t>
  </si>
  <si>
    <t>Sisk_08</t>
  </si>
  <si>
    <t>https://doi.org/10.3168/jds.S0022-0302(03)73715-1</t>
  </si>
  <si>
    <t>Concentrations of sialyloligosaccharides in bovine colostrum and milk during the prepartum and early lactation</t>
  </si>
  <si>
    <t>Nakamura_03</t>
  </si>
  <si>
    <t>Study on risks and benefits of human milk. Theoretical only; no experimental measurements, no quantities.</t>
  </si>
  <si>
    <t>https://doi.org/10.1289/ehp.116-a426</t>
  </si>
  <si>
    <t>Contaminants in human milk  weighing the risks against the benefits of breastfeeding</t>
  </si>
  <si>
    <t>Mead_08</t>
  </si>
  <si>
    <t>https://doi.org/10.1017/S0263967X00040076</t>
  </si>
  <si>
    <t>Optimising milk composition</t>
  </si>
  <si>
    <t>Lock_04</t>
  </si>
  <si>
    <t>Molecular-level study, about fat's gene expression variations through lactation (human milk ); no quantifications.</t>
  </si>
  <si>
    <t>https://doi.org/10.1371/journal.pone.0067531</t>
  </si>
  <si>
    <t>RNA sequencing of the human milk fat layer transcriptome reveals distinct gene expression profiles at three stages of lactation</t>
  </si>
  <si>
    <t>Lemay_13</t>
  </si>
  <si>
    <t>https://doi.org/10.1017/S0007114599001798</t>
  </si>
  <si>
    <t>Lactose-derived oligosaccharides in the milk of elephants  comparison with human milk</t>
  </si>
  <si>
    <t>Review study about human milk (it showed data from Kunz_99 and Kunz_93)</t>
  </si>
  <si>
    <t>https://doi.org/10.1146/annurev.nutr.20.1.699</t>
  </si>
  <si>
    <t>Oligosaccharides in human milk  structural, functional, and metabolic aspects</t>
  </si>
  <si>
    <t>Kunz_00</t>
  </si>
  <si>
    <t xml:space="preserve">The milk composition was just part of the various response measurements as a funtion of  DHA  added to the mother's diet re human milk </t>
  </si>
  <si>
    <t>Effects of maternal docosahexaenoic acid intake on visual function
and neurodevelopment in breastfed term infants</t>
  </si>
  <si>
    <t>https://doi.org/10.3168/jds.S0022-0302(02)74079-4</t>
  </si>
  <si>
    <t>The composition of bovine milk lipids  January 1995 to December 2000</t>
  </si>
  <si>
    <t>Jensen_02</t>
  </si>
  <si>
    <t>Comparing fatty acids levels in three groups of cows (indoor, pasture, ecological feeding)</t>
  </si>
  <si>
    <t>https://doi.org/10.1002/lipi.19960981103</t>
  </si>
  <si>
    <t>Monthly variations of milk composition with special regard to fatty acids depending on season and farm management systems‐Conventional versus ecological</t>
  </si>
  <si>
    <t>Jahreis_96</t>
  </si>
  <si>
    <t>In-vitro and In-vivo study on the anti-bacterial and anti-viral activity of the Free Fatty Acids and the Monoglyceride produced after the hydrolysis of human milk - TG (triglyceride) by Lipoprotein Lipase.</t>
  </si>
  <si>
    <t>https://doi.org/10.1007/978-1-4615-3838-7_19</t>
  </si>
  <si>
    <t>The role of milk-derived antimicrobial lipids as antiviral and antibacterial agents</t>
  </si>
  <si>
    <t>Isaacs_91</t>
  </si>
  <si>
    <t>Correlation between cortisol levels in human milk and the temperament of the baby.</t>
  </si>
  <si>
    <t>https://doi.org/10.1016/j.psyneuen.2012.11.002</t>
  </si>
  <si>
    <t>Human milk cortisol is associated with infant temperament</t>
  </si>
  <si>
    <t>Grey_13</t>
  </si>
  <si>
    <t>Book chapter</t>
  </si>
  <si>
    <t>https://doi.org/10.1007/978-1-4613-0553-8_6</t>
  </si>
  <si>
    <t>Anti inflammatory systems in human milk</t>
  </si>
  <si>
    <t>Goldman_90</t>
  </si>
  <si>
    <t>Analysis of High-Molecular-Weight Oligosaccharides in human milk. No quantifications, only a Molecular Weights table.</t>
  </si>
  <si>
    <t>https://doi.org/10.1021/ac990094z</t>
  </si>
  <si>
    <t>Analysis of high molecular weight oligosaccharides from human milk by liquid chromatography and MALDI MS</t>
  </si>
  <si>
    <t>Finke_99</t>
  </si>
  <si>
    <t>Review comparing two types of human milk: unfortified and fortified with extra nutrients, whether it affects growth rate and development. No qualitative nor quantificative analysis of milk components were found.</t>
  </si>
  <si>
    <t>https://doi.org/10.1002/14651858.CD000343.pub3</t>
  </si>
  <si>
    <t>Multi nutrient fortification of human milk for preterm infants</t>
  </si>
  <si>
    <t>Brown_06</t>
  </si>
  <si>
    <t>The paper is on studying bacterial growth in frozen, pasteurized and fresh human milk</t>
  </si>
  <si>
    <t>https://doi.org/10.1097/MPG.0b013e3181e07f0a</t>
  </si>
  <si>
    <t>Alterations in the host defense properties of human milk following prolonged storage or pasteurization</t>
  </si>
  <si>
    <t>http://www.mcdb.ca/metabolites</t>
  </si>
  <si>
    <t>Milk Composition DataBase</t>
  </si>
  <si>
    <t>mcdb_wb</t>
  </si>
  <si>
    <t xml:space="preserve">Book requested from USDA-ARS </t>
  </si>
  <si>
    <t>https://doi.org/10.1016/B978-0-12-384430-9.X5000-8</t>
  </si>
  <si>
    <t>Handbook of milk composition</t>
  </si>
  <si>
    <t>Jensen_95</t>
  </si>
  <si>
    <t>https://hmdb.ca/metabolites</t>
  </si>
  <si>
    <t>Human Metabolome DataBase</t>
  </si>
  <si>
    <t>hmdb_wb</t>
  </si>
  <si>
    <t>A USDA-ARS database of averaged out values</t>
  </si>
  <si>
    <t>https://www.ars.usda.gov/northeast-area/beltsville-md-bhnrc/beltsville-human-nutrition-research-center/food-surveys-research-group/docs/fndds-download-databases/</t>
  </si>
  <si>
    <t>Food and nutrient database for dietary studies</t>
  </si>
  <si>
    <t>fndb_wb</t>
  </si>
  <si>
    <t>Not relevant. The aim of this study was to evaluate the nutritional habits of infants and toddlers aged 0–3 in Hungary, and to identify the most typical problems of their nutrition, to get to know and provide the necessary data for the modification and modernization of feeding/nutrition recommendations for infants and young children in Hungary.</t>
  </si>
  <si>
    <t>https://doi.org/10.1556/650.2019.31585</t>
  </si>
  <si>
    <t>Nutrition assessment of 0 3 year old infants and toddlers with particular focus on macro- and micronutrient intake</t>
  </si>
  <si>
    <t>Sipos_19</t>
  </si>
  <si>
    <t>Review. No raw data</t>
  </si>
  <si>
    <t>https://doi.org/10.1016/S0031-3955(05)70285-6</t>
  </si>
  <si>
    <t>Nutrient composition of human milk</t>
  </si>
  <si>
    <t>Picciano_01</t>
  </si>
  <si>
    <t>Human Milk</t>
  </si>
  <si>
    <t xml:space="preserve">Constituting a lyophilized human milk concentrate to determine the osmolality and the concentration of macronutrients and micronutrients in human milk samples at “baseline” and in “HM concentrates”, analyzed immediately (HMCI), and after 3 (HMC_3m) and 6 (HMC_6m) months of freezing. The milk used came from donations of surplus production of human milk, that is, without compromising the child’s own feeding. This database does not contain the HMCI, HMC3m and HMC6m data, it only contains data of baseline. </t>
  </si>
  <si>
    <t>https://doi.org/10.1371/journal.pone.0210999</t>
  </si>
  <si>
    <t>Development of a human milk concentrate with human milk lyophilizate for feeding very low birthweight preterm infants A preclinical experimental study</t>
  </si>
  <si>
    <t>inProgress</t>
  </si>
  <si>
    <t>https://doi.org/10.1093/ajcn/nqz229</t>
  </si>
  <si>
    <t>Human milk fatty acid composition is associated with dietary genetic  sociodemographic and environmental factors in the CHILD Cohort Study</t>
  </si>
  <si>
    <t>Miliku_19</t>
  </si>
  <si>
    <t>Not relevant.</t>
  </si>
  <si>
    <t>https://doi.org/10.1093/ajcn/60.2.189</t>
  </si>
  <si>
    <t>Fatty acid composition of brain, retina, and erythrocytes in breast-and formula-fed infants</t>
  </si>
  <si>
    <t>Makrides_94</t>
  </si>
  <si>
    <t xml:space="preserve">Review. 14 studies from 9 European countries and 10 studies from 7 African countries on fatty acids in mature human milk. </t>
  </si>
  <si>
    <t>https://doi.org/10.1016/S0022-3476(05)81238-7</t>
  </si>
  <si>
    <t>The fatty acid composition of human milk in Europe and Africa</t>
  </si>
  <si>
    <t>Review. Systematical review on observational and interventional studies on the association of maternal macro- and micronutrient intake with breast milk content. Includes 59 observational and 43 interventional studies on maternal diet related to breast milk composition.</t>
  </si>
  <si>
    <t>https://doi.org/10.1089/bfm.2017.0048</t>
  </si>
  <si>
    <t>Macro- and micronutrients of human milk composition. Are they related to maternal diet?  A comprehensive systematic review</t>
  </si>
  <si>
    <t>Keikha_17</t>
  </si>
  <si>
    <t>https://doi.org/10.3390/nu11071585</t>
  </si>
  <si>
    <t>The concentration of Omega 3 fatty fcids in human milk is related to their habitual but not current intake</t>
  </si>
  <si>
    <t>Jura_19</t>
  </si>
  <si>
    <t xml:space="preserve">Review analyzing the macronutrient data of 1,119 human milk samples from 443 individual donors to the Mothers’ Milk Bank of North Texas. Milk type was assigned based on analysis of the dataset to determine when protein concentrations stabilized in the first 7 weeks postpartum. Based on this analysis, Transition Milk was defined as Lactation Stage less than or equal to four weeks and Mature Milk was defined as Lactation Stage between 4 and 52 weeks. A final category, Extended Milk, was classified as Donor Pools with a Lactation Stage greater than 52 weeks postpartum based on evidence that macronutrient composition changes in the second year postpartum. Data of MotherAge and MilkStage were registrated according to the supporting information table of this article ( https://doi.org/10.1371/journal.pone.0210610 - Macronutrient Data for Donor Pools and Historical Target Pools. https://doi.org/10.1371/journal.pone.0210610.s001). </t>
  </si>
  <si>
    <t>https://doi.org/10.1371/journal.pone.0210610</t>
  </si>
  <si>
    <t>Macronutrient variability in human milk from donors to a milk bank. Implications for feeding preterm infants</t>
  </si>
  <si>
    <t>Not relevant. To better understand how commensal bacteria regulate food allergy in humans, in this study, researchers colonized germ-free mice with fecesm from healthy or cow’s milk allergic (CMA) infants.</t>
  </si>
  <si>
    <t>https://doi.org/10.1038/s41591-018-0324-z</t>
  </si>
  <si>
    <t>Healthy infants harbor intestinal bacteria that protect against food allergy</t>
  </si>
  <si>
    <t>Feehley_19</t>
  </si>
  <si>
    <t>This study examined that concentrations of BCFAs in human milk differ between populations and are associated with maternal diet. Milk concentrations of iso-14:0 and anteiso-15:0 were associated with maternal intake of dairy; iso-16:0 was associated with maternal intakes of dairy and beef.</t>
  </si>
  <si>
    <t>https://doi.org/10.3945/ajcn.116.132464</t>
  </si>
  <si>
    <t>Branched-chain fatty acid composition of human milk and the impact of maternal diet the Global Exploration of Human Milk (GEHM) Study</t>
  </si>
  <si>
    <t>Review. A meta-analysis that considered 106 studies of human breast milk culled to include only studies that used modern analysis methods capable of making accurate estimates of fatty acid (FA) profiles and criteria related to the completeness of reporting. The final analysis included 65 studies of 2474 women. The highest DHA concentrations were primarily in coastal populations and were associated with marine food consumption. The correlation between breast-milk DHA and AA concentrations was significant but low (r   0.25, P   0.02), which indicates that the mean ratio of DHA to AA in regional breast milk varies widely. This comprehensive analysis of breast-milk DHA and AA indicates a broad range of these nutrients worldwide and serves as a guide for infant feeding. Short-term diets clearly influence the LCPUFA content of breast milk, and there is evidence that habitual intake has an influence as well. 
Sixty-five articles providing 84 mean values from 2474 subjects reported analyses with capillary columns and were judged to provide sufficient detail to be included in the primary analysis group. The 41 articles judged to be outside the stated criteria and assigned to the secondary group.</t>
  </si>
  <si>
    <t>https://doi.org/10.1093/ajcn/85.6.1457</t>
  </si>
  <si>
    <t>Docosahexaenoic and arachidonic acid concentrations in human breast milk worldwide</t>
  </si>
  <si>
    <t>The impact of maternal diet during pregnancy and lactation on the fatty acid composition of erythrocytes and breast milk of Chilean women</t>
  </si>
  <si>
    <t xml:space="preserve">Review. No raw data. </t>
  </si>
  <si>
    <t>https://doi.org/10.1016/j.pcl.2012.10.002</t>
  </si>
  <si>
    <t>Human milk composition nutrients and bioactive factors</t>
  </si>
  <si>
    <t>Ballard_13</t>
  </si>
  <si>
    <t>https://doi.org/10.3390/medicina55050173</t>
  </si>
  <si>
    <t>Impact of maternal diet on human milk composition among lactating women in Latvia</t>
  </si>
  <si>
    <t>Aumeistere_19</t>
  </si>
  <si>
    <t>Review - Carotenoid content in human milk.  NO RAW DATA</t>
  </si>
  <si>
    <t>https://doi.org/10.3390/nu9080838</t>
  </si>
  <si>
    <t>Health Effects of Carotenoids during Pregnancy and Lactation</t>
  </si>
  <si>
    <t>Zielinska_17</t>
  </si>
  <si>
    <t>Crude protein and amino acid content in breast milk in two regions of Taiwan</t>
  </si>
  <si>
    <t>https://doi.org/10.3177/jnsv.46.246</t>
  </si>
  <si>
    <t>Crude Protein Content and Amino Acid Composition in Taiwanese Human Milk</t>
  </si>
  <si>
    <t>Not Human Milk Composition</t>
  </si>
  <si>
    <t>https://doi.org/10.1542/peds.109.4.585</t>
  </si>
  <si>
    <t>Infant Acceptance of Breast Milk After Maternal Exercise</t>
  </si>
  <si>
    <t>Wright_02</t>
  </si>
  <si>
    <t>Composition of antioxidants/free radicals</t>
  </si>
  <si>
    <t>https://doi.org/10.1016/j.nut.2008.07.017</t>
  </si>
  <si>
    <t>Evaluation of antioxidant capacity and aroma quality of breast milk</t>
  </si>
  <si>
    <t>Wende_09</t>
  </si>
  <si>
    <t>No Human Milk Composition - Only composition on Milk Thistle Extract</t>
  </si>
  <si>
    <t>https://doi.org/10.3892/ijo_00000586</t>
  </si>
  <si>
    <t>Molecular Mechanisms of Inhibition of Photocarcinogenesis by Silymarin, a Phytochemical From Milk Thistle (Silybum Marianum L. Gaertn.) (Review)</t>
  </si>
  <si>
    <t>Vaid_10</t>
  </si>
  <si>
    <t>Extensive fatty acid composition of 33 women in brazil</t>
  </si>
  <si>
    <t>https://doi.org/10.1079/bjn20051645</t>
  </si>
  <si>
    <t>Polyunsaturated fatty acids and conjugated linoleic acid isomers in breast milk are associated with plasma non-esterified and erythrocyte membrane fatty acid composition in lactating women</t>
  </si>
  <si>
    <t>Torres_06</t>
  </si>
  <si>
    <t>Human Milk Composition of carotenoids and flavonoids</t>
  </si>
  <si>
    <t>https://doi.org/10.1016/j.nut.2012.07.015</t>
  </si>
  <si>
    <t>Assessment of Phytochemical Content in Human Milk During Different Stages of Lactation</t>
  </si>
  <si>
    <t>Song_13</t>
  </si>
  <si>
    <t>Milk composition for stress hormones in fullterm versus preterm babies</t>
  </si>
  <si>
    <t>https://doi.org/10.1017/jns.2017.69</t>
  </si>
  <si>
    <t>Tryptophan metabolic profile in term and preterm breast milk: implications for health</t>
  </si>
  <si>
    <t xml:space="preserve">PDF NOT FOUND </t>
  </si>
  <si>
    <t>Milk Composition Changes--A Simple and Non-Invasive Method of Detecting Ovulation in Lactating Women</t>
  </si>
  <si>
    <t>Naqvi_01</t>
  </si>
  <si>
    <t>carbohydrates, protiens, minerals</t>
  </si>
  <si>
    <t>https://doi.org/10.1542/peds.2008-3441</t>
  </si>
  <si>
    <t>Effect of Domperidone on the Composition of Preterm Human Breast Milk</t>
  </si>
  <si>
    <t>Lactose and Protein</t>
  </si>
  <si>
    <t>https://doi.org/10.1038/icb.1981.6</t>
  </si>
  <si>
    <t>Changes in Human Milk Composition During the Initiation of Lactation</t>
  </si>
  <si>
    <t>Cytokines and Food Antibodie</t>
  </si>
  <si>
    <t>https://doi.org/10.1159/000336157</t>
  </si>
  <si>
    <t>Impact of Maternal Allergy and Use of Probiotics During Pregnancy on Breast Milk Cytokines and Food Antibodies and Development of Allergy in Children Until 5 Years</t>
  </si>
  <si>
    <t>Oligosaccharide</t>
  </si>
  <si>
    <t>https://doi.org/10.3945/jn.114.199794</t>
  </si>
  <si>
    <t>Oligosaccharide Composition of Breast Milk Influences Survival of Uninfected Children Born to HIV-Infected Mothers in Lusaka, Zambia </t>
  </si>
  <si>
    <t>Protein, LYZ, IgA, IgG, IgM</t>
  </si>
  <si>
    <t>https://doi.org/10.1177/0890334405280652</t>
  </si>
  <si>
    <t>Immunologic Factors in Human Milk: The Effects of Gestational Age and Pasteurization</t>
  </si>
  <si>
    <t>select vitamine and Oligosaccharide content</t>
  </si>
  <si>
    <t>https://doi.org/10.1007/s10517-006-0161-9</t>
  </si>
  <si>
    <t>Evaluation of the vitamin status in nursing women by vitamin content in breast milk</t>
  </si>
  <si>
    <t>Retinol, α-Tocopherol, and Selected Minerals</t>
  </si>
  <si>
    <t>https://doi.org/10.4162/nrp.2017.11.1.64</t>
  </si>
  <si>
    <t>Retinol, α-Tocopherol, and Selected Minerals in Breast Milk of Lactating Women With Full-Term Infants in South Korea</t>
  </si>
  <si>
    <t>Extensive compostion on mother's diet, only includes lutein for breast milk compositon</t>
  </si>
  <si>
    <t>https://doi.org/10.1007/s00394-017-1414-2</t>
  </si>
  <si>
    <t>Association between lutein intake and lutein concentrations in human milk samples from lactating mothers in South Korea</t>
  </si>
  <si>
    <t>Selenium, Zinc, Copper, Manganese</t>
  </si>
  <si>
    <t>https://doi.org/10.3346/jkms.2012.27.5.532</t>
  </si>
  <si>
    <t>Longitudinal Study on Trace Mineral Compositions (Selenium, Zinc, Copper, Manganese) in Korean Human Preterm Milk</t>
  </si>
  <si>
    <t>cow, buffalo, goat and sheep milk</t>
  </si>
  <si>
    <t>Not Raw Data</t>
  </si>
  <si>
    <t>https://doi.org/10.1186/s12944-019-0969-8</t>
  </si>
  <si>
    <t>Antioxidant Properties of Milk and Dairy Products: A Comprehensive Review of the Current Knowledge</t>
  </si>
  <si>
    <t>Khan_19</t>
  </si>
  <si>
    <t>Volume production on left vs right breast</t>
  </si>
  <si>
    <t>https://doi.org/10.1542/peds.2005-1417</t>
  </si>
  <si>
    <t>Volume and Frequency of Breastfeedings and Fat Content of Breast Milk Throughout the Day</t>
  </si>
  <si>
    <t>Concentration of Tryptophan and metabolites were studied in the maternal vein, umbilical vein and artery, neonatal vein, and breast milk</t>
  </si>
  <si>
    <t>https://doi.org/10.18926/amo/32183</t>
  </si>
  <si>
    <t>Tryptophan and its metabolite concentrations in human plasma and breast milk during the perinatal period.</t>
  </si>
  <si>
    <t>Kamimura_91</t>
  </si>
  <si>
    <t>fat-soluble vitamins</t>
  </si>
  <si>
    <t>https://doi.org/10.1016/j.jchromb.2007.09.023</t>
  </si>
  <si>
    <t>Quantification of Fat-Soluble Vitamins in Human Breast Milk by Liquid Chromatography-Tandem Mass Spectrometry</t>
  </si>
  <si>
    <t>Discusses only zinc and copper present in breast milk over time</t>
  </si>
  <si>
    <t>https://doi.org/10.1620/tjem.137.41</t>
  </si>
  <si>
    <t>Zinc and Copper Contents in Breast Milk of Japanese Women</t>
  </si>
  <si>
    <t xml:space="preserve">No Human Milk Composition - only composition of  Bifidobacterium </t>
  </si>
  <si>
    <t>https://doi.org/10.1111/j.1365-2222.2007.02849.x</t>
  </si>
  <si>
    <t>Maternal Breast-Milk and Intestinal Bifidobacteria Guide the Compositional Development of the Bifidobacterium Microbiota in Infants at Risk of Allergic Disease</t>
  </si>
  <si>
    <t>Gronlund__07</t>
  </si>
  <si>
    <t>Milk composition of a few polyamines</t>
  </si>
  <si>
    <t>https://doi.org/10.1159/000457134</t>
  </si>
  <si>
    <t>Breast Milk Polyamines and Microbiota Interactions: Impact of Mode of Delivery and Geographical Location</t>
  </si>
  <si>
    <t>Not Raw Data - No Human Milk Composition</t>
  </si>
  <si>
    <t>https://doi.org/10.1007/978-1-4615-5335-9_17</t>
  </si>
  <si>
    <t>Inhibition of Neoplastic Transformation and Bioavailability of Dietary Flavonoid Agents</t>
  </si>
  <si>
    <t>Franke_98</t>
  </si>
  <si>
    <t xml:space="preserve">Fatty Acids </t>
  </si>
  <si>
    <t>https://doi.org/10.1093/ajcn/77.1.226</t>
  </si>
  <si>
    <t>Supplementing Lactating Women With Flaxseed Oil Does Not Increase Docosahexaenoic Acid in Their Milk</t>
  </si>
  <si>
    <t>whey protein, Casein protein, Ash, total solids</t>
  </si>
  <si>
    <t>https://doi.org/10.1097/00005176-200405000-00005</t>
  </si>
  <si>
    <t>Composition of Milk Obtained From Unmassaged Versus Massaged Breasts of Lactating Mothers</t>
  </si>
  <si>
    <t>https://doi.org/10.1203/pdr.0b013e318159a93a</t>
  </si>
  <si>
    <t>The Effects of Fish Oil Supplementation in Pregnancy on Breast Milk Fatty Acid Composition Over the Course of Lactation: A Randomized Controlled Trial</t>
  </si>
  <si>
    <t>cytokines, Iga, and sCD14</t>
  </si>
  <si>
    <t>https://doi.org/10.1111/j.1365-2222.2004.02028.x</t>
  </si>
  <si>
    <t>The effect of supplementation with fish oil during pregnancy on breast milk immunoglobulin A, soluble CD14, cytokine levels and fatty acid composition</t>
  </si>
  <si>
    <t>https://doi.org/10.1371/journal.pone.0034630</t>
  </si>
  <si>
    <t>Angiopreventive Efficacy of Pure Flavonolignans From Milk Thistle Extract Against Prostate Cancer: Targeting VEGF-VEGFR Signaling</t>
  </si>
  <si>
    <t>Deep_12</t>
  </si>
  <si>
    <t>Review (descriptive)  about spermine and spermidine in human milk (Children that consumed milk with less spermine and spermidine had a higher chance resulting in an allergen when they were 5 years old)</t>
  </si>
  <si>
    <t>https://doi.org/10.1017/s0029665100000100</t>
  </si>
  <si>
    <t>Are milk polyamines preventive agents against food allergy?</t>
  </si>
  <si>
    <t>Dandrifosse_00</t>
  </si>
  <si>
    <t>No Human Milk Composition - Only compositions on blood and urine samples</t>
  </si>
  <si>
    <t>https://doi.org/10.1007/s00394-018-1770-6</t>
  </si>
  <si>
    <t>Pharmacokinetics of Vitamin E, γ-Oryzanol, and Ferulic Acid in Healthy Humans After the Ingestion of a Rice Bran-Enriched Porridge Prepared With Water or With Milk</t>
  </si>
  <si>
    <t>Calvo-Castro_19</t>
  </si>
  <si>
    <t>No Human Milk Composition - Only states that infants were fed breast milk, soy formula, or dairy formula</t>
  </si>
  <si>
    <t>https://doi.org/10.1542/peds.2011-3121</t>
  </si>
  <si>
    <t>Developmental Status of 1-year-old Infants Fed Breast Milk, Cow's Milk Formula, or Soy Formula</t>
  </si>
  <si>
    <t>Andres_12</t>
  </si>
  <si>
    <t>Milk</t>
  </si>
  <si>
    <t>Comment / Summary</t>
  </si>
  <si>
    <t>is_supplementary</t>
  </si>
  <si>
    <t>is_useful</t>
  </si>
  <si>
    <t>Finished</t>
  </si>
  <si>
    <t>InPutDate</t>
  </si>
  <si>
    <t>PublDate</t>
  </si>
  <si>
    <t>Source_DOI</t>
  </si>
  <si>
    <t>Title</t>
  </si>
  <si>
    <t>Alphanumeric</t>
  </si>
  <si>
    <t>Field</t>
  </si>
  <si>
    <t>FullName</t>
  </si>
  <si>
    <t>{Alphanumeric ; Numeric ;  MixedGroup; FreeText; Boolean}</t>
  </si>
  <si>
    <t>Type of data</t>
  </si>
  <si>
    <t>TYPE</t>
  </si>
  <si>
    <t>MixedGroup</t>
  </si>
  <si>
    <t>_Unit</t>
  </si>
  <si>
    <t>Physical / Chemical Units</t>
  </si>
  <si>
    <t>FreeText</t>
  </si>
  <si>
    <t>Comment to a source</t>
  </si>
  <si>
    <t>Comment/Summary</t>
  </si>
  <si>
    <t>{1 ;  0.5; 0}</t>
  </si>
  <si>
    <t>Simple definition sheet. It contains the full name and affiliation of the person inputting the data</t>
  </si>
  <si>
    <t>year</t>
  </si>
  <si>
    <t>[2020,2025]</t>
  </si>
  <si>
    <t>Year of input</t>
  </si>
  <si>
    <t>Year of publication</t>
  </si>
  <si>
    <t>DOI adress of paper</t>
  </si>
  <si>
    <t>Title of paper</t>
  </si>
  <si>
    <t>Needed for the DynVal table</t>
  </si>
  <si>
    <t>[-1000,10000]</t>
  </si>
  <si>
    <t>Days related to birth (prePartum &lt; 0; postPartum &gt;0 )</t>
  </si>
  <si>
    <t>Information on the microbiome</t>
  </si>
  <si>
    <t>MicroBiome</t>
  </si>
  <si>
    <t>_Comment</t>
  </si>
  <si>
    <t>Composite definition sheet</t>
  </si>
  <si>
    <t>_Response</t>
  </si>
  <si>
    <t>Food component per-volume concentration or relationships between them</t>
  </si>
  <si>
    <t>_Condition</t>
  </si>
  <si>
    <t>Various conditions and history around birth</t>
  </si>
  <si>
    <t>Simple definition sheet</t>
  </si>
  <si>
    <t>_MeasMethod</t>
  </si>
  <si>
    <t>Method of collecting data</t>
  </si>
  <si>
    <t>MeasurementMethod</t>
  </si>
  <si>
    <t>capita</t>
  </si>
  <si>
    <t>[1, 99999]</t>
  </si>
  <si>
    <t>Cohort size</t>
  </si>
  <si>
    <t>_Region</t>
  </si>
  <si>
    <t>Geographic region of cohort</t>
  </si>
  <si>
    <t>Also behaves like a Master sheet</t>
  </si>
  <si>
    <t>_Source</t>
  </si>
  <si>
    <t xml:space="preserve">Source of information </t>
  </si>
  <si>
    <t>Likely to be extended, in which case ValueSet is better placed in a definition table</t>
  </si>
  <si>
    <t>{Milk ;  BovineMilk ;  HumanMilk}</t>
  </si>
  <si>
    <t>Food name</t>
  </si>
  <si>
    <t>Unique one word (can be an integer, too); possibly with underscore or hyphen as separators</t>
  </si>
  <si>
    <t>Unique record ID in the Master sheet</t>
  </si>
  <si>
    <t>g/day</t>
  </si>
  <si>
    <t>DHA (C22:6n-3) in Mother's diet</t>
  </si>
  <si>
    <t>Diet_m</t>
  </si>
  <si>
    <t>DHA_mother</t>
  </si>
  <si>
    <t>DHA_m</t>
  </si>
  <si>
    <t>PolyUnsaturated Fatty Acid in Mother's diet</t>
  </si>
  <si>
    <t>PUFA_mother</t>
  </si>
  <si>
    <t>PUFA_m</t>
  </si>
  <si>
    <t>Monounsaturated Fatty Acid in Mother's diet</t>
  </si>
  <si>
    <t>MUFA_mother</t>
  </si>
  <si>
    <t>MUFA_m</t>
  </si>
  <si>
    <t>Saturated Fatty Acid in Mother's diet</t>
  </si>
  <si>
    <t>SFA_mother</t>
  </si>
  <si>
    <t>SFA_m</t>
  </si>
  <si>
    <t>Total Fatty Acid in Mother's diet</t>
  </si>
  <si>
    <t>TFA_mother</t>
  </si>
  <si>
    <t>TFA_m</t>
  </si>
  <si>
    <t>BacterialSupplement: Mother recieved 5x10^9 colony-forming units (CFU) of Lactobacillus rhamnosus GG (ATCC 53103), 5x10^9 CFU of L. rhamnosus LC705 (DSM 7061), 2x10^8 CFU of Bifidobacterium breve Bb99 (DSM 13692) and 2x10^9  CFU of Propionibacterium freudenreichii ssp. shermanii JS (DSM 7076) as freeze-dried capsules twice daily.
domperidone:  (20 mg) 4 per day.
oliveOil : 1g, 4-times a day
fishOil: 1g, 4-times a day</t>
  </si>
  <si>
    <t>AlphaNumeric</t>
  </si>
  <si>
    <t>{supplement; probiotic; vitamin; BacterialSupplement; domperidone; oliveOil; fishOil; vegan; veget}</t>
  </si>
  <si>
    <t>Info on the Mother's diet</t>
  </si>
  <si>
    <t>Diet_mother</t>
  </si>
  <si>
    <t>BacterialSupplement: Child recieved 5x10^9 colony-forming units (CFU) of Lactobacillus rhamnosus GG (ATCC 53103), 5x10^9 CFU of L. rhamnosus LC705 (DSM 7061), 2x10^8 CFU of Bifidobacterium breve Bb99 (DSM 13692) and 2x10^9  CFU of Propionibacterium freudenreichii ssp. shermanii JS (DSM 7076) mixed into milk once daily.
gala_C: Child recieved 20 drops of syrup containing 0.8 g of galacto-oligosaccharides, once daily</t>
  </si>
  <si>
    <t>{supplement; probiotic; vitamin; BacterialSupplement; gala_c}</t>
  </si>
  <si>
    <t>Info on the child's diet</t>
  </si>
  <si>
    <t>Diet_child</t>
  </si>
  <si>
    <t>Diet_c</t>
  </si>
  <si>
    <t>Treatment of milk before analysis: HoP=holder pasteurization=temperature processed; HPP=high pressure processed;</t>
  </si>
  <si>
    <t>Treatment</t>
  </si>
  <si>
    <t>PostPartum stage of milk in days. Colostrum: 0 - 5 days; Transitional: 5 - 14 days; Mature: &gt; 14 days;  FullyMature: &gt;28 days</t>
  </si>
  <si>
    <t>MilkStage</t>
  </si>
  <si>
    <t>whileFeeding / notFeeding:  Refering to if milk samples were taken while the mother was breast feeding daily or not breast feeding anymore</t>
  </si>
  <si>
    <t>Foremilk: the milk at the beginning of a feeding; Hindmilk: the milk at the end of a feeding, which has a higher fat content
CompleteBreast: the milk at the complete emptying of the whole breast; Pasteurized: Milk treated with mild heat.</t>
  </si>
  <si>
    <t>MilkType</t>
  </si>
  <si>
    <t xml:space="preserve">Mother's triceps skinfold thickness </t>
  </si>
  <si>
    <t>Triceps_Skinfold_mother</t>
  </si>
  <si>
    <t>TricepsSF_m</t>
  </si>
  <si>
    <t>cm</t>
  </si>
  <si>
    <t>[50,250]</t>
  </si>
  <si>
    <t>Mother's height</t>
  </si>
  <si>
    <t>Height_mother</t>
  </si>
  <si>
    <t>Height_m</t>
  </si>
  <si>
    <t>[-50,50]</t>
  </si>
  <si>
    <t>Weight gain during pregnancy: Weight_m1 - Weight_m</t>
  </si>
  <si>
    <t>WeightGain_DuringPregnancy</t>
  </si>
  <si>
    <t>WeightGain_m</t>
  </si>
  <si>
    <t>[20,200]</t>
  </si>
  <si>
    <t>Weight of Mother at first month postpartum</t>
  </si>
  <si>
    <t>Weight_FirstMonth_Postpartum</t>
  </si>
  <si>
    <t>Weight_m1</t>
  </si>
  <si>
    <t>kg/m2</t>
  </si>
  <si>
    <t>[5,50]</t>
  </si>
  <si>
    <t>Body Mass Index of Mother at first month postpartum</t>
  </si>
  <si>
    <t>BMI_mother_FirstMonthPostpartum</t>
  </si>
  <si>
    <t>BMI_m1</t>
  </si>
  <si>
    <t>Can be dynamic.</t>
  </si>
  <si>
    <t>Weight of mother. Default: pre-pregnancy</t>
  </si>
  <si>
    <t>PrePregnancyWeight_mother</t>
  </si>
  <si>
    <t>Weight_m</t>
  </si>
  <si>
    <t>Formula: BMI=kg/m². Can be dynamic.</t>
  </si>
  <si>
    <t>Mother's BMI. Default: Pre-pregnancy</t>
  </si>
  <si>
    <t>BMI_mother</t>
  </si>
  <si>
    <t>BMI_m</t>
  </si>
  <si>
    <t>[10,60]</t>
  </si>
  <si>
    <t>Mother's (or cohort's mean-) age at child birth</t>
  </si>
  <si>
    <t>AgeAtBirth_mother</t>
  </si>
  <si>
    <t>Length of child at birth</t>
  </si>
  <si>
    <t>LengthAtBirth_child</t>
  </si>
  <si>
    <t>Length_c0</t>
  </si>
  <si>
    <t>[100, 10000]</t>
  </si>
  <si>
    <t>Child's weight at birth</t>
  </si>
  <si>
    <t>WeightAtBirth_child</t>
  </si>
  <si>
    <t>Weight_c0</t>
  </si>
  <si>
    <t>Condition of mother</t>
  </si>
  <si>
    <t>Cond_mother</t>
  </si>
  <si>
    <t>Cond_m</t>
  </si>
  <si>
    <t>{Boy; Girl}</t>
  </si>
  <si>
    <t>Sex of the baby</t>
  </si>
  <si>
    <t>Sex_of_baby</t>
  </si>
  <si>
    <t>Sex_c</t>
  </si>
  <si>
    <t>Condition of child. Default: fullTerm, Natural (not Ceasarian) birth, Not HIV-infected</t>
  </si>
  <si>
    <t>ConditionAtBirth_child</t>
  </si>
  <si>
    <t>Cond_c0</t>
  </si>
  <si>
    <t>Reference: https://www.futurelearn.com/courses/neonatal-assessment/0/steps/51130</t>
  </si>
  <si>
    <t>week</t>
  </si>
  <si>
    <t>[15,50]</t>
  </si>
  <si>
    <t>Gestational age refers to the ‘age’ of the neonate during the pregnancy.  FullTerm: babies born after 37 weeks gestation; PreTerm: babies born before 37 weeks gestation.</t>
  </si>
  <si>
    <t>Gestational_Age</t>
  </si>
  <si>
    <t>GestAge</t>
  </si>
  <si>
    <t>Luis Quevedo, PhD. Freelancer UpWork</t>
  </si>
  <si>
    <t>Luis_Quevedo</t>
  </si>
  <si>
    <t>Chyanne Rosenbaum, MS, Freelancer through Upwork</t>
  </si>
  <si>
    <t>Chyanne_Rosenbaum</t>
  </si>
  <si>
    <t>Tunde Pacza, PhD student, University of Debrecen</t>
  </si>
  <si>
    <t>Tunde_Pacza</t>
  </si>
  <si>
    <t>Orange</t>
  </si>
  <si>
    <t>Maha Rockaya, MSc student, University of Tishreen, Latakia, Syria</t>
  </si>
  <si>
    <t>Maha_Rockaya</t>
  </si>
  <si>
    <t xml:space="preserve">Green </t>
  </si>
  <si>
    <t>Gyongyi Kirschner, PhD, Chemical engineer (BSc), biomedical engineer (MSc), molecular biologist (PhD)</t>
  </si>
  <si>
    <t>Gyongyi_Kirschner</t>
  </si>
  <si>
    <t>Mayara Lopes Martins, PhD student, University of Debrecen</t>
  </si>
  <si>
    <t>Mayara_Martins</t>
  </si>
  <si>
    <t>Grey</t>
  </si>
  <si>
    <t>Jozsef Baranyi, PhD Supervisor, University of Debrecen</t>
  </si>
  <si>
    <t>Jozsef_Baranyi</t>
  </si>
  <si>
    <t>Color</t>
  </si>
  <si>
    <t xml:space="preserve">A doubly landlocked state in the western United States. </t>
  </si>
  <si>
    <t>A U.S. state in the western region of the United States</t>
  </si>
  <si>
    <t>Officially the Republic of Turkey. is a transcontinental country located mainly on the Anatolian peninsula in Western Asia, with a smaller portion on the Balkan peninsula in Southeastern Europe</t>
  </si>
  <si>
    <t>MiddleEast</t>
  </si>
  <si>
    <t>Turkey</t>
  </si>
  <si>
    <t>A U.S. state in the Midwestern region of the United States</t>
  </si>
  <si>
    <t>South_Dakota</t>
  </si>
  <si>
    <t>South Carolina state belongs to USA</t>
  </si>
  <si>
    <t>South_Carolina</t>
  </si>
  <si>
    <t>Officially the State of Rhode Island and Providence Plantations, is a state in the New England region of the United States</t>
  </si>
  <si>
    <t>Rhode_Island</t>
  </si>
  <si>
    <t>Portugal belongs to Europe</t>
  </si>
  <si>
    <t>EU</t>
  </si>
  <si>
    <t>A state located in the Northeastern, Great Lakes, Appalachian, and Mid-Atlantic regions of the United States</t>
  </si>
  <si>
    <t>PA</t>
  </si>
  <si>
    <t>A U.S. state</t>
  </si>
  <si>
    <t>New_York</t>
  </si>
  <si>
    <t>Nova Scotia is a province in eastern Canada</t>
  </si>
  <si>
    <t>Nova_Scotia</t>
  </si>
  <si>
    <t>NovaScotia</t>
  </si>
  <si>
    <t xml:space="preserve">A state in the Northwestern United States. </t>
  </si>
  <si>
    <t>MT</t>
  </si>
  <si>
    <t>Missouri is a state in the Midwestern United States</t>
  </si>
  <si>
    <t>MO</t>
  </si>
  <si>
    <t>is a state in USA</t>
  </si>
  <si>
    <t>Massachussetts</t>
  </si>
  <si>
    <t>Manisa is a large city in Turkey's Aegean Region</t>
  </si>
  <si>
    <t>Manisa</t>
  </si>
  <si>
    <t>The capital of the United Kingdom</t>
  </si>
  <si>
    <t>London</t>
  </si>
  <si>
    <t>Kpouebo belongs to the IvoryCoast</t>
  </si>
  <si>
    <t>Kpouebo</t>
  </si>
  <si>
    <t>İzmir is a metropolitan city in the western extremity of Anatolia. It is the third most populous city in Turkey,</t>
  </si>
  <si>
    <t>Izmir</t>
  </si>
  <si>
    <t>A state in the Midwestern United States</t>
  </si>
  <si>
    <t>Helsinki is the capital of Finland</t>
  </si>
  <si>
    <t>Greece belongs to Europe</t>
  </si>
  <si>
    <t>A state in the Southeastern Region of the United States</t>
  </si>
  <si>
    <t>CO</t>
  </si>
  <si>
    <t>Cleveland belongs to Ohio</t>
  </si>
  <si>
    <t>Baoule belongs to Kpouebo</t>
  </si>
  <si>
    <t>Baoule</t>
  </si>
  <si>
    <t>Bangladesh belongs to Far East</t>
  </si>
  <si>
    <t>FarEast</t>
  </si>
  <si>
    <t>Zambia belongs to Africa</t>
  </si>
  <si>
    <t>Africa</t>
  </si>
  <si>
    <t>Zambia</t>
  </si>
  <si>
    <t>Xichang belongs to China</t>
  </si>
  <si>
    <t>World</t>
  </si>
  <si>
    <t>Winnipeg is a city in Manitoba, Canada</t>
  </si>
  <si>
    <t>Manitoba</t>
  </si>
  <si>
    <t>Winnipeg</t>
  </si>
  <si>
    <t>Warsaw is the capital of Poland</t>
  </si>
  <si>
    <t>Vancouver is a city in British Columbia in Canada</t>
  </si>
  <si>
    <t>BC</t>
  </si>
  <si>
    <t>USA belongs to North-America</t>
  </si>
  <si>
    <t>NorthAm</t>
  </si>
  <si>
    <t>US</t>
  </si>
  <si>
    <t>Urban South Africa belongs to Africa</t>
  </si>
  <si>
    <t>Urban_South_Africa</t>
  </si>
  <si>
    <t>United Kingdom is in Europe</t>
  </si>
  <si>
    <t>United_Kingdom</t>
  </si>
  <si>
    <t>Uganda belongs to Africa</t>
  </si>
  <si>
    <t>Texas state belongs to USA</t>
  </si>
  <si>
    <t>Texas</t>
  </si>
  <si>
    <t>Toronto is the provincial capital of Ontario</t>
  </si>
  <si>
    <t>Ontario</t>
  </si>
  <si>
    <t>Tanzania belongs to Africa</t>
  </si>
  <si>
    <t>Taiwan belongs to FarEast</t>
  </si>
  <si>
    <t>Taiwan</t>
  </si>
  <si>
    <t>A region in Taiwan</t>
  </si>
  <si>
    <t>Sweden is in Europe</t>
  </si>
  <si>
    <t>Suriname belongs to Latin-America</t>
  </si>
  <si>
    <t>LatinAm</t>
  </si>
  <si>
    <t>Spain is in Europe</t>
  </si>
  <si>
    <t>Sao Paulo is one of the 26 states of the Federal Republic of Brazil</t>
  </si>
  <si>
    <t>Sao_Paulo</t>
  </si>
  <si>
    <t>SP</t>
  </si>
  <si>
    <t>Slovakia is in Europe</t>
  </si>
  <si>
    <t>Chinese municipality, belongs to China</t>
  </si>
  <si>
    <t>Chineese province, belongs to China</t>
  </si>
  <si>
    <t>Saint Lucia belongs to Latin-America</t>
  </si>
  <si>
    <t>Rural South Africa belongs to South-Africa</t>
  </si>
  <si>
    <t>South_Africa</t>
  </si>
  <si>
    <t>South Korea is in the Far-East</t>
  </si>
  <si>
    <t>South_Korea</t>
  </si>
  <si>
    <t>Russia Belongs to EurAsia</t>
  </si>
  <si>
    <t>EurAsia</t>
  </si>
  <si>
    <t>Rural South Africa belongs to Africa</t>
  </si>
  <si>
    <t>Rural_South_Africa</t>
  </si>
  <si>
    <t>Ribeirao Preto is a municipality and a metropolitan area located in São Paulo state, Brazil</t>
  </si>
  <si>
    <t>Ribeirao_Preto</t>
  </si>
  <si>
    <t>Brazil belongs to LatinAm</t>
  </si>
  <si>
    <t>Rio_deJaneiro</t>
  </si>
  <si>
    <t>Poland is in Europe</t>
  </si>
  <si>
    <t>Philippines belongs to Far-East</t>
  </si>
  <si>
    <t>Panama belongs to Latin-America</t>
  </si>
  <si>
    <t>Pakistan belongs to Middle-East</t>
  </si>
  <si>
    <t>Oshawa is a city in Ontario</t>
  </si>
  <si>
    <t>Oshawa</t>
  </si>
  <si>
    <t>Oregon state belongs to USA</t>
  </si>
  <si>
    <t>Is a state in Canada</t>
  </si>
  <si>
    <t>ON</t>
  </si>
  <si>
    <t>Okayama is a City in Japan</t>
  </si>
  <si>
    <t>Okayama</t>
  </si>
  <si>
    <t>Ohio state belongs to USA</t>
  </si>
  <si>
    <t>Ohio</t>
  </si>
  <si>
    <t>Norway is in Europe</t>
  </si>
  <si>
    <t>NorthAm belongs to World</t>
  </si>
  <si>
    <t>North_America</t>
  </si>
  <si>
    <t>Nigeria belongs to Africa</t>
  </si>
  <si>
    <t>Niger belongs to Africa</t>
  </si>
  <si>
    <t>Niger</t>
  </si>
  <si>
    <t>New Haven is a city in Connecticut, USA</t>
  </si>
  <si>
    <t>Netherlands is in Europe</t>
  </si>
  <si>
    <t>North Carolina state belongs to USA</t>
  </si>
  <si>
    <t>North_Carolina</t>
  </si>
  <si>
    <t>Is a state in USA</t>
  </si>
  <si>
    <t>Minnesota</t>
  </si>
  <si>
    <t>MN</t>
  </si>
  <si>
    <t>MiddleEast belongs to World</t>
  </si>
  <si>
    <t>Middle_East</t>
  </si>
  <si>
    <t>Mexico City is the capital of Mexico</t>
  </si>
  <si>
    <t>Mexico_City</t>
  </si>
  <si>
    <t>Mexico belongs to Latin-America</t>
  </si>
  <si>
    <t>Mexico City</t>
  </si>
  <si>
    <t>MC</t>
  </si>
  <si>
    <t>Manitoba is a province in Canada</t>
  </si>
  <si>
    <t>Lusaka belongs to Zambia</t>
  </si>
  <si>
    <t>Latvia is in Europe</t>
  </si>
  <si>
    <t>Latvia</t>
  </si>
  <si>
    <t>LatinAm belongs to World</t>
  </si>
  <si>
    <t>Latin_America</t>
  </si>
  <si>
    <t>Lanzhou belongs to China, An inland city in the Northwest China</t>
  </si>
  <si>
    <t>Kuwait belongs to Middle-East</t>
  </si>
  <si>
    <t>Japan belongs to Far-East</t>
  </si>
  <si>
    <t>Ivory Coast belongs to Africa</t>
  </si>
  <si>
    <t>Italy is in Europe</t>
  </si>
  <si>
    <t>Israel belongs to MiddleEast</t>
  </si>
  <si>
    <t>Ireland is in Europe</t>
  </si>
  <si>
    <t>Republic_of_Ireland ; Southern_Ireland</t>
  </si>
  <si>
    <t>Ireland</t>
  </si>
  <si>
    <t>Iceland is in Europe</t>
  </si>
  <si>
    <t>Hungary is in Europe</t>
  </si>
  <si>
    <t>Hangzhou belongs to China A coastal city</t>
  </si>
  <si>
    <t>Halifax is a Regional Municipality in Nova Scotia</t>
  </si>
  <si>
    <t>Guelph is a city in Ontario</t>
  </si>
  <si>
    <t>Guelph</t>
  </si>
  <si>
    <t>Germany is in Europe</t>
  </si>
  <si>
    <t>Gambia belongs to Africa</t>
  </si>
  <si>
    <t>France is in Europe</t>
  </si>
  <si>
    <t>Finland is in Europe</t>
  </si>
  <si>
    <t>FarEast belongs to World</t>
  </si>
  <si>
    <t>Far_East</t>
  </si>
  <si>
    <t>Europe and Asia together</t>
  </si>
  <si>
    <t>EU belongs to World</t>
  </si>
  <si>
    <t>Europe</t>
  </si>
  <si>
    <t>Enshi belongs to China</t>
  </si>
  <si>
    <t>Egypt belongs to Africa</t>
  </si>
  <si>
    <t>Edmonton is the capital city of the Canadian province of Alberta </t>
  </si>
  <si>
    <t>Alberta</t>
  </si>
  <si>
    <t>Edmonton</t>
  </si>
  <si>
    <t>Dortmund belongs to Germany</t>
  </si>
  <si>
    <t>Dominican Republic belongs to Latin America</t>
  </si>
  <si>
    <t>Dominican_Republic</t>
  </si>
  <si>
    <t>Denmark is in Europe</t>
  </si>
  <si>
    <t>Czech Republic is in Europe</t>
  </si>
  <si>
    <t>Czech_Republic</t>
  </si>
  <si>
    <t>Curacao belongs to Latin-America</t>
  </si>
  <si>
    <t>Cuba belongs to Latin-America</t>
  </si>
  <si>
    <t>Connecticut state belongs to USA</t>
  </si>
  <si>
    <t>Connecticut</t>
  </si>
  <si>
    <t>Cork is a city in Ireland</t>
  </si>
  <si>
    <t>Congo belongs to Africa</t>
  </si>
  <si>
    <t>A city in Ohio, USA</t>
  </si>
  <si>
    <t>Cincinnati</t>
  </si>
  <si>
    <t>Peoples Republic of China, belongs to FarEast</t>
  </si>
  <si>
    <t>Chile belongs to Latin-America</t>
  </si>
  <si>
    <t>Canadian Arctic belongs to Canada</t>
  </si>
  <si>
    <t>Canadian_Arctic</t>
  </si>
  <si>
    <t>Canada is a country in the northern part of North-America</t>
  </si>
  <si>
    <t>Arizona state belongs to USA</t>
  </si>
  <si>
    <t>California</t>
  </si>
  <si>
    <t>Berlin is the capital of Germany</t>
  </si>
  <si>
    <t>Belize belongs to Latin-America</t>
  </si>
  <si>
    <t>Belgium is in Europe</t>
  </si>
  <si>
    <t>Belgium</t>
  </si>
  <si>
    <t>Beijing belongs to China It is the capital of the People's Republic of China</t>
  </si>
  <si>
    <t>British_Columbia</t>
  </si>
  <si>
    <t>Arizona</t>
  </si>
  <si>
    <t>Austria is in Europe</t>
  </si>
  <si>
    <t>Australia, officially the Commonwealth of Australia, belongs to World</t>
  </si>
  <si>
    <t>Africa belongs to World</t>
  </si>
  <si>
    <t>AB</t>
  </si>
  <si>
    <t>https://doi.org/10.1016/B0-12-369397-7/00619-1</t>
  </si>
  <si>
    <t>Thin Layer Chromatography</t>
  </si>
  <si>
    <t>Thin_Layer_Chromatography</t>
  </si>
  <si>
    <t>TLC</t>
  </si>
  <si>
    <t>https://www.jaica.com/e/products_antioxidant_pao_kit.html</t>
  </si>
  <si>
    <t>Kit to measure antioxidant capacity</t>
  </si>
  <si>
    <t>Potential Antioxidant_PAO</t>
  </si>
  <si>
    <t>KPA-050</t>
  </si>
  <si>
    <t>DOI: 10.1016/0006-291x(76)90747-6</t>
  </si>
  <si>
    <t>GPx activity is often determined by the method of Lawrence &amp; Burk</t>
  </si>
  <si>
    <t>Lawrence_Burk_method</t>
  </si>
  <si>
    <t>https://www.sciencedirect.com/topics/chemistry/fluorometry</t>
  </si>
  <si>
    <t>To measure parameters of visible spectrum fluorescence</t>
  </si>
  <si>
    <t>https://doi.org/10.1016/B978-044453125-4.50009-7</t>
  </si>
  <si>
    <t>Electro Chemi Luminescence Immunoassay</t>
  </si>
  <si>
    <t>Electro_Chemi_Luminescence_Immunoassay</t>
  </si>
  <si>
    <t>ECLI</t>
  </si>
  <si>
    <t>https://doi.org/10.1016/S0001-2998(75)80028-6</t>
  </si>
  <si>
    <t>Radioimmunoassay</t>
  </si>
  <si>
    <t>https://doi.org/10.1016/0378-3782(92)90191-I</t>
  </si>
  <si>
    <t>Gel permeation chromatography</t>
  </si>
  <si>
    <t>Gel_permeation_chromatography</t>
  </si>
  <si>
    <t>GPC</t>
  </si>
  <si>
    <t>DOI: 10.1515/cclm.1986.24.5.341</t>
  </si>
  <si>
    <t>Protein measurement</t>
  </si>
  <si>
    <t>Biuret_method</t>
  </si>
  <si>
    <t>SDS-polyacrylamide gradient gel electrophoresis</t>
  </si>
  <si>
    <t>SDS_polyacrylamide_gradient_gel_electrophoresis</t>
  </si>
  <si>
    <t>SDS_PAGGE</t>
  </si>
  <si>
    <t>https://doi.org/10.1016/B978-0-12-091302-2.50024-4</t>
  </si>
  <si>
    <t>Colorimetric Assay (general)</t>
  </si>
  <si>
    <t>Colorimetric_Assay</t>
  </si>
  <si>
    <t>CM</t>
  </si>
  <si>
    <t>DOI: 10.1097/00005176-199310000-00009</t>
  </si>
  <si>
    <t>Orcinol carbohydrate assay, modified Svennerholm method</t>
  </si>
  <si>
    <t>Orcinol_carbohydrate_assay; modified_Svennerholm_method</t>
  </si>
  <si>
    <t>Orcinol_CH</t>
  </si>
  <si>
    <t>https://doi.org/10.1016/B978-0-444-63422-1.00006-7</t>
  </si>
  <si>
    <t>Absorption spectrometer (general)</t>
  </si>
  <si>
    <t>Absorption_spectrometry</t>
  </si>
  <si>
    <t>AE</t>
  </si>
  <si>
    <t>ToClarify</t>
  </si>
  <si>
    <t>Procedure for analysis amino acids</t>
  </si>
  <si>
    <t>Tkachuk_method</t>
  </si>
  <si>
    <t>Tkachuk_met</t>
  </si>
  <si>
    <t>https://doi.org/10.1016/B978-0-444-59482-2.00004-X</t>
  </si>
  <si>
    <t>Liquid Chromatography</t>
  </si>
  <si>
    <t>Liquid_Chromatography</t>
  </si>
  <si>
    <t>LC</t>
  </si>
  <si>
    <t>https://www.gerber-instruments.com/files/gerber-instruments_files/pdf/FOSS/FOSS%20Milch/MilkoScan_FT1_Solution_Brochure_GB%20pdf.pdf</t>
  </si>
  <si>
    <t>The MilkoScan Analyzer performs analyses based on Fourier-Transformed Infrared Spectroscopy (FTIR)</t>
  </si>
  <si>
    <t>Milkoscan_Milk_Analyzer</t>
  </si>
  <si>
    <t>MilkoScan</t>
  </si>
  <si>
    <t>DOI: 10.1016/j.ab.2007.07.004</t>
  </si>
  <si>
    <t>Capillary Electrophoresis</t>
  </si>
  <si>
    <t>Capillary_electrophoresis</t>
  </si>
  <si>
    <t>CE</t>
  </si>
  <si>
    <t>https://doi.org/10.1016/B978-0-323-46140-5.00008-X</t>
  </si>
  <si>
    <t>Inductively coupled plasma mass spectrometry</t>
  </si>
  <si>
    <t>Inductively_coupled_plasma_mass spectrometry</t>
  </si>
  <si>
    <t>DOI: 10.1371/journal.pone.0233554</t>
  </si>
  <si>
    <t>Magnetic bead-based multiplex imunoassays</t>
  </si>
  <si>
    <t>Magnetic_bead-based_multiplex_imunoassays</t>
  </si>
  <si>
    <t>MagnBeads</t>
  </si>
  <si>
    <t>https://doi.org/10.1016/j.ab.2019.03.010</t>
  </si>
  <si>
    <t>Ponceau S-tricholoacetic Acid Method</t>
  </si>
  <si>
    <t>Ponceau_S-tricholoacetic_Acid_Method</t>
  </si>
  <si>
    <t>PSTAM</t>
  </si>
  <si>
    <t>ToClarify: doi: 10.1042/bj1050995</t>
  </si>
  <si>
    <t>Kuhn and Lowenstein Method</t>
  </si>
  <si>
    <t>Kuhn_and_Lowenstein_Method</t>
  </si>
  <si>
    <t>KLM</t>
  </si>
  <si>
    <t>https://www.labome.com/product/R-D-Systems/HSTA00E.html</t>
  </si>
  <si>
    <t>Quantikine HS TNF-a Immunoassay kit</t>
  </si>
  <si>
    <t>Quantikine_HS_TNF_alpha_ Immunoassay</t>
  </si>
  <si>
    <t>DOI: 10.1007/978-3-319-77694-1_14</t>
  </si>
  <si>
    <t>Radial Immunodiffusion</t>
  </si>
  <si>
    <t>Radial_Immunodiffusion</t>
  </si>
  <si>
    <t>DOI: 10.1016/0009-8981(80)90080-7</t>
  </si>
  <si>
    <t>lysoplate method,12 using lyophilized Micrococcus lysodeikticus cells</t>
  </si>
  <si>
    <t>Lysoplate_Method</t>
  </si>
  <si>
    <t>LYSO</t>
  </si>
  <si>
    <t>Liquid Chromatography Ultraviolet Spectrometry</t>
  </si>
  <si>
    <t>Liquid_Chromatography_Ultraviolet_Spectrometry</t>
  </si>
  <si>
    <t>belongs to Spectometry. https://doi.org/10.1016/B978-0-12-815499-1.00007-7</t>
  </si>
  <si>
    <t>Atomic Absorption Spectrophotometry</t>
  </si>
  <si>
    <t>Atomic_Absorption_Spectrophotometry</t>
  </si>
  <si>
    <t>Creamatocrit_Method</t>
  </si>
  <si>
    <t>https://doi.org/10.1002/9780470118498.ch4</t>
  </si>
  <si>
    <t>liquid chromatography–tandem mass spectrometry</t>
  </si>
  <si>
    <t>Liquid_Chromatography–Tandem_Mass_Spectrometry ; Tandem_Mass_Spectrometry</t>
  </si>
  <si>
    <t>https://doi.org/10.1093/jicru/os27.2.4</t>
  </si>
  <si>
    <t>Gamma-ray (γ-ray) spectroscopy is a quick and nondestructive analytical technique that can be used to identify various radioactive isotopes in a sample</t>
  </si>
  <si>
    <t>Gamma_Ray_Spectroscopy</t>
  </si>
  <si>
    <t>GRS</t>
  </si>
  <si>
    <t>doi: 10.1136/bmj.1.6119.1018</t>
  </si>
  <si>
    <t>fat content determined by the crematocrit method</t>
  </si>
  <si>
    <t>https://www.jbc.org/content/177/1/347.full.pdf</t>
  </si>
  <si>
    <t>Alkaline hydrolysis for Fat Determination</t>
  </si>
  <si>
    <t>Alkaline_hydrolysis_FatAnalysis</t>
  </si>
  <si>
    <t>Fat_AlkHyd</t>
  </si>
  <si>
    <t>DOI: 10.1093/ajcn/37.5.810</t>
  </si>
  <si>
    <t>Carbohydrate was determined by enzymatic analysis of glucose and galactose after acid hydrolysis</t>
  </si>
  <si>
    <t>CH_Analysis_Enzymatic_glu_galactose</t>
  </si>
  <si>
    <t>EnzyAnGlu</t>
  </si>
  <si>
    <t>DOI: 10.1016/0003-2697(76)90508-x</t>
  </si>
  <si>
    <t>Nitrogen was determined by micro Kjeldahl analysis</t>
  </si>
  <si>
    <t>Nitrogen_micro-Kjeldahl_analysis</t>
  </si>
  <si>
    <t>Micro_Kjeldahl</t>
  </si>
  <si>
    <t>https://doi.org/10.1016/B978-0-12-814264-6.00015-3</t>
  </si>
  <si>
    <t>The enzyme-linked immunosorbent assay (ELISA) is an immunological assay commonly used to measure antibodies, antigens, proteins and glycoproteins in biological samples</t>
  </si>
  <si>
    <t>Enzyme_Linked_ImmunoSorbent_Assay</t>
  </si>
  <si>
    <t>Turbidimetry (the name being derived from turbidity) is the process of measuring the loss of intensity of transmitted light due to the scattering effect of particles suspended in it.</t>
  </si>
  <si>
    <t>Turbidimetry</t>
  </si>
  <si>
    <t>TBDM</t>
  </si>
  <si>
    <t>PMID: 13428781</t>
  </si>
  <si>
    <t>Folch Method
Folch_Method</t>
  </si>
  <si>
    <t>Folch_Method</t>
  </si>
  <si>
    <t>FM</t>
  </si>
  <si>
    <t>https://doi.org/10.1016/B978-012214730-2/50016-9</t>
  </si>
  <si>
    <t>Chemi-Luminescenc Immunoassay</t>
  </si>
  <si>
    <t>Chemi-Luminescenc_Immunoassay</t>
  </si>
  <si>
    <t>CLI</t>
  </si>
  <si>
    <t>Arseno (III) Method</t>
  </si>
  <si>
    <t>Arseno_III_Method</t>
  </si>
  <si>
    <t>A3M</t>
  </si>
  <si>
    <t>ToBeClarify</t>
  </si>
  <si>
    <t>Forced air oven method</t>
  </si>
  <si>
    <t>Forced_Air_Oven_Method</t>
  </si>
  <si>
    <t>FAOM</t>
  </si>
  <si>
    <t>Association of Official Analytical Chemists (AOAC) (1995). Official methods of analysis of AOAC international (16th ed.). Virginia, USA: Arlington</t>
  </si>
  <si>
    <t>Roese-Gottlib Method</t>
  </si>
  <si>
    <t>Roese-Gottlib_Method</t>
  </si>
  <si>
    <t>RGM</t>
  </si>
  <si>
    <t>https://doi.org/10.1016/B978-0-12-597580-3.50012-4</t>
  </si>
  <si>
    <t>Kjeldahl Method</t>
  </si>
  <si>
    <t>Kjeldahl_Method</t>
  </si>
  <si>
    <t>KM</t>
  </si>
  <si>
    <t>Folin-Ciocalteau Method</t>
  </si>
  <si>
    <t>Folin-Ciocalteau_Method</t>
  </si>
  <si>
    <t>FCM</t>
  </si>
  <si>
    <t>https://doi.org/10.1021/jf500180u</t>
  </si>
  <si>
    <t>2,2-diphenyl-1-picryhydrazyl scavenging activity analysis</t>
  </si>
  <si>
    <t>2_2-diphenyl-1-picryhydrazyl_scavenging_activity_analysis</t>
  </si>
  <si>
    <t>DPPH</t>
  </si>
  <si>
    <t>belongs to MS. It considers interday (consecutive days) variations</t>
  </si>
  <si>
    <t>Mass Spectrometry Interday</t>
  </si>
  <si>
    <t>Mass_Spectrometry_Interday</t>
  </si>
  <si>
    <t>MS_Inter</t>
  </si>
  <si>
    <t>belongs to MS. It considers intraday (within days) variations</t>
  </si>
  <si>
    <t>Mass Spectrometry Intraday</t>
  </si>
  <si>
    <t>Mass_Spectrometry_Intraday</t>
  </si>
  <si>
    <t>MS_Intra</t>
  </si>
  <si>
    <t>Hitachi 835-50 model, Tokyo, Japan</t>
  </si>
  <si>
    <t>High_Performance_Amino_Acid_Analizer</t>
  </si>
  <si>
    <t>https://doi.org/10.3109/00365518409161400</t>
  </si>
  <si>
    <t>Colorimetric procedure described by Dahquist</t>
  </si>
  <si>
    <t>Colorimetric-DahlquistAssay</t>
  </si>
  <si>
    <t>CM_Dahlquist</t>
  </si>
  <si>
    <t>https://pubmed.ncbi.nlm.nih.gov/13428781/</t>
  </si>
  <si>
    <t>Modified Folch Extraction to determine lipid</t>
  </si>
  <si>
    <t>Modified_FolchExtraction</t>
  </si>
  <si>
    <t>mFolch</t>
  </si>
  <si>
    <t>https://doi.org/10.1016/S0378-4347(96)00181-8</t>
  </si>
  <si>
    <t>Modified Lowry assay to determine protein</t>
  </si>
  <si>
    <t>Modified_LowryAssay</t>
  </si>
  <si>
    <t>https://doi.org/10.1006/lich.1993.1018</t>
  </si>
  <si>
    <t>High-pH Anion-Exchange Chromatography with Pulsed Amperometric Detection</t>
  </si>
  <si>
    <t>High_pH_Anion_Exchange_Chromatography_with_Pulsed_Amperometric_Detection</t>
  </si>
  <si>
    <t>HPAEC_PAD</t>
  </si>
  <si>
    <t>High-Performance Thin Layer Chromatography</t>
  </si>
  <si>
    <t>High_Performance_Thin_Layer_Chromatography</t>
  </si>
  <si>
    <t>HPTLC</t>
  </si>
  <si>
    <t>https://doi.org/10.1016/0003-2697(76)90527-3</t>
  </si>
  <si>
    <t>Bradford assay, a colorimetric protein assay</t>
  </si>
  <si>
    <t>Bradfords_method</t>
  </si>
  <si>
    <t>Microparticle-enhanced Nephelometric Immunoassays</t>
  </si>
  <si>
    <t>Microparticle_Enhanced_nephelometric</t>
  </si>
  <si>
    <t>PMID: 1625445</t>
  </si>
  <si>
    <t>Classic immunonephelometric assay</t>
  </si>
  <si>
    <t>Immunonephelometry</t>
  </si>
  <si>
    <t>belongs to GC: https://application.wiley-vch.de/books/sample/3527313737_c01.pdf</t>
  </si>
  <si>
    <t>Capillary Gas Chromatography</t>
  </si>
  <si>
    <t>Capillary_Gas_Chromatography</t>
  </si>
  <si>
    <t>belongs to AAS: https://doi.org/10.1016/S0167-9244(08)70146-X</t>
  </si>
  <si>
    <t>Flame Atomic Absorption Spectrophotometry</t>
  </si>
  <si>
    <t>Flame_Atomic_Absorption_Spectrophotometry</t>
  </si>
  <si>
    <t>https://www.mirissolutions.com/our-products</t>
  </si>
  <si>
    <t>The MIRIS Human Milk Analyzer performs precise and accurate analyses based on infrared transmission spectroscopy.</t>
  </si>
  <si>
    <t>MIRIS_Human_Milk_Analyzer</t>
  </si>
  <si>
    <t>belongs to GC method. The sample is carried through the equipment in a liquid solution</t>
  </si>
  <si>
    <t>Gas-Liquid Chromatography</t>
  </si>
  <si>
    <t>Gas_Liquid_Chromatography</t>
  </si>
  <si>
    <t xml:space="preserve">Includes Nitrogen, fat and lactose determination (LVS: ISO-24462008, LVSEN: ISO-896812014, ISO-226622007) </t>
  </si>
  <si>
    <t>International Dairy Federation Standard</t>
  </si>
  <si>
    <t>Int_Dairy_Fed_Standard</t>
  </si>
  <si>
    <t xml:space="preserve">https://doi.org/10.1016/B978-0-12-409547-2.00254-7  </t>
  </si>
  <si>
    <t>Mid-Infrared Spectroscopy</t>
  </si>
  <si>
    <t>Mid_Infrared_Spectroscopy</t>
  </si>
  <si>
    <t>https://doi.org/10.1016/B978-0-444-63776-5.00001-2</t>
  </si>
  <si>
    <t>Fourier-Transformed Infrared Spectroscopy</t>
  </si>
  <si>
    <t>Fourier_Transformed_Infrared_Spectroscopy</t>
  </si>
  <si>
    <t>https://doi.org/10.1016/B978-0-444-59482-2.00005-1</t>
  </si>
  <si>
    <t>Gas Chromatography</t>
  </si>
  <si>
    <t>Gas_Chromatography</t>
  </si>
  <si>
    <t>https://doi.org/10.1016/S0167-9244(97)80011-X</t>
  </si>
  <si>
    <t>High-Performance Liquid Chromatography</t>
  </si>
  <si>
    <t>High_Performance_Liquid_Chromatography</t>
  </si>
  <si>
    <t>https://doi.org/10.1016/B978-0-12-816063-3.00002-5</t>
  </si>
  <si>
    <t>Mass Spectrometry</t>
  </si>
  <si>
    <t>Mass_Spectrometry</t>
  </si>
  <si>
    <t xml:space="preserve"> =10^(-3)  Eq</t>
  </si>
  <si>
    <t>one thousandth 10^(-3)  of a chemical equivalent;  Eq:  The quantity that combines with or replaces a gram (g) of hydrogen or 8 g of oxygen; or, the weight of an element that is liberated in an electrolysis (chemical reaction caused by an electric current) by the passage of 96,500 coulombs of electricity. The equivalent weight of an element is its gram atomic weight divided by its valence (combining power). Some equivalent weights are: silver (Ag): 108 g; magnesium (Mg): 24.3/2 g; aluminum (Al), 27/3 g</t>
  </si>
  <si>
    <t>milliEquivalent</t>
  </si>
  <si>
    <t>mEq</t>
  </si>
  <si>
    <t>Equivalent weight (also known as gram equivalent[1]) is the mass of one equivalent</t>
  </si>
  <si>
    <t>gramEquivalent</t>
  </si>
  <si>
    <t>Eq</t>
  </si>
  <si>
    <t>Enzyme activity expressed as "enzyme activity unit" PER "milligram of protein"</t>
  </si>
  <si>
    <t xml:space="preserve"> enzyme-activity-unit</t>
  </si>
  <si>
    <t>Arbitary unit</t>
  </si>
  <si>
    <t>Arbitary</t>
  </si>
  <si>
    <t>AU</t>
  </si>
  <si>
    <t>gram</t>
  </si>
  <si>
    <t>Allergy Units</t>
  </si>
  <si>
    <t>Allergy</t>
  </si>
  <si>
    <t>AllU</t>
  </si>
  <si>
    <t>gram Fatty Acid PER  100g_FAME:  Fatty Acid Methyl Esters.   (A type of fatty acid ester that are derived by transesterification of fats with methanol)</t>
  </si>
  <si>
    <t xml:space="preserve"> =10^(-6) </t>
  </si>
  <si>
    <t>parts PER million; 1%=10,000ppm</t>
  </si>
  <si>
    <t>parts</t>
  </si>
  <si>
    <t>ppm</t>
  </si>
  <si>
    <t>protein-content</t>
  </si>
  <si>
    <t>Intensity-Based Absolute Quantification (iBAQ) of protein. a protein’s total non-normalised intensities are divided by the number of measurable tryptic peptides.  A paper explaining the method DOI:10.1016/j.jprot.2016.02.005</t>
  </si>
  <si>
    <t>IntensityBasedAbsQ</t>
  </si>
  <si>
    <t>kilogramPerSquareMeter</t>
  </si>
  <si>
    <t>basic unit of molar mass</t>
  </si>
  <si>
    <t>The unit used for molecular weight.</t>
  </si>
  <si>
    <t>gramPerMol</t>
  </si>
  <si>
    <t>g/mol</t>
  </si>
  <si>
    <t xml:space="preserve"> =10^(-6) mol/L</t>
  </si>
  <si>
    <t xml:space="preserve">nanomol (mole-mass) PER one milliLitre (volume) </t>
  </si>
  <si>
    <t>nanoMolPerMilliLitre</t>
  </si>
  <si>
    <t xml:space="preserve"> =10^(-8) mol/L</t>
  </si>
  <si>
    <t xml:space="preserve">nanomol (mole-mass) PER one deciLitre (volume) </t>
  </si>
  <si>
    <t>nanoMolPerDeciLitre</t>
  </si>
  <si>
    <t>nmol/dL</t>
  </si>
  <si>
    <t xml:space="preserve"> =10^(-9) mol/L</t>
  </si>
  <si>
    <t xml:space="preserve">nanomol (mole-mass) PER one Litre (volume) </t>
  </si>
  <si>
    <t>nanoMolPerLitre</t>
  </si>
  <si>
    <t xml:space="preserve"> =10^(-12) mol/L</t>
  </si>
  <si>
    <t xml:space="preserve">picomol (mole-mass) PER one Litre (volume) </t>
  </si>
  <si>
    <t>picoMolPerLitre</t>
  </si>
  <si>
    <t xml:space="preserve"> =10^(-3) mol/L</t>
  </si>
  <si>
    <t xml:space="preserve">milimol (mole-mass) PER one Litre (volume) </t>
  </si>
  <si>
    <t>millimolPerLitre</t>
  </si>
  <si>
    <t>basic unit of mole-mass concentration</t>
  </si>
  <si>
    <t>mol (mole-mass) PER Litre (volume)</t>
  </si>
  <si>
    <t>mol/Litre</t>
  </si>
  <si>
    <t>mol/L</t>
  </si>
  <si>
    <t>basic unit of mole-mass</t>
  </si>
  <si>
    <t xml:space="preserve">The mass of one mole of a chemical compound, in grams, is numerically equal to the mass of one molecule of the compound, in daltons. Thus, for example, one mole of water is about 18 grams, because that contains 6E23 molecules </t>
  </si>
  <si>
    <t>basic unit of daily-amount</t>
  </si>
  <si>
    <t xml:space="preserve">gram (mass) PER day (time) </t>
  </si>
  <si>
    <t>gramPerDay</t>
  </si>
  <si>
    <t xml:space="preserve"> =10  g/L</t>
  </si>
  <si>
    <t>gram (mass) per one deciLitre (volume)</t>
  </si>
  <si>
    <t>gramPerLitre</t>
  </si>
  <si>
    <t>basic unit of mass concentration</t>
  </si>
  <si>
    <t>gram (mass) PER one Litre (volume)</t>
  </si>
  <si>
    <t xml:space="preserve"> =10^(-1) g/L</t>
  </si>
  <si>
    <t xml:space="preserve">miligram (mass) PER one deciLitre (volume) </t>
  </si>
  <si>
    <t>miligramPerDeciLitre</t>
  </si>
  <si>
    <t xml:space="preserve"> =10^(-5) g/L</t>
  </si>
  <si>
    <t xml:space="preserve">microgram (mass) PER one deciLitre (volume) </t>
  </si>
  <si>
    <t>microgramPerDeciLitre</t>
  </si>
  <si>
    <t xml:space="preserve"> =10^(-6) g/L</t>
  </si>
  <si>
    <t>microGram (mass) PER one Litre (volume)</t>
  </si>
  <si>
    <t>microgramPerLitre</t>
  </si>
  <si>
    <t xml:space="preserve"> =10^(-3) g/L</t>
  </si>
  <si>
    <t>milligram PER Litre of food</t>
  </si>
  <si>
    <t>milliGramPerLitre</t>
  </si>
  <si>
    <t xml:space="preserve"> =10^(-9) g/L</t>
  </si>
  <si>
    <t xml:space="preserve">nanoGram (mass) PER one Litre (volume) </t>
  </si>
  <si>
    <t>nanoGramPerLitre</t>
  </si>
  <si>
    <t>basic unit of area</t>
  </si>
  <si>
    <t>squareMeter (area)</t>
  </si>
  <si>
    <t>squareMeter</t>
  </si>
  <si>
    <t>m2</t>
  </si>
  <si>
    <t xml:space="preserve"> = 10 mm</t>
  </si>
  <si>
    <t>centiMeter (length)</t>
  </si>
  <si>
    <t>centiMeter</t>
  </si>
  <si>
    <t>basic unit of length</t>
  </si>
  <si>
    <t>milliMeter (length)</t>
  </si>
  <si>
    <t>milliMeter</t>
  </si>
  <si>
    <t>basic unit of volume</t>
  </si>
  <si>
    <t>Litre (volume)</t>
  </si>
  <si>
    <t>Litre</t>
  </si>
  <si>
    <t xml:space="preserve"> = 0.1 Litre</t>
  </si>
  <si>
    <t>deciLitre (volume)</t>
  </si>
  <si>
    <t>deciLitre</t>
  </si>
  <si>
    <t xml:space="preserve"> =10^(-3) Litre</t>
  </si>
  <si>
    <t>milliLitre (volume)</t>
  </si>
  <si>
    <t>milliLitre</t>
  </si>
  <si>
    <t xml:space="preserve"> =10^(-6) Litre</t>
  </si>
  <si>
    <t>microLitre (volume)</t>
  </si>
  <si>
    <t>microLitre</t>
  </si>
  <si>
    <t>mcL</t>
  </si>
  <si>
    <t xml:space="preserve"> = 1000 gram</t>
  </si>
  <si>
    <t>kilogram (mass)</t>
  </si>
  <si>
    <t>kilogram</t>
  </si>
  <si>
    <t>basic unit of mass</t>
  </si>
  <si>
    <t>gram (mass)</t>
  </si>
  <si>
    <t xml:space="preserve"> =10^(-3) gram</t>
  </si>
  <si>
    <t>milliGram (mass)</t>
  </si>
  <si>
    <t>milliGram</t>
  </si>
  <si>
    <t>mg</t>
  </si>
  <si>
    <t xml:space="preserve"> =10^(-6) gram</t>
  </si>
  <si>
    <t>microGram  (mass)</t>
  </si>
  <si>
    <t>microGram</t>
  </si>
  <si>
    <t>mcg</t>
  </si>
  <si>
    <t xml:space="preserve"> =10^(-9) gram</t>
  </si>
  <si>
    <t>nanoGram  (mass)</t>
  </si>
  <si>
    <t>nanoGram</t>
  </si>
  <si>
    <t>ng</t>
  </si>
  <si>
    <t xml:space="preserve"> =10^(-12) gram</t>
  </si>
  <si>
    <t>picoGram  (mass)</t>
  </si>
  <si>
    <t>picoGram</t>
  </si>
  <si>
    <t>pg</t>
  </si>
  <si>
    <t xml:space="preserve"> = 365 days</t>
  </si>
  <si>
    <t>years (time)</t>
  </si>
  <si>
    <t>years</t>
  </si>
  <si>
    <t xml:space="preserve"> = 30 days</t>
  </si>
  <si>
    <t>months (time)</t>
  </si>
  <si>
    <t>months</t>
  </si>
  <si>
    <t>month</t>
  </si>
  <si>
    <t xml:space="preserve"> = 7 days</t>
  </si>
  <si>
    <t>weeks (time)</t>
  </si>
  <si>
    <t>weeks</t>
  </si>
  <si>
    <t xml:space="preserve"> = 24 hours</t>
  </si>
  <si>
    <t>days (time)</t>
  </si>
  <si>
    <t>days</t>
  </si>
  <si>
    <t>basic unit of time</t>
  </si>
  <si>
    <t>hours (time)</t>
  </si>
  <si>
    <t>hours</t>
  </si>
  <si>
    <t>hour</t>
  </si>
  <si>
    <t>From</t>
  </si>
  <si>
    <t>Dietary data were available for the Cincinnati site, and adjusted total energy models were used to compare dietary consumption of BCFAs and human-milk BCFA concentrations. The median servings (IQR) of beef were 0.71 servings/d (1.68) for all subjects and 1.20 servings/d (1.75) for those who reported beef consumption. The median serving of dairy was 2.05 servings/d (2.02). Beef consumption was positively associated with the BCFA iso-16:0 in breast milk. Dairy consumption was positively associated with the BCFAs iso-14:0, anteiso-15:0, and iso-16:0 in breast milk. A 10% increase in servings of beef was associated with a 4.7% (P = 0.03) increase in iso-16:0 concentrations in breast milk, and in dairy this was associated with a 4.1% (P , 0.001) increase in iso-14:0, a 1.8% (P = 0.01) increase in anteiso-15:0, and a 1.6% (P = 0.02) increase in iso-16:0 concentrations. No associations were detected between dairy or beef consumption and anteiso-17:0 or iso-18:0 BCFAs examined. The intake of beef associated with anteiso-15:0 and total BCFAs from human milk approached significance (P = 0.06). Neither dairy nor beef intake was associated with the ability to detect iso-18:0 in human milk (data not shown). In addition, total BCFA concentrations were not significantly associated with beef or dairy consumption.</t>
  </si>
  <si>
    <t>commentDiet1</t>
  </si>
  <si>
    <t>The unit is the intensity-based absolute quantification (iBAQ). The time(day) was calculated as 3.5*week as it was published in week. A previous paper from the same research group explains the method DOI: 10.1016/j.jprot.2016.02.005</t>
  </si>
  <si>
    <t>commentM12</t>
  </si>
  <si>
    <t>This study reviewes 14 studies from 9 European countries and 10 studies from 7 African countries on fatty acids in mature human milk. The purpose of this article is to review human milk fatty acid composition data from European and African women and to discuss possible influencing factors.
It focuses on mature milk data because the PUFA content of human milk may change markedly in the initial postpartum period but appears rather stable from the third week of lactation onward.</t>
  </si>
  <si>
    <t>commentM11</t>
  </si>
  <si>
    <t>This study determined fatty acid (FAc) concentrations in maternal milk and investigated the association between omega-3 fatty acid levels and their maternal current dietary intake (based on three-day dietary records) and habitual dietary intake (based on intake frequency of food products). According to this study, there is no correlation between current dietary intake of omega-3 FAs and their concentrations in human milk. However, it is observed that the habitual intake of fatty fish affected omega-3 FAcconcentrations in human milk. 
The relative proportion of saturated, monounsaturated, and polyunsaturated fatty acids was 41.9±4.9%, 39.6±3.1%, and 15.1±3.4%, respectively. The predominant fatty acids in human milk were oleic acid (35.4±3.1%), palmitic acid (19.7±2.5%), and linoleic acid (11.1±2.6%). No significant correlation was found between DHA concentrations, palmitic and oleic FAs; however, it was found a correlation with linoleic acid. Also, a significant negative correlation was found between DHA concentration and the omega-6:omega-3 ratio in human milk. When only the milk of mothers supplementing their diet with DHA were considered (n = 22), the mean concentration of DHA was 0.78% of total fatty acids. The difference between the concentration of DHA in supplementing and not supplementing mothers was not statistically significant. 
The majority of the participants (69%; n = 22) reported taking DHA supplements, and 10% (n = 3) of women declared taking supplements containing DHA and EPA.
the highest
Content of DHA in human milk being observed between 6–12 h after dietary DHA intake.</t>
  </si>
  <si>
    <t>commentM8</t>
  </si>
  <si>
    <t>Human milk fatty acid composition is associated with dietary, genetic, sociodemographic, and environmental factors in the CHILD Cohort Study. The objectives of this study were to characterize the composition of human milk fatty acids in a large Canadian birth cohort and identify factors influencing their variability. Variations in human milk composition are related to multiple factors, including maternal diet, genetics, lactation stage, breastfeeding practices, maternal and infant health status, and environmental exposures. Human milk fatty acids are the most variable macronutrient of human milk and account for approximately 50% of its energy content.</t>
  </si>
  <si>
    <t>commentM6</t>
  </si>
  <si>
    <t>AA and DHA provided by the mother to the fetus and infant are directly associated with maternal dietary intake and body stores. The aim of this study was to evaluate the impact of maternal diet, specially referring to the quality of fatty acid intake, in a sample of Chilean women during last stage of pregnancy and across the lactation period. Fifty healthy pregnant women (age range 20–33 years) were studied from the 6th month of pregnancy and followed until 6th month of lactation period. Overall, women had high saturated fatty acids intake with sufficient intake of mono- and polyunsaturated fatty acids (PUFA). Diet was high in n-6 PUFA and low in n-3 PUFA (mainly DHA), with imbalanced n-6/n-3 PUFA ratio. Erythrocytes and breast milk DHA concentration was significantly reduced during lactation compared to pregnancy, a pattern not observed for AA. We concluded that is necessary to increase the intake of n-3 PUFA during pregnancy and lactation by improving the quality of consumed foods with particular emphasis on its DHA content. Breast milk samples (5 mL) were collected monthly from the 1st until the 6th month of lactation. Once collected, the samples were immediately frozen at -80°C until further analysis.</t>
  </si>
  <si>
    <t>commentM5</t>
  </si>
  <si>
    <t>Supporting information from the https://doi.org/10.1371/journal.pone.0210610 article: Macronutrient Data for Donor Pools and Historical Target Pools. https://doi.org/10.1371/journal.pone.0210610.s001</t>
  </si>
  <si>
    <t>commentM2A</t>
  </si>
  <si>
    <t>Original values were variably g, mg and mcg per 100 g edible food; they were converted to g/L where iL is assumed to be 1kg.  See also https://www.ars.usda.gov/ARSUserFiles/80400530/pdf/fndds/FNDDS_2015_2016_factsheet.pdf
Common names given to the fatty acids based on their structure (C:D). See the reference https://www.aocs.org/Documents/Membership/Divisions/Comman_Names_FattyAcids.pdf</t>
  </si>
  <si>
    <t>commentC1</t>
  </si>
  <si>
    <t>DynValue</t>
  </si>
  <si>
    <t>_commentM6B</t>
  </si>
  <si>
    <t>Total_SFA(%TFA)=39.77±5.25 | C10:0(%TFA)=0.71±0.31 | C12:0(%TFA)=4.82±1.68 | C14:0(%TFA)=5.98±1.89 | C16:0(%TFA)=20.89±2.86 | C17:0(%TFA)=0.31±0.08 | C18:0(%TFA)=6.54±1.37 | Total_MUFA(%TFA)=42.99±3.79 | C16:1n-7(%TFA)=2.68±0.68 | C18:1n-9(%TFA)=36.91±3.85 | C18:1c-11(%TFA)=1.65±0.48 | Total_n-3_PUFA(%TFA)=2.43±0.80 | C18:3n-3(%TFA)=1.93±0.67 | C20:4n-6(%TFA)=0.08±0.03 | C20:5n-3(%TFA)=0.09±0.08 | C22:5n-3(%TFA)=0.13±0.06 | C22:6n-3(%TFA)=0.2±0.15 | Total_n-6_PUFA(%TFA)=14.81±3.16 | C18:2n-6(%TFA)=13.63±3.08 | C18:3n-6(%TFA)=0.1±0.06 | C18:2c-9,t-11(%TFA)=0.02±0.01 | C20:3n-6(%TFA)=0.35±0.11 | C20:4n-6(%TFA)=0.38±0.10 | C22:4n-6(%TFA)=0.04±0.03</t>
  </si>
  <si>
    <t>Edmonton; Toronto; Manitoba; Vancouver</t>
  </si>
  <si>
    <t>Diet in progress</t>
  </si>
  <si>
    <t>_commentM6</t>
  </si>
  <si>
    <t>Total_SFA(%TFA)=39.55 | C10:0(%TFA)=0.73 | C12:0(%TFA)=4.68 | C14:0(%TFA)=5.79 | C16:0(%TFA)=20.83 | C17:0(%TFA)=0.31 | C18:0(%TFA)=6.68 | Total_MUFA(%TFA)=42.56 | C16:1n-7(%TFA)=2.63 | C18:1n-9(%TFA)=36.70 | C18:1c-11(%TFA)=1.59 | Total_n-3_PUFA(%TFA)=2.62 | C18:3n-3(%TFA)=1.97 | C20:4n-6(%TFA)=0.09 | C20:5n-3(%TFA)=0.13 | C22:5n-3(%TFA)=0.16 | C22:6n-3(%TFA)=0.27 | Total_n-6_PUFA(%TFA)=15.27 | C18:2n-6(%TFA)=14.09 | C18:3n-6(%TFA)=0.10 | C18:2c-9,t-11(%TFA)=0.02 | C20:3n-6(%TFA)=0.35 | C20:4n-6(%TFA)=0.38 | C22:4n-6(%TFA)=0.04 | n-6/n-3(%TFA)=6.10 | AA/DHA(%TFA)=1.71 | AA/EPA+DHA(%TFA)=1.17 | EPA+DPA3/DHA(%TFA)=1.12</t>
  </si>
  <si>
    <r>
      <t>MilkStage(day)=107, [79,200]  | Treatment=frozen | Diet_m=</t>
    </r>
    <r>
      <rPr>
        <sz val="11"/>
        <color rgb="FFFF0000"/>
        <rFont val="Calibri"/>
        <family val="2"/>
        <charset val="238"/>
        <scheme val="minor"/>
      </rPr>
      <t>FishOilSupplementation_PregnancyAndOrLactation</t>
    </r>
  </si>
  <si>
    <t>Total_SFA(%TFA)=39.17 | C10:0(%TFA)=0.73 | C12:0(%TFA)=4.72 | C14:0(%TFA)=5.75 | C16:0(%TFA)=20.53 | C17:0(%TFA)=0.31 | C18:0(%TFA)=6.62 | Total_MUFA(%TFA)=43.73 | C16:1n-7(%TFA)=2.65 | C18:1n-9(%TFA)=37.83 | C18:1c-11(%TFA)=1.59 | Total_n-3_PUFA(%TFA)=2.49 | C18:3n-3(%TFA)=1.94 | C20:4n-6(%TFA)=0.09 | C20:5n-3(%TFA)=0.10 | C22:5n-3(%TFA)=0.14 | C22:6n-3(%TFA)=0.23 | Total_n-6_PUFA(%TFA)=14.61 | C18:2n-6(%TFA)=13.44 | C18:3n-6(%TFA)=0.10 | C18:2c-9,t-11(%TFA)=0.02 | C20:3n-6(%TFA)=0.33 | C20:4n-6(%TFA)=0.37 | C22:4n-6(%TFA)=0.04 | n-6/n-3(%TFA)=6.24 | AA/DHA(%TFA)=2.25 | AA/EPA+DHA(%TFA)=1.48 | EPA+DPA3/DHA(%TFA)=1.29</t>
  </si>
  <si>
    <r>
      <t>MilkStage(day)=107, [79,200]  | Treatment=frozen | Diet_m=</t>
    </r>
    <r>
      <rPr>
        <sz val="11"/>
        <color rgb="FFFF0000"/>
        <rFont val="Calibri"/>
        <family val="2"/>
        <charset val="238"/>
        <scheme val="minor"/>
      </rPr>
      <t>FishOilSupplementation_PregnancyOnly</t>
    </r>
  </si>
  <si>
    <t>Total_SFA(%TFA)=39.85 | C10:0(%TFA)=0.69 | C12:0(%TFA)=4.80 | C14:0(%TFA)=6.03 | C16:0(%TFA)=20.99 | C17:0(%TFA)=0.31 | C18:0(%TFA)=6.51 | Total_MUFA(%TFA)=43.04 | C16:1n-7(%TFA)=2.69 | C18:1n-9(%TFA)=36.98 | C18:1c-11(%TFA)=1.64 | Total_n-3_PUFA(%TFA)=2.34 | C18:3n-3(%TFA)=1.91 | C20:4n-6(%TFA)=0.08 | C20:5n-3(%TFA)=0.07 | C22:5n-3(%TFA)=0.12 | C22:6n-3(%TFA)=0.16 | Total_n-6_PUFA(%TFA)=14.77 | C18:2n-6(%TFA)=13.59 | C18:3n-6(%TFA)=0.10 | C18:2c-9,t-11(%TFA)=0.02 | C20:3n-6(%TFA)=0.35 | C20:4n-6(%TFA)=0.38 | C22:4n-6(%TFA)=0.04 | n-6/n-3(%TFA)=6.63 | AA/DHA(%TFA)=2.90 | AA/EPA+DHA(%TFA)=1.96 | EPA+DPA3/DHA(%TFA)=1.34</t>
  </si>
  <si>
    <r>
      <t>MilkStage(day)=107, [79,200]  | Treatment=frozen  | Diet_m=</t>
    </r>
    <r>
      <rPr>
        <sz val="11"/>
        <color rgb="FFFF0000"/>
        <rFont val="Calibri"/>
        <family val="2"/>
        <charset val="238"/>
        <scheme val="minor"/>
      </rPr>
      <t>FishOilSupplementation_No</t>
    </r>
  </si>
  <si>
    <t>_commentM6A</t>
  </si>
  <si>
    <t>Total_SFA(%TFA)= 39.31 | C10:0(%TFA)= 0.74 | C12:0(%TFA)=4.71 | C14:0(%TFA)= 5.76 | C16:0(%TFA)=20.65 | C17:0(%TFA)= 0.32 | C18:0(%TFA)= 6.60 | Total_MUFA(%TFA)=43.09 | C16:1n-7(%TFA)=2.65 | C18:1n-9(%TFA)=37.23 | C18:1c-11(%TFA)=1.57 | Total_n-3_PUFA(%TFA)=2.57 | C18:3n-3(%TFA)=1.99 | C20:4n-6(%TFA)=0.09 | C20:5n-3(%TFA)= 0.11 | C22:5n-3(%TFA)=0.15 | C22:6n-3(%TFA)=0.24 | Total_n-6_PUFA(%TFA)= 15.02 | C18:2n-6(%TFA)=13.84 | C18:3n-6(%TFA)= 0.10 | C18:2c-9,t-11(%TFA)=0.02 | C20:3n-6(%TFA)=0.34 | C20:4n-6(%TFA)=0.38 | C22:4n-6(%TFA)=0.04 | n-6/n-3(%TFA)=6.14 | AA/DHA(%TFA)=2.03 | AA/EPA+DHA(%TFA)= 1.36 | EPA+DPA3/DHA(%TFA)=1.21</t>
  </si>
  <si>
    <r>
      <t xml:space="preserve">MilkStage(day)=107, [79,200] | Treatment=frozen | Age_m0(year)=32.9±4.3 | Cond_c0=fullTerm | NUM_HE_m(n)=874 | NUM_HE_m(%)=79.9 | Et_Asian(n)=181 | Et_Asian(%)=16.5 | Et_Caucasian(n)=792 | Et_Caucasian(%)=72.4 | Et_FN(n)=44 | Et_FN(%)=4 | Et_Other(n)=75 | Et_Other(%)=6.9 | StudySite_Ed(n)=240 | StudySite_Ed(%)=21.9 | StudySite_To(n)=284 | StudySite_To(%)=26 | StudySite_Va(n)=278 | StudySite_Va(%)=25.4 | P_Smok(n)=54 | P_Smok(%)=4.9 | WeightGain_m(kg)=15.4 | BMI_my1(kg/m2)=23.8 | Cond_m_Ast(n)=256 | Cond_m_Ast(%)=23.4 | Cond_m_At(n)=730 | Cond_m_At(%)=66.7 | Cond_m_GD(n)=95 | Cond_m_GD(%)=8.7 | Cond_m_GHD(n)=31 | Cond_m_GHD(%)=2.8 | Cond_m_IBD(n)=25 | Cond_m_IBD(%)=2.3 | Delivery_C(n)=284 | Delivery_C(%)=26 | GestAge(week)=39.1±1.4 | Weight_c0(g)=3453.9±502.5 | Cond_c0_3m(n)=483 | Cond_c0_3m(%)=44.1 | Weight_c3m(kg)=6.5±1.0 | Lenght_c3m(cm)=62.7±3.8 | LactTime(week)=15.3 | ExBF(n)=553 | ExBF(%)=50.5 | DBFO(n)=429 | DBFO(%)=39.2 | SP(n)=636 | SP(%)=40.3 | SOMS_Sp(n)=259 | SOMS_Sp(%)=23.7 | SOMS_Su(n)=305 | SOMS_Su(%)=27.9 | SOMS_F(n)=264 | SOMS_F(%)=24.1 | SOMS_W(n)=264 | SOMS_W(%)=24.1 | FADS1_CC(n)=402 | FADS1_CT(n)=364 | FADS1_TT(n)=136 | FADS2_CC(n)=490 | FADS2_CG(n)=363 | FADS2_GG(n)=49 | </t>
    </r>
    <r>
      <rPr>
        <sz val="11"/>
        <color rgb="FFFF0000"/>
        <rFont val="Calibri"/>
        <family val="2"/>
        <charset val="238"/>
        <scheme val="minor"/>
      </rPr>
      <t>Diet_m=FishOilSupplementation_Yes</t>
    </r>
  </si>
  <si>
    <t>Total_SFA(%TFA)=39.90 | C10:0(%TFA)=0.70 | C12:0(%TFA)=4.82 | C14:0(%TFA)= 6.04 | C16:0(%TFA)=20.98 | C17:0(%TFA)= 0.31 | C18:0(%TFA)=6.53 | Total_MUFA(%TFA)=43.04 | C16:1n-7(%TFA)=2.70 | C18:1n-9(%TFA)= 36.97 | C18:1c-11(%TFA)=1.64 | Total_n-3_PUFA(%TFA)=2.34 | C18:3n-3(%TFA)=1.90 | C20:4n-6(%TFA)= 0.08 | C20:5n-3(%TFA)=0.07 | C22:5n-3(%TFA)=0.12 | C22:6n-3(%TFA)= 0.17 | Total_n-6_PUFA(%TFA)=14.73 | C18:2n-6(%TFA)=13.55 | C18:3n-6(%TFA)=0.10 | C18:2c-9,t-11(%TFA)=0.02 | C20:3n-6(%TFA)=0.35 | C20:4n-6(%TFA)= 0.38 | C22:4n-6(%TFA)=0.04 | n-6/n-3(%TFA)=6.63 | AA/DHA(%TFA)=2.89 | AA/EPA+DHA(%TFA)= 1.96 | EPA+DPA3/DHA(%TFA)=1.33</t>
  </si>
  <si>
    <r>
      <t xml:space="preserve">MilkStage(day)=107, [79,200] | Treatment=frozen | Age_m0(year)=32.9±4.3 | Cond_c0=fullTerm | NUM_HE_m(n)=874 | NUM_HE_m(%)=79.9 | Et_Asian(n)=181 | Et_Asian(%)=16.5 | Et_Caucasian(n)=792 | Et_Caucasian(%)=72.4 | Et_FN(n)=44 | Et_FN(%)=4 | Et_Other(n)=75 | Et_Other(%)=6.9 | StudySite_Ed(n)=240 | StudySite_Ed(%)=21.9 | StudySite_To(n)=284 | StudySite_To(%)=26 | StudySite_Va(n)=278 | StudySite_Va(%)=25.4 | P_Smok(n)=54 | P_Smok(%)=4.9 | WeightGain_m(kg)=15.4 | BMI_my1(kg/m2)=23.8 | Cond_m_Ast(n)=256 | Cond_m_Ast(%)=23.4 | Cond_m_At(n)=730 | Cond_m_At(%)=66.7 | Cond_m_GD(n)=95 | Cond_m_GD(%)=8.7 | Cond_m_GHD(n)=31 | Cond_m_GHD(%)=2.8 | Cond_m_IBD(n)=25 | Cond_m_IBD(%)=2.3 | Delivery_C(n)=284 | Delivery_C(%)=26 | GestAge(week)=39.1±1.4 | Weight_c0(g)=3453.9±502.5 | Cond_c0_3m(n)=483 | Cond_c0_3m(%)=44.1 | Weight_c3m(kg)=6.5±1.0 | Lenght_c3m(cm)=62.7±3.8 | LactTime(week)=15.3 | ExBF(n)=553 | ExBF(%)=50.5 | DBFO(n)=429 | DBFO(%)=39.2 | SP(n)=636 | SP(%)=40.3 | SOMS_Sp(n)=259 | SOMS_Sp(%)=23.7 | SOMS_Su(n)=305 | SOMS_Su(%)=27.9 | SOMS_F(n)=264 | SOMS_F(%)=24.1 | SOMS_W(n)=264 | SOMS_W(%)=24.1 | FADS1_CC(n)=402 | FADS1_CT(n)=364 | FADS1_TT(n)=136 | FADS2_CC(n)=490 | FADS2_CG(n)=363 | FADS2_GG(n)=49 | </t>
    </r>
    <r>
      <rPr>
        <sz val="11"/>
        <color rgb="FFFF0000"/>
        <rFont val="Calibri"/>
        <family val="2"/>
        <charset val="238"/>
        <scheme val="minor"/>
      </rPr>
      <t>Diet_m=FishOilSupplementation_No</t>
    </r>
  </si>
  <si>
    <t>Total_SFA(%TFA)=39.75±5 |  C10:0(%TFA)=0.71±0.3 | C12:0(%TFA)=4.8±1.57 | C14:0(%TFA)=5.97±1.8 | C16:0(%TFA)=20.9±2.76 | C17:0(%TFA)=0.31±0.08 | C18:0(%TFA)=6.54±1.31 | Total_MUFA(%TFA)=43.06±3.59 | C16:1n-7(%TFA)=2.69±0.68 | C18:1n-9(%TFA)=37.05±3.59 | C18:1n-7(%TFA)=1.62±0.4 | Total_n-3_PUFA(%TFA)=2.39±0.7 | C18:3n-3(%TFA)=1.92±0.61 | C20:4n-6(%TFA)=0.08±0.03 | C20:5n-3(%TFA)=0.08±0.05 | C22:5n-3(%TFA)=0.13±0.05 | C22:6n-3(%TFA)=0.18±0.12 | Total_n-6_PUFA(%TFA)=14.8±3.09 | C18:2n-6(%TFA)=13.62±3.01 | C18:3n-6(%TFA)=0.1±0.05 | C18:2n-7-9(%TFA)=0.02±0.01 | C20:3n-6(%TFA)=0.35±0.11 | C20:4n-6(%TFA)=0.38±0.09 | C22:4n-6(%TFA)=0.04±0.03 | n-6/n-3(%TFA)=6.53±1.72 | AA/DHA(%TFA)=2.71±1.47 | AA/EPA+DHA(%TFA)=1.83±0.8 | EPA+DPA3/DHA(%TFA)=1.31±0.67</t>
  </si>
  <si>
    <t>MilkStage(day)=107, [79,200] | Treatment=frozen | Age_m0(year)=32.9±4.3 | Cond_c0=fullTerm | NUM_HE_m(n)=874 | NUM_HE_m(%)=79.9 | Et_Asian(n)=181 | Et_Asian(%)=16.5 | Et_Caucasian(n)=792 | Et_Caucasian(%)=72.4 | Et_FN(n)=44 | Et_FN(%)=4 | Et_Other(n)=75 | Et_Other(%)=6.9 | StudySite_Ed(n)=240 | StudySite_Ed(%)=21.9 | StudySite_To(n)=284 | StudySite_To(%)=26 | StudySite_Va(n)=278 | StudySite_Va(%)=25.4 | P_Smok(n)=54 | P_Smok(%)=4.9 | WeightGain_m(kg)=15.4 | BMI_my1(kg/m2)=23.8 | Cond_m_Ast(n)=256 | Cond_m_Ast(%)=23.4 | Cond_m_At(n)=730 | Cond_m_At(%)=66.7 | Cond_m_GD(n)=95 | Cond_m_GD(%)=8.7 | Cond_m_GHD(n)=31 | Cond_m_GHD(%)=2.8 | Cond_m_IBD(n)=25 | Cond_m_IBD(%)=2.3 | Delivery_C(n)=284 | Delivery_C(%)=26 | GestAge(week)=39.1±1.4 | Weight_c0(g)=3453.9±502.5 | Cond_c0_3m(n)=483 | Cond_c0_3m(%)=44.1 | Weight_c3m(kg)=6.5±1.0 | Lenght_c3m(cm)=62.7±3.8 | LactTime(week)=15.3 | ExBF(n)=553 | ExBF(%)=50.5 | DBFO(n)=429 | DBFO(%)=39.2 | SP(n)=636 | SP(%)=40.3 | SOMS_Sp(n)=259 | SOMS_Sp(%)=23.7 | SOMS_Su(n)=305 | SOMS_Su(%)=27.9 | SOMS_F(n)=264 | SOMS_F(%)=24.1 | SOMS_W(n)=264 | SOMS_W(%)=24.1 | FADS1_CC(n)=402 | FADS1_CT(n)=364 | FADS1_TT(n)=136 | FADS2_CC(n)=490 | FADS2_CG(n)=363 | FADS2_GG(n)=49</t>
  </si>
  <si>
    <t>TotalFat(%TFA/day)=28.5 | SFA(%/day)=11.3 | MUFA(%)=9.7 | PUFA(%/day)=5.7</t>
  </si>
  <si>
    <t>To be checked; Many things undefined</t>
  </si>
  <si>
    <t>C6:0(g/100gTFA)=0.051±0.015 |C8:0(g/100gTFA)=0.24±0.066 | C9:0(g/100gTFA)=0.01±0.00 | C10:0(g/100gTFA)=1.76±0.51 | C12:0(g/100gTFA)=6.74±2.75 | C13:0(g/100gTFA)=0.031±0.010 | C14:0(g/100gTFA)=6.79±2.62 | C15:0(g/100gTFA)=0.32±0.11 | C16:0(g/100gTFA)=19.7±1.7 | C18:0(g/100gTFA)=6.28±1.07 | C19:0(g/100gTFA)=0.026±0.011 | C20:0(g/100gTFA)=0.17±0.027| C21:0(g/100gTFA)=0.021±0.013 | C22:0(g/100gTFA)=0.058±0.015 | C23:0(g/100gTFA)=0.020±0.014 | C24:0(g/100gTFA)=0.043±0.012 |ISO_12-0(g/100gTFA)=0.020±0.010 | AnteISO_13-0(g/100gTFA)=0.018±0.008 | AnteISO_14-0(g/100gTFA)=0.038±0.023 | ISO_15-0(g/100gTFA)=0.095±0.049 | AnteISO_15-0(g/100gTFA)=0.12±0.067 | ISO_16-0(g/100gTFA)=0.076±0.035 | AnteISO_16-0(g/100gTFA)=0.043±0.033 |ISO_17-0(g/100gTFA)=0.14±0.062 | AnteISO_17-0(g/100gTFA)=0.19±0.070 | ISO_18-0(g/100gTFA)=0.041±0.022 | AnteISO_18-0(g/100gTFA)=0.017±0.007 | AnteISO_19-0(g/100gTFA)=0.10±0.033 | AnteISO_20-0(g/100gTFA)=0.083±0.043 | C10:1n-7(g/100gTFA)=0.015 0.006 | C12:1n-7(g/100gTFA)=0.016 (0.014) 0.012 | C14:1n-7(g/100gTFA)=0.024 (0.023) 0.007 | C14:1n-5(g/100gTFA)=0.21±0.078 | C16:1n-9(g/100gTFA)=0.36±0.063 | C16:1n-7(g/100gTFA)=2.35±0.61 | C16:1n-5(g/100gTFA)=0.070±0.041 | C17:1n-9(g/100gTFA)=0.24±0.065 | C18:1n(g/100gTFA)=32.4±4.25 | C19:1n-9(g/100gTFA)=0.057±0.021 | C20:1n-9(g/100gTFA)=0.35±0.091 | C20:1n-7(g/100gTFA)=0.046±0.011 | C20:1n-5(g/100gTFA)=0.028±0.015 | C22:1n-9(g/100gTFA)=0.065±0.017 | C24:1n-9(g/100gTFA)=0.033±0.071 | C18:2-9c-11t(g/100gTFA)=0.43±0.15 | C18:2-10t-12c(g/100gTFA)=.017±0.009 |C18:2c-c(g/100gTFA)=0.017±0.007 |C18:2-t-t(g/100gTFA)=0.072±0.018 |C18:2n-6(g/100gTFA)=16.6±3.91 | C18:3n-6(g/100gTFA)=0.17±0.052 | C20:2n-6(g/100gTFA)=0.35±0.069 | C20:3n-6(g/100gTFA)=0.43±0.11 | C20:4n-6(g/100gTFA)=0.47±0.13 | C20:5n-6(g/100gTFA)=0.015±0.010 | C22:2n-6(g/100gTFA)=0.054±0.019 | C22:4n-6(g/100gTFA)=0.12±0.039 | C22:5n-6(g/100gTFA)=0.072±0.044 | C20:3n-9(g/100gTFA)=0.033±0.017 | C18:3n-3(g/100gTFA)=1.16±0.31 | C18:4n-3(g/100gTFA)=0.032±0.014 | C20:3n-3(g/100gTFA)=0.045±0.013 | C20:4n-3(g/100gTFA)=0.090±0.031 | C20:5n-3(g/100gTFA)=0.071±0.048 | C22:5n-3(g/100gTFA)=0.16±0.074 | C22:6n-3(g/100gTFA)=0.22±0.097</t>
  </si>
  <si>
    <t>Age_m0=26 | MilkType=completeBreast</t>
  </si>
  <si>
    <t>To be checked; What is Trypt_% ?</t>
  </si>
  <si>
    <t>Trypt_Total(nmol/ml)=3.5±0.8 | Trypt_Free(nmol/ml)=2.5±0.3 | Trypt_%(%)=71.8±8.5</t>
  </si>
  <si>
    <t>MilkStage(day)=30</t>
  </si>
  <si>
    <t>Trypt_Total(nmol/ml)=6.3±1.1 | Trypt_Free(nmol/ml)=5.0±0.7 | Trypt_%(%)=81.4±3.5</t>
  </si>
  <si>
    <t>MilkStage(day)=5</t>
  </si>
  <si>
    <t>Trypt_Total(nmol/ml)=39.4±3.1 | Trypt_Free(nmol/ml)=31.9±2.9 | Trypt_%(%)=81.0±2.1</t>
  </si>
  <si>
    <t>MilkStage(day)=3</t>
  </si>
  <si>
    <t xml:space="preserve">SFA(g)=23.9 ± 10.3 |  ButAc(g)=0.4 ± 0.3 |  CaproAc(g)=0.3 ± 0.2 |  CapryAc(g)=0.2 ± 0.2 |  CapricAc(g)=0.5 ± 0.3 |  LauAc(g)=0.9 ± 0.9 |  MyrAc(g)=2.8 ± 1.4 |  PentAc(g)=0.3 ± 0.2 |  PalmAc(g)=12.6 ± 5.2 |  MargAc(g)=5.2 ± 2.8 |  AAAc(g)=0.1 ± 0.1 |  MUFA(g)=24.7 ± 8.9 |  MyristoAc(g)=0.2 ± 0.2 |  PDAc(g)=0.1 ± 0.1 |  HDAc(g)=0.1 ± 0.1 |  OlAc-VaAc(g)=22.1 ± 8.3 |  GadAC(g)=0.3 ± 0.2 |  ErAc(g)=0.3 ± 0.3 |  PUFA(g)=13.5 ± 14.2 |  LA(g)=8.5 ± 3.4 |  ALA(g)=1.5 ± 0.8 |  EPA(g)=0.1 ± 0.2 |  DHA(g)=0.6 ± 0.6 |  kcal=1752 ± 228.3 |  Intake frequency (%) of food products |  Fatty fish (e.g., salmon, herring)(Never(%))=12.5 |  (Less than once a week(%))=31.25 |  (Once or twice a week(%))=46.88 |  (More than twice week but Not every day(%))=9.38 |  (Every day(%))=0 |  Lean fish (e.g., cod, sole)(Never(%))=21.88 |  (Less than once a week(%))=31.25 |  (Once or twice a week(%))=43.75 |  (More than twice week but Not every day(%))=3.13 |  (Every day(%))=0 |  Seafood(Never(%))=31.25 |  (Less than once a week(%))=43.75 |  (Once or twice a week(%))=25.17 |  (More than twice week but Not every day(%))=0 |  (Every day(%))=0 |  Poultry and turkey(Never(%))=3.13 |  (Less than once a week(%))=3.13 |  (Once or twice a week(%))=43.75 |  (More than twice week but Not every day(%))=40.63 |  (Every day(%))=9.38 |  Pork(Never(%))=6.25 |  (Less than once a week(%))=40.63 |  (Once or twice a week(%))=37.5 |  (More than twice week but Not every day(%))=15.63 |  (Every day(%))=0 |  Beef(Never(%))=9.38 |  (Less than once a week(%))=50 |  (Once or twice a week(%))=34.38 |  (More than twice week but Not every day(%))=6.25 |  (Every day(%))=0 |  Meat products (e.g., sausages, sliced meats)(Never(%))=6.25 |  (Less than once a week(%))=12.5 |  (Once or twice a week(%))=37.5 |  (More than twice week but Not every day(%))=18.75 |  (Every day(%))=25 |  Eggs(Never(%))=15.63 |  (Less than once a week(%))=6.25 |  (Once or twice a week(%))=34.38 |  (More than twice week but Not every day(%))=34.38 |  (Every day(%))=9.38 |  Milk(Never(%))=31.25 |  (Less than once a week(%))=15.63 |  (Once or twice a week(%))=9.38 |  (More than twice week but Not every day(%))=6.25 |  (Every day(%))=37.5 |  Fermented dairy products(Never(%))=37.5 |  (Less than once a week(%))=28.13 |  (Once or twice a week(%))=21.88 |  (More than twice week but Not every day(%))=12.5 |  (Every day(%))=0 |  Cheese(Never(%))=25 |  (Less than once a week(%))=28.13 |  (Once or twice a week(%))=15.63 |  (More than twice week but Not every day(%))=18.75 |  (Every day(%))=12.5 |  Cottage cheese(Never(%))=21.88 |  (Less than once a week(%))=12.5 |  (Once or twice a week(%))=43.75 |  (More than twice week but Not every day(%))=15.63 |  (Every day(%))=6.25 |  Milk desserts(Never(%))=46.88 |  (Less than once a week(%))=28.13 |  (Once or twice a week(%))=9.38 |  (More than twice week but Not every day(%))=15.63 |  (Every day(%))=0 |  Butter(Never(%))=15.63 |  (Less than once a week(%))=9.38 |  (Once or twice a week(%))=12.5 |  (More than twice week but Not every day(%))=18.75 |  (Every day(%))=43.75 |  Canola oil(Never(%))=18.75 |  (Less than once a week(%))=28.13 |  (Once or twice a week(%))=21.88 |  (More than twice week but Not every day(%))=25 |  (Every day(%))=6.25 |  Olive oil(Never(%))=12.5 |  (Less than once a week(%))=18.75 |  (Once or twice a week(%))=25 |  (More than twice week but Not every day(%))=43.75 |  (Every day(%))=0 |  Linseed oil(Never(%))=62.5 |  (Less than once a week(%))=15.63 |  (Once or twice a week(%))=9.38 |  (More than twice week but Not every day(%))=9.38 |  (Every day(%))=3.13 |  Coconut oil(Never(%))=56.25 |  (Less than once a week(%))=25 |  (Once or twice a week(%))=15.63 |  (More than twice week but Not every day(%))=3.13 |  (Every day(%))=0 |  Nuts and seeds(Never(%))=6.25 |  (Less than once a week(%))=18.75 |  (Once or twice a week(%))=21.88 |  (More than twice week but Not every day(%))=28.13 |  (Every day(%))=25 |  </t>
  </si>
  <si>
    <t>_commentM8; ToBeChecked; many undiefined</t>
  </si>
  <si>
    <t>SFA(%TFA)=41.9±4.9 |  ButAc(%TFA)=0±0 |  CaproAc(%TFA)=0±0 |  CapryAc(%TFA)=0.1±0 |  CapricAc(%TFA)=1.1±0.3 |  LauAc(%TFA)=3.5±1.1 |  TridAc(%TFA)=0.1±0 |  MyrAc(%TFA)=9.5±2.5 |  PentAc(%TFA)=0.8±0.2 |  PalmAc(%TFA)=0.5±0.1 |  StearicAc(%TFA)=6.4±1.5 |  AAAc(%TFA)=0.2±0.1 |  HeAc(%TFA)=0±0 |  BehAc(%TFA)=0.1±0 |  MUFA(%TFA)=39.6±3.1 |  MyristoAc(%TFA)=0.2 ±0.1 |  TPA(%TFA)=0.4 ±0.1 |  PalmoleicAc(%TFA)=2.6 ±0.5 |  HDAc(%TFA)=0.2 ±0 |  OlAc(%TFA)=35.4 ±3.1 |  VaAc(%TFA)=1.2 ±0.5 |  GadAC(%TFA)=0.8 ±0.2 |  ErAc(%TFA)=0.2 ±0.1 |  NervAc(%TFA)=0.2 ±0 |  PUFA(%TFA)=15.1 ±3.4 |  n-3PUFA(%TFA)=2.7 ±0.9 |  ALA(%TFA)=1.5 ±0.6 |  ETE(%TFA)=0.1 ±0 |  EPA(%TFA)=0.2 ±0.1 |  DHA(%TFA)=0.7 ±0.3 |  n-6PUFA(%TFA)=12.1 ±2.7 |  LA(%TFA)=11.1 ±2.6 |  GLA(%TFA)=0.1 ±0 |  DGLA(%TFA)=0.3 ±0.1 |  AA(%TFA)=0.5 ±0.1 |  n–6_n–3(%TFA)=4.6 ±1 |  DHA_LA(%TFA)=0.1 ±0 |  AA_DHA(%TFA)=0.9 ±0.4 |  LA_ALA(%TFA)=8.1 ±2.4 |  TFC(g/100ml)=3.49 ±1</t>
  </si>
  <si>
    <t>MilkStage(day)=[14,28] | MilkType={foremilk |  hindmilk} | Height_m(cm)=166±10 |  Weight_m(kg)=62.2 ±11.8 |   BMI_m(kg/m2)=22.6±3.4 |  WeightGain_m(kg)=15.1±4.8 |  Weight_m1(kg)=65.5±13.2 |  BMI_m1(kg/m2)=23.6±3.8 |  GestAge(week)= &gt;37 |  Cond_m={HigherEducation;  HighMaterialStatus} |  Age_m0(year)=30.9±6.5</t>
  </si>
  <si>
    <t>6th Month of Pregnancy Diary(g/day)=461.4±40.2 |  Cereals(g/day)=347.0±59.8 |  FAV(g/day)=638.9±51.2 |  MAE(g/day)=113.5±12.5 |  FASF(g/day)=28.5±6.9 |  Legumes(g/day)=20.0±4.4 |  HLF(g/day)=47.1±10.9 |  OAF(g/day)=39.8±7.3 |  SAPF(g/day)=537.7±53.5 |  Energy(kcal)=2721.4±254.5 |  Prot(g/day)=97.1±26.6 |  CH(g/day)=442.4±75.8 |  Fiber(g/day)=32.6±12.4 |  Fat(g/day)=90.9±31.1 |  SFA(g/day)=38.5±4.8 |  MUFA(g/day)=24.7±3.7 |  PUFA(g/day)=25.6±3.1 |  n-3FattyAcid(g/day)=2.96±0.92 |  n-6FattyAcid(g/day)=22.5±3.23 |  LA(g/day)=18.5±1.27 |  ALA(g/day)=2.78±0.90 |  AA(g/day)=1.57±0.03 |  EPA(g/day)=0.04±0.01 |  DHA(g/day)=0.06±0.01 |  n-6_n-3=7.60±0.61 |   |  1st Month of Lactation Diary(g/day)=383.6±38.6 |  Cereals(g/day)=302.7±40.3 |  FAV(g/day)=371.5±54.6 |  MAE(g/day)=112.0±10.6 |  FASF(g/day)=17.3±3.3 |  Legumes(g/day)=10.5±2.6 |  HLF(g/day)=38.6±9.7 |  OAF(g/day)=23.5±5.5 |  SAPF(g/day)=368.6±48.6 |  Energy(kcal)=2157.6±219.3 |  Prot(g/day)=86.8±29.7 |  CH(g/day)=278.4±61.1 |  Fiber(g/day)=22.3±8.1 |  Fat(g/day)=82.0±26.6 |  SFA(g/day)=32.6±3.9 |  MUFA(g/day)=22.9±2.9 |  PUFA(g/day)=24.4±7.4 |  n-3FattyAcid(g/day)=2.68±0.5 |  n-6FattyAcid(g/day)=21.4±2.6 |  LA(g/day)=18.5±2.1 |  ALA(g/day)=2.54±0.4 |  AA(g/day)=1.06±0.02 |  EPA(g/day)=0.02±0.005 |  DHA(g/day)=0.04±0.005 |  n-6_n-3=7.99±0.64 |   |  6th Month of Lactation Diary(g/day)=332.2±27.6 |  Cereals(g/day)=299.7±31.7 |  FAV(g/day)=303.6±38.9 |  MAE(g/day)=85.2±8.4 |  FASF(g/day)=13.1±2.4 |  Legumes(g/day)=15.9±4.4 |  HLF(g/day)=37.1±8.9 |  OAF(g/day)=37.1±8.9 |  SAPF(g/day)=390.3±41.7 |  Energy(kcal)=2110.2±231.4 |  Prot(g/day)=81.4±32.6 |  CH(g/day)=261.5±55.9 |  Fiber(g/day)=25.7±11.7 |  Fat(g/day)=86.9±28.4 |  SFA(g/day)=34.8±2.8 |  MUFA(g/day)=25.7±2.9 |  PUFA(g/day)=25.3±7.4 |  n-3FattyAcid(g/day)=2.75±0.5 |  n-6FattyAcid(g/day)=22.4±2.6 |  LA(g/day)=21.1±2.2 |  ALA(g/day)=2.68±0.6 |  AA(g/day)=1.12±0.05 |  EPA(g/day)=0.02±0.005 |  DHA(g/day)=0.03±0.005 |  n-6_n-3=8.15±0.72</t>
  </si>
  <si>
    <t xml:space="preserve"> _commentM5; Diet to be checked</t>
  </si>
  <si>
    <t>LauAc(gFA/100gFAME)=!LauAc |  MyrAc(gFA/100gFAME)=!MyrAc |  PalmAc(gFA/100gFAME)=!PalmAc |  StearicAc(gFA/100gFAME)=!StearicAc |  OlAc(gFA/100gFAME)=!OlAc |  LA(gFA/100gFAME)=!LA |  ALA(gFA/100gFAME)=!ALA |  AA(gFA/100gFAME)=!AA |  EPA(gFA/100gFAME)=!EPA |  DHA(gFA/100gFAME)=!DHA |  SFA(gFA/100gFAME)=!SFA |  MUFA(gFA/100gFAME)=!MUFA |  PUFA(gFA/100gFAME)=!PUFA |  LC_PUFA(gFA/100gFAME)=!LCPUFA |  n-6_LC_PUFA(gFA/100gFAME)=!n-6LCPUFA |  n-3_LC_PUFA(gFA/100gFAME)=!n-3LCPUFA |  n-6/n-3_LC_PUFA(gFA/100gFAME)=!n-6_n-3LCPUFA</t>
  </si>
  <si>
    <t>MilkStage(day)=[30,180] | Age_m0(year)=29.4±6.2</t>
  </si>
  <si>
    <t xml:space="preserve">CH(g/day)=288.6±69.0 | TP(g/day)=80.3±19.7 | LHF(g/day)=63.0±17.6 | VitA(mcg/day)=994.5±538.6 | Retinol(mcg/day)=181.7±73.9 | BetaCar(mcg/day)=4334.4±2612.9 | Lute(mg/day)=4.71±3.11 </t>
  </si>
  <si>
    <t>Diet to be checked</t>
  </si>
  <si>
    <t>Lute(mcg/dL)=3.50±3.71</t>
  </si>
  <si>
    <t>Age_m0(years)=32.5±3.5 | BMI_m(kg/m2)=21.8±2.3 | GestAge(days)=276.6±7.1 | Weight_c0(g)=3285.8±366.0 | MilkType=completeBreast</t>
  </si>
  <si>
    <t>SFA(%TFA)=45.7, [27.2, 60.8] |  FAMC(%TFA)=12.4, [6.2, 24.5] |  FATCMUFA(%TFA)=37.8, [28.5, 44.1] |   FATCPUFA(%TFA)=13.6, [7.3, 31.7] |  FATn-6CPUFA(%TFA)=12.1, [5.6, 27.3] |  LA(%TFA)=11, [5.0, 26.5] |  AA(%TFA)=0.3, [0.1, 0.5] |  FATn-3CPUFA(%TFA)=1.6, [0.9, 10.3] |  ALA(%TFA)=1, [0.5, 9.6] |   EPA(%TFA)=0.1, [0.1, 2.7] |  DHA(%TFA)=0.3, [0.1, 4.3] |  n-6_n-3(%TFA)=7, [1.86, 22.7] |  FATT(%TFA)=1.4, [0.1, 2.8] |  ElAc(%TFA)=0.10 |  VaAc(%TFA)=1.2, [0.1, 1.9] |  LA(%TFA)=0.2, [0.1, 1.5]</t>
  </si>
  <si>
    <t xml:space="preserve">MilkStage(day)=&gt;30  | Age_m0(year)=31,[23,39] </t>
  </si>
  <si>
    <t xml:space="preserve">Average intake frequency (%) of food products among participants one month prior to the study |  GCACP(Never) =3% |  GCACP(Seldom )=67% |  GCACP(Once a Week)=30% |  GCACP(Twice a Week)=0% |  GCACP(More Than Twice a Week but not Every Day) =0% |  GCACP(Every Day)=0% |  EMAMP(Never) =8% |  EMAMP(Seldom )=15% |  EMAMP(Once a Week)=52% |  EMAMP(Twice a Week)=23% |  EMAMP(More Than Twice a Week but not Every Day) =2% |  EMAMP(Every Day)=0% |  Fish(Never) =20% |  Fish(Seldom )=33% |  Fish(Once a Week)=33% |  Fish(Twice a Week)=6% |  Fish(More Than Twice a Week but not Every Day) =6% |  Fish(Every Day)=2% |  Seafood(Never) =39% |  Seafood(Seldom )=52% |  Seafood(Once a Week)=7% |  Seafood(Twice a Week)=2% |  Seafood(More Than Twice a Week but not Every Day) =0% |  Seafood(Every Day)=0% |  MADP(Never) =16% |  MADP(Seldom )=3% |  MADP(Once a Week)=18% |  MADP(Twice a Week)=46% |  MADP(More Than Twice a Week but not Every Day) =16% |  MADP(Every Day)=0% |  VAL(Never) =0% |  VAL(Seldom )=12% |  VAL(Once a Week)=66% |  VAL(Twice a Week)=23% |  VAL(More Than Twice a Week but not Every Day) =0% |  VAL(Every Day)=0% |  FAB(Never) =2% |  FAB(Seldom )=30% |  FAB(Once a Week)=49% |  FAB(Twice a Week)=18% |  FAB(More Than Twice a Week but not Every Day) =2% |  FAB(Every Day)=0% |  NAS(Never) =5% |  NAS(Seldom )=30% |  NAS(Once a Week)=26% |  NAS(Twice a Week)=8% |  NAS(More Than Twice a Week but not Every Day) =20% |  NAS(Every Day)=12% |  BMAFS(Never) =26% |  BMAFS(Seldom )=39% |  BMAFS(Once a Week)=31% |  BMAFS(Twice a Week)=3% |  BMAFS(More Than Twice a Week but not Every Day) =0% |  BMAFS(Every Day)=0% |  VO(Never) =2% |  VO(Seldom )=3% |  VO(Once a Week)=5% |  VO(Twice a Week)=12% |  VO(More Than Twice a Week but not Every Day) =46% |  VO(Every Day)=33% |  Condiments(Never) =16% |  Condiments(Seldom )=57% |  Condiments(Once a Week)=25% |  Condiments(Twice a Week)=2% |  Condiments(More Than Twice a Week but not Every Day) =0% |  Condiments(Every Day)=0% |  SABP(Never) =11% |  SABP(Seldom )=44% |  SABP(Once a Week)=41% |  SABP(Twice a Week)=3% |  SABP(More Than Twice a Week but not Every Day) =0% |  SABP(Every Day)=0% |  SSAFF(Never) =34% |  SSAFF(Seldom )=54% |  SSAFF(Once a Week)=11% |  SSAFF(Twice a Week)=0% |  SSAFF(More Than Twice a Week but not Every Day) =0% |  SSAFF(Every Day)=0% |  SCD(Never) =59% |  SCD(Seldom )=34% |  SCD(Once a Week)=5% |  SCD(Twice a Week)=0% |  SCD(More Than Twice a Week but not Every Day) =2% |  SCD(Every Day)=0% |  CCD(Never) =8% |  CCD(Seldom )=13% |  CCD(Once a Week)=25% |  CCD(Twice a Week)=28% |  CCD(More Than Twice a Week but not Every Day) =20% |  CCD(Every Day)=7% |  HT(Never) =3% |  HT(Seldom )=5% |  HT(Once a Week)=8% |  HT(Twice a Week)=20% |  HT(More Than Twice a Week but not Every Day) =25% |  HT(Every Day)=39% |  Alcohol(Never) =59% |  Alcohol(Seldom )=31% |  Alcohol(Once a Week)=8% |  Alcohol(Twice a Week)=2% |  Alcohol(More Than Twice a Week but not Every Day) =0% |  Alcohol(Every Day)=0% |  Daily energy and macronutrient intake of lactating women Energy(kcal)=2044 |  [992, 3844] |  CH(g)=209.28 |  [75.51, 410.21] |  TF(g)=21.82 |  [6.79, 100.42] |  Sugars(g)=103.48 |  [28.24, 326.93] |  GLU(g)=17.64 |  [1.21, 71.13 ] |  FRU(g)=17.83 |  [1.11, 78.16 ] |  SUC(g)=48.36 |  [1.06, 244.14 ] |  MAL(g)=0.29 |  [0.00, 3.26 ] |  GAL(g)=0 |  [0.00, 12.00 ] |  LAC(g)=6.62 |  [0.00, 43.08 ] |  Prot(g)=80.42 |  [30.45, 190.47] |  TF(g)=87.29 |  [25.32, 304.01] |  TSFA(g)=31.29 |  [8.02, 90.79] |  TCMUFA(g)=31.3 |  [7.66, 90.07] |  TCPUFA(g)=13.92 |  [1.27, 66.76] |  Tn6CPUFA(g)=10.43 |  [0.81, 47.75] |  LA(mg)=10610.53 |  [1096.62, 47821.29] |  Tn3PUFA(g)=2.1 |  [0.00, 31.12] |  ALA(mg)=1903.85 |  [261.83, 31128.36] |  EPA(mg)=21.25 |  [0.00, 2189.45] |  DHA(mg)=85.65 |  [0.00, 4664.61] |  n-6_n-3=4.71 |  [0.00, 63.79] |  TTFA(g)=0.62 |  [0.00, 3.00] |  </t>
  </si>
  <si>
    <t>Diet to be checked. What % ?</t>
  </si>
  <si>
    <t>Lac(%)=6.52, [3.29, 7.3]</t>
  </si>
  <si>
    <t>MilkStage(day)=&gt;30 | Age_m0(year)=31,[23,39]</t>
  </si>
  <si>
    <t>ISO</t>
  </si>
  <si>
    <t>Protein(%)=1.08, [0.75, 1.82]</t>
  </si>
  <si>
    <t>LVSENISO</t>
  </si>
  <si>
    <t xml:space="preserve">Lipid(%)=4.4, [1, 7.7] </t>
  </si>
  <si>
    <t>LVSISO</t>
  </si>
  <si>
    <t>Typical values</t>
  </si>
  <si>
    <t>Protein(g/L)=10.3 | CH(g/L)=69 | SFA(g/L)=20.1 | MUFA(g/L)=16.6 | PUFA(g/L)=4.97 | Ca(g/L)=0.32 | P(g/L)=0.14 | Mg(g/L)=0.03 | Fe(g/L)=3.0E-04 | Zn(g/L)=1.7E-03 | Cu(g/L)=5.2E-04 | K(g/L)=0.51 | Na(g/L)=0.17 | Se(g/L)=1.8E-05 | Retinol(g/L)=6.0E-04 | Choline(g/L)=0.16 | Chol(g/L)=0.14 | BetaCar(g/L)=7.0E-05 | VitB1(g/L)=1.4E-04 | VitB2(g/L)=3.6E-04 | VitB3(g/L)=1.8E-03 | VitB9(g/L)=5.0E-05 | VitA(g/L)=6.1E-04 | VitB6(g/L)=1.1E-04 | VitB12(g/L)=5.0E-07 | VitC(g/L)=0.05 | VitD(g/L)=1.0E-06 | VitE(g/L)=8.0E-04 | VitK(g/L)=3.0E-06</t>
  </si>
  <si>
    <t>MilkStage(day)=21</t>
  </si>
  <si>
    <t>MotherDiet</t>
  </si>
  <si>
    <t>Boolean</t>
  </si>
  <si>
    <t>{TRUE | FALSE}</t>
  </si>
  <si>
    <t>Holder Pasteurization, or HoP, aims to rid milk of potentially harmful germs by heating it to 62.5°C (145°F) for half an hour, and then cooling it back down to room temperature.</t>
  </si>
  <si>
    <t>Holder_Pasteurization; HoP</t>
  </si>
  <si>
    <t>LTLT</t>
  </si>
  <si>
    <t>Treatment of milk before analysis with 90 min High Pressure Processing</t>
  </si>
  <si>
    <t>High_Pressure_Processing_90min</t>
  </si>
  <si>
    <t>HPP90</t>
  </si>
  <si>
    <t>Treatment of milk before analysis with 60 min High Pressure Processing</t>
  </si>
  <si>
    <t>High_Pressure_Processing_60min</t>
  </si>
  <si>
    <t>HPP60</t>
  </si>
  <si>
    <t>Treatment of milk before analysis with 30 min High Pressure Processing</t>
  </si>
  <si>
    <t>High_Pressure_Processing_30min</t>
  </si>
  <si>
    <t>HPP30</t>
  </si>
  <si>
    <t>Treatment of milk before analysis with 120 min High Pressure Processing</t>
  </si>
  <si>
    <t>High_Pressure_Processing_120min</t>
  </si>
  <si>
    <t>HPP120</t>
  </si>
  <si>
    <t>Zinc intake in Mother's diet</t>
  </si>
  <si>
    <t>Zinc_mother</t>
  </si>
  <si>
    <t>Zn_m</t>
  </si>
  <si>
    <t>{adequate ; inadequate}</t>
  </si>
  <si>
    <t>adequate or inadequate vitamin supply in the mothers diet</t>
  </si>
  <si>
    <t>Vitamine_Supply</t>
  </si>
  <si>
    <t>VitSup</t>
  </si>
  <si>
    <t>Vitamin E intake in mother's diet</t>
  </si>
  <si>
    <t>VitaminEintake</t>
  </si>
  <si>
    <t>VitE_m</t>
  </si>
  <si>
    <t>Vitamin B6 intake in Mother's diet</t>
  </si>
  <si>
    <t>Vitamin B6_mother</t>
  </si>
  <si>
    <t>VitB6_m</t>
  </si>
  <si>
    <t>Vitamin B3 intake in Mother's diet</t>
  </si>
  <si>
    <t>Vitamin B3_mother</t>
  </si>
  <si>
    <t>VitB3_m</t>
  </si>
  <si>
    <t>Vitamin B2 intake in Mother's diet</t>
  </si>
  <si>
    <t>Vitamin B2_mother</t>
  </si>
  <si>
    <t>VitB2_m</t>
  </si>
  <si>
    <t>Vitamin B1 intake in Mother's diet</t>
  </si>
  <si>
    <t>Vitamin B1_mother</t>
  </si>
  <si>
    <t>VitB1_m</t>
  </si>
  <si>
    <t>Vitamin A intake in Mother's diet</t>
  </si>
  <si>
    <t>Vitamin A_mother</t>
  </si>
  <si>
    <t>VitA_m</t>
  </si>
  <si>
    <t>Vegetables intake in Mother's diet 2-4 days per week</t>
  </si>
  <si>
    <t>Vegetables_2-4_days_a_week</t>
  </si>
  <si>
    <t>Vegetables intake in Mother's diet 1 time per day</t>
  </si>
  <si>
    <t>Vegetables_1_time_a_day</t>
  </si>
  <si>
    <t>Diet should not contain any foods of animal origin except for milk and eggs</t>
  </si>
  <si>
    <t>Veget_m</t>
  </si>
  <si>
    <t>Diet should not contain any foods of animal origin</t>
  </si>
  <si>
    <t>Vegan_m</t>
  </si>
  <si>
    <t>Total n-6 PUFA intake in mothers contains: C18:2n-6 (LA); C18:3n-6 (GLA); C18:2c-9, t-11 (CLA); C20:3n-6 (DGLA); C20:4n-6 (ARA); C22:4n-6 (adrenic acid)</t>
  </si>
  <si>
    <t>Total_n-6_PUFA_mother</t>
  </si>
  <si>
    <t>Total_n-6_PUFA_m</t>
  </si>
  <si>
    <t>Total n-3 PUFA intake in mothers contains: 18:3n-3 (ALA); 20:4n-3 (eicosatetraenoic acid); 20:5n-3 (EPA); 22:5n-3 (DPA3); 22:6n-3 (DHA)</t>
  </si>
  <si>
    <t>Total_n-3_PUFA_mother</t>
  </si>
  <si>
    <t>Total_n3_PUFA_m</t>
  </si>
  <si>
    <t>Tea intake in Mother's diet Several times per day</t>
  </si>
  <si>
    <t>Tea_Several_times_a_day</t>
  </si>
  <si>
    <t>Tea intake in Mother's diet 1 time per day</t>
  </si>
  <si>
    <t>Tea_1_time_a_day</t>
  </si>
  <si>
    <t>Use of general supplement</t>
  </si>
  <si>
    <t>Supplement_use ; Multivitamine</t>
  </si>
  <si>
    <t>Supplement</t>
  </si>
  <si>
    <t>50 mcg of Vitamin D3 (Cholecalciferol) were daily supplemented</t>
  </si>
  <si>
    <t>Suppl_50mcg_cholecalciferol</t>
  </si>
  <si>
    <t>Suppl_VitD3_50mcg</t>
  </si>
  <si>
    <t>25 mcg of Vitamin D3 (Cholecalciferol) were daily supplemented</t>
  </si>
  <si>
    <t>Suppl_25mcg_cholecalciferol</t>
  </si>
  <si>
    <t>Suppl_VitD3_25mcg</t>
  </si>
  <si>
    <t>25 mcg of Vitamin D2 (Ergocalciferol) were daily supplemented</t>
  </si>
  <si>
    <t>Suppl_25mcg_ergocalciferol</t>
  </si>
  <si>
    <t>Suppl_VitD2_25mcg</t>
  </si>
  <si>
    <t>Sunflower intake in Mother's diet seed oil Several times per day</t>
  </si>
  <si>
    <t>Sunflower_seed_oil_Several_times_a_day</t>
  </si>
  <si>
    <t>Sugar and processed food intake in Mother's diet (Food group)</t>
  </si>
  <si>
    <t>Sugar_Processed_Food_mother</t>
  </si>
  <si>
    <t>Sugar_procesed_food_m</t>
  </si>
  <si>
    <t>No Soy oil intake in Mother's diet</t>
  </si>
  <si>
    <t>Soy_oil_Never</t>
  </si>
  <si>
    <t>Ratio n-6:n-3 PUFA of mother's diet</t>
  </si>
  <si>
    <t>Ratio_n-6/n-3_mother</t>
  </si>
  <si>
    <t>Ratio_n-6/n-3_m</t>
  </si>
  <si>
    <t>Total protein in Mother's diet (Food group)</t>
  </si>
  <si>
    <t>Protein_mother</t>
  </si>
  <si>
    <t>Protein_m</t>
  </si>
  <si>
    <t>Mother received a probiotic</t>
  </si>
  <si>
    <t>Probiotic</t>
  </si>
  <si>
    <t>Diet contains foods of animal origin, vegetables, fruits,..</t>
  </si>
  <si>
    <t>Omnivore_m</t>
  </si>
  <si>
    <t>Olive intake in Mother's diet oil Several times per day</t>
  </si>
  <si>
    <t>Olive_oil_Several_times_a_day</t>
  </si>
  <si>
    <t>Olive intake in Mother's diet oil 5-6 days per week</t>
  </si>
  <si>
    <t>Olive_oil_5-6_days_a_week</t>
  </si>
  <si>
    <t>Oils and fat intake in Mother's diet (Food group)</t>
  </si>
  <si>
    <t>Oils_Fats_mother</t>
  </si>
  <si>
    <t>Oil_fat_m</t>
  </si>
  <si>
    <t>Nuts intake in Mother's diet once per week</t>
  </si>
  <si>
    <t>Nuts_1_time_a_week</t>
  </si>
  <si>
    <t>The mothers diet had no vitamin supply</t>
  </si>
  <si>
    <t>no_vitamin_supply</t>
  </si>
  <si>
    <t>Milk and dairy products intake in Mother's diet Several times per day</t>
  </si>
  <si>
    <t>Milk_dairyp_Several_times_a_day</t>
  </si>
  <si>
    <t>Meat and eggs in Mother's diet (Food group)</t>
  </si>
  <si>
    <t>Meat_eggs_mother</t>
  </si>
  <si>
    <t>Meat_eggs_m</t>
  </si>
  <si>
    <t>Meat intake in Mother's diet 2-4 days per week</t>
  </si>
  <si>
    <t>Meat_2-4_days_a_week</t>
  </si>
  <si>
    <t>Margarine intake in Mother's diet 1 time per week</t>
  </si>
  <si>
    <t>Margarine_1_time_a_week</t>
  </si>
  <si>
    <t>Margarine intake in Mother's diet 1 time per day</t>
  </si>
  <si>
    <t>Margarine_1_time_a_day</t>
  </si>
  <si>
    <t>Legumes in Mother's diet (Food group)</t>
  </si>
  <si>
    <t>Legumes_mother</t>
  </si>
  <si>
    <t>Legumes_m</t>
  </si>
  <si>
    <t>Potassium intake in Mother's diet</t>
  </si>
  <si>
    <t>Potassium_mother</t>
  </si>
  <si>
    <t>K_m</t>
  </si>
  <si>
    <t>High-lipid foods in Mother's diet (Food group)</t>
  </si>
  <si>
    <t>High-Lipid_Foods_mother</t>
  </si>
  <si>
    <t>High_lip_m</t>
  </si>
  <si>
    <t>Grains intake in Mother's diet Several times per day</t>
  </si>
  <si>
    <t>Grains_Several_times_a_day</t>
  </si>
  <si>
    <t>Child recieved 20 drops of syrup containing 0.8 g of galacto-oligosaccharides, once daily</t>
  </si>
  <si>
    <t>galacto_oligosaccharides_child</t>
  </si>
  <si>
    <t>gala_c</t>
  </si>
  <si>
    <t>Fruits intake in Mother's diet Several times per day</t>
  </si>
  <si>
    <t>Fruits_Several_times_a_day</t>
  </si>
  <si>
    <t>Fruits intake in Mother's diet once per day</t>
  </si>
  <si>
    <t>Fruits_1_time_a_day</t>
  </si>
  <si>
    <t>Fruits and vegetables in Mother's diet (Food group)</t>
  </si>
  <si>
    <t>Fruits_Vegetables_mother</t>
  </si>
  <si>
    <t>Fruit_veg_m</t>
  </si>
  <si>
    <t>Fish and seafood in Mother's diet (Food group)</t>
  </si>
  <si>
    <t>Fish_Seafood_mother</t>
  </si>
  <si>
    <t>Fish_seaf_m</t>
  </si>
  <si>
    <t>Fish intake in Mother's diet 2-4 days per week</t>
  </si>
  <si>
    <t>Fish_2-4_days_a_week</t>
  </si>
  <si>
    <t>Fish intake in Mother's diet 1 time per week</t>
  </si>
  <si>
    <t>Fish_1_time_a_week</t>
  </si>
  <si>
    <t>Total fiber intake in Mother's diet (Food group)</t>
  </si>
  <si>
    <t>Fiber_mother</t>
  </si>
  <si>
    <t>Fiber_m</t>
  </si>
  <si>
    <t>Iron intake in Mother's diet</t>
  </si>
  <si>
    <t>Iron_mother</t>
  </si>
  <si>
    <t>Fe_m</t>
  </si>
  <si>
    <t>Total fat intake in Mother's diet (Food group)</t>
  </si>
  <si>
    <t>Fat_mother</t>
  </si>
  <si>
    <t>Fat_m</t>
  </si>
  <si>
    <t>No Fast food intake in Mother's diet</t>
  </si>
  <si>
    <t>Fast_food_Never</t>
  </si>
  <si>
    <t>kcal/day</t>
  </si>
  <si>
    <t>Total energy (Food group)</t>
  </si>
  <si>
    <t>Energy_mother</t>
  </si>
  <si>
    <t>Energy_m</t>
  </si>
  <si>
    <t>Eggs intake in Mother's diet Several times per day</t>
  </si>
  <si>
    <t>Eggs_Several_times_a_day</t>
  </si>
  <si>
    <t>Eggs intake in Mother's diet 1 time per day</t>
  </si>
  <si>
    <t>Eggs_1_time_a_day</t>
  </si>
  <si>
    <t>20 mg domperidone supplementatiom, 4 times a day</t>
  </si>
  <si>
    <t>domperidone_20 mg_4_times_a_day</t>
  </si>
  <si>
    <t>Dairy intake in Mother's diet (Food group)</t>
  </si>
  <si>
    <t>Dairy_mother</t>
  </si>
  <si>
    <t>Dairy_m</t>
  </si>
  <si>
    <t>No Corn intake in Mother's diet</t>
  </si>
  <si>
    <t>Corn_oil_Never</t>
  </si>
  <si>
    <t>Coffee intake in Mother's diet Once per month</t>
  </si>
  <si>
    <t>Coffee_Once_a_month</t>
  </si>
  <si>
    <t>Coffee intake in Mother's diet 1 time per week</t>
  </si>
  <si>
    <t>Coffee_1_time_a_week</t>
  </si>
  <si>
    <t>Mother recieved 5x10^9 colony-forming units (CFU) of Lactobacillus rhamnosus GG (ATCC 53103), 5x10^9 CFU of L. rhamnosus LC705 (DSM 7061), 2x10^8 CFU of Bifidobacterium breve Bb99 (DSM 13692) and 2x10^9 CFU of Propionibacterium freudenreichii ssp. shermanii JS (DSM 7076) as freeze-dried capsules twice daily</t>
  </si>
  <si>
    <t>colony_forming_units_Supplement_mother</t>
  </si>
  <si>
    <t>CFUSup_m</t>
  </si>
  <si>
    <t>Child recieved 5x10^9 colony-forming units (CFU) of Lactobacillus rhamnosus GG (ATCC 53103), 5x10^9 CFU of L. rhamnosus LC705 (DSM 7061), 2x10^8 CFU of Bifidobacterium breve Bb99 (DSM 13692) and 2x10^9 CFU of Propionibacterium freudenreichii ssp. shermanii JS (DSM 7076) mixed into milk once daily</t>
  </si>
  <si>
    <t>colony_forming_units_Supplement_Child</t>
  </si>
  <si>
    <t>CFUSup_c</t>
  </si>
  <si>
    <t>Cereals in Mother's diet (Food group)</t>
  </si>
  <si>
    <t>Cereal_mother</t>
  </si>
  <si>
    <t>Cereal_m</t>
  </si>
  <si>
    <t>Carbonated intake in Mother's diet drinks once per week</t>
  </si>
  <si>
    <t>Carbonated_drinks_1_time_a_week</t>
  </si>
  <si>
    <t>Carbonated intake in Mother's diet drinks 1 time per day</t>
  </si>
  <si>
    <t>Carbonated_drinks_1_time_a_day</t>
  </si>
  <si>
    <t>Total carbohydrates intake in Mother's diet (Food group)</t>
  </si>
  <si>
    <t>Carbohydrate_mother</t>
  </si>
  <si>
    <t>Carbohydrate_m</t>
  </si>
  <si>
    <t>Candies intake in Mother's diet 2-4 days per week</t>
  </si>
  <si>
    <t>Candies_2-4_days_a_week</t>
  </si>
  <si>
    <t>Candies intake in Mother's diet once per week</t>
  </si>
  <si>
    <t>Candies_1_time_a_week</t>
  </si>
  <si>
    <t>Calcium intake in Mother's diet</t>
  </si>
  <si>
    <t>Calcium_mother</t>
  </si>
  <si>
    <t>Ca_m</t>
  </si>
  <si>
    <t>DHA intake in Mother's diet</t>
  </si>
  <si>
    <t>DHA_m; DocosahexaenoicAcid_m; CervonicAcid_m; doconexent_m; (4Z,7Z,10Z,13Z,16Z,19Z)-docosa-(4,7,10,13,16,19)-HexaenoicAcid_m</t>
  </si>
  <si>
    <t>C22:6n-3_m</t>
  </si>
  <si>
    <t>EPA intake in Mother's diet</t>
  </si>
  <si>
    <t>EicosapentaenoicAcid_m; EPA_m; TimnodonicAcid_m; (5Z,8Z,11Z,14Z,17Z)-(5,8,11,14,17)_m</t>
  </si>
  <si>
    <t>C20:5n-3_m</t>
  </si>
  <si>
    <t>AA intake in Mother's diet</t>
  </si>
  <si>
    <t>ArachidonicAcid_m; AA_m; ARA_m; (5Z,8Z,11Z,14Z)-(5,8,11,14)-EicosatetraenoicAcid_m; (5Z,8Z,11Z,14Z)-Icosa-(5,8,11,14)-TetraenoicAcid_m; (5,8,11,14)-all-cis-EicosatetraenoicAcid_m; all-cis-(5,8,11,14)-EicosatetraenoicAcid_m; Arachidonate_m</t>
  </si>
  <si>
    <t>C20:4n-6_m</t>
  </si>
  <si>
    <t>ALA intake in Mother's diet</t>
  </si>
  <si>
    <t>Alfa-LinolenicAcid_m; ALA_m; LinolenicAcid</t>
  </si>
  <si>
    <t>C18:3n-3_m</t>
  </si>
  <si>
    <t>LA intake in Mother's diet</t>
  </si>
  <si>
    <t>LinoleicAcid_m; LA_m</t>
  </si>
  <si>
    <t>C18:2n-6_m</t>
  </si>
  <si>
    <t>Butter intake in Mother's diet Once per month</t>
  </si>
  <si>
    <t>Butter_Once_a_month</t>
  </si>
  <si>
    <t>Beans intake in Mother's diet 1 time per week</t>
  </si>
  <si>
    <t>Beans_1_time_a_week</t>
  </si>
  <si>
    <t>The mothers diet had an adequate vitamin supply</t>
  </si>
  <si>
    <t>adequate_vitamin_supply</t>
  </si>
  <si>
    <t>Olive oil supplementation, 4 times a day (mother)</t>
  </si>
  <si>
    <t>1g_olive_oil_4_times_a_day</t>
  </si>
  <si>
    <t>Fish oil supplementation, 4 times a day (mother)</t>
  </si>
  <si>
    <t>1g_fish_oil_4_times_a_day</t>
  </si>
  <si>
    <t>Vitamin B12 intake in Mother's diet</t>
  </si>
  <si>
    <t>Vitamin B12_mother</t>
  </si>
  <si>
    <t>VitB12_m</t>
  </si>
  <si>
    <t>{present; not-present}</t>
  </si>
  <si>
    <t>Default: not-present</t>
  </si>
  <si>
    <t>Atopic_symtom_mother</t>
  </si>
  <si>
    <t>One_atopic_symptom_m</t>
  </si>
  <si>
    <t>TPA and / or PalmoleicAc belongs to diet components</t>
  </si>
  <si>
    <t>DietComponent</t>
  </si>
  <si>
    <t>TPAPalmoleicAc</t>
  </si>
  <si>
    <t>TPA-PalmoleicAc</t>
  </si>
  <si>
    <t>Oleic and vaccenic acid belongs to diet components.</t>
  </si>
  <si>
    <t>OlAc-VaAc</t>
  </si>
  <si>
    <t>TTFA belongs to diet components</t>
  </si>
  <si>
    <t>TotalTransFattyAcids</t>
  </si>
  <si>
    <t>TTrFA</t>
  </si>
  <si>
    <t>Tn3PUFA belongs to diet components</t>
  </si>
  <si>
    <t>Totaln3CisPolyUnsaturatedFattyAcids</t>
  </si>
  <si>
    <t>Tn3PUFA</t>
  </si>
  <si>
    <t>Tn6CPUFA belongs to diet components</t>
  </si>
  <si>
    <t>Totaln6CisPolyUnsaturatedFattyAcids</t>
  </si>
  <si>
    <t>Tn6CPUFA</t>
  </si>
  <si>
    <t>TCPUFA belongs to diet components</t>
  </si>
  <si>
    <t>TotalCisPolyUnsaturatedFattyAcids</t>
  </si>
  <si>
    <t>TCPUFA</t>
  </si>
  <si>
    <t>TCMUFA belongs to diet components</t>
  </si>
  <si>
    <t>TotalCisMonoUnsaturatedFattyAcids</t>
  </si>
  <si>
    <t>TCMUFA</t>
  </si>
  <si>
    <t>TSFA belongs to diet components</t>
  </si>
  <si>
    <t>TotalSaturatedFattyAcids</t>
  </si>
  <si>
    <t>TSFA</t>
  </si>
  <si>
    <t>TF belongs to diet components</t>
  </si>
  <si>
    <t>TP belongs to diet components</t>
  </si>
  <si>
    <t>TotalProtein</t>
  </si>
  <si>
    <t>TP</t>
  </si>
  <si>
    <t>TotalFiber</t>
  </si>
  <si>
    <t>ml/day</t>
  </si>
  <si>
    <t>Alcohol belongs to diet components</t>
  </si>
  <si>
    <t>Alcohol</t>
  </si>
  <si>
    <t>HT belongs to diet components</t>
  </si>
  <si>
    <t xml:space="preserve">HerbalTeas </t>
  </si>
  <si>
    <t>HT</t>
  </si>
  <si>
    <t>CCD belongs to diet components</t>
  </si>
  <si>
    <t xml:space="preserve">CaﬀeineContainingDrinks </t>
  </si>
  <si>
    <t>CCD</t>
  </si>
  <si>
    <t>SCD belongs to diet components</t>
  </si>
  <si>
    <t xml:space="preserve">SugaredCarbonatedDrinks </t>
  </si>
  <si>
    <t>SCD</t>
  </si>
  <si>
    <t>SSAFF belongs to diet components</t>
  </si>
  <si>
    <t>SaltySnacksAndFastFood</t>
  </si>
  <si>
    <t>SSAFF</t>
  </si>
  <si>
    <t>SABP belongs to diet components</t>
  </si>
  <si>
    <t xml:space="preserve">SweetsAndBakeryProducts </t>
  </si>
  <si>
    <t>SABP</t>
  </si>
  <si>
    <t>Condiments belongs to diet components</t>
  </si>
  <si>
    <t>Condiments</t>
  </si>
  <si>
    <t>VO belongs to diet components</t>
  </si>
  <si>
    <t xml:space="preserve">VegetableOils </t>
  </si>
  <si>
    <t>VO</t>
  </si>
  <si>
    <t>BMAFS belongs to diet components</t>
  </si>
  <si>
    <t xml:space="preserve">ButterMargarineAndFatSpreads </t>
  </si>
  <si>
    <t>BMAFS</t>
  </si>
  <si>
    <t>NAS belongs to diet components</t>
  </si>
  <si>
    <t xml:space="preserve">NutsAndSeeds </t>
  </si>
  <si>
    <t>NAS</t>
  </si>
  <si>
    <t>FAB belongs to diet components</t>
  </si>
  <si>
    <t xml:space="preserve">FruitsAndBerries </t>
  </si>
  <si>
    <t>FAB</t>
  </si>
  <si>
    <t>VAL belongs to diet components</t>
  </si>
  <si>
    <t xml:space="preserve">VegetablesAndLegumes </t>
  </si>
  <si>
    <t>VAL</t>
  </si>
  <si>
    <t>MADP belongs to diet components</t>
  </si>
  <si>
    <t xml:space="preserve">MilkAndDairyProducts </t>
  </si>
  <si>
    <t>MADP</t>
  </si>
  <si>
    <t>Seafood belongs to diet components</t>
  </si>
  <si>
    <t>Seafood</t>
  </si>
  <si>
    <t>Fish belongs to diet components</t>
  </si>
  <si>
    <t>Fish</t>
  </si>
  <si>
    <t>EMAMP belongs to diet components</t>
  </si>
  <si>
    <t xml:space="preserve">EggsMeatAndMeatProducts </t>
  </si>
  <si>
    <t>EMAMP</t>
  </si>
  <si>
    <t>GCACP belongs to diet components</t>
  </si>
  <si>
    <t xml:space="preserve">GrainsCerealsAndCerealProducts </t>
  </si>
  <si>
    <t>GCACP</t>
  </si>
  <si>
    <t>n-6FattyAcid  belongs to diet components</t>
  </si>
  <si>
    <t xml:space="preserve">n-6FattyAcid </t>
  </si>
  <si>
    <t>n-3FattyAcid belongs to diet components</t>
  </si>
  <si>
    <t xml:space="preserve">n-3FattyAcid </t>
  </si>
  <si>
    <t>Fiber belongs to diet components</t>
  </si>
  <si>
    <t xml:space="preserve">Fiber </t>
  </si>
  <si>
    <t>Energy belongs to mother diet.</t>
  </si>
  <si>
    <t>Energy</t>
  </si>
  <si>
    <t>SAPF belongs to diet components</t>
  </si>
  <si>
    <t>SugarAndProcessedFoods</t>
  </si>
  <si>
    <t>SAPF</t>
  </si>
  <si>
    <t>OAF belongs to diet components</t>
  </si>
  <si>
    <t>OilsAndFats</t>
  </si>
  <si>
    <t>OAF</t>
  </si>
  <si>
    <t>HLF belongs to diet components</t>
  </si>
  <si>
    <t>HighLipidFoods</t>
  </si>
  <si>
    <t>HLF</t>
  </si>
  <si>
    <t>Legumes belongs to diet components</t>
  </si>
  <si>
    <t>Legumes</t>
  </si>
  <si>
    <t>FASF belongs to diet components</t>
  </si>
  <si>
    <t>FishAndSeafood</t>
  </si>
  <si>
    <t>FASF</t>
  </si>
  <si>
    <t>MAE belongs to diet components</t>
  </si>
  <si>
    <t>MeatsAndEggs</t>
  </si>
  <si>
    <t>MAE</t>
  </si>
  <si>
    <t>FAV belongs to diet components</t>
  </si>
  <si>
    <t>FruitsAndVegetables</t>
  </si>
  <si>
    <t>FAV</t>
  </si>
  <si>
    <t>Cereals belongs to diet components</t>
  </si>
  <si>
    <t>Cereals</t>
  </si>
  <si>
    <t>Diary belongs to diet components</t>
  </si>
  <si>
    <t>Diary</t>
  </si>
  <si>
    <t>Beef belongs to diet components</t>
  </si>
  <si>
    <t>Beef</t>
  </si>
  <si>
    <t>Person inputting the record</t>
  </si>
  <si>
    <t>_InputBy</t>
  </si>
  <si>
    <t>[1900,2025]</t>
  </si>
  <si>
    <t>{1 ; 0.5;  0}</t>
  </si>
  <si>
    <t>Alternative name for the variable</t>
  </si>
  <si>
    <t xml:space="preserve">Group name to which the variable can be assigned </t>
  </si>
  <si>
    <t>More details</t>
  </si>
  <si>
    <t>Interval ( [a, b] for Numerical fields) or list ( {item1; item2;…} )  or _definitionTable for alphanumeric fields</t>
  </si>
  <si>
    <t>{yes ;  no; inProgress}</t>
  </si>
  <si>
    <t>BrightBlue</t>
  </si>
  <si>
    <t>LightBlue</t>
  </si>
  <si>
    <t>lightPink</t>
  </si>
  <si>
    <t>lightYellow</t>
  </si>
  <si>
    <t>FactorToBase</t>
  </si>
  <si>
    <t>kilogram (mass) PER meterSquare (area)</t>
  </si>
  <si>
    <t>basic unit for for BMI</t>
  </si>
  <si>
    <r>
      <rPr>
        <sz val="12"/>
        <rFont val="Calibri"/>
        <family val="2"/>
        <scheme val="minor"/>
      </rPr>
      <t xml:space="preserve">Bovine Milk </t>
    </r>
    <r>
      <rPr>
        <sz val="12"/>
        <color theme="1"/>
        <rFont val="Calibri"/>
        <family val="2"/>
        <scheme val="minor"/>
      </rPr>
      <t xml:space="preserve">production responses to different kinds of feeding and supplements. It has quantifications but with no relation to human milk. It has a table about: how many grams of each fatty acids are in 100 g bovine milk fat. Another table about: concentration of trans C18:1 fatty acids in margarine, shortenings, bovine milk fat (g/100g total fatty acids). </t>
    </r>
  </si>
  <si>
    <r>
      <rPr>
        <sz val="12"/>
        <rFont val="Calibri"/>
        <family val="2"/>
        <scheme val="minor"/>
      </rPr>
      <t>Bovine milk:</t>
    </r>
    <r>
      <rPr>
        <sz val="12"/>
        <color theme="1"/>
        <rFont val="Calibri"/>
        <family val="2"/>
        <scheme val="minor"/>
      </rPr>
      <t xml:space="preserve"> Contents of hexose and each sialyloligosaccharide before parturition. It does have quantifications but not for human milk components </t>
    </r>
  </si>
  <si>
    <t>Se(mcg/L)=11.41±5.00 | I(mcg/L)=110.92±53.61 | Na(mg/L)=133.53±55.16 | K(mg/L)=465.37±64.57 | Ca(mg/L)=295.53±55.18 | P(mg/L)=126.79±26.56 | Mg(g/L)=0.03296±0.00682 | Fe(mg/L)=0.22±0.10</t>
  </si>
  <si>
    <t>Se(mcg/L)=21.99±33.55 | I(mcg/L)=75.27±61.61 | Na(mg/L)=256.37±242.31 | K(mg/L)=438.03±60.29 | Ca(mg/L)=251.94±58.24 | P(mg/L)=127.02±34.10 | Mg(g/L)=0.03363±0.00575 | Fe(mg/L)=0.24±0.17</t>
  </si>
  <si>
    <t>Se(mcg/L)=11.60±5.65 | I(mcg/L)=104.83±62.09 | Na(mg/L)=132.37±66.72 | K(mg/L)=449.00±58.49 | Ca(mg/L)=281.93±59.72 | P(mg/L)=133.38±29.47 | Mg(g/L)=0.03338±0.00708 | Fe(mg/L)=0.22±0.09</t>
  </si>
  <si>
    <t>Se(mcg/L)=12.07±4.85 | I(mcg/L)=97±53.36  | Na(mg/L)=205±156.08 | K(mg/L)=476.86±77.01 | Ca(mg/L)=275.09±56.90 | P(mg/L)=120±30.07 | Mg(g/L)=0.03320±0.00485 | Fe(mg/L)=0.24±0.15</t>
  </si>
  <si>
    <t>Se(mcg/L)=18.95±27.44 | I(mcg/L)=96.03±68.01  | Na(mg/L)=212.39±200.60 | K(mg/L)=450.42±65.54 | Ca(mg/L)=282.96±63.94 | P(mg/L)=122.38±32.35 | Mg(g/L)=0.03456±0.00643 | Fe(mg/L)=0.21±0.10</t>
  </si>
  <si>
    <t>Se(mcg/L)=10.66±4.21 | I(mcg/L)=99.16±52.72  | Na(mg/L)=131.30±30 | K(mg/L)=463.60±282.96 | Ca(mg/L)=278.69±55.28 | P(mg/L)=132.66±23.44 | Mg(g/L)=0.03178±0.00628 | Fe(mg/L)=0.24±0.14</t>
  </si>
  <si>
    <t xml:space="preserve">Microbiota related to Human Milk.  Only  HMO (human milk oligosaccharides) with relative abundance &gt; 0.5% were shown. Info on microbiome, too. </t>
  </si>
  <si>
    <t>Human milk: Changes in fatty acid composition during high pressure processing (HPP) and holder pasteurization. The  samples were obtained from donors between the second and sixth week of lactation. For study 6 pooled samples from 3–4 donors were used.</t>
  </si>
  <si>
    <t>Treatment: HoP at 62.5 °C for 30 min</t>
  </si>
  <si>
    <t>Treatment: HPP at 600 MPa for 10 min</t>
  </si>
  <si>
    <t>Treatment: HPP at 200 MPa for 10 min and 400 MPa for 10 min</t>
  </si>
  <si>
    <t>Treatment: HPP at 100 MPa for 10 min and 600 MPa for 10 min</t>
  </si>
  <si>
    <t>Treatment: HPP at 200 MPa for 10 min and 600 MPa for 10 min</t>
  </si>
  <si>
    <t>Treatment: HPP at 450 MPa for 10 min</t>
  </si>
  <si>
    <t>Antioxidant Micronutrient Profile (Vitamin E, C, A, Copper, Zinc, Iron) of Colostrum: Association with Maternal Characteristics</t>
  </si>
  <si>
    <t>https://doi.org/10.1093/tropej/50.6.357</t>
  </si>
  <si>
    <t>HPLC; CREAM</t>
  </si>
  <si>
    <t>CREAM; HPLC</t>
  </si>
  <si>
    <t>CREAM; mLowry; Orcinol_CH; AE; CM</t>
  </si>
  <si>
    <t>CREAM; GC; HPLC</t>
  </si>
  <si>
    <t>FM; HPLC; BM</t>
  </si>
  <si>
    <t>KM; RGM; FAOM; CREAM; A3M; CLI</t>
  </si>
  <si>
    <t>ELISA; QHTAI</t>
  </si>
  <si>
    <t>OK</t>
  </si>
  <si>
    <t>GA</t>
  </si>
  <si>
    <t>WY</t>
  </si>
  <si>
    <t>UT</t>
  </si>
  <si>
    <t>IO</t>
  </si>
  <si>
    <t>MA</t>
  </si>
  <si>
    <t>Oregon</t>
  </si>
  <si>
    <t>key</t>
  </si>
  <si>
    <t>Daily Energy in the mother's diet</t>
  </si>
  <si>
    <t>kCal/day</t>
  </si>
  <si>
    <t>CH_m</t>
  </si>
  <si>
    <t>TotalFat_m</t>
  </si>
  <si>
    <t>VitaminE_mother</t>
  </si>
  <si>
    <t>TotalFat_mother</t>
  </si>
  <si>
    <t>{colostrum; foremilk;  extended;  hindmilk;  completeBreast;  mature; pooled; whileFeeding; notFeeding}</t>
  </si>
  <si>
    <t>MilkType=colostrum | GestAge(week)=28.5, [25.7,30.9] | Treatment=frozen</t>
  </si>
  <si>
    <t>MilkType=transitional | GestAge(week)=28.5, [25.7,30.9] | Treatment=frozen</t>
  </si>
  <si>
    <t>MilkType=mature |GestAge(week)=28.5, [25.7,30.9] | Treatment=frozen</t>
  </si>
  <si>
    <t>MilkType=colostrum | GestAge(week)=32.9, [31.0,36.0] | Treatment=frozen</t>
  </si>
  <si>
    <t>MilkType=transitional |GestAge(week)=32.9, [31.0,36.0] | Treatment=frozen</t>
  </si>
  <si>
    <t>MilkType=mature |GestAge(week)=32.9, [31.0,36.0] | Treatment=frozen</t>
  </si>
  <si>
    <t>SFA/TFA(%TFA)=!Changchun_SFA | MUFA/TFA(%TFA)=!Changchun_MUFA | PUFA/TFA(%TFA)=!Changchun_PUFA | TFA(g/L)=!Changchun_TFA | C18:2n-6(g/L)=!Changchun_LA | C18:3n-3(g/L)=!Changchun_ALA | C20:4n-6(g/L)=!Changchun_AA | C20:5n-3(g/L)=!Changchun_EPA | C22:6n-3(g/L)=!Changchun_DHA</t>
  </si>
  <si>
    <t>SFA/TFA(%TFA)=!Chomgqing_SFA | MUFA/TFA(%TFA)=!Chomgqing_MUFA | PUFA/TFA(%TFA)=!Chomgqing_PUFA | TFA(g/L)=!Chomgqing_TFA | C18:2n-6(g/L)=!Chomgqing_LA | C18:3n-3(g/L)=!Chomgqing_ALA | C20:4n-6(g/L)=!Chomgqing_AA | C20:5n-3(g/L)=!Chomgqing_EPA | C22:6n-3(g/L)=!Chomgqing_DHA</t>
  </si>
  <si>
    <t>SFA/TFA(%TFA)=!Guanghzhou_SFA | MUFA/TFA(%TFA)=!Guanghzhou_MUFA | PUFA/TFA(%TFA)=!Guanghzhou_PUFA | TFA(g/L)=!Guanghzhou_TFA | C18:2n-6(g/L)=!Guanghzhou_LA | C18:3n-3(g/L)=!Guanghzhou_ALA | C20:4n-6(g/L)=!Guanghzhou_AA | C20:5n-3(g/L)=!Guanghzhou_EPA | C22:6n-3(g/L)=!Guanghzhou_DHA</t>
  </si>
  <si>
    <t>SFA/TFA(%TFA)=!Hohhot_SFA | MUFA/TFA(%TFA)=!Hohhot_MUFA | PUFA/TFA(%TFA)=!Hohhot_PUFA | TFA(g/L)=!Hohhot_TFA | C18:2n-6(g/L)=!Hohhot_LA | C18:3n-3(g/L)=!Hohhot_ALA | C20:4n-6(g/L)=!Hohhot_AA | C20:5n-3(g/L)=!Hohhot_EPA | C22:6n-3(g/L)=!Hohhot_DHA</t>
  </si>
  <si>
    <t>SFA/TFA(%TFA)=!Shangdong_SFA | MUFA/TFA(%TFA)=!Shangdong_MUFA | PUFA/TFA(%TFA)=!Shangdong_PUFA | TFA(g/L)=!Shangdong_TFA | C18:2n-6(g/L)=!Shangdong_LA | C18:3n-3(g/L)=!Shangdong_ALA | C20:4n-6(g/L)=!Shangdong_AA | C20:5n-3(g/L)=!Shangdong_EPA | C22:6n-3(g/L)=!Shangdong_DHA</t>
  </si>
  <si>
    <t>SM/Lipid(%Lipid)=0.149±0.011 | PC/Lipid(%Lipid)=0.096±0.007 | PS/Lipid(%Lipid)=0.064±0.003 | PI/Lipid(%Lipid)=0.039±0.004 | PE/Lipid(%Lipid)=0.061±0.005</t>
  </si>
  <si>
    <t>SM/Lipid(%Lipid)=0.138±0.004 | PC/Lipid(%Lipid)=0.063±0.010 | PS/Lipid(%Lipid)=0.037±0.002 | PI/Lipid(%Lipid)=0.036±0.002 | PE/Lipid(%Lipid)=0.031±0.006</t>
  </si>
  <si>
    <t>SM/Lipid(%Lipid)=0.134±0.012 | PC/Lipid(%Lipid)=0.069±0.020 | PS/Lipid(%Lipid)=0.065±0.011 | PI/Lipid(%Lipid)=0.033±0.007 | PE/Lipid(%Lipid)=0.051±0.016</t>
  </si>
  <si>
    <t>0 represents prepregnancy period</t>
  </si>
  <si>
    <t>Age_m</t>
  </si>
  <si>
    <t>Age_m(years)=27.3 | Weight_c0(g)=&gt;2500 | MilkType=foremilk | MilkStage(day)=1</t>
  </si>
  <si>
    <t>MilkStage(days)=7 |GestAge(weeks)=39.7±0.9 | Weight_c0(g)=3500±600 | Age_m(years)=34.4±3.75| MilkType=hindmilk</t>
  </si>
  <si>
    <t>MilkStage(days)=7 | GestAge(weeks)=32.6±1.8 | Weight_c0(g)=2000±400 | Age_m(years)=37.0±7.16 | MilkType=hindmilk</t>
  </si>
  <si>
    <t>MilkStage(days)=14 | GestAge(weeks)=39.7±0.9 | Weight_c0(g)=3500±600 | Age_m(years)=34.4±3.75| MilkType=hindmilk</t>
  </si>
  <si>
    <t>MilkStage(days)=14 | GestAge(weeks)=32.6±1.8 | Weight_c0(g)=2000±400| Age_m(years)=37.0±7.16 | MilkType=hindmilk</t>
  </si>
  <si>
    <t xml:space="preserve">Age_m(years)=30 </t>
  </si>
  <si>
    <t>MilkStage(day)=[14,365] | Age_m(year)=31.4±5.2 | GestAge(week)= &gt;37</t>
  </si>
  <si>
    <t>MilkStage(day)=[14,365] | Age_m(year)=24.4±5.6 | GestAge(week)= &gt;37</t>
  </si>
  <si>
    <t>MilkStage(day)=[14,365] | Age_m(year)=29.3±3.7 | GestAge(week)= &gt;37</t>
  </si>
  <si>
    <t>MilkType=foremilk | Age_m(year)=29.4±6.2 | GestAge(week)=24.2±3.8</t>
  </si>
  <si>
    <t>MilkStage(day)=8.5, [7, 10] | Age_m(year)=26.3±6.07</t>
  </si>
  <si>
    <t>Age_m(year)=17, [15, 19]</t>
  </si>
  <si>
    <t>MilkStage(day)=70, [42, 98] | MilkType=completeBreast | Age_m(year)=24.42±2.04</t>
  </si>
  <si>
    <t>MilkType=foremilk |  Age_m(year)=28.48±3.91 | BMI_m(kg/m2)=25.78±4.29</t>
  </si>
  <si>
    <t>MilkType=foremilk |  Age_m(year)=27.20±3.50 | BMI_m(kg/m2)=26.85±3.76</t>
  </si>
  <si>
    <t>MilkType=foremilk |  Age_m(year)=29.23±3.14 | BMI_m(kg/m2)=26.12±4.25</t>
  </si>
  <si>
    <t>MilkType=mature | Age_m(year)=24.0±4.5 | GestAge(week)=38.9±1.4</t>
  </si>
  <si>
    <t>MilkStage(day)=3, [1,5] | GestAge(week)=38.5, [37, 39] | Age_m(year)=27.86, [20,43]</t>
  </si>
  <si>
    <t>MilkStage=3, [1,5] | Age_m(year)=23.07±4.40 | BMI_m=22.23±3.56</t>
  </si>
  <si>
    <t>Cond_c0=fullTerm |Age_m(years)=32.5±3.1 | Height_m(cm)=167±60 | Weight_m(kg)=62.3±11.5 |Weight_c0(g)=3266±368 | Energy_m(kcal)=!Greece_energydiet | Carbohydrate_m/Energy_m(%Energy_m)=!Greece_CHdiet | Protein_m/Energy_m(%Energy_m)=!Greece_protdiet | Fat_m/Energy_m(%Energy_m)=!Greece_fatdiet | SFA_m/TotalFat_m(%TotalFat)=!Greece_SFAdiet | MUFA_m/TotalFat_m(%TotalFat)=!Greece_MUFAdiet | PUFA_m/TotalFat_m(%TotalFat)=!Greece_PUFAdiet | VitE(mg/day)=!Greece_vitediet</t>
  </si>
  <si>
    <t>Cond_c0=fullTerm | Treatment=frozen | GestAge(weeks)=39.73±1.66 | Age_m(years)=32.04±3.70  | MilkType=foremilk</t>
  </si>
  <si>
    <t>Cond_c0=fullTerm | Treatment=frozen | MilkType=foremilk | GestAge(weeks)=39.2±0.5 | Age_m(years)=31±2.4  | weight_c0(g)=3452±178</t>
  </si>
  <si>
    <t>Cond_c0=preTerm | Treatment=frozen | MilkType=foremilk | GestAge(weeks)=31±0.5  | Age_m(years)=30.6±2.1 | weight_c0(g)=1352±108</t>
  </si>
  <si>
    <t xml:space="preserve">Cond_c0=fullTerm |GestAge(weeks)=39.3±0.3  | Age_m(years)=30.5±1.2 | Treatment=frozen </t>
  </si>
  <si>
    <t>Cond_c0=preTerm |GestAge(weeks)=28.9±0.6  | Age_m(years)=27.5±1.4 | Treatment=frozen</t>
  </si>
  <si>
    <t>Cond_c0=fullTerm | Age_m(year)=16.9±1.4 | GestAge(week)=38.8±2.6 | MilkStage(day)=59.5±35.6 | BMI_m(kg/m2)=23.1±3.2 | weight_c0(g)=3100±590m | Length_c0(cm)=49.6±3.3 |Treatment=frozen</t>
  </si>
  <si>
    <t>MilkType=completeBreast; extended | MilkStage(day)=[0,365] | Age_m(year)= &gt;25</t>
  </si>
  <si>
    <t>MilkType= completeBreast; extended | MilkStage(day)=[366,547] | Age_m(year)= &gt;25</t>
  </si>
  <si>
    <t>MilkType=completeBreast; extended | MilkStage(day)=[548,730] | Age_m(year)= &gt;25</t>
  </si>
  <si>
    <t>MilkType=completeBreast; extended | MilkStage(day)=&gt;730 | Age_m(year)= &gt;25</t>
  </si>
  <si>
    <t>MilkType=foremilk | MilkStage(day)=[1,42] | GestAge(week)=39.9±0.9 | BMI_m(kg/m2)=22.4±3.7 | TFA_m(g/day)=53.03±15.30 | SFA_m(g/day)=18.02±5.80 | MUFA_m(g/day)=19.08±3.93 | PUFA_m(g/day)=15.37±3.63 | Age_m(year)=27.8±3.2 | Weight_c0(g)=3340±397</t>
  </si>
  <si>
    <t>MilkType=foremilk | MilkStage(day)=[1,42] | GestAge(week)=38.8±0.9 | BMI_m(kg/m2)=21.3±4.2 | TFA_m(g/day)=50.79±17.21 | SFA_m(g/day)=16.76±6.04 | MUFA_m(g/day)=23.46±4.91 | PUFA_m(g/day)=10.71±3.04 | Age_m(year)=29.1±5.9 | Weight_c0(g)=3463±484</t>
  </si>
  <si>
    <t>MilkType=foremilk | MilkStage(day)=[1,42] | GestAge(week)=38.7±1.1 | BMI_m(kg/m2)=22.6±3.1 | TFA_m(g/day)=42.37±14.67 | SFA_m(g/day)=16.10±5.06 | MUFA_m(g/day)=17.37±3.27 | PUFA_m(g/day)=8.89±3.19 | Age_m(year)=27.7±3.0 | Weight_c0(g)=3288±414</t>
  </si>
  <si>
    <t>MilkType=foremilk | MilkStage(day)=[1,42] | GestAge(week)=39.2±1.3 | BMI_m(kg/m2)=21.5±3.5 | TFA_m(g/day)=44.53±17.29 | SFA_m(g/day)=16.03±8.09 | MUFA_m(g/day)=17.35±5.27 | PUFA_m(g/day)=11.13±3.25 | Age_m(year)=27.5±3.1 | Weight_c0(g)=3289±471</t>
  </si>
  <si>
    <t>MilkType=foremilk | MilkStage(day)=[1,42] | GestAge(week)=39.9±0.9 | BMI_m(kg/m2)=22.1±4.1 | TFA_m(g/day)=56.92±17.55 | SFA_m(g/day)=19.92±6.35 | MUFA_m(g/day)=21.09±5.52 | PUFA_m(g/day)=15.96±3.01 | Age_m(year)=27.4±2.5 | Weight_c0(g)=3266±372</t>
  </si>
  <si>
    <t>MilkType=completeBreast | MilkStage(day)=[4,21] | GestAge(week)=28, [24,30] | Age_m(year)=31, [20,43] | Weight_c0(g)=1105, [385,1870]</t>
  </si>
  <si>
    <t>MilkType=completeBreast | MilkStage(day)=[4,21] | GestAge(week)=33, [31,35] | Age_m(year)=31, [21,44] | Weight_c0(g)=1955, [1070,2970]</t>
  </si>
  <si>
    <t>MilkType=completeBreast | MilkStage(day)=[4,63] | Age_m(year)=31, [20,44] | GestAge(week)= &gt;24</t>
  </si>
  <si>
    <t>MilkType=completeBreast | MilkStage(day)=21,[7,35] | Age_m(year)=23, [15,41]</t>
  </si>
  <si>
    <t>GestAge(week)=33.0±3.3 | Age_m(year)=24.9±6.0 | Weight_c0(g)=1871±562</t>
  </si>
  <si>
    <t>GestAge(week)=38.9±0.8 | Age_m(year)=24.3±5.1 | Weight_c0(g)=3318±505</t>
  </si>
  <si>
    <t>Treatment=pasteurized | GestAge(week)=39.0±0.7 | Age_m(year)=24.0±5.1 | Weight_c0(g)=3364±463</t>
  </si>
  <si>
    <t>Age_m(year)=28.3±5.7 | GestAge(week)=29.6±3.4  |  MilkStage(day)=14.3±7.7  |  Treatment=frozen</t>
  </si>
  <si>
    <t>Age_m(year)=29.6±5.3 | GestAge(week)=38.8±1.4  |  Treatment=pasteurized</t>
  </si>
  <si>
    <t>Age_m(year)=31.6±4.5 | GestAge(week)=38.9±1.0  |  MilkStage(day)=88.3±53  |  Treatment=fresh</t>
  </si>
  <si>
    <t>MilkStage(day)=38.5±24.6 | Age_m(year)=31.0±2.9</t>
  </si>
  <si>
    <t xml:space="preserve">MilkStage(day)=193.2±75.8 | Age_m(year)=32.5±4.8 </t>
  </si>
  <si>
    <t>MilkStage(day)=14 | Age_m(year)=[28,39]</t>
  </si>
  <si>
    <t>MilkStage(day)=28 | Age_m(year)=[28,39]</t>
  </si>
  <si>
    <t>MilkStage(day)=42 | Age_m(year)=[28,39]</t>
  </si>
  <si>
    <t>MilkStage(day)=70 | Age_m(year)=[28,39]</t>
  </si>
  <si>
    <t>MilkStage(day)=[0, 10] | Age_m(year)=27.6±6.3</t>
  </si>
  <si>
    <t>MilkStage(day)=[11, 30] | Age_m(year)=30.3±4.5</t>
  </si>
  <si>
    <t>MilkStage(day)=[31, 90] | Age_m(year)=30.3±4.5</t>
  </si>
  <si>
    <t>MilkStage(day)=[91, 180] | Age_m(year)=30.4±5.6</t>
  </si>
  <si>
    <t>MilkStage(day)=[181, 270] | Age_m(year)=28.6±4.3</t>
  </si>
  <si>
    <t>MilkStage(day)=15.3±5.9 | Age_m(year)=31.8±4.3</t>
  </si>
  <si>
    <t>Cond_m=SlowProducingBrest | MilkStage(day)=15.3±5.9 | Age_m(year)=31.8±4.4</t>
  </si>
  <si>
    <t>Age_m(year)=32.3±3.42 | Height_m(cm)=158.4±5.41 |  Weight_m0(kg)=52.6±8.76 | BMI_m(kg/m2)=21.6±3.79 | GestAge(week)=31.5±2.90 | Weight_c0(g)=1454.3±482.2</t>
  </si>
  <si>
    <t>MilkStage(day)=0 | Diet_m=domperidone | Age_m(year)=29.1 | GestAge(week)=27.8±1.6 | Weight_c0(g)= 1180.3±408</t>
  </si>
  <si>
    <t>MilkStage(day)=14 |Diet_m= domperidone | Age_m(year)=29.1 | GestAge(week)=27.8±1.6 | Weight_c0(g)= 1180.3±409</t>
  </si>
  <si>
    <t>MilkStage(day)=0 |Age_m(year)=26.3 | GestAge(week)=26.8±1.9 | Weight_c0(g)= 967.4±307</t>
  </si>
  <si>
    <t>MilkStage(day)=14 |Age_m(year)=26.3 | GestAge(week)=26.8±1.9 | Weight_c0(g)= 967.4±308</t>
  </si>
  <si>
    <t>MilkType=foremilk | GestAge(week)=&gt;37 | Age_m(year)=35.50±3.99 | BMI_m(kg/m2)=24.11±3.88 | Height_m(m)=1.65±0.05 | Lactating_time(month)=[1,6]</t>
  </si>
  <si>
    <t>MilkType=foremilk | GestAge(week)=&gt;37 | Age_m(year)=35.50±3.99 | BMI_m(kg/m2)=24.11±3.88 | Height_m(m)=1.65±0.05 | Lactating_time(month)=&gt;6</t>
  </si>
  <si>
    <t>MilkType=foremilk | GestAge(week)=&gt;37 | Age_m(year)=35.50±3.99 | Height_m(m)=1.65±0.05 | Lactating_time(month)=&gt;6 |  BMI_m(kg/m2)=[20.23,24.99]</t>
  </si>
  <si>
    <t>MilkType=foremilk | GestAge(week)=&gt;37 | Age_m(year)=35.50±3.99 | Height_m(m)=1.65±0.05 | Lactating_time(month)=&gt;6 |  BMI_m(kg/m2)=&gt;25</t>
  </si>
  <si>
    <t>MilkType=foremilk | GestAge(week)=&gt;37 | Age_m(year)=35.50±3.99 | BMI_m(kg/m2)=24.11±3.88 | Height_m(m)=1.65±0.05 | Sex_c=Boy</t>
  </si>
  <si>
    <t>MilkType=foremilk | GestAge(week)=&gt;37 | Age_m(year)=35.50±3.99 | BMI_m(kg/m2)=24.11±3.88 | Height_m(m)=1.65±0.05 | Sex_c=Girl</t>
  </si>
  <si>
    <t>Age_m(year)=30±6 | GestAge(week)=[37,42]</t>
  </si>
  <si>
    <t>MilkStage(day)=[112,389] | Age_m(year)=[21,41]</t>
  </si>
  <si>
    <t>MilkStage(day)=[28,360] | Age_m(year)=[20,39]</t>
  </si>
  <si>
    <t>MilkStage(day)=[37,704] | Age_m(year)=[17,38]</t>
  </si>
  <si>
    <t>MilkStage(day)=[24,480] | Age_m(year)=[20,31]</t>
  </si>
  <si>
    <t>MilkStage(day)=[43,630] | Age_m(year)=[20,36]</t>
  </si>
  <si>
    <t>MilkStage(day)=[86,648] | Age_m(year)=[19,33]</t>
  </si>
  <si>
    <t>MilkStage(day)=[23,869] | Age_m(year)=[25,39]</t>
  </si>
  <si>
    <t>MilkStage(day)=[29,425] | Age_m(year)=[19,29]</t>
  </si>
  <si>
    <t>MilkStage(day)=[20,353] | Age_m(year)=[23,42]</t>
  </si>
  <si>
    <t>MilkStage(day)=[17,390] | Age_m(year)=[21,32]</t>
  </si>
  <si>
    <t>MilkStage(day)=[42,390] | Age_m(year)=[24,30]</t>
  </si>
  <si>
    <t>MilkStage(day)=[42,150] | Age_m(year)=[17,44]</t>
  </si>
  <si>
    <t>MilkStage(day)=[65,363] | Age_m(year)=[22,33]</t>
  </si>
  <si>
    <t>MilkStage(day)=[22,344] | Age_m(year)=[18,32]</t>
  </si>
  <si>
    <t>MilkStage(day)=[22,540] | Age_m(year)=[22,37]</t>
  </si>
  <si>
    <t>MilkStage(day)=[40,83] | Age_m(year)=[18,31]</t>
  </si>
  <si>
    <t>MilkStage(day)=[28,360] | Age_m(year)=[22,35]</t>
  </si>
  <si>
    <t>GestAge(week)=24 | Age_m(year)=[22,44]</t>
  </si>
  <si>
    <t>MilkStage(day)=134 | Age_m(year)=36 | GestAge(week)= &gt;37</t>
  </si>
  <si>
    <t>MilkStage(day)=351 | Age_m(year)=36 | GestAge(week)= &gt;37</t>
  </si>
  <si>
    <t>MilkStage(day)=24 | Age_m(year)=33 | GestAge(week)= &gt;37</t>
  </si>
  <si>
    <t>MilkStage(day)=180 | Age_m(year)=34 | GestAge(week)= &gt;37</t>
  </si>
  <si>
    <t>MilkStage(day)=81 | Age_m(year)=31 | GestAge(week)= &gt;37</t>
  </si>
  <si>
    <t>MilkStage(day)=126 | Age_m(year)=32 | GestAge(week)= &gt;37</t>
  </si>
  <si>
    <t>MilkStage(day)=103 | Age_m(year)=35 | GestAge(week)= &gt;37</t>
  </si>
  <si>
    <t>MilkStage(day)=93 | Age_m(year)=32 | GestAge(week)= &gt;37</t>
  </si>
  <si>
    <t>MilkStage(day)=57 | Age_m(year)=32 | GestAge(week)= &gt;37</t>
  </si>
  <si>
    <t>MilkStage(day)=68 | Age_m(year)=32 | GestAge(week)= &gt;37</t>
  </si>
  <si>
    <t>MilkStage(day)=220 | Age_m(year)=36 | GestAge(week)= &lt;37</t>
  </si>
  <si>
    <t>MilkStage(day)=95 | Age_m(year)=24 | GestAge(week)= &gt;37</t>
  </si>
  <si>
    <t>MilkStage(day)=38 | Age_m(year)=34 | GestAge(week)= &gt;37</t>
  </si>
  <si>
    <t>MilkStage(day)=6 | Age_m(year)=36 | GestAge(week)= &gt;37</t>
  </si>
  <si>
    <t>MilkStage(day)=8 | Age_m(year)=27 | GestAge(week)= &lt;37</t>
  </si>
  <si>
    <t>MilkStage(day)=96 | Age_m(year)=31 | GestAge(week)= &gt;37</t>
  </si>
  <si>
    <t>MilkStage(day)=48 | Age_m(year)=37 | GestAge(week)= &gt;37</t>
  </si>
  <si>
    <t>MilkStage(day)=84 | Age_m(year)=35 | GestAge(week)= &gt;37</t>
  </si>
  <si>
    <t>MilkStage(day)=86 | Age_m(year)=25 | GestAge(week)= &gt;37</t>
  </si>
  <si>
    <t>MilkStage(day)=348 | Age_m(year)=33 | GestAge(week)= &gt;37</t>
  </si>
  <si>
    <t>MilkStage(day)=53 | Age_m(year)=32 | GestAge(week)= &gt;37</t>
  </si>
  <si>
    <t>MilkStage(day)=172 | Age_m(year)=31 | GestAge(week)= &gt;37</t>
  </si>
  <si>
    <t>MilkStage(day)=122 | Age_m(year)=33 | GestAge(week)= &gt;37</t>
  </si>
  <si>
    <t>MilkStage(day)=39 | Age_m(year)=28 | GestAge(week)= &gt;37</t>
  </si>
  <si>
    <t>MilkStage(day)=44 | Age_m(year)=30 | GestAge(week)= &gt;37</t>
  </si>
  <si>
    <t>MilkStage(day)=156 | Age_m(year)=30 | GestAge(week)= &gt;37</t>
  </si>
  <si>
    <t>MilkStage(day)=282 | Age_m(year)=30 | GestAge(week)= &gt;37</t>
  </si>
  <si>
    <t>MilkStage(day)=163 | Age_m(year)=29 | GestAge(week)= &gt;37</t>
  </si>
  <si>
    <t>MilkStage(day)=16 | Age_m(year)=30 | GestAge(week)= &gt;37</t>
  </si>
  <si>
    <t>MilkStage(day)=20 | Age_m(year)=31 | GestAge(week)= &gt;37</t>
  </si>
  <si>
    <t>MilkStage(day)=24 | Age_m(year)=31 | GestAge(week)= &gt;37</t>
  </si>
  <si>
    <t>MilkStage(day)=148 | Age_m(year)=29 | GestAge(week)= &gt;37</t>
  </si>
  <si>
    <t>MilkStage(day)=740 | Age_m(year)=31 | GestAge(week)= &gt;37</t>
  </si>
  <si>
    <t>MilkStage(day)=161 | Age_m(year)=28 | GestAge(week)= &gt;37</t>
  </si>
  <si>
    <t>MilkStage(day)=297 | Age_m(year)=31 | GestAge(week)= &gt;37</t>
  </si>
  <si>
    <t>MilkStage(day)=6 | Age_m(year)=38 | GestAge(week)= &gt;37</t>
  </si>
  <si>
    <t>MilkStage(day)=285 | Age_m(year)=31 | GestAge(week)= &gt;37</t>
  </si>
  <si>
    <t>MilkStage(day)=124 | Age_m(year)=35 | GestAge(week)= &gt;37</t>
  </si>
  <si>
    <t>MilkStage(day)=84 | Age_m(year)=22 | GestAge(week)= &gt;37</t>
  </si>
  <si>
    <t>MilkStage(day)=150 | Age_m(year)=18 | GestAge(week)= &gt;37</t>
  </si>
  <si>
    <t>MilkStage(day)=12 | Age_m(year)=28 | GestAge(week)= &gt;37</t>
  </si>
  <si>
    <t>MilkStage(day)=46 | Age_m(year)=35 | GestAge(week)= &gt;37</t>
  </si>
  <si>
    <t>MilkStage(day)=44 | Age_m(year)=32 | GestAge(week)= &gt;37</t>
  </si>
  <si>
    <t>MilkStage(day)=20 | Age_m(year)=30 | GestAge(week)= &gt;37</t>
  </si>
  <si>
    <t>MilkStage(day)=253 | Age_m(year)=30 | GestAge(week)= &gt;37</t>
  </si>
  <si>
    <t>MilkStage(day)=43 | Age_m(year)=32 | GestAge(week)= &lt;37</t>
  </si>
  <si>
    <t>MilkStage(day)=48 | Age_m(year)=30 | GestAge(week)= &lt;37</t>
  </si>
  <si>
    <t>MilkStage(day)=34 | Age_m(year)=30 | GestAge(week)= &lt;37</t>
  </si>
  <si>
    <t>MilkStage(day)=139 | Age_m(year)=35 | GestAge(week)= &gt;37</t>
  </si>
  <si>
    <t>MilkStage(day)=290 | Age_m(year)=34 | GestAge(week)= &gt;37</t>
  </si>
  <si>
    <t>MilkStage(day)=411 | Age_m(year)=30 | GestAge(week)= &gt;37</t>
  </si>
  <si>
    <t>MilkStage(day)=74 | Age_m(year)=36 | GestAge(week)= &lt;37</t>
  </si>
  <si>
    <t>MilkStage(day)=235 | Age_m(year)=35 | GestAge(week)= &gt;37</t>
  </si>
  <si>
    <t>MilkStage(day)=211 | Age_m(year)=34 | GestAge(week)= &gt;37</t>
  </si>
  <si>
    <t>MilkStage(day)=218 | Age_m(year)=34 | GestAge(week)= &gt;37</t>
  </si>
  <si>
    <t>MilkStage(day)=123 | Age_m(year)=28 | GestAge(week)= &gt;37</t>
  </si>
  <si>
    <t>MilkStage(day)=178 | Age_m(year)=29 | GestAge(week)= &lt;37</t>
  </si>
  <si>
    <t>MilkStage(day)=5 | Age_m(year)=32 | GestAge(week)= &gt;37</t>
  </si>
  <si>
    <t>MilkStage(day)=176 | Age_m(year)=39 | GestAge(week)= &gt;37</t>
  </si>
  <si>
    <t>MilkStage(day)=289 | Age_m(year)=31 | GestAge(week)= &gt;37</t>
  </si>
  <si>
    <t>MilkStage(day)=199 | Age_m(year)=31 | GestAge(week)= &gt;37</t>
  </si>
  <si>
    <t>MilkStage(day)=12 | Age_m(year)=37 | GestAge(week)= &lt;37</t>
  </si>
  <si>
    <t>MilkStage(day)=514 | Age_m(year)=25 | GestAge(week)= &lt;37</t>
  </si>
  <si>
    <t>MilkStage(day)=48 | Age_m(year)=35 | GestAge(week)= &gt;37</t>
  </si>
  <si>
    <t>MilkStage(day)=321 | Age_m(year)=32 | GestAge(week)= &gt;37</t>
  </si>
  <si>
    <t>MilkStage(day)=44 | Age_m(year)=21 | GestAge(week)= &gt;37</t>
  </si>
  <si>
    <t>MilkStage(day)=183 | Age_m(year)=29 | GestAge(week)= &lt;37</t>
  </si>
  <si>
    <t>MilkStage(day)=61 | Age_m(year)=30 | GestAge(week)= &gt;37</t>
  </si>
  <si>
    <t>MilkStage(day)=58 | Age_m(year)=30 | GestAge(week)= &gt;37</t>
  </si>
  <si>
    <t>MilkStage(day)=60 | Age_m(year)=30 | GestAge(week)= &gt;37</t>
  </si>
  <si>
    <t>MilkStage(day)=69 | Age_m(year)=27 | GestAge(week)= &gt;37</t>
  </si>
  <si>
    <t>MilkStage(day)=88 | Age_m(year)=27 | GestAge(week)= &gt;37</t>
  </si>
  <si>
    <t>MilkStage(day)=95 | Age_m(year)=27 | GestAge(week)= &gt;37</t>
  </si>
  <si>
    <t>MilkStage(day)=55 | Age_m(year)=33 | GestAge(week)= &gt;37</t>
  </si>
  <si>
    <t>MilkStage(day)=40 | Age_m(year)=28 | GestAge(week)= &gt;37</t>
  </si>
  <si>
    <t>MilkStage(day)=110 | Age_m(year)=31 | GestAge(week)= &gt;37</t>
  </si>
  <si>
    <t>MilkStage(day)=96 | Age_m(year)=35 | GestAge(week)= &gt;37</t>
  </si>
  <si>
    <t>MilkStage(day)=203 | Age_m(year)=29 | GestAge(week)= &lt;37</t>
  </si>
  <si>
    <t>MilkStage(day)=68 | Age_m(year)=31 | GestAge(week)= &gt;37</t>
  </si>
  <si>
    <t>MilkStage(day)=83 | Age_m(year)=37 | GestAge(week)= &gt;37</t>
  </si>
  <si>
    <t>MilkStage(day)=93 | Age_m(year)=31 | GestAge(week)= &gt;37</t>
  </si>
  <si>
    <t>MilkStage(day)=103 | Age_m(year)=36 | GestAge(week)= &gt;37</t>
  </si>
  <si>
    <t>MilkStage(day)=95 | Age_m(year)=34 | GestAge(week)= &lt;37</t>
  </si>
  <si>
    <t>MilkStage(day)=154 | Age_m(year)=32 | GestAge(week)= &gt;37</t>
  </si>
  <si>
    <t>MilkStage(day)=35 | Age_m(year)=32 | GestAge(week)= &gt;37</t>
  </si>
  <si>
    <t>MilkStage(day)=124 | Age_m(year)=30 | GestAge(week)= &gt;37</t>
  </si>
  <si>
    <t>MilkStage(day)=51 | Age_m(year)=30 | GestAge(week)= &gt;37</t>
  </si>
  <si>
    <t>MilkStage(day)=127 | Age_m(year)=30 | GestAge(week)= &gt;37</t>
  </si>
  <si>
    <t>MilkStage(day)=145 | Age_m(year)=30 | GestAge(week)= &gt;37</t>
  </si>
  <si>
    <t>MilkStage(day)=326 | Age_m(year)=19 | GestAge(week)= &gt;37</t>
  </si>
  <si>
    <t>MilkStage(day)=37 | Age_m(year)=24 | GestAge(week)= &gt;37</t>
  </si>
  <si>
    <t>MilkStage(day)=54 | Age_m(year)=32 | GestAge(week)= &lt;37</t>
  </si>
  <si>
    <t>MilkStage(day)=98 | Age_m(year)=35 | GestAge(week)= &gt;37</t>
  </si>
  <si>
    <t>MilkStage(day)=160 | Age_m(year)=32 | GestAge(week)= &lt;37</t>
  </si>
  <si>
    <t>MilkStage(day)=32 | Age_m(year)=30 | GestAge(week)= &gt;37</t>
  </si>
  <si>
    <t>MilkStage(day)=26 | Age_m(year)=28 | GestAge(week)= &gt;37</t>
  </si>
  <si>
    <t>MilkStage(day)=325 | Age_m(year)=19 | GestAge(week)= &gt;37</t>
  </si>
  <si>
    <t>MilkStage(day)=242 | Age_m(year)=29 | GestAge(week)= &lt;37</t>
  </si>
  <si>
    <t>MilkStage(day)=339 | Age_m(year)=19 | GestAge(week)= &gt;37</t>
  </si>
  <si>
    <t>MilkStage(day)=221 | Age_m(year)=38 | GestAge(week)= &gt;37</t>
  </si>
  <si>
    <t>MilkStage(day)=319 | Age_m(year)=19 | GestAge(week)= &gt;37</t>
  </si>
  <si>
    <t>MilkStage(day)=381 | Age_m(year)=19 | GestAge(week)= &gt;37</t>
  </si>
  <si>
    <t>MilkStage(day)=75 | Age_m(year)=30 | GestAge(week)= &gt;37</t>
  </si>
  <si>
    <t>MilkStage(day)=295 | Age_m(year)=33 | GestAge(week)= &gt;37</t>
  </si>
  <si>
    <t>MilkStage(day)=84 | Age_m(year)=30 | GestAge(week)= &gt;37</t>
  </si>
  <si>
    <t>MilkStage(day)=101 | Age_m(year)=28 | GestAge(week)= &gt;37</t>
  </si>
  <si>
    <t>MilkStage(day)=16 | Age_m(year)=26 | GestAge(week)= &lt;37</t>
  </si>
  <si>
    <t>MilkStage(day)=10 | Age_m(year)=32 | GestAge(week)= &gt;37</t>
  </si>
  <si>
    <t>MilkStage(day)=263 | Age_m(year)=29 | GestAge(week)= &gt;37</t>
  </si>
  <si>
    <t>MilkStage(day)=276 | Age_m(year)=29 | GestAge(week)= &lt;37</t>
  </si>
  <si>
    <t>MilkStage(day)=79 | Age_m(year)=31 | GestAge(week)= &gt;37</t>
  </si>
  <si>
    <t>MilkStage(day)=84 | Age_m(year)=32 | GestAge(week)= &gt;37</t>
  </si>
  <si>
    <t>MilkStage(day)=7 | Age_m(year)=34 | GestAge(week)= &lt;37</t>
  </si>
  <si>
    <t>MilkStage(day)=193 | Age_m(year)=35 | GestAge(week)= &gt;37</t>
  </si>
  <si>
    <t>MilkStage(day)=4 | Age_m(year)=28 | GestAge(week)= &gt;37</t>
  </si>
  <si>
    <t>MilkStage(day)=30 | Age_m(year)=29 | GestAge(week)= &gt;37</t>
  </si>
  <si>
    <t>MilkStage(day)=95 | Age_m(year)=29 | GestAge(week)= &gt;37</t>
  </si>
  <si>
    <t>MilkStage(day)=80 | Age_m(year)=29 | GestAge(week)= &gt;37</t>
  </si>
  <si>
    <t>MilkStage(day)=238 | Age_m(year)=34 | GestAge(week)= &gt;37</t>
  </si>
  <si>
    <t>MilkStage(day)=219 | Age_m(year)=29 | GestAge(week)= &gt;37</t>
  </si>
  <si>
    <t>MilkStage(day)=86 | Age_m(year)=33 | GestAge(week)= &gt;37</t>
  </si>
  <si>
    <t>MilkStage(day)=239 | Age_m(year)=34 | GestAge(week)= &gt;37</t>
  </si>
  <si>
    <t>MilkStage(day)=269 | Age_m(year)=34 | GestAge(week)= &gt;37</t>
  </si>
  <si>
    <t>MilkStage(day)=276 | Age_m(year)=34 | GestAge(week)= &gt;37</t>
  </si>
  <si>
    <t>MilkStage(day)=81 | Age_m(year)=27 | GestAge(week)= &gt;37</t>
  </si>
  <si>
    <t>MilkStage(day)=330 | Age_m(year)=33 | GestAge(week)= &gt;37</t>
  </si>
  <si>
    <t>MilkStage(day)=29 | Age_m(year)=32 | GestAge(week)= &lt;37</t>
  </si>
  <si>
    <t>MilkStage(day)=35 | Age_m(year)=32 | GestAge(week)= &lt;37</t>
  </si>
  <si>
    <t>MilkStage(day)=204 | Age_m(year)=34 | GestAge(week)= &gt;37</t>
  </si>
  <si>
    <t>MilkStage(day)=160 | Age_m(year)=29 | GestAge(week)= &gt;37</t>
  </si>
  <si>
    <t>MilkStage(day)=199 | Age_m(year)=26 | GestAge(week)= &gt;37</t>
  </si>
  <si>
    <t>MilkStage(day)=21 | Age_m(year)=32 | Cond_c0=stillborn</t>
  </si>
  <si>
    <t>MilkStage(day)=190 | Age_m(year)=29 | GestAge(week)= &gt;37</t>
  </si>
  <si>
    <t>MilkStage(day)=10 | Age_m(year)=31 | GestAge(week)= &gt;37</t>
  </si>
  <si>
    <t>MilkStage(day)=49 | Age_m(year)=33 | GestAge(week)= &lt;37</t>
  </si>
  <si>
    <t>MilkStage(day)=174 | Age_m(year)=37 | GestAge(week)= &lt;37</t>
  </si>
  <si>
    <t>MilkStage(day)=8 | Age_m(year)=28 | GestAge(week)= &lt;37</t>
  </si>
  <si>
    <t>MilkStage(day)=501 | Age_m(year)=27 | GestAge(week)= &lt;37</t>
  </si>
  <si>
    <t>MilkStage(day)=72 | Age_m(year)=33 | GestAge(week)= &lt;37</t>
  </si>
  <si>
    <t>MilkStage(day)=109 | Age_m(year)=31 | GestAge(week)= &gt;37</t>
  </si>
  <si>
    <t>MilkStage(day)=16 | Age_m(year)=32 | Cond_c0=stillborn</t>
  </si>
  <si>
    <t>MilkStage(day)=143 | Age_m(year)=30 | GestAge(week)= &gt;37</t>
  </si>
  <si>
    <t>MilkStage(day)=176 | Age_m(year)=23 | GestAge(week)= &gt;37</t>
  </si>
  <si>
    <t>MilkStage(day)=381 | Age_m(year)=32 | GestAge(week)= &gt;37</t>
  </si>
  <si>
    <t>MilkStage(day)=39 | Age_m(year)=29 | GestAge(week)= &gt;37</t>
  </si>
  <si>
    <t>MilkStage(day)=173 | Age_m(year)=23 | GestAge(week)= &gt;37</t>
  </si>
  <si>
    <t>MilkStage(day)=146 | Age_m(year)=28 | Cond_c0=stillborn</t>
  </si>
  <si>
    <t>MilkStage(day)=9 | Age_m(year)=29 | GestAge(week)= &gt;37</t>
  </si>
  <si>
    <t>MilkStage(day)=26 | Age_m(year)=32 | Cond_c0=stillborn</t>
  </si>
  <si>
    <t>MilkStage(day)=46 | Age_m(year)=33 | GestAge(week)= &lt;37</t>
  </si>
  <si>
    <t>MilkStage(day)=19 | Age_m(year)=30 | GestAge(week)= &gt;37</t>
  </si>
  <si>
    <t>MilkStage(day)=164 | Age_m(year)=29 | GestAge(week)= &lt;37</t>
  </si>
  <si>
    <t>MilkStage(day)=175 | Age_m(year)=29 | GestAge(week)= &lt;37</t>
  </si>
  <si>
    <t>MilkStage(day)=215 | Age_m(year)=29 | GestAge(week)= &lt;37</t>
  </si>
  <si>
    <t>MilkStage(day)=82 | Age_m(year)=31 | GestAge(week)= &gt;37</t>
  </si>
  <si>
    <t>MilkStage(day)=234 | Age_m(year)=30 | GestAge(week)= &gt;37</t>
  </si>
  <si>
    <t>MilkStage(day)=88 | Age_m(year)=29 | GestAge(week)= &lt;37</t>
  </si>
  <si>
    <t>MilkStage(day)=312 | Age_m(year)=31 | GestAge(week)= &gt;37</t>
  </si>
  <si>
    <t>MilkStage(day)=104 | Age_m(year)=31 | GestAge(week)= &gt;37</t>
  </si>
  <si>
    <t>MilkStage(day)=12 | Age_m(year)=32 | Cond_c0=stillborn</t>
  </si>
  <si>
    <t>MilkStage(day)=40 | Age_m(year)=25 | GestAge(week)= &gt;37</t>
  </si>
  <si>
    <t>MilkStage(day)=127 | Age_m(year)=35 | GestAge(week)= &gt;37</t>
  </si>
  <si>
    <t>MilkStage(day)=150 | Age_m(year)=33 | GestAge(week)= &gt;37</t>
  </si>
  <si>
    <t>MilkStage(day)=3 | Age_m(year)=28 | GestAge(week)= &gt;37</t>
  </si>
  <si>
    <t>MilkStage(day)=33 | Age_m(year)=30 | GestAge(week)= &gt;37</t>
  </si>
  <si>
    <t>MilkStage(day)=99 | Age_m(year)=34 | GestAge(week)= &gt;37</t>
  </si>
  <si>
    <t>MilkStage(day)=164 | Age_m(year)=30 | GestAge(week)= &gt;37</t>
  </si>
  <si>
    <t>MilkStage(day)=182 | Age_m(year)=30 | GestAge(week)= &gt;37</t>
  </si>
  <si>
    <t>MilkStage(day)=5 | Age_m(year)=34 | GestAge(week)= &gt;37</t>
  </si>
  <si>
    <t>MilkStage(day)=400 | Age_m(year)=30 | GestAge(week)= &gt;37</t>
  </si>
  <si>
    <t>MilkStage(day)=71 | Age_m(year)=28 | GestAge(week)= &gt;37</t>
  </si>
  <si>
    <t>MilkStage(day)=153 | Age_m(year)=33 | GestAge(week)= &gt;37</t>
  </si>
  <si>
    <t>MilkStage(day)=34 | Age_m(year)=34 | GestAge(week)= &gt;37</t>
  </si>
  <si>
    <t>MilkStage(day)=283 | Age_m(year)=29 | GestAge(week)= &gt;37</t>
  </si>
  <si>
    <t>MilkStage(day)=127 | Age_m(year)=33 | GestAge(week)= &gt;37</t>
  </si>
  <si>
    <t>MilkStage(day)=147 | Age_m(year)=32 | GestAge(week)= &gt;37</t>
  </si>
  <si>
    <t>MilkStage(day)=31 | Age_m(year)=30 | GestAge(week)= &lt;37</t>
  </si>
  <si>
    <t>MilkStage(day)=7 | Age_m(year)=34 | GestAge(week)= &gt;37</t>
  </si>
  <si>
    <t>MilkStage(day)=35 | Age_m(year)=30 | GestAge(week)= &lt;37</t>
  </si>
  <si>
    <t>MilkStage(day)=10 | Age_m(year)=30 | GestAge(week)= &gt;37</t>
  </si>
  <si>
    <t>MilkStage(day)=15 | Age_m(year)=29 | GestAge(week)= &gt;37</t>
  </si>
  <si>
    <t>MilkStage(day)=10 | Age_m(year)=34 | GestAge(week)= &gt;37</t>
  </si>
  <si>
    <t>MilkStage(day)=55 | Age_m(year)=31 | GestAge(week)= &gt;37</t>
  </si>
  <si>
    <t>MilkStage(day)=96 | Age_m(year)=30 | GestAge(week)= &gt;37</t>
  </si>
  <si>
    <t>MilkStage(day)=12 | Age_m(year)=34 | GestAge(week)= &gt;37</t>
  </si>
  <si>
    <t>MilkStage(day)=3 | Age_m(year)=34 | GestAge(week)= &gt;37</t>
  </si>
  <si>
    <t>MilkStage(day)=101 | Age_m(year)=30 | GestAge(week)= &gt;37</t>
  </si>
  <si>
    <t>MilkStage(day)=23 | Age_m(year)=29 | GestAge(week)= &gt;37</t>
  </si>
  <si>
    <t>MilkStage(day)=6 | Age_m(year)=34 | GestAge(week)= &gt;37</t>
  </si>
  <si>
    <t>MilkStage(day)=6 | Age_m(year)=26 | GestAge(week)= &gt;37</t>
  </si>
  <si>
    <t>MilkStage(day)=171 | Age_m(year)=24 | GestAge(week)= &gt;37</t>
  </si>
  <si>
    <t>MilkStage(day)=149 | Age_m(year)=27 | GestAge(week)= &gt;37</t>
  </si>
  <si>
    <t>MilkStage(day)=115 | Age_m(year)=27 | GestAge(week)= &gt;37</t>
  </si>
  <si>
    <t>MilkStage(day)=58 | Age_m(year)=29 | GestAge(week)= &gt;37</t>
  </si>
  <si>
    <t>MilkStage(day)=63 | Age_m(year)=31 | GestAge(week)= &gt;37</t>
  </si>
  <si>
    <t>MilkStage(day)=188 | Age_m(year)=30 | GestAge(week)= &gt;37</t>
  </si>
  <si>
    <t>MilkStage(day)=420 | Age_m(year)=32 | GestAge(week)= &gt;37</t>
  </si>
  <si>
    <t>MilkStage(day)=50 | Age_m(year)=23 | GestAge(week)= &gt;37</t>
  </si>
  <si>
    <t>MilkStage(day)=66 | Age_m(year)=31 | GestAge(week)= &gt;37</t>
  </si>
  <si>
    <t>MilkStage(day)=64 | Age_m(year)=24 | GestAge(week)= &gt;37</t>
  </si>
  <si>
    <t>MilkStage(day)=241 | Age_m(year)=30 | GestAge(week)= &gt;37</t>
  </si>
  <si>
    <t>MilkStage(day)=206 | Age_m(year)=31 | GestAge(week)= &gt;37</t>
  </si>
  <si>
    <t>MilkStage(day)=4 | Age_m(year)=34 | GestAge(week)= &gt;37</t>
  </si>
  <si>
    <t>MilkStage(day)=105 | Age_m(year)=34 | GestAge(week)= &gt;37</t>
  </si>
  <si>
    <t>MilkStage(day)=113 | Age_m(year)=27 | GestAge(week)= &gt;37</t>
  </si>
  <si>
    <t>MilkStage(day)=31 | Age_m(year)=27 | GestAge(week)= &gt;37</t>
  </si>
  <si>
    <t>MilkStage(day)=164 | Age_m(year)=29 | GestAge(week)= &gt;37</t>
  </si>
  <si>
    <t>MilkStage(day)=174 | Age_m(year)=29 | GestAge(week)= &gt;37</t>
  </si>
  <si>
    <t>MilkStage(day)=38 | Age_m(year)=35 | GestAge(week)= &lt;37</t>
  </si>
  <si>
    <t>MilkStage(day)=94 | Age_m(year)=32 | GestAge(week)= &gt;37</t>
  </si>
  <si>
    <t>MilkStage(day)=172 | Age_m(year)=33 | GestAge(week)= &gt;37</t>
  </si>
  <si>
    <t>MilkStage(day)=14 | Age_m(year)=34 | GestAge(week)= &gt;37</t>
  </si>
  <si>
    <t>MilkStage(day)=40 | Age_m(year)=34 | GestAge(week)= &gt;37</t>
  </si>
  <si>
    <t>MilkStage(day)=284 | Age_m(year)=38 | GestAge(week)= &lt;37</t>
  </si>
  <si>
    <t>MilkStage(day)=112 | Age_m(year)=34 | GestAge(week)= &gt;37</t>
  </si>
  <si>
    <t>MilkStage(day)=25 | Age_m(year)=34 | GestAge(week)= &gt;37</t>
  </si>
  <si>
    <t>MilkStage(day)=28 | Age_m(year)=34 | GestAge(week)= &gt;37</t>
  </si>
  <si>
    <t>MilkStage(day)=27 | Age_m(year)=31 | GestAge(week)= &gt;37</t>
  </si>
  <si>
    <t>MilkStage(day)=63 | Age_m(year)=38 | GestAge(week)= &gt;37</t>
  </si>
  <si>
    <t>MilkStage(day)=54 | Age_m(year)=30 | GestAge(week)= &gt;37</t>
  </si>
  <si>
    <t>MilkStage(day)=18 | Age_m(year)=34 | GestAge(week)= &gt;37</t>
  </si>
  <si>
    <t>MilkStage(day)=21 | Age_m(year)=34 | GestAge(week)= &gt;37</t>
  </si>
  <si>
    <t>MilkStage(day)=33 | Age_m(year)=34 | GestAge(week)= &gt;37</t>
  </si>
  <si>
    <t>MilkStage(day)=10 | Age_m(year)=35 | GestAge(week)= &gt;37</t>
  </si>
  <si>
    <t>MilkStage(day)=6 | Age_m(year)=21 | GestAge(week)= &gt;37</t>
  </si>
  <si>
    <t>MilkStage(day)=96 | Age_m(year)=28 | Cond_c0=stillborn</t>
  </si>
  <si>
    <t>MilkStage(day)=284 | Age_m(year)=36 | GestAge(week)= &lt;37</t>
  </si>
  <si>
    <t>MilkStage(day)=226 | Age_m(year)=34 | GestAge(week)= &gt;37</t>
  </si>
  <si>
    <t>MilkStage(day)=428 | Age_m(year)=36 | GestAge(week)= &gt;37</t>
  </si>
  <si>
    <t>MilkStage(day)=144 | Age_m(year)=32 | GestAge(week)= &gt;37</t>
  </si>
  <si>
    <t>MilkStage(day)=5 | Age_m(year)=21 | GestAge(week)= &gt;37</t>
  </si>
  <si>
    <t>MilkStage(day)=306 | Age_m(year)=29 | GestAge(week)= &lt;37</t>
  </si>
  <si>
    <t>MilkStage(day)=154 | Age_m(year)=26 | GestAge(week)= &gt;37</t>
  </si>
  <si>
    <t>MilkStage(day)=69 | Age_m(year)=25 | GestAge(week)= &gt;37</t>
  </si>
  <si>
    <t>MilkStage(day)=138 | Age_m(year)=29 | GestAge(week)= &gt;37</t>
  </si>
  <si>
    <t>MilkStage(day)=398 | Age_m(year)=29 | GestAge(week)= &lt;37</t>
  </si>
  <si>
    <t>MilkStage(day)=429 | Age_m(year)=29 | GestAge(week)= &lt;37</t>
  </si>
  <si>
    <t>MilkStage(day)=107 | Age_m(year)=36 | GestAge(week)= &gt;37</t>
  </si>
  <si>
    <t>MilkStage(day)=162 | Age_m(year)=33 | GestAge(week)= &gt;37</t>
  </si>
  <si>
    <t>MilkStage(day)=116 | Age_m(year)=33 | GestAge(week)= &lt;37</t>
  </si>
  <si>
    <t>MilkStage(day)=32 | Age_m(year)=25 | GestAge(week)= &gt;37</t>
  </si>
  <si>
    <t>MilkStage(day)=117 | Age_m(year)=31 | GestAge(week)= &gt;37</t>
  </si>
  <si>
    <t>MilkStage(day)=41 | Age_m(year)=25 | GestAge(week)= &gt;37</t>
  </si>
  <si>
    <t>MilkStage(day)=20 | Age_m(year)=36 | GestAge(week)= &gt;37</t>
  </si>
  <si>
    <t>MilkStage(day)=573 | Age_m(year)=31 | GestAge(week)= &gt;37</t>
  </si>
  <si>
    <t>MilkStage(day)=114 | Age_m(year)=36 | GestAge(week)= &gt;37</t>
  </si>
  <si>
    <t>MilkStage(day)=65 | Age_m(year)=25 | GestAge(week)= &gt;37</t>
  </si>
  <si>
    <t>MilkStage(day)=162 | Age_m(year)=32 | GestAge(week)= &gt;37</t>
  </si>
  <si>
    <t>MilkStage(day)=9 | Age_m(year)=31 | GestAge(week)= &gt;37</t>
  </si>
  <si>
    <t>MilkStage(day)=188 | Age_m(year)=28 | GestAge(week)= &gt;37</t>
  </si>
  <si>
    <t>MilkStage(day)=37 | Age_m(year)=39 | GestAge(week)= &gt;37</t>
  </si>
  <si>
    <t>MilkStage(day)=59 | Age_m(year)=36 | GestAge(week)= &gt;37</t>
  </si>
  <si>
    <t>MilkStage(day)=19 | Age_m(year)=34 | GestAge(week)= &gt;37</t>
  </si>
  <si>
    <t>MilkStage(day)=4 | Age_m(year)=29 | GestAge(week)= &gt;37</t>
  </si>
  <si>
    <t>MilkStage(day)=24 | Age_m(year)=34 | GestAge(week)= &gt;37</t>
  </si>
  <si>
    <t>MilkStage(day)=13 | Age_m(year)=27 | GestAge(week)= &gt;37</t>
  </si>
  <si>
    <t>MilkStage(day)=35 | Age_m(year)=39 | GestAge(week)= &gt;37</t>
  </si>
  <si>
    <t>MilkStage(day)=8 | Age_m(year)=32 | GestAge(week)= &gt;37</t>
  </si>
  <si>
    <t>MilkStage(day)=174 | Age_m(year)=32 | GestAge(week)= &gt;37</t>
  </si>
  <si>
    <t>MilkStage(day)=118 | Age_m(year)=27 | GestAge(week)= &gt;37</t>
  </si>
  <si>
    <t>MilkStage(day)=3 | Age_m(year)=29 | Cond_c0=stillborn</t>
  </si>
  <si>
    <t>MilkStage(day)=82 | Age_m(year)=30 | Cond_c0=stillborn</t>
  </si>
  <si>
    <t>MilkStage(day)=4 | Age_m(year)=31 | GestAge(week)= &gt;37</t>
  </si>
  <si>
    <t>MilkStage(day)=250 | Age_m(year)=37 | GestAge(week)= &lt;37</t>
  </si>
  <si>
    <t>MilkStage(day)=183 | Age_m(year)=26 | GestAge(week)= &gt;37</t>
  </si>
  <si>
    <t>MilkStage(day)=227 | Age_m(year)=38 | GestAge(week)= &gt;37</t>
  </si>
  <si>
    <t>MilkStage(day)=41 | Age_m(year)=30 | GestAge(week)= &lt;37</t>
  </si>
  <si>
    <t>MilkStage(day)=213 | Age_m(year)=31 | GestAge(week)= &gt;37</t>
  </si>
  <si>
    <t>MilkStage(day)=72 | Age_m(year)=32 | GestAge(week)= &gt;37</t>
  </si>
  <si>
    <t>MilkStage(day)=45 | Age_m(year)=31 | GestAge(week)= &gt;37</t>
  </si>
  <si>
    <t>MilkStage(day)=170 | Age_m(year)=33 | GestAge(week)= &gt;37</t>
  </si>
  <si>
    <t>MilkStage(day)=74 | Age_m(year)=24 | GestAge(week)= &gt;37</t>
  </si>
  <si>
    <t>MilkStage(day)=402 | Age_m(year)=30 | GestAge(week)= &gt;37</t>
  </si>
  <si>
    <t>MilkStage(day)=57 | Age_m(year)=25 | GestAge(week)= &gt;37</t>
  </si>
  <si>
    <t>MilkStage(day)=111 | Age_m(year)=35 | GestAge(week)= &gt;37</t>
  </si>
  <si>
    <t>MilkStage(day)=3 | Age_m(year)=31 | GestAge(week)= &gt;37</t>
  </si>
  <si>
    <t>MilkStage(day)=5 | Age_m(year)=31 | GestAge(week)= &gt;37</t>
  </si>
  <si>
    <t>MilkStage(day)=122 | Age_m(year)=32 | GestAge(week)= &gt;37</t>
  </si>
  <si>
    <t>MilkStage(day)=52 | Age_m(year)=31 | GestAge(week)= &gt;37</t>
  </si>
  <si>
    <t>MilkStage(day)=159 | Age_m(year)=27 | GestAge(week)= &gt;37</t>
  </si>
  <si>
    <t>MilkStage(day)=305 | Age_m(year)=32 | GestAge(week)= &gt;37</t>
  </si>
  <si>
    <t>MilkStage(day)=268 | Age_m(year)=30 | GestAge(week)= &gt;37</t>
  </si>
  <si>
    <t>MilkStage(day)=297 | Age_m(year)=30 | GestAge(week)= &gt;37</t>
  </si>
  <si>
    <t>MilkStage(day)=1135 | Age_m(year)=29 | GestAge(week)= &gt;37</t>
  </si>
  <si>
    <t>MilkStage(day)=32 | Age_m(year)=31 | GestAge(week)= &gt;37</t>
  </si>
  <si>
    <t>MilkStage(day)=194 | Age_m(year)=24 | GestAge(week)= &gt;37</t>
  </si>
  <si>
    <t>MilkStage(day)=3 | Age_m(year)=30 | GestAge(week)= &gt;37</t>
  </si>
  <si>
    <t>MilkStage(day)=112 | Age_m(year)=30 | GestAge(week)= &gt;37</t>
  </si>
  <si>
    <t>MilkStage(day)=154 | Age_m(year)=29 | GestAge(week)= &gt;37</t>
  </si>
  <si>
    <t>MilkStage(day)=404 | Age_m(year)=33 | GestAge(week)= &gt;37</t>
  </si>
  <si>
    <t>MilkStage(day)=142 | Age_m(year)=30 | GestAge(week)= &gt;37</t>
  </si>
  <si>
    <t>MilkStage(day)=255 | Age_m(year)=22 | GestAge(week)= &gt;37</t>
  </si>
  <si>
    <t>MilkStage(day)=194 | Age_m(year)=34 | GestAge(week)= &gt;37</t>
  </si>
  <si>
    <t>MilkStage(day)=49 | Age_m(year)=29 | GestAge(week)= &gt;37</t>
  </si>
  <si>
    <t>MilkStage(day)=36 | Age_m(year)=35 | GestAge(week)= &gt;37</t>
  </si>
  <si>
    <t>MilkStage(day)=6 | Age_m(year)=34 | GestAge(week)= &lt;37</t>
  </si>
  <si>
    <t>MilkStage(day)=319 | Age_m(year)=32 | GestAge(week)= &gt;37</t>
  </si>
  <si>
    <t>MilkStage(day)=477 | Age_m(year)=20 | GestAge(week)= &gt;37</t>
  </si>
  <si>
    <t>MilkStage(day)=188 | Age_m(year)=34 | GestAge(week)= &gt;37</t>
  </si>
  <si>
    <t>MilkStage(day)=267 | Age_m(year)=26 | GestAge(week)= &lt;37</t>
  </si>
  <si>
    <t>MilkStage(day)=98 | Age_m(year)=31 | GestAge(week)= &gt;37</t>
  </si>
  <si>
    <t>MilkStage(day)=373 | Age_m(year)=33 | GestAge(week)= &gt;37</t>
  </si>
  <si>
    <t>MilkStage(day)=32 | Age_m(year)=34 | GestAge(week)= &gt;37</t>
  </si>
  <si>
    <t>MilkStage(day)=37 | Age_m(year)=32 | GestAge(week)= &gt;37</t>
  </si>
  <si>
    <t>MilkStage(day)=174 | Age_m(year)=24 | GestAge(week)= &gt;37</t>
  </si>
  <si>
    <t>MilkStage(day)=86 | Age_m(year)=24 | GestAge(week)= &gt;37</t>
  </si>
  <si>
    <t>MilkStage(day)=106 | Age_m(year)=32 | GestAge(week)= &gt;37</t>
  </si>
  <si>
    <t>MilkStage(day)=172 | Age_m(year)=24 | GestAge(week)= &gt;37</t>
  </si>
  <si>
    <t>MilkStage(day)=383 | Age_m(year)=33 | GestAge(week)= &gt;37</t>
  </si>
  <si>
    <t>MilkStage(day)=30 | Age_m(year)=34 | GestAge(week)= &gt;37</t>
  </si>
  <si>
    <t>MilkStage(day)=187 | Age_m(year)=38 | GestAge(week)= &gt;37</t>
  </si>
  <si>
    <t>MilkStage(day)=70 | Age_m(year)=25 | GestAge(week)= &gt;37</t>
  </si>
  <si>
    <t>MilkStage(day)=38 | Age_m(year)=25 | GestAge(week)= &gt;37</t>
  </si>
  <si>
    <t>MilkStage(day)=531 | Age_m(year)=34 | GestAge(week)= &lt;37</t>
  </si>
  <si>
    <t>MilkStage(day)=324 | Age_m(year)=30 | GestAge(week)= &lt;37</t>
  </si>
  <si>
    <t>MilkStage(day)=105 | Age_m(year)=31 | GestAge(week)= &gt;37</t>
  </si>
  <si>
    <t>MilkStage(day)=18 | Age_m(year)=20 | Cond_c0=stillborn</t>
  </si>
  <si>
    <t>MilkStage(day)=239 | Age_m(year)=33 | GestAge(week)= &gt;37</t>
  </si>
  <si>
    <t>MilkStage(day)=123 | Age_m(year)=27 | GestAge(week)= &gt;37</t>
  </si>
  <si>
    <t>MilkStage(day)=172 | Age_m(year)=32 | GestAge(week)= &gt;37</t>
  </si>
  <si>
    <t>MilkStage(day)=94 | Age_m(year)=27 | GestAge(week)= &gt;37</t>
  </si>
  <si>
    <t>MilkStage(day)=143 | Age_m(year)=23 | GestAge(week)= &gt;37</t>
  </si>
  <si>
    <t>MilkStage(day)=78 | Age_m(year)=32 | GestAge(week)= &lt;37</t>
  </si>
  <si>
    <t>MilkStage(day)=129 | Age_m(year)=23 | GestAge(week)= &gt;37</t>
  </si>
  <si>
    <t>MilkStage(day)=392 | Age_m(year)=30 | GestAge(week)= &gt;37</t>
  </si>
  <si>
    <t>MilkStage(day)=315 | Age_m(year)=29 | GestAge(week)= &gt;37</t>
  </si>
  <si>
    <t>MilkStage(day)=248 | Age_m(year)=38 | GestAge(week)= &gt;37</t>
  </si>
  <si>
    <t>MilkStage(day)=89 | Age_m(year)=30 | GestAge(week)= &gt;37</t>
  </si>
  <si>
    <t>MilkStage(day)=74 | Age_m(year)=25 | GestAge(week)= &gt;37</t>
  </si>
  <si>
    <t>MilkStage(day)=37 | Age_m(year)=36 | GestAge(week)= &gt;37</t>
  </si>
  <si>
    <t>MilkStage(day)=212 | Age_m(year)=32 | GestAge(week)= &gt;37</t>
  </si>
  <si>
    <t>MilkStage(day)=72 | Age_m(year)=30 | GestAge(week)= &gt;37</t>
  </si>
  <si>
    <t>MilkStage(day)=16 | Age_m(year)=27 | GestAge(week)= &gt;37</t>
  </si>
  <si>
    <t>MilkStage(day)=273 | Age_m(year)=33 | GestAge(week)= &gt;37</t>
  </si>
  <si>
    <t>MilkStage(day)=143 | Age_m(year)=33 | GestAge(week)= &gt;37</t>
  </si>
  <si>
    <t>MilkStage(day)=80 | Age_m(year)=30 | GestAge(week)= &gt;37</t>
  </si>
  <si>
    <t>MilkStage(day)=113 | Age_m(year)=32 | GestAge(week)= &gt;37</t>
  </si>
  <si>
    <t>MilkStage(day)=29 | Age_m(year)=37 | GestAge(week)= &gt;37</t>
  </si>
  <si>
    <t>MilkStage(day)=97 | Age_m(year)=33 | GestAge(week)= &lt;37</t>
  </si>
  <si>
    <t>MilkStage(day)=45 | Age_m(year)=39 | GestAge(week)= &gt;37</t>
  </si>
  <si>
    <t>MilkStage(day)=83 | Age_m(year)=30 | GestAge(week)= &gt;37</t>
  </si>
  <si>
    <t>MilkStage(day)=8 | Age_m(year)=27 | GestAge(week)= &gt;37</t>
  </si>
  <si>
    <t>MilkStage(day)=56 | Age_m(year)=34 | GestAge(week)= &gt;37</t>
  </si>
  <si>
    <t>MilkStage(day)=201 | Age_m(year)=32 | GestAge(week)= &gt;37</t>
  </si>
  <si>
    <t>MilkStage(day)=243 | Age_m(year)=32 | GestAge(week)= &gt;37</t>
  </si>
  <si>
    <t>MilkStage(day)=18 | Age_m(year)=32 | GestAge(week)= &gt;37</t>
  </si>
  <si>
    <t>MilkStage(day)=37 | Age_m(year)=35 | GestAge(week)= &gt;37</t>
  </si>
  <si>
    <t>MilkStage(day)=150 | Age_m(year)=32 | GestAge(week)= &gt;37</t>
  </si>
  <si>
    <t>MilkStage(day)=155 | Age_m(year)=32 | GestAge(week)= &gt;37</t>
  </si>
  <si>
    <t>MilkStage(day)=157 | Age_m(year)=32 | GestAge(week)= &gt;37</t>
  </si>
  <si>
    <t>MilkStage(day)=54 | Age_m(year)=27 | GestAge(week)= &gt;37</t>
  </si>
  <si>
    <t>MilkStage(day)=185 | Age_m(year)=32 | GestAge(week)= &gt;37</t>
  </si>
  <si>
    <t>MilkStage(day)=170 | Age_m(year)=32 | GestAge(week)= &gt;37</t>
  </si>
  <si>
    <t>MilkStage(day)=177 | Age_m(year)=32 | GestAge(week)= &gt;37</t>
  </si>
  <si>
    <t>MilkStage(day)=267 | Age_m(year)=32 | GestAge(week)= &gt;37</t>
  </si>
  <si>
    <t>MilkStage(day)=160 | Age_m(year)=32 | GestAge(week)= &gt;37</t>
  </si>
  <si>
    <t>MilkStage(day)=368 | Age_m(year)=32 | GestAge(week)= &gt;37</t>
  </si>
  <si>
    <t>MilkStage(day)=6 | Age_m(year)=27 | GestAge(week)= &lt;37</t>
  </si>
  <si>
    <t>MilkStage(day)=137 | Age_m(year)=26 | GestAge(week)= &gt;37</t>
  </si>
  <si>
    <t>MilkStage(day)=278 | Age_m(year)=32 | GestAge(week)= &gt;37</t>
  </si>
  <si>
    <t>MilkStage(day)=54 | Age_m(year)=32 | GestAge(week)= &gt;37</t>
  </si>
  <si>
    <t>MilkStage(day)=233 | Age_m(year)=34 | GestAge(week)= &gt;37</t>
  </si>
  <si>
    <t>MilkStage(day)=244 | Age_m(year)=28 | GestAge(week)= &gt;37</t>
  </si>
  <si>
    <t>MilkStage(day)=175 | Age_m(year)=31 | GestAge(week)= &gt;37</t>
  </si>
  <si>
    <t>MilkStage(day)=37 | Age_m(year)=23 | GestAge(week)= &gt;37</t>
  </si>
  <si>
    <t>MilkStage(day)=79 | Age_m(year)=34 | GestAge(week)= &gt;37</t>
  </si>
  <si>
    <t>MilkStage(day)=93 | Age_m(year)=34 | GestAge(week)= &gt;37</t>
  </si>
  <si>
    <t>MilkStage(day)=122 | Age_m(year)=34 | GestAge(week)= &gt;37</t>
  </si>
  <si>
    <t>MilkStage(day)=126 | Age_m(year)=34 | GestAge(week)= &gt;37</t>
  </si>
  <si>
    <t>MilkStage(day)=157 | Age_m(year)=34 | GestAge(week)= &gt;37</t>
  </si>
  <si>
    <t>MilkStage(day)=188 | Age_m(year)=31 | GestAge(week)= &gt;37</t>
  </si>
  <si>
    <t>MilkStage(day)=140 | Age_m(year)=34 | GestAge(week)= &gt;37</t>
  </si>
  <si>
    <t>MilkStage(day)=148 | Age_m(year)=26 | GestAge(week)= &gt;37</t>
  </si>
  <si>
    <t>MilkStage(day)=25 | Age_m(year)=33 | GestAge(week)= &gt;37</t>
  </si>
  <si>
    <t>MilkStage(day)=119 | Age_m(year)=28 | GestAge(week)= &gt;37</t>
  </si>
  <si>
    <t>MilkStage(day)=116 | Age_m(year)=26 | GestAge(week)= &gt;37</t>
  </si>
  <si>
    <t>MilkStage(day)=42 | Age_m(year)=34 | GestAge(week)= &gt;37</t>
  </si>
  <si>
    <t>MilkStage(day)=45 | Age_m(year)=34 | GestAge(week)= &gt;37</t>
  </si>
  <si>
    <t>MilkStage(day)=54 | Age_m(year)=34 | GestAge(week)= &gt;37</t>
  </si>
  <si>
    <t>MilkStage(day)=84 | Age_m(year)=33 | GestAge(week)= &lt;37</t>
  </si>
  <si>
    <t>MilkStage(day)=7 | Age_m(year)=32 | GestAge(week)= &gt;37</t>
  </si>
  <si>
    <t>MilkStage(day)=21 | Age_m(year)=30 | GestAge(week)= &lt;37</t>
  </si>
  <si>
    <t>MilkStage(day)=313 | Age_m(year)=36 | GestAge(week)= &gt;37</t>
  </si>
  <si>
    <t>MilkStage(day)=226 | Age_m(year)=23 | GestAge(week)= &gt;37</t>
  </si>
  <si>
    <t>MilkStage(day)=85 | Age_m(year)=26 | GestAge(week)= &gt;37</t>
  </si>
  <si>
    <t>MilkStage(day)=87 | Age_m(year)=26 | GestAge(week)= &gt;37</t>
  </si>
  <si>
    <t>MilkStage(day)=53 | Age_m(year)=24 | GestAge(week)= &lt;37</t>
  </si>
  <si>
    <t>MilkStage(day)=35 | Age_m(year)=30 | GestAge(week)= &gt;37</t>
  </si>
  <si>
    <t>MilkStage(day)=46 | Age_m(year)=26 | GestAge(week)= &gt;37</t>
  </si>
  <si>
    <t>MilkStage(day)=99 | Age_m(year)=29 | GestAge(week)= &gt;37</t>
  </si>
  <si>
    <t>MilkStage(day)=13 | Age_m(year)=34 | GestAge(week)= &lt;37</t>
  </si>
  <si>
    <t>MilkStage(day)=127 | Age_m(year)=32 | GestAge(week)= &gt;37</t>
  </si>
  <si>
    <t>MilkStage(day)=64 | Age_m(year)=30 | GestAge(week)= &gt;37</t>
  </si>
  <si>
    <t>MilkStage(day)=12 | Age_m(year)=34 | GestAge(week)= &lt;37</t>
  </si>
  <si>
    <t>MilkStage(day)=4 | Age_m(year)=32 | GestAge(week)= &gt;37</t>
  </si>
  <si>
    <t>MilkStage(day)=52 | Age_m(year)=24 | GestAge(week)= &lt;37</t>
  </si>
  <si>
    <t>MilkStage(day)=54 | Age_m(year)=24 | GestAge(week)= &lt;37</t>
  </si>
  <si>
    <t>MilkStage(day)=87 | Age_m(year)=24 | GestAge(week)= &lt;37</t>
  </si>
  <si>
    <t>MilkStage(day)=13 | Age_m(year)=32 | GestAge(week)= &gt;37</t>
  </si>
  <si>
    <t>MilkStage(day)=164 | Age_m(year)=34 | GestAge(week)= &gt;37</t>
  </si>
  <si>
    <t>MilkStage(day)=126 | Age_m(year)=25 | GestAge(week)= &gt;37</t>
  </si>
  <si>
    <t>MilkStage(day)=227 | Age_m(year)=30 | GestAge(week)= &gt;37</t>
  </si>
  <si>
    <t>MilkStage(day)=30 | Age_m(year)=27 | GestAge(week)= &gt;37</t>
  </si>
  <si>
    <t>MilkStage(day)=120 | Age_m(year)=25 | GestAge(week)= &gt;37</t>
  </si>
  <si>
    <t>MilkStage(day)=131 | Age_m(year)=36 | GestAge(week)= &lt;37</t>
  </si>
  <si>
    <t>MilkStage(day)=40 | Age_m(year)=27 | GestAge(week)= &gt;37</t>
  </si>
  <si>
    <t>MilkStage(day)=32 | Age_m(year)=27 | GestAge(week)= &gt;37</t>
  </si>
  <si>
    <t>MilkStage(day)=16 | Age_m(year)=38 | GestAge(week)= &gt;37</t>
  </si>
  <si>
    <t>MilkStage(day)=218 | Age_m(year)=33 | GestAge(week)= &gt;37</t>
  </si>
  <si>
    <t>MilkStage(day)=56 | Age_m(year)=18 | GestAge(week)= &gt;37</t>
  </si>
  <si>
    <t>MilkStage(day)=476 | Age_m(year)=36 | GestAge(week)= &gt;37</t>
  </si>
  <si>
    <t>MilkStage(day)=7 | Age_m(year)=28 | GestAge(week)= &gt;37</t>
  </si>
  <si>
    <t>MilkStage(day)=458 | Age_m(year)=30 | GestAge(week)= &gt;37</t>
  </si>
  <si>
    <t>MilkStage(day)=147 | Age_m(year)=30 | GestAge(week)= &gt;37</t>
  </si>
  <si>
    <t>MilkStage(day)=62 | Age_m(year)=30 | GestAge(week)= &lt;37</t>
  </si>
  <si>
    <t>MilkStage(day)=40 | Age_m(year)=31 | GestAge(week)= &gt;37</t>
  </si>
  <si>
    <t>MilkStage(day)=534 | Age_m(year)=32 | GestAge(week)= &gt;37</t>
  </si>
  <si>
    <t>MilkStage(day)=106 | Age_m(year)=24 | GestAge(week)= &gt;37</t>
  </si>
  <si>
    <t>MilkStage(day)=185 | Age_m(year)=34 | GestAge(week)= &gt;37</t>
  </si>
  <si>
    <t>MilkStage(day)=29 | Age_m(year)=30 | GestAge(week)= &gt;37</t>
  </si>
  <si>
    <t>MilkStage(day)=10 | Age_m(year)=36 | GestAge(week)= &lt;37</t>
  </si>
  <si>
    <t>MilkStage(day)=11 | Age_m(year)=30 | GestAge(week)= &gt;37</t>
  </si>
  <si>
    <t>MilkStage(day)=368 | Age_m(year)=33 | GestAge(week)= &gt;37</t>
  </si>
  <si>
    <t>MilkStage(day)=250 | Age_m(year)=26 | GestAge(week)= &gt;37</t>
  </si>
  <si>
    <t>MilkStage(day)=228 | Age_m(year)=27 | GestAge(week)= &gt;37</t>
  </si>
  <si>
    <t>MilkStage(day)=78 | Age_m(year)=33 | GestAge(week)= &gt;37</t>
  </si>
  <si>
    <t>MilkStage(day)=129 | Age_m(year)=33 | GestAge(week)= &gt;37</t>
  </si>
  <si>
    <t>MilkStage(day)=150 | Age_m(year)=33 | GestAge(week)= &lt;37</t>
  </si>
  <si>
    <t>MilkStage(day)=71 | Age_m(year)=34 | GestAge(week)= &gt;37</t>
  </si>
  <si>
    <t>MilkStage(day)=74 | Age_m(year)=35 | GestAge(week)= &gt;37</t>
  </si>
  <si>
    <t>MilkStage(day)=278 | Age_m(year)=30 | GestAge(week)= &gt;37</t>
  </si>
  <si>
    <t>MilkStage(day)=4 | Age_m(year)=38 | GestAge(week)= &gt;37</t>
  </si>
  <si>
    <t>MilkStage(day)=80 | Age_m(year)=34 | GestAge(week)= &gt;37</t>
  </si>
  <si>
    <t>MilkStage(day)=77 | Age_m(year)=34 | GestAge(week)= &gt;37</t>
  </si>
  <si>
    <t>MilkStage(day)=66 | Age_m(year)=36 | GestAge(week)= &lt;37</t>
  </si>
  <si>
    <t>MilkStage(day)=68 | Age_m(year)=36 | GestAge(week)= &lt;37</t>
  </si>
  <si>
    <t>MilkStage(day)=196 | Age_m(year)=33 | GestAge(week)= &gt;37</t>
  </si>
  <si>
    <t>MilkStage(day)=55 | Age_m(year)=34 | GestAge(week)= &lt;37</t>
  </si>
  <si>
    <t>MilkStage(day)=71 | Age_m(year)=37 | GestAge(week)= &lt;37</t>
  </si>
  <si>
    <t>MilkStage(day)=30 | Age_m(year)=33 | GestAge(week)= &lt;37</t>
  </si>
  <si>
    <t>MilkStage(day)=12 | Age_m(year)=33 | GestAge(week)= &lt;37</t>
  </si>
  <si>
    <t>MilkStage(day)=78 | Age_m(year)=35 | GestAge(week)= &gt;37</t>
  </si>
  <si>
    <t>MilkStage(day)=59 | Age_m(year)=28 | GestAge(week)= &gt;37</t>
  </si>
  <si>
    <t>MilkStage(day)=19 | Age_m(year)=33 | GestAge(week)= &lt;37</t>
  </si>
  <si>
    <t>MilkStage(day)=9 | Age_m(year)=33 | GestAge(week)= &lt;37</t>
  </si>
  <si>
    <t>MilkStage(day)=73 | Age_m(year)=37 | GestAge(week)= &lt;37</t>
  </si>
  <si>
    <t>MilkStage(day)=69 | Age_m(year)=29 | GestAge(week)= &gt;37</t>
  </si>
  <si>
    <t>MilkStage(day)=95 | Age_m(year)=23 | GestAge(week)= &gt;37</t>
  </si>
  <si>
    <t>MilkStage(day)=148 | Age_m(year)=21 | GestAge(week)= &gt;37</t>
  </si>
  <si>
    <t>MilkStage(day)=56 | Age_m(year)=32 | GestAge(week)= &gt;37</t>
  </si>
  <si>
    <t>MilkStage(day)=73 | Age_m(year)=36 | GestAge(week)= &gt;37</t>
  </si>
  <si>
    <t>MilkStage(day)=267 | Age_m(year)=24 | GestAge(week)= &gt;37</t>
  </si>
  <si>
    <t>MilkStage(day)=38 | Age_m(year)=36 | Cond_c0=stillborn</t>
  </si>
  <si>
    <t>MilkStage(day)=58 | Age_m(year)=36 | Cond_c0=stillborn</t>
  </si>
  <si>
    <t>MilkStage(day)=69 | Age_m(year)=37 | GestAge(week)= &lt;37</t>
  </si>
  <si>
    <t>MilkStage(day)=8 | Age_m(year)=33 | GestAge(week)= &lt;37</t>
  </si>
  <si>
    <t>MilkStage(day)=72 | Age_m(year)=36 | GestAge(week)= &gt;37</t>
  </si>
  <si>
    <t>MilkStage(day)=59 | Age_m(year)=32 | GestAge(week)= &gt;37</t>
  </si>
  <si>
    <t>MilkStage(day)=14 | Age_m(year)=36 | GestAge(week)= &lt;37</t>
  </si>
  <si>
    <t>MilkStage(day)=301 | Age_m(year)=26 | GestAge(week)= &gt;37</t>
  </si>
  <si>
    <t>MilkStage(day)=86 | Age_m(year)=26 | GestAge(week)= &gt;37</t>
  </si>
  <si>
    <t>MilkStage(day)=328 | Age_m(year)=30 | GestAge(week)= &gt;37</t>
  </si>
  <si>
    <t>MilkStage(day)=188 | Age_m(year)=32 | GestAge(week)= &gt;37</t>
  </si>
  <si>
    <t>MilkStage(day)=304 | Age_m(year)=26 | GestAge(week)= &gt;37</t>
  </si>
  <si>
    <t>MilkStage(day)=52 | Age_m(year)=30 | GestAge(week)= &gt;37</t>
  </si>
  <si>
    <t>MilkStage(day)=310 | Age_m(year)=26 | GestAge(week)= &gt;37</t>
  </si>
  <si>
    <t>MilkStage(day)=85 | Age_m(year)=34 | GestAge(week)= &gt;37</t>
  </si>
  <si>
    <t>MilkStage(day)=65 | Age_m(year)=34 | GestAge(week)= &gt;37</t>
  </si>
  <si>
    <t>MilkStage(day)=82 | Age_m(year)=35 | GestAge(week)= &gt;37</t>
  </si>
  <si>
    <t>MilkStage(day)=95 | Age_m(year)=34 | GestAge(week)= &gt;37</t>
  </si>
  <si>
    <t>MilkStage(day)=96 | Age_m(year)=34 | GestAge(week)= &gt;37</t>
  </si>
  <si>
    <t>MilkStage(day)=119 | Age_m(year)=34 | GestAge(week)= &gt;37</t>
  </si>
  <si>
    <t>MilkStage(day)=33 | Age_m(year)=25 | GestAge(week)= &gt;37</t>
  </si>
  <si>
    <t>MilkStage(day)=25 | Age_m(year)=28 | GestAge(week)= &gt;37</t>
  </si>
  <si>
    <t>MilkStage(day)=263 | Age_m(year)=36 | GestAge(week)= &gt;37</t>
  </si>
  <si>
    <t>MilkStage(day)=117 | Age_m(year)=25 | GestAge(week)= &gt;37</t>
  </si>
  <si>
    <t>MilkStage(day)=292 | Age_m(year)=28 | GestAge(week)= &gt;37</t>
  </si>
  <si>
    <t>MilkStage(day)=26 | Age_m(year)=34 | Cond_c0=stillborn</t>
  </si>
  <si>
    <t>MilkStage(day)=47 | Age_m(year)=32 | GestAge(week)= &gt;37</t>
  </si>
  <si>
    <t>MilkStage(day)=61 | Age_m(year)=30 | GestAge(week)= &lt;37</t>
  </si>
  <si>
    <t>MilkStage(day)=297 | Age_m(year)=25 | GestAge(week)= &gt;37</t>
  </si>
  <si>
    <t>MilkStage(day)=131 | Age_m(year)=32 | GestAge(week)= &gt;37</t>
  </si>
  <si>
    <t>MilkStage(day)=195 | Age_m(year)=33 | GestAge(week)= &gt;37</t>
  </si>
  <si>
    <t>MilkStage(day)=98 | Age_m(year)=29 | GestAge(week)= &gt;37</t>
  </si>
  <si>
    <t>MilkStage(day)=64 | Age_m(year)=29 | GestAge(week)= &gt;37</t>
  </si>
  <si>
    <t>MilkStage(day)=10 | Age_m(year)=28 | GestAge(week)= &lt;37</t>
  </si>
  <si>
    <t>MilkStage(day)=189 | Age_m(year)=27 | GestAge(week)= &gt;37</t>
  </si>
  <si>
    <t>MilkStage(day)=9 | Age_m(year)=36 | GestAge(week)= &gt;37</t>
  </si>
  <si>
    <t>MilkStage(day)=142 | Age_m(year)=40 | GestAge(week)= &gt;37</t>
  </si>
  <si>
    <t>MilkStage(day)=101 | Age_m(year)=27 | GestAge(week)= &gt;37</t>
  </si>
  <si>
    <t>MilkStage(day)=106 | Age_m(year)=40 | GestAge(week)= &gt;37</t>
  </si>
  <si>
    <t>MilkStage(day)=130 | Age_m(year)=28 | GestAge(week)= &gt;37</t>
  </si>
  <si>
    <t>MilkStage(day)=18 | Age_m(year)=25 | GestAge(week)= &gt;37</t>
  </si>
  <si>
    <t>MilkStage(day)=28 | Age_m(year)=25 | GestAge(week)= &gt;37</t>
  </si>
  <si>
    <t>MilkStage(day)=91 | Age_m(year)=36 | GestAge(week)= &lt;37</t>
  </si>
  <si>
    <t>MilkStage(day)=19 | Age_m(year)=32 | GestAge(week)= &gt;37</t>
  </si>
  <si>
    <t>MilkStage(day)=214 | Age_m(year)=35 | GestAge(week)= &gt;37</t>
  </si>
  <si>
    <t>MilkStage(day)=165 | Age_m(year)=34 | GestAge(week)= &gt;37</t>
  </si>
  <si>
    <t>MilkStage(day)=103 | Age_m(year)=27 | GestAge(week)= &gt;37</t>
  </si>
  <si>
    <t>MilkStage(day)=98 | Age_m(year)=34 | GestAge(week)= &gt;37</t>
  </si>
  <si>
    <t>MilkStage(day)=175 | Age_m(year)=27 | GestAge(week)= &gt;37</t>
  </si>
  <si>
    <t>MilkStage(day)=160 | Age_m(year)=27 | GestAge(week)= &gt;37</t>
  </si>
  <si>
    <t>MilkStage(day)=482 | Age_m(year)=30 | GestAge(week)= &gt;37</t>
  </si>
  <si>
    <t>MilkStage(day)=138 | Age_m(year)=34 | GestAge(week)= &gt;37</t>
  </si>
  <si>
    <t>MilkStage(day)=241 | Age_m(year)=31 | GestAge(week)= &gt;37</t>
  </si>
  <si>
    <t>MilkStage(day)=104 | Age_m(year)=27 | GestAge(week)= &lt;37</t>
  </si>
  <si>
    <t>MilkStage(day)=44 | Age_m(year)=37 | GestAge(week)= &gt;37</t>
  </si>
  <si>
    <t>MilkStage(day)=195 | Age_m(year)=36 | GestAge(week)= &gt;37</t>
  </si>
  <si>
    <t>MilkStage(day)=283 | Age_m(year)=24 | GestAge(week)= &gt;37</t>
  </si>
  <si>
    <t>MilkStage(day)=74 | Age_m(year)=27 | GestAge(week)= &gt;37</t>
  </si>
  <si>
    <t>MilkStage(day)=24 | Age_m(year)=28 | GestAge(week)= &gt;37</t>
  </si>
  <si>
    <t>MilkStage(day)=258 | Age_m(year)=24 | GestAge(week)= &gt;37</t>
  </si>
  <si>
    <t>MilkStage(day)=191 | Age_m(year)=34 | GestAge(week)= &gt;37</t>
  </si>
  <si>
    <t>MilkStage(day)=338 | Age_m(year)=31 | GestAge(week)= &gt;37</t>
  </si>
  <si>
    <t>MilkStage(day)=82 | Age_m(year)=29 | GestAge(week)= &gt;37</t>
  </si>
  <si>
    <t>MilkStage(day)=105 | Age_m(year)=27 | GestAge(week)= &lt;37</t>
  </si>
  <si>
    <t>MilkStage(day)=139 | Age_m(year)=27 | GestAge(week)= &lt;37</t>
  </si>
  <si>
    <t>MilkStage(day)=114 | Age_m(year)=27 | GestAge(week)= &lt;37</t>
  </si>
  <si>
    <t>MilkStage(day)=366 | Age_m(year)=31 | GestAge(week)= &gt;37</t>
  </si>
  <si>
    <t>MilkStage(day)=274 | Age_m(year)=24 | GestAge(week)= &gt;37</t>
  </si>
  <si>
    <t>MilkStage(day)=23 | Age_m(year)=28 | GestAge(week)= &gt;37</t>
  </si>
  <si>
    <t>MilkStage(day)=179 | Age_m(year)=32 | GestAge(week)= &gt;37</t>
  </si>
  <si>
    <t>MilkStage(day)=84 | Age_m(year)=28 | GestAge(week)= &gt;37</t>
  </si>
  <si>
    <t>MilkStage(day)=374 | Age_m(year)=31 | GestAge(week)= &gt;37</t>
  </si>
  <si>
    <t>MilkStage(day)=396 | Age_m(year)=31 | GestAge(week)= &gt;37</t>
  </si>
  <si>
    <t>MilkStage(day)=382 | Age_m(year)=31 | GestAge(week)= &gt;37</t>
  </si>
  <si>
    <t>MilkStage(day)=535 | Age_m(year)=39 | GestAge(week)= &gt;37</t>
  </si>
  <si>
    <t>MilkStage(day)=112 | Age_m(year)=39 | GestAge(week)= &gt;37</t>
  </si>
  <si>
    <t>MilkStage(day)=58 | Age_m(year)=39 | GestAge(week)= &gt;37</t>
  </si>
  <si>
    <t>MilkStage(day)=40 | Age_m(year)=39 | GestAge(week)= &gt;37</t>
  </si>
  <si>
    <t>MilkStage(day)=21 | Age_m(year)=32 | GestAge(week)= &gt;37</t>
  </si>
  <si>
    <t>MilkStage(day)=78 | Age_m(year)=39 | GestAge(week)= &gt;37</t>
  </si>
  <si>
    <t>MilkStage(day)=80 | Age_m(year)=36 | GestAge(week)= &lt;37</t>
  </si>
  <si>
    <t>MilkStage(day)=88 | Age_m(year)=36 | GestAge(week)= &lt;37</t>
  </si>
  <si>
    <t>MilkStage(day)=38 | Age_m(year)=32 | GestAge(week)= &gt;37</t>
  </si>
  <si>
    <t>MilkStage(day)=51 | Age_m(year)=39 | GestAge(week)= &gt;37</t>
  </si>
  <si>
    <t>MilkStage(day)=299 | Age_m(year)=34 | GestAge(week)= &gt;37</t>
  </si>
  <si>
    <t>MilkStage(day)=155 | Age_m(year)=27 | GestAge(week)= &gt;37</t>
  </si>
  <si>
    <t>MilkStage(day)=89 | Age_m(year)=34 | GestAge(week)= &gt;37</t>
  </si>
  <si>
    <t>MilkStage(day)=62 | Age_m(year)=31 | GestAge(week)= &gt;37</t>
  </si>
  <si>
    <t>MilkStage(day)=469 | Age_m(year)=39 | GestAge(week)= &gt;37</t>
  </si>
  <si>
    <t>MilkStage(day)=8 | Age_m(year)=34 | GestAge(week)= &lt;37</t>
  </si>
  <si>
    <t>MilkStage(day)=50 | Age_m(year)=31 | GestAge(week)= &gt;37</t>
  </si>
  <si>
    <t>MilkStage(day)=138 | Age_m(year)=31 | GestAge(week)= &gt;37</t>
  </si>
  <si>
    <t>MilkStage(day)=77 | Age_m(year)=33 | GestAge(week)= &gt;37</t>
  </si>
  <si>
    <t>MilkStage(day)=88 | Age_m(year)=32 | GestAge(week)= &gt;37</t>
  </si>
  <si>
    <t>MilkStage(day)=41 | Age_m(year)=35 | GestAge(week)= &gt;37</t>
  </si>
  <si>
    <t>MilkStage(day)=38 | Age_m(year)=30 | GestAge(week)= &lt;37</t>
  </si>
  <si>
    <t>MilkStage(day)=128 | Age_m(year)=24 | GestAge(week)= &gt;37</t>
  </si>
  <si>
    <t>MilkStage(day)=229 | Age_m(year)=32 | GestAge(week)= &gt;37</t>
  </si>
  <si>
    <t>MilkStage(day)=71 | Age_m(year)=24 | GestAge(week)= &gt;37</t>
  </si>
  <si>
    <t>MilkStage(day)=396 | Age_m(year)=27 | GestAge(week)= &gt;37</t>
  </si>
  <si>
    <t>MilkStage(day)=293 | Age_m(year)=33 | GestAge(week)= &gt;37</t>
  </si>
  <si>
    <t>MilkStage(day)=49 | Age_m(year)=25 | GestAge(week)= &gt;37</t>
  </si>
  <si>
    <t>MilkStage(day)=122 | Age_m(year)=29 | GestAge(week)= &gt;37</t>
  </si>
  <si>
    <t>MilkStage(day)=109 | Age_m(year)=28 | GestAge(week)= &gt;37</t>
  </si>
  <si>
    <t>MilkStage(day)=194 | Age_m(year)=28 | GestAge(week)= &gt;37</t>
  </si>
  <si>
    <t>MilkStage(day)=149 | Age_m(year)=36 | GestAge(week)= &gt;37</t>
  </si>
  <si>
    <t>MilkStage(day)=133 | Age_m(year)=23 | GestAge(week)= &gt;37</t>
  </si>
  <si>
    <t>MilkStage(day)=96 | Age_m(year)=36 | GestAge(week)= &gt;37</t>
  </si>
  <si>
    <t>MilkStage(day)=79 | Age_m(year)=30 | GestAge(week)= &lt;37</t>
  </si>
  <si>
    <t>MilkStage(day)=131 | Age_m(year)=31 | GestAge(week)= &gt;37</t>
  </si>
  <si>
    <t>MilkStage(day)=287 | Age_m(year)=28 | GestAge(week)= &gt;37</t>
  </si>
  <si>
    <t>MilkStage(day)=140 | Age_m(year)=31 | GestAge(week)= &gt;37</t>
  </si>
  <si>
    <t>MilkStage(day)=77 | Age_m(year)=30 | GestAge(week)= &gt;37</t>
  </si>
  <si>
    <t>MilkStage(day)=207 | Age_m(year)=23 | GestAge(week)= &gt;37</t>
  </si>
  <si>
    <t>MilkStage(day)=12 | Age_m(year)=35 | Cond_c0=stillborn</t>
  </si>
  <si>
    <t>MilkStage(day)=61 | Age_m(year)=25 | GestAge(week)= &gt;37</t>
  </si>
  <si>
    <t>MilkStage(day)=114 | Age_m(year)=34 | GestAge(week)= &gt;37</t>
  </si>
  <si>
    <t>MilkStage(day)=111 | Age_m(year)=28 | GestAge(week)= &gt;37</t>
  </si>
  <si>
    <t>MilkStage(day)=122 | Age_m(year)=28 | GestAge(week)= &gt;37</t>
  </si>
  <si>
    <t>MilkStage(day)=98 | Age_m(year)=28 | GestAge(week)= &gt;37</t>
  </si>
  <si>
    <t>MilkStage(day)=90 | Age_m(year)=29 | GestAge(week)= &gt;37</t>
  </si>
  <si>
    <t>MilkStage(day)=26 | Age_m(year)=25 | GestAge(week)= &gt;37</t>
  </si>
  <si>
    <t>MilkStage(day)=18 | Age_m(year)=31 | GestAge(week)= &gt;37</t>
  </si>
  <si>
    <t>MilkStage(day)=59 | Age_m(year)=31 | GestAge(week)= &gt;37</t>
  </si>
  <si>
    <t>MilkStage(day)=25 | Age_m(year)=31 | GestAge(week)= &gt;37</t>
  </si>
  <si>
    <t>MilkStage(day)=14 | Age_m(year)=29 | GestAge(week)= &lt;37</t>
  </si>
  <si>
    <t>MilkStage(day)=98 | Age_m(year)=37 | GestAge(week)= &gt;37</t>
  </si>
  <si>
    <t>MilkStage(day)=200 | Age_m(year)=25 | GestAge(week)= &gt;37</t>
  </si>
  <si>
    <t>MilkStage(day)=183 | Age_m(year)=25 | GestAge(week)= &gt;37</t>
  </si>
  <si>
    <t>MilkStage(day)=137 | Age_m(year)=29 | GestAge(week)= &gt;37</t>
  </si>
  <si>
    <t>MilkStage(day)=27 | Age_m(year)=28 | GestAge(week)= &gt;37</t>
  </si>
  <si>
    <t>MilkStage(day)=60 | Age_m(year)=35 | GestAge(week)= &gt;37</t>
  </si>
  <si>
    <t>MilkStage(day)=304 | Age_m(year)=27 | GestAge(week)= &gt;37</t>
  </si>
  <si>
    <t>MilkStage(day)=146 | Age_m(year)=28 | GestAge(week)= &gt;37</t>
  </si>
  <si>
    <t>MilkStage(day)=237 | Age_m(year)=35 | GestAge(week)= &gt;37</t>
  </si>
  <si>
    <t>MilkStage(day)=132 | Age_m(year)=31 | GestAge(week)= &gt;37</t>
  </si>
  <si>
    <t>MilkStage(day)=275 | Age_m(year)=30 | GestAge(week)= &gt;37</t>
  </si>
  <si>
    <t>MilkStage(day)=277 | Age_m(year)=30 | GestAge(week)= &gt;37</t>
  </si>
  <si>
    <t>MilkStage(day)=270 | Age_m(year)=30 | GestAge(week)= &gt;37</t>
  </si>
  <si>
    <t>MilkStage(day)=7 | Age_m(year)=31 | GestAge(week)= &gt;37</t>
  </si>
  <si>
    <t>MilkStage(day)=12 | Age_m(year)=24 | GestAge(week)= &gt;37</t>
  </si>
  <si>
    <t>MilkStage(day)=602 | Age_m(year)=31 | GestAge(week)= &gt;37</t>
  </si>
  <si>
    <t>MilkStage(day)=104 | Age_m(year)=28 | GestAge(week)= &gt;37</t>
  </si>
  <si>
    <t>MilkStage(day)=55 | Age_m(year)=30 | GestAge(week)= &gt;37</t>
  </si>
  <si>
    <t>MilkStage(day)=91 | Age_m(year)=35 | GestAge(week)= &gt;37</t>
  </si>
  <si>
    <t>MilkStage(day)=141 | Age_m(year)=28 | GestAge(week)= &gt;37</t>
  </si>
  <si>
    <t>MilkStage(day)=71 | Age_m(year)=30 | GestAge(week)= &gt;37</t>
  </si>
  <si>
    <t>MilkStage(day)=112 | Age_m(year)=28 | GestAge(week)= &gt;37</t>
  </si>
  <si>
    <t>MilkStage(day)=323 | Age_m(year)=30 | GestAge(week)= &gt;37</t>
  </si>
  <si>
    <t>MilkStage(day)=13 | Age_m(year)=33 | GestAge(week)= &gt;37</t>
  </si>
  <si>
    <t>MilkStage(day)=10 | Age_m(year)=33 | GestAge(week)= &gt;37</t>
  </si>
  <si>
    <t>MilkStage(day)=210 | Age_m(year)=27 | GestAge(week)= &gt;37</t>
  </si>
  <si>
    <t>MilkStage(day)=66 | Age_m(year)=24 | GestAge(week)= &gt;37</t>
  </si>
  <si>
    <t>MilkStage(day)=2 | Age_m(year)=33 | GestAge(week)= &gt;37</t>
  </si>
  <si>
    <t>MilkStage(day)=63 | Age_m(year)=30 | GestAge(week)= &lt;37</t>
  </si>
  <si>
    <t>MilkStage(day)=56 | Age_m(year)=30 | GestAge(week)= &lt;37</t>
  </si>
  <si>
    <t>MilkStage(day)=152 | Age_m(year)=25 | GestAge(week)= &gt;37</t>
  </si>
  <si>
    <t>MilkStage(day)=93 | Age_m(year)=40 | GestAge(week)= &gt;37</t>
  </si>
  <si>
    <t>MilkStage(day)=215 | Age_m(year)=36 | Cond_c0=stillborn</t>
  </si>
  <si>
    <t>MilkStage(day)=123 | Age_m(year)=40 | GestAge(week)= &gt;37</t>
  </si>
  <si>
    <t>MilkStage(day)=153 | Age_m(year)=25 | GestAge(week)= &gt;37</t>
  </si>
  <si>
    <t>MilkStage(day)=243 | Age_m(year)=36 | Cond_c0=stillborn</t>
  </si>
  <si>
    <t>MilkStage(day)=61 | Age_m(year)=35 | GestAge(week)= &gt;37</t>
  </si>
  <si>
    <t>MilkStage(day)=160 | Age_m(year)=26 | GestAge(week)= &gt;37</t>
  </si>
  <si>
    <t>MilkStage(day)=287 | Age_m(year)=33 | GestAge(week)= &gt;37</t>
  </si>
  <si>
    <t>MilkStage(day)=68 | Age_m(year)=22 | Cond_c0=stillborn</t>
  </si>
  <si>
    <t>MilkStage(day)=51 | Age_m(year)=22 | Cond_c0=stillborn</t>
  </si>
  <si>
    <t>MilkStage(day)=52 | Age_m(year)=22 | Cond_c0=stillborn</t>
  </si>
  <si>
    <t>MilkStage(day)=479 | Age_m(year)=36 | GestAge(week)= &gt;37</t>
  </si>
  <si>
    <t>MilkStage(day)=50 | Age_m(year)=32 | GestAge(week)= &gt;37</t>
  </si>
  <si>
    <t>MilkStage(day)=17 | Age_m(year)=31 | GestAge(week)= &lt;37</t>
  </si>
  <si>
    <t>MilkStage(day)=66 | Age_m(year)=35 | GestAge(week)= &gt;37</t>
  </si>
  <si>
    <t>MilkStage(day)=31 | Age_m(year)=32 | GestAge(week)= &gt;37</t>
  </si>
  <si>
    <t>MilkStage(day)=322 | Age_m(year)=24 | GestAge(week)= &gt;37</t>
  </si>
  <si>
    <t>MilkStage(day)=85 | Age_m(year)=24 | GestAge(week)= &gt;37</t>
  </si>
  <si>
    <t>MilkStage(day)=309 | Age_m(year)=24 | GestAge(week)= &gt;37</t>
  </si>
  <si>
    <t>MilkStage(day)=180 | Age_m(year)=30 | GestAge(week)= &gt;37</t>
  </si>
  <si>
    <t>MilkStage(day)=46 | Age_m(year)=28 | GestAge(week)= &gt;37</t>
  </si>
  <si>
    <t>MilkStage(day)=64 | Age_m(year)=25 | GestAge(week)= &gt;37</t>
  </si>
  <si>
    <t>MilkStage(day)=312 | Age_m(year)=33 | GestAge(week)= &gt;37</t>
  </si>
  <si>
    <t>MilkStage(day)=113 | Age_m(year)=34 | GestAge(week)= &gt;37</t>
  </si>
  <si>
    <t>MilkStage(day)=38 | Age_m(year)=21 | GestAge(week)= &lt;37</t>
  </si>
  <si>
    <t>MilkStage(day)=184 | Age_m(year)=27 | GestAge(week)= &gt;37</t>
  </si>
  <si>
    <t>MilkStage(day)=248 | Age_m(year)=27 | GestAge(week)= &gt;37</t>
  </si>
  <si>
    <t>MilkStage(day)=16 | Age_m(year)=35 | GestAge(week)= &gt;37</t>
  </si>
  <si>
    <t>MilkStage(day)=1 | Age_m(year)=33 | GestAge(week)= &gt;37</t>
  </si>
  <si>
    <t>MilkStage(day)=229 | Age_m(year)=34 | GestAge(week)= &gt;37</t>
  </si>
  <si>
    <t>MilkStage(day)=153 | Age_m(year)=34 | GestAge(week)= &gt;37</t>
  </si>
  <si>
    <t>MilkStage(day)=284 | Age_m(year)=30 | GestAge(week)= &gt;37</t>
  </si>
  <si>
    <t>MilkStage(day)=393 | Age_m(year)=29 | GestAge(week)= &gt;37</t>
  </si>
  <si>
    <t>MilkStage(day)=154 | Age_m(year)=34 | GestAge(week)= &gt;37</t>
  </si>
  <si>
    <t>MilkStage(day)=3 | Age_m(year)=33 | GestAge(week)= &gt;37</t>
  </si>
  <si>
    <t>MilkStage(day)=22 | Age_m(year)=25 | GestAge(week)= &gt;37</t>
  </si>
  <si>
    <t>MilkStage(day)=87 | Age_m(year)=30 | GestAge(week)= &gt;37</t>
  </si>
  <si>
    <t>MilkStage(day)=49 | Age_m(year)=30 | GestAge(week)= &gt;37</t>
  </si>
  <si>
    <t>MilkStage(day)=20 | Age_m(year)=24 | GestAge(week)= &gt;37</t>
  </si>
  <si>
    <t>MilkStage(day)=35 | Age_m(year)=31 | GestAge(week)= &gt;37</t>
  </si>
  <si>
    <t>MilkStage(day)=313 | Age_m(year)=35 | GestAge(week)= &gt;37</t>
  </si>
  <si>
    <t>MilkStage(day)=102 | Age_m(year)=30 | GestAge(week)= &gt;37</t>
  </si>
  <si>
    <t>MilkStage(day)=9 | Age_m(year)=31 | GestAge(week)= &lt;37</t>
  </si>
  <si>
    <t>MilkStage(day)=5 | Age_m(year)=30 | GestAge(week)= &lt;37</t>
  </si>
  <si>
    <t>MilkStage(day)=11 | Age_m(year)=29 | GestAge(week)= &gt;37</t>
  </si>
  <si>
    <t>MilkStage(day)=55 | Age_m(year)=29 | GestAge(week)= &gt;37</t>
  </si>
  <si>
    <t>MilkStage(day)=87 | Age_m(year)=29 | GestAge(week)= &gt;37</t>
  </si>
  <si>
    <t>MilkStage(day)=157 | Age_m(year)=24 | GestAge(week)= &gt;37</t>
  </si>
  <si>
    <t>MilkStage(day)=93 | Age_m(year)=23 | GestAge(week)= &gt;37</t>
  </si>
  <si>
    <t>MilkStage(day)=31 | Age_m(year)=33 | GestAge(week)= &gt;37</t>
  </si>
  <si>
    <t>MilkStage(day)=94 | Age_m(year)=34 | GestAge(week)= &gt;37</t>
  </si>
  <si>
    <t>MilkStage(day)=81 | Age_m(year)=30 | GestAge(week)= &gt;37</t>
  </si>
  <si>
    <t>MilkStage(day)=120 | Age_m(year)=34 | GestAge(week)= &gt;37</t>
  </si>
  <si>
    <t>MilkStage(day)=97 | Age_m(year)=34 | GestAge(week)= &gt;37</t>
  </si>
  <si>
    <t>MilkStage(day)=25 | Age_m(year)=32 | GestAge(week)= &gt;37</t>
  </si>
  <si>
    <t>MilkStage(day)=45 | Age_m(year)=23 | GestAge(week)= &gt;37</t>
  </si>
  <si>
    <t>MilkStage(day)=30 | Age_m(year)=23 | GestAge(week)= &gt;37</t>
  </si>
  <si>
    <t>MilkStage(day)=103 | Age_m(year)=28 | GestAge(week)= &gt;37</t>
  </si>
  <si>
    <t>MilkStage(day)=76 | Age_m(year)=35 | GestAge(week)= &gt;37</t>
  </si>
  <si>
    <t>MilkStage(day)=102 | Age_m(year)=29 | GestAge(week)= &gt;37</t>
  </si>
  <si>
    <t>MilkStage(day)=21 | Age_m(year)=31 | GestAge(week)= &gt;37</t>
  </si>
  <si>
    <t>MilkStage(day)=193 | Age_m(year)=36 | GestAge(week)= &lt;37</t>
  </si>
  <si>
    <t>MilkStage(day)=455 | Age_m(year)=22 | GestAge(week)= &lt;37</t>
  </si>
  <si>
    <t>MilkStage(day)=200 | Age_m(year)=27 | GestAge(week)= &gt;37</t>
  </si>
  <si>
    <t>MilkStage(day)=222 | Age_m(year)=27 | GestAge(week)= &gt;37</t>
  </si>
  <si>
    <t>MilkStage(day)=195 | Age_m(year)=27 | GestAge(week)= &gt;37</t>
  </si>
  <si>
    <t>MilkStage(day)=11 | Age_m(year)=34 | GestAge(week)= &gt;37</t>
  </si>
  <si>
    <t>MilkStage(day)=32 | Age_m(year)=29 | GestAge(week)= &gt;37</t>
  </si>
  <si>
    <t>MilkStage(day)=12 | Age_m(year)=29 | GestAge(week)= &gt;37</t>
  </si>
  <si>
    <t>MilkStage(day)=10 | Age_m(year)=26 | GestAge(week)= &gt;37</t>
  </si>
  <si>
    <t>MilkStage(day)=84 | Age_m(year)=26 | GestAge(week)= &gt;37</t>
  </si>
  <si>
    <t>MilkStage(day)=124 | Age_m(year)=26 | GestAge(week)= &gt;37</t>
  </si>
  <si>
    <t>MilkStage(day)=4 | Age_m(year)=33 | GestAge(week)= &gt;37</t>
  </si>
  <si>
    <t>MilkStage(day)=29 | Age_m(year)=27 | GestAge(week)= &gt;37</t>
  </si>
  <si>
    <t>MilkStage(day)=28 | Age_m(year)=27 | GestAge(week)= &gt;37</t>
  </si>
  <si>
    <t>MilkStage(day)=35 | Age_m(year)=27 | GestAge(week)= &gt;37</t>
  </si>
  <si>
    <t>MilkStage(day)=117 | Age_m(year)=34 | GestAge(week)= &gt;37</t>
  </si>
  <si>
    <t>MilkStage(day)=173 | Age_m(year)=34 | GestAge(week)= &gt;37</t>
  </si>
  <si>
    <t>MilkStage(day)=378 | Age_m(year)=27 | GestAge(week)= &gt;37</t>
  </si>
  <si>
    <t>MilkStage(day)=177 | Age_m(year)=34 | GestAge(week)= &gt;37</t>
  </si>
  <si>
    <t>MilkStage(day)=147 | Age_m(year)=34 | GestAge(week)= &gt;37</t>
  </si>
  <si>
    <t>MilkStage(day)=98 | Age_m(year)=23 | GestAge(week)= &gt;37</t>
  </si>
  <si>
    <t>MilkStage(day)=38 | Age_m(year)=39 | GestAge(week)= &gt;37</t>
  </si>
  <si>
    <t>MilkStage(day)=23 | Age_m(year)=29 | GestAge(week)= &lt;37</t>
  </si>
  <si>
    <t>MilkStage(day)=25 | Age_m(year)=29 | GestAge(week)= &lt;37</t>
  </si>
  <si>
    <t>MilkStage(day)=28 | Age_m(year)=29 | GestAge(week)= &lt;37</t>
  </si>
  <si>
    <t>MilkStage(day)=202 | Age_m(year)=24 | GestAge(week)= &lt;37</t>
  </si>
  <si>
    <t>MilkStage(day)=121 | Age_m(year)=28 | GestAge(week)= &gt;37</t>
  </si>
  <si>
    <t>MilkStage(day)=129 | Age_m(year)=28 | GestAge(week)= &gt;37</t>
  </si>
  <si>
    <t>MilkStage(day)=58 | Age_m(year)=37 | GestAge(week)= &gt;37</t>
  </si>
  <si>
    <t>MilkStage(day)=327 | Age_m(year)=38 | GestAge(week)= &gt;37</t>
  </si>
  <si>
    <t>MilkStage(day)=341 | Age_m(year)=24 | GestAge(week)= &gt;37</t>
  </si>
  <si>
    <t>MilkStage(day)=75 | Age_m(year)=33 | GestAge(week)= &lt;37</t>
  </si>
  <si>
    <t>MilkStage(day)=23 | Age_m(year)=24 | GestAge(week)= &gt;37</t>
  </si>
  <si>
    <t>MilkStage(day)=353 | Age_m(year)=29 | GestAge(week)= &gt;37</t>
  </si>
  <si>
    <t>MilkStage(day)=22 | Age_m(year)=30 | GestAge(week)= &lt;37</t>
  </si>
  <si>
    <t>MilkStage(day)=120 | Age_m(year)=18 | GestAge(week)= &gt;37</t>
  </si>
  <si>
    <t>MilkStage(day)=15 | Age_m(year)=30 | GestAge(week)= &lt;37</t>
  </si>
  <si>
    <t>MilkStage(day)=10 | Age_m(year)=38 | GestAge(week)= &gt;37</t>
  </si>
  <si>
    <t>MilkStage(day)=11 | Age_m(year)=38 | GestAge(week)= &gt;37</t>
  </si>
  <si>
    <t>MilkStage(day)=18 | Age_m(year)=38 | GestAge(week)= &gt;37</t>
  </si>
  <si>
    <t>MilkStage(day)=47 | Age_m(year)=35 | GestAge(week)= &gt;37</t>
  </si>
  <si>
    <t>MilkStage(day)=61 | Age_m(year)=37 | GestAge(week)= &gt;37</t>
  </si>
  <si>
    <t>MilkStage(day)=26 | Age_m(year)=31 | GestAge(week)= &lt;37</t>
  </si>
  <si>
    <t>MilkStage(day)=5 | Age_m(year)=28 | GestAge(week)= &gt;37</t>
  </si>
  <si>
    <t>MilkStage(day)=247 | Age_m(year)=33 | GestAge(week)= &gt;37</t>
  </si>
  <si>
    <t>MilkStage(day)=38 | Age_m(year)=31 | GestAge(week)= &lt;37</t>
  </si>
  <si>
    <t>MilkStage(day)=67 | Age_m(year)=31 | GestAge(week)= &gt;37</t>
  </si>
  <si>
    <t>MilkStage(day)=207 | Age_m(year)=32 | GestAge(week)= &gt;37</t>
  </si>
  <si>
    <t>MilkStage(day)=199 | Age_m(year)=28 | GestAge(week)= &gt;37</t>
  </si>
  <si>
    <t>MilkStage(day)=74 | Age_m(year)=41 | GestAge(week)= &gt;37</t>
  </si>
  <si>
    <t>MilkStage(day)=43 | Age_m(year)=29 | GestAge(week)= &lt;37</t>
  </si>
  <si>
    <t>MilkStage(day)=9 | Age_m(year)=28 | GestAge(week)= &gt;37</t>
  </si>
  <si>
    <t>MilkStage(day)=273 | Age_m(year)=31 | GestAge(week)= &gt;37</t>
  </si>
  <si>
    <t>MilkStage(day)=94 | Age_m(year)=26 | GestAge(week)= &gt;37</t>
  </si>
  <si>
    <t>MilkStage(day)=300 | Age_m(year)=31 | GestAge(week)= &gt;37</t>
  </si>
  <si>
    <t>MilkStage(day)=46 | Age_m(year)=29 | GestAge(week)= &lt;37</t>
  </si>
  <si>
    <t>MilkStage(day)=20 | Age_m(year)=29 | GestAge(week)= &lt;37</t>
  </si>
  <si>
    <t>MilkStage(day)=38 | Age_m(year)=31 | GestAge(week)= &gt;37</t>
  </si>
  <si>
    <t>MilkStage(day)=6 | Age_m(year)=32 | GestAge(week)= &gt;37</t>
  </si>
  <si>
    <t>MilkStage(day)=34 | Age_m(year)=30 | GestAge(week)= &gt;37</t>
  </si>
  <si>
    <t>MilkStage(day)=22 | Age_m(year)=35 | GestAge(week)= &gt;37</t>
  </si>
  <si>
    <t>MilkStage(day)=43 | Age_m(year)=32 | GestAge(week)= &gt;37</t>
  </si>
  <si>
    <t>MilkStage(day)=158 | Age_m(year)=24 | GestAge(week)= &gt;37</t>
  </si>
  <si>
    <t>MilkStage(day)=21 | Age_m(year)=36 | GestAge(week)= &gt;37</t>
  </si>
  <si>
    <t>MilkStage(day)=2 | Age_m(year)=31 | GestAge(week)= &gt;37</t>
  </si>
  <si>
    <t>MilkStage(day)=57 | Age_m(year)=33 | GestAge(week)= &gt;37</t>
  </si>
  <si>
    <t>MilkStage(day)=268 | Age_m(year)=35 | GestAge(week)= &gt;37</t>
  </si>
  <si>
    <t>MilkStage(day)=116 | Age_m(year)=33 | GestAge(week)= &gt;37</t>
  </si>
  <si>
    <t>MilkStage(day)=2 | Age_m(year)=32 | GestAge(week)= &lt;37</t>
  </si>
  <si>
    <t>MilkStage(day)=100 | Age_m(year)=33 | GestAge(week)= &gt;37</t>
  </si>
  <si>
    <t>MilkStage(day)=8 | Age_m(year)=33 | GestAge(week)= &gt;37</t>
  </si>
  <si>
    <t>MilkStage(day)=68 | Age_m(year)=19 | GestAge(week)= &gt;37</t>
  </si>
  <si>
    <t>MilkStage(day)=46 | Age_m(year)=30 | GestAge(week)= &gt;37</t>
  </si>
  <si>
    <t>MilkStage(day)=207 | Age_m(year)=19 | GestAge(week)= &gt;37</t>
  </si>
  <si>
    <t>MilkStage(day)=81 | Age_m(year)=19 | GestAge(week)= &gt;37</t>
  </si>
  <si>
    <t>MilkStage(day)=178 | Age_m(year)=19 | GestAge(week)= &gt;37</t>
  </si>
  <si>
    <t>MilkStage(day)=143 | Age_m(year)=28 | GestAge(week)= &gt;37</t>
  </si>
  <si>
    <t>MilkStage(day)=72 | Age_m(year)=27 | GestAge(week)= &gt;37</t>
  </si>
  <si>
    <t>MilkStage(day)=10 | Age_m(year)=30 | GestAge(week)= &lt;37</t>
  </si>
  <si>
    <t>MilkStage(day)=182 | Age_m(year)=32 | GestAge(week)= &gt;37</t>
  </si>
  <si>
    <t>MilkStage(day)=13 | Age_m(year)=34 | GestAge(week)= &gt;37</t>
  </si>
  <si>
    <t>MilkStage(day)=6 | Age_m(year)=30 | GestAge(week)= &lt;37</t>
  </si>
  <si>
    <t>MilkStage(day)=144 | Age_m(year)=28 | GestAge(week)= &gt;37</t>
  </si>
  <si>
    <t>MilkStage(day)=203 | Age_m(year)=28 | GestAge(week)= &gt;37</t>
  </si>
  <si>
    <t>MilkStage(day)=11 | Age_m(year)=39 | GestAge(week)= &lt;37</t>
  </si>
  <si>
    <t>MilkStage(day)=126 | Age_m(year)=31 | GestAge(week)= &gt;37</t>
  </si>
  <si>
    <t>MilkStage(day)=15 | Age_m(year)=37 | GestAge(week)= &lt;37</t>
  </si>
  <si>
    <t>MilkStage(day)=4 | Age_m(year)=30 | GestAge(week)= &lt;37</t>
  </si>
  <si>
    <t>MilkStage(day)=7 | Age_m(year)=30 | GestAge(week)= &lt;37</t>
  </si>
  <si>
    <t>MilkStage(day)=33 | Age_m(year)=28 | GestAge(week)= &gt;37</t>
  </si>
  <si>
    <t>MilkStage(day)=57 | Age_m(year)=28 | GestAge(week)= &gt;37</t>
  </si>
  <si>
    <t>MilkStage(day)=63 | Age_m(year)=28 | GestAge(week)= &gt;37</t>
  </si>
  <si>
    <t>MilkStage(day)=35 | Age_m(year)=28 | GestAge(week)= &gt;37</t>
  </si>
  <si>
    <t>MilkStage(day)=119 | Age_m(year)=27 | GestAge(week)= &gt;37</t>
  </si>
  <si>
    <t>MilkStage(day)=234 | Age_m(year)=21 | GestAge(week)= &gt;37</t>
  </si>
  <si>
    <t>MilkStage(day)=42 | Age_m(year)=28 | GestAge(week)= &gt;37</t>
  </si>
  <si>
    <t>MilkStage(day)=68 | Age_m(year)=28 | GestAge(week)= &gt;37</t>
  </si>
  <si>
    <t>MilkStage(day)=52 | Age_m(year)=28 | GestAge(week)= &gt;37</t>
  </si>
  <si>
    <t>MilkStage(day)=48 | Age_m(year)=28 | GestAge(week)= &gt;37</t>
  </si>
  <si>
    <t>MilkStage(day)=56 | Age_m(year)=28 | GestAge(week)= &gt;37</t>
  </si>
  <si>
    <t>MilkStage(day)=82 | Age_m(year)=28 | GestAge(week)= &gt;37</t>
  </si>
  <si>
    <t>MilkStage(day)=11 | Age_m(year)=36 | GestAge(week)= &gt;37</t>
  </si>
  <si>
    <t>MilkStage(day)=84 | Age_m(year)=31 | GestAge(week)= &gt;37</t>
  </si>
  <si>
    <t>MilkStage(day)=867 | Age_m(year)=31 | GestAge(week)= &gt;37</t>
  </si>
  <si>
    <t>MilkStage(day)=38 | Age_m(year)=28 | GestAge(week)= &gt;37</t>
  </si>
  <si>
    <t>MilkStage(day)=44 | Age_m(year)=28 | GestAge(week)= &gt;37</t>
  </si>
  <si>
    <t>MilkStage(day)=45 | Age_m(year)=28 | GestAge(week)= &gt;37</t>
  </si>
  <si>
    <t>MilkStage(day)=36 | Age_m(year)=39 | GestAge(week)= &gt;37</t>
  </si>
  <si>
    <t>MilkStage(day)=72 | Age_m(year)=39 | GestAge(week)= &gt;37</t>
  </si>
  <si>
    <t>MilkStage(day)=110 | Age_m(year)=30 | GestAge(week)= &gt;37</t>
  </si>
  <si>
    <t>MilkStage(day)=109 | Age_m(year)=29 | GestAge(week)= &gt;37</t>
  </si>
  <si>
    <t>MilkStage(day)=223 | Age_m(year)=26 | GestAge(week)= &gt;37</t>
  </si>
  <si>
    <t>MilkStage(day)=249 | Age_m(year)=34 | GestAge(week)= &gt;37</t>
  </si>
  <si>
    <t>MilkStage(day)=305 | Age_m(year)=36 | GestAge(week)= &gt;37</t>
  </si>
  <si>
    <t>MilkStage(day)=9 | Age_m(year)=32 | GestAge(week)= &gt;37</t>
  </si>
  <si>
    <t>MilkStage(day)=128 | Age_m(year)=34 | GestAge(week)= &lt;37</t>
  </si>
  <si>
    <t>MilkStage(day)=131 | Age_m(year)=34 | GestAge(week)= &lt;37</t>
  </si>
  <si>
    <t>MilkStage(day)=66 | Age_m(year)=32 | GestAge(week)= &gt;37</t>
  </si>
  <si>
    <t>MilkStage(day)=7 | Age_m(year)=25 | GestAge(week)= &gt;37</t>
  </si>
  <si>
    <t>MilkStage(day)=15 | Age_m(year)=37 | GestAge(week)= &gt;37</t>
  </si>
  <si>
    <t>MilkStage(day)=185 | Age_m(year)=29 | GestAge(week)= &gt;37</t>
  </si>
  <si>
    <t>MilkStage(day)=145 | Age_m(year)=37 | GestAge(week)= &lt;37</t>
  </si>
  <si>
    <t>MilkStage(day)=88 | Age_m(year)=29 | GestAge(week)= &gt;37</t>
  </si>
  <si>
    <t>MilkStage(day)=91 | Age_m(year)=30 | GestAge(week)= &gt;37</t>
  </si>
  <si>
    <t>MilkStage(day)=95 | Age_m(year)=30 | GestAge(week)= &gt;37</t>
  </si>
  <si>
    <t>MilkStage(day)=86 | Age_m(year)=32 | GestAge(week)= &gt;37</t>
  </si>
  <si>
    <t>MilkStage(day)=201 | Age_m(year)=30 | GestAge(week)= &gt;37</t>
  </si>
  <si>
    <t>MilkStage(day)=95 | Age_m(year)=26 | GestAge(week)= &lt;37</t>
  </si>
  <si>
    <t>MilkStage(day)=2 | Age_m(year)=28 | GestAge(week)= &gt;37</t>
  </si>
  <si>
    <t>MilkStage(day)=66 | Age_m(year)=28 | GestAge(week)= &gt;37</t>
  </si>
  <si>
    <t>MilkStage(day)=3 | Age_m(year)=32 | GestAge(week)= &gt;37</t>
  </si>
  <si>
    <t>MilkStage(day)=14 | Age_m(year)=36 | GestAge(week)= &gt;37</t>
  </si>
  <si>
    <t>MilkStage(day)=46 | Age_m(year)=36 | GestAge(week)= &gt;37</t>
  </si>
  <si>
    <t>MilkStage(day)=18 | Age_m(year)=29 | GestAge(week)= &gt;37</t>
  </si>
  <si>
    <t>MilkStage(day)=139 | Age_m(year)=34 | GestAge(week)= &gt;37</t>
  </si>
  <si>
    <t>MilkStage(day)=213 | Age_m(year)=25 | GestAge(week)= &gt;37</t>
  </si>
  <si>
    <t>MilkStage(day)=221 | Age_m(year)=32 | GestAge(week)= &gt;37</t>
  </si>
  <si>
    <t>MilkStage(day)=307 | Age_m(year)=33 | GestAge(week)= &gt;37</t>
  </si>
  <si>
    <t>MilkStage(day)=323 | Age_m(year)=33 | GestAge(week)= &gt;37</t>
  </si>
  <si>
    <t>MilkStage(day)=339 | Age_m(year)=33 | GestAge(week)= &gt;37</t>
  </si>
  <si>
    <t>MilkStage(day)=128 | Age_m(year)=30 | Cond_c0=stillborn</t>
  </si>
  <si>
    <t>MilkStage(day)=242 | Age_m(year)=21 | GestAge(week)= &gt;37</t>
  </si>
  <si>
    <t>MilkStage(day)=15 | Age_m(year)=28 | GestAge(week)= &gt;37</t>
  </si>
  <si>
    <t>MilkStage(day)=185 | Age_m(year)=38 | GestAge(week)= &gt;37</t>
  </si>
  <si>
    <t>MilkStage(day)=117 | Age_m(year)=29 | GestAge(week)= &gt;37</t>
  </si>
  <si>
    <t>MilkStage(day)=140 | Age_m(year)=32 | GestAge(week)= &gt;37</t>
  </si>
  <si>
    <t>MilkStage(day)=84 | Age_m(year)=33 | GestAge(week)= &gt;37</t>
  </si>
  <si>
    <t>MilkStage(day)=17 | Age_m(year)=29 | GestAge(week)= &lt;37</t>
  </si>
  <si>
    <t>MilkStage(day)=76 | Age_m(year)=31 | GestAge(week)= &gt;37</t>
  </si>
  <si>
    <t>MilkStage(day)=65 | Age_m(year)=35 | GestAge(week)= &gt;37</t>
  </si>
  <si>
    <t>MilkStage(day)=17 | Age_m(year)=34 | GestAge(week)= &lt;37</t>
  </si>
  <si>
    <t>MilkStage(day)=30 | Age_m(year)=32 | GestAge(week)= &gt;37</t>
  </si>
  <si>
    <t>MilkStage(day)=150 | Age_m(year)=30 | GestAge(week)= &gt;37</t>
  </si>
  <si>
    <t>MilkStage(day)=90 | Age_m(year)=34 | GestAge(week)= &lt;37</t>
  </si>
  <si>
    <t>MilkStage(day)=19 | Age_m(year)=37 | GestAge(week)= &gt;37</t>
  </si>
  <si>
    <t>MilkStage(day)=30 | Age_m(year)=37 | GestAge(week)= &gt;37</t>
  </si>
  <si>
    <t>MilkStage(day)=332 | Age_m(year)=27 | GestAge(week)= &lt;37</t>
  </si>
  <si>
    <t>MilkStage(day)=37 | Age_m(year)=34 | GestAge(week)= &gt;37</t>
  </si>
  <si>
    <t>MilkStage(day)=24 | Age_m(year)=24 | GestAge(week)= &gt;37</t>
  </si>
  <si>
    <t>MilkStage(day)=22 | Age_m(year)=30 | GestAge(week)= &gt;37</t>
  </si>
  <si>
    <t>MilkStage(day)=13 | Age_m(year)=39 | GestAge(week)= &gt;37</t>
  </si>
  <si>
    <t>MilkStage(day)=88 | Age_m(year)=34 | GestAge(week)= &gt;37</t>
  </si>
  <si>
    <t>MilkStage(day)=90 | Age_m(year)=34 | GestAge(week)= &gt;37</t>
  </si>
  <si>
    <t>MilkStage(day)=104 | Age_m(year)=35 | GestAge(week)= &gt;37</t>
  </si>
  <si>
    <t>MilkStage(day)=280 | Age_m(year)=29 | GestAge(week)= &gt;37</t>
  </si>
  <si>
    <t>MilkStage(day)=276 | Age_m(year)=29 | GestAge(week)= &gt;37</t>
  </si>
  <si>
    <t>MilkStage(day)=156 | Age_m(year)=33 | GestAge(week)= &lt;37</t>
  </si>
  <si>
    <t>MilkStage(day)=120 | Age_m(year)=28 | GestAge(week)= &gt;37</t>
  </si>
  <si>
    <t>MilkStage(day)=316 | Age_m(year)=33 | GestAge(week)= &lt;37</t>
  </si>
  <si>
    <t>MilkStage(day)=218 | Age_m(year)=24 | GestAge(week)= &gt;37</t>
  </si>
  <si>
    <t>MilkStage(day)=308 | Age_m(year)=29 | GestAge(week)= &gt;37</t>
  </si>
  <si>
    <t>MilkStage(day)=306 | Age_m(year)=29 | GestAge(week)= &gt;37</t>
  </si>
  <si>
    <t>MilkStage(day)=193 | Age_m(year)=24 | GestAge(week)= &gt;37</t>
  </si>
  <si>
    <t>MilkStage(day)=373 | Age_m(year)=33 | GestAge(week)= &lt;37</t>
  </si>
  <si>
    <t>MilkStage(day)=343 | Age_m(year)=30 | GestAge(week)= &gt;37</t>
  </si>
  <si>
    <t>MilkStage(day)=48 | Age_m(year)=24 | GestAge(week)= &gt;37</t>
  </si>
  <si>
    <t>MilkStage(day)=63 | Age_m(year)=24 | GestAge(week)= &gt;37</t>
  </si>
  <si>
    <t>MilkStage(day)=114 | Age_m(year)=33 | GestAge(week)= &lt;37</t>
  </si>
  <si>
    <t>MilkStage(day)=102 | Age_m(year)=29 | GestAge(week)= &lt;37</t>
  </si>
  <si>
    <t>MilkStage(day)=158 | Age_m(year)=34 | GestAge(week)= &lt;37</t>
  </si>
  <si>
    <t>MilkStage(day)=77 | Age_m(year)=34 | GestAge(week)= &lt;37</t>
  </si>
  <si>
    <t>MilkStage(day)=87 | Age_m(year)=34 | GestAge(week)= &gt;37</t>
  </si>
  <si>
    <t>MilkStage(day)=107 | Age_m(year)=34 | GestAge(week)= &gt;37</t>
  </si>
  <si>
    <t>MilkStage(day)=100 | Age_m(year)=34 | GestAge(week)= &gt;37</t>
  </si>
  <si>
    <t>MilkStage(day)=163 | Age_m(year)=34 | GestAge(week)= &gt;37</t>
  </si>
  <si>
    <t>MilkStage(day)=150 | Age_m(year)=20 | GestAge(week)= &gt;37</t>
  </si>
  <si>
    <t>MilkStage(day)=270 | Age_m(year)=34 | GestAge(week)= &gt;37</t>
  </si>
  <si>
    <t>MilkStage(day)=98 | Age_m(year)=27 | GestAge(week)= &lt;37</t>
  </si>
  <si>
    <t>MilkStage(day)=99 | Age_m(year)=32 | GestAge(week)= &gt;37</t>
  </si>
  <si>
    <t>MilkStage(day)=214 | Age_m(year)=34 | GestAge(week)= &gt;37</t>
  </si>
  <si>
    <t>MilkStage(day)=194 | Age_m(year)=29 | GestAge(week)= &gt;37</t>
  </si>
  <si>
    <t>MilkStage(day)=95 | Age_m(year)=35 | GestAge(week)= &gt;37</t>
  </si>
  <si>
    <t>MilkStage(day)=220 | Age_m(year)=29 | GestAge(week)= &gt;37</t>
  </si>
  <si>
    <t>MilkStage(day)=87 | Age_m(year)=35 | GestAge(week)= &gt;37</t>
  </si>
  <si>
    <t>MilkStage(day)=232 | Age_m(year)=40 | GestAge(week)= &gt;37</t>
  </si>
  <si>
    <t>MilkStage(day)=392 | Age_m(year)=33 | GestAge(week)= &gt;37</t>
  </si>
  <si>
    <t>MilkStage(day)=402 | Age_m(year)=29 | GestAge(week)= &gt;37</t>
  </si>
  <si>
    <t>MilkStage(day)=95 | Age_m(year)=33 | GestAge(week)= &lt;37</t>
  </si>
  <si>
    <t>MilkStage(day)=39 | Age_m(year)=37 | GestAge(week)= &gt;37</t>
  </si>
  <si>
    <t>MilkStage(day)=422 | Age_m(year)=25 | GestAge(week)= &lt;37</t>
  </si>
  <si>
    <t>MilkStage(day)=43 | Age_m(year)=29 | GestAge(week)= &gt;37</t>
  </si>
  <si>
    <t>MilkStage(day)=301 | Age_m(year)=34 | GestAge(week)= &gt;37</t>
  </si>
  <si>
    <t>MilkStage(day)=121 | Age_m(year)=25 | GestAge(week)= &gt;37</t>
  </si>
  <si>
    <t>MilkStage(day)=252 | Age_m(year)=34 | GestAge(week)= &gt;37</t>
  </si>
  <si>
    <t>MilkStage(day)=289 | Age_m(year)=34 | GestAge(week)= &gt;37</t>
  </si>
  <si>
    <t>MilkStage(day)=48 | Age_m(year)=25 | GestAge(week)= &gt;37</t>
  </si>
  <si>
    <t>MilkStage(day)=180 | Age_m(year)=26 | GestAge(week)= &gt;37</t>
  </si>
  <si>
    <t>MilkStage(day)=295 | Age_m(year)=34 | GestAge(week)= &gt;37</t>
  </si>
  <si>
    <t>MilkStage(day)=562 | Age_m(year)=36 | GestAge(week)= &gt;37</t>
  </si>
  <si>
    <t>MilkStage(day)=24 | Age_m(year)=26 | GestAge(week)= &gt;37</t>
  </si>
  <si>
    <t>MilkStage(day)=137 | Age_m(year)=34 | GestAge(week)= &gt;37</t>
  </si>
  <si>
    <t>MilkStage(day)=20 | Age_m(year)=31 | GestAge(week)= &lt;37</t>
  </si>
  <si>
    <t>MilkStage(day)=117 | Age_m(year)=24 | GestAge(week)= &lt;37</t>
  </si>
  <si>
    <t>MilkStage(day)=296 | Age_m(year)=33 | GestAge(week)= &lt;37</t>
  </si>
  <si>
    <t>MilkStage(day)=53 | Age_m(year)=30 | GestAge(week)= &gt;37</t>
  </si>
  <si>
    <t>MilkStage(day)=124 | Age_m(year)=34 | GestAge(week)= &gt;37</t>
  </si>
  <si>
    <t>MilkStage(day)=88 | Age_m(year)=24 | GestAge(week)= &lt;37</t>
  </si>
  <si>
    <t>MilkStage(day)=141 | Age_m(year)=35 | GestAge(week)= &gt;37</t>
  </si>
  <si>
    <t>MilkStage(day)=87 | Age_m(year)=31 | GestAge(week)= &gt;37</t>
  </si>
  <si>
    <t>MilkStage(day)=310 | Age_m(year)=34 | GestAge(week)= &gt;37</t>
  </si>
  <si>
    <t>MilkStage(day)=384 | Age_m(year)=25 | GestAge(week)= &gt;37</t>
  </si>
  <si>
    <t>MilkStage(day)=240 | Age_m(year)=32 | GestAge(week)= &gt;37</t>
  </si>
  <si>
    <t>MilkStage(day)=158 | Age_m(year)=29 | GestAge(week)= &gt;37</t>
  </si>
  <si>
    <t>MilkStage(day)=32 | Age_m(year)=23 | GestAge(week)= &gt;37</t>
  </si>
  <si>
    <t>MilkStage(day)=119 | Age_m(year)=26 | GestAge(week)= &gt;37</t>
  </si>
  <si>
    <t>MilkStage(day)=131 | Age_m(year)=39 | GestAge(week)= &gt;37</t>
  </si>
  <si>
    <t>MilkStage(day)=3 | Age_m(year)=26 | GestAge(week)= &gt;37</t>
  </si>
  <si>
    <t>MilkStage(day)=57 | Age_m(year)=23 | GestAge(week)= &gt;37</t>
  </si>
  <si>
    <t>MilkStage(day)=86 | Age_m(year)=36 | GestAge(week)= &gt;37</t>
  </si>
  <si>
    <t>MilkStage(day)=98 | Age_m(year)=39 | GestAge(week)= &gt;37</t>
  </si>
  <si>
    <t>MilkStage(day)=220 | Age_m(year)=23 | GestAge(week)= &gt;37</t>
  </si>
  <si>
    <t>MilkStage(day)=28 | Age_m(year)=36 | GestAge(week)= &gt;37</t>
  </si>
  <si>
    <t>MilkStage(day)=38 | Age_m(year)=36 | GestAge(week)= &lt;37</t>
  </si>
  <si>
    <t>MilkStage(day)=121 | Age_m(year)=26 | GestAge(week)= &gt;37</t>
  </si>
  <si>
    <t>MilkStage(day)=11 | Age_m(year)=26 | GestAge(week)= &gt;37</t>
  </si>
  <si>
    <t>MilkStage(day)=4 | Age_m(year)=26 | GestAge(week)= &gt;37</t>
  </si>
  <si>
    <t>MilkStage(day)=69 | Age_m(year)=31 | GestAge(week)= &gt;37</t>
  </si>
  <si>
    <t>MilkStage(day)=201 | Age_m(year)=31 | GestAge(week)= &gt;37</t>
  </si>
  <si>
    <t>MilkStage(day)=377 | Age_m(year)=26 | GestAge(week)= &gt;37</t>
  </si>
  <si>
    <t>MilkStage(day)=52 | Age_m(year)=29 | GestAge(week)= &gt;37</t>
  </si>
  <si>
    <t>MilkStage(day)=139 | Age_m(year)=29 | GestAge(week)= &gt;37</t>
  </si>
  <si>
    <t>MilkStage(day)=20 | Age_m(year)=34 | GestAge(week)= &gt;37</t>
  </si>
  <si>
    <t>MilkStage(day)=137 | Age_m(year)=32 | GestAge(week)= &gt;37</t>
  </si>
  <si>
    <t>MilkStage(day)=97 | Age_m(year)=29 | GestAge(week)= &gt;37</t>
  </si>
  <si>
    <t>MilkStage(day)=208 | Age_m(year)=31 | GestAge(week)= &gt;37</t>
  </si>
  <si>
    <t>MilkStage(day)=378 | Age_m(year)=26 | GestAge(week)= &gt;37</t>
  </si>
  <si>
    <t>MilkStage(day)=101 | Age_m(year)=29 | GestAge(week)= &gt;37</t>
  </si>
  <si>
    <t>MilkStage(day)=6 | Age_m(year)=29 | GestAge(week)= &gt;37</t>
  </si>
  <si>
    <t>MilkStage(day)=89 | Age_m(year)=47 | GestAge(week)= &gt;37</t>
  </si>
  <si>
    <t>MilkStage(day)=111 | Age_m(year)=47 | GestAge(week)= &gt;37</t>
  </si>
  <si>
    <t>MilkStage(day)=249 | Age_m(year)=26 | GestAge(week)= &gt;37</t>
  </si>
  <si>
    <t>MilkStage(day)=342 | Age_m(year)=30 | GestAge(week)= &gt;37</t>
  </si>
  <si>
    <t>MilkStage(day)=257 | Age_m(year)=35 | GestAge(week)= &gt;37</t>
  </si>
  <si>
    <t>MilkStage(day)=71 | Age_m(year)=31 | GestAge(week)= &gt;37</t>
  </si>
  <si>
    <t>MilkStage(day)=264 | Age_m(year)=26 | GestAge(week)= &gt;37</t>
  </si>
  <si>
    <t>MilkStage(day)=247 | Age_m(year)=26 | GestAge(week)= &gt;37</t>
  </si>
  <si>
    <t>MilkStage(day)=266 | Age_m(year)=26 | GestAge(week)= &gt;37</t>
  </si>
  <si>
    <t>MilkStage(day)=216 | Age_m(year)=34 | GestAge(week)= &gt;37</t>
  </si>
  <si>
    <t>MilkStage(day)=133 | Age_m(year)=29 | GestAge(week)= &gt;37</t>
  </si>
  <si>
    <t>MilkStage(day)=226 | Age_m(year)=26 | GestAge(week)= &gt;37</t>
  </si>
  <si>
    <t>MilkStage(day)=299 | Age_m(year)=26 | GestAge(week)= &gt;37</t>
  </si>
  <si>
    <t>MilkStage(day)=100 | Age_m(year)=28 | GestAge(week)= &gt;37</t>
  </si>
  <si>
    <t>MilkStage(day)=67 | Age_m(year)=24 | GestAge(week)= &lt;37</t>
  </si>
  <si>
    <t>MilkStage(day)=240 | Age_m(year)=34 | GestAge(week)= &gt;37</t>
  </si>
  <si>
    <t>MilkStage(day)=228 | Age_m(year)=34 | GestAge(week)= &gt;37</t>
  </si>
  <si>
    <t>MilkStage(day)=217 | Age_m(year)=34 | GestAge(week)= &gt;37</t>
  </si>
  <si>
    <t>MilkStage(day)=13 | Age_m(year)=22 | GestAge(week)= &gt;37</t>
  </si>
  <si>
    <t>MilkStage(day)=14 | Age_m(year)=22 | GestAge(week)= &gt;37</t>
  </si>
  <si>
    <t>MilkStage(day)=40 | Age_m(year)=30 | GestAge(week)= &gt;37</t>
  </si>
  <si>
    <t>MilkStage(day)=64 | Age_m(year)=34 | GestAge(week)= &gt;37</t>
  </si>
  <si>
    <t>MilkStage(day)=68 | Age_m(year)=35 | GestAge(week)= &gt;37</t>
  </si>
  <si>
    <t>MilkStage(day)=295 | Age_m(year)=35 | GestAge(week)= &gt;37</t>
  </si>
  <si>
    <t>MilkStage(day)=200 | Age_m(year)=35 | GestAge(week)= &gt;37</t>
  </si>
  <si>
    <t>MilkStage(day)=128 | Age_m(year)=27 | GestAge(week)= &gt;37</t>
  </si>
  <si>
    <t>MilkStage(day)=9 | Age_m(year)=22 | GestAge(week)= &gt;37</t>
  </si>
  <si>
    <t>MilkStage(day)=22 | Age_m(year)=22 | GestAge(week)= &gt;37</t>
  </si>
  <si>
    <t>MilkStage(day)=17 | Age_m(year)=28 | GestAge(week)= &gt;37</t>
  </si>
  <si>
    <t>MilkStage(day)=48 | Age_m(year)=35 | GestAge(week)= &lt;37</t>
  </si>
  <si>
    <t>MilkStage(day)=230 | Age_m(year)=27 | GestAge(week)= &gt;37</t>
  </si>
  <si>
    <t>MilkStage(day)=159 | Age_m(year)=30 | GestAge(week)= &gt;37</t>
  </si>
  <si>
    <t>MilkStage(day)=41 | Age_m(year)=29 | GestAge(week)= &lt;37</t>
  </si>
  <si>
    <t>MilkStage(day)=7 | Age_m(year)=37 | GestAge(week)= &lt;37</t>
  </si>
  <si>
    <t>MilkStage(day)=49 | Age_m(year)=27 | GestAge(week)= &gt;37</t>
  </si>
  <si>
    <t>MilkStage(day)=3 | Age_m(year)=35 | GestAge(week)= &gt;37</t>
  </si>
  <si>
    <t>MilkStage(day)=23 | Age_m(year)=33 | GestAge(week)= &gt;37</t>
  </si>
  <si>
    <t>MilkStage(day)=33 | Age_m(year)=29 | GestAge(week)= &lt;37</t>
  </si>
  <si>
    <t>MilkStage(day)=48 | Age_m(year)=32 | GestAge(week)= &gt;37</t>
  </si>
  <si>
    <t>MilkStage(day)=328 | Age_m(year)=33 | GestAge(week)= &gt;37</t>
  </si>
  <si>
    <t>MilkStage(day)=89 | Age_m(year)=35 | GestAge(week)= &gt;37</t>
  </si>
  <si>
    <t>MilkStage(day)=56 | Age_m(year)=33 | GestAge(week)= &gt;37</t>
  </si>
  <si>
    <t>MilkStage(day)=434 | Age_m(year)=33 | GestAge(week)= &gt;37</t>
  </si>
  <si>
    <t>MilkStage(day)=57 | Age_m(year)=31 | GestAge(week)= &gt;37</t>
  </si>
  <si>
    <t>MilkStage(day)=30 | Age_m(year)=29 | GestAge(week)= &lt;37</t>
  </si>
  <si>
    <t>MilkStage(day)=21 | Age_m(year)=27 | GestAge(week)= &gt;37</t>
  </si>
  <si>
    <t>MilkStage(day)=116 | Age_m(year)=35 | GestAge(week)= &gt;37</t>
  </si>
  <si>
    <t>MilkStage(day)=217 | Age_m(year)=39 | GestAge(week)= &gt;37</t>
  </si>
  <si>
    <t>MilkStage(day)=77 | Age_m(year)=29 | GestAge(week)= &gt;37</t>
  </si>
  <si>
    <t>MilkStage(day)=216 | Age_m(year)=33 | GestAge(week)= &gt;37</t>
  </si>
  <si>
    <t>MilkStage(day)=37 | Age_m(year)=30 | GestAge(week)= &gt;37</t>
  </si>
  <si>
    <t>MilkStage(day)=22 | Age_m(year)=29 | GestAge(week)= &gt;37</t>
  </si>
  <si>
    <t>MilkStage(day)=210 | Age_m(year)=35 | GestAge(week)= &gt;37</t>
  </si>
  <si>
    <t>MilkStage(day)=48 | Age_m(year)=31 | GestAge(week)= &gt;37</t>
  </si>
  <si>
    <t>MilkStage(day)=14 | Age_m(year)=32 | GestAge(week)= &gt;37</t>
  </si>
  <si>
    <t>MilkStage(day)=118 | Age_m(year)=29 | GestAge(week)= &lt;37</t>
  </si>
  <si>
    <t>MilkStage(day)=[1,31] | MilkType=transitional | Age_m(year)=[20,39] | Treatment=frozen</t>
  </si>
  <si>
    <t>MilkStage(day)=[32,366] |  MilkType=mature | Age_m(year)=[18,47] | Treatment=frozen</t>
  </si>
  <si>
    <t>MilkStage(day)=[367,1135] |  MilkType=extended | Age_m(year)=[19,39] | Treatment=frozen</t>
  </si>
  <si>
    <t>MilkStage(day)=&gt;15 | Age_m(year)=30.45, [17, 44] | Weight_m(kg)= 67.52, [47,95] | Height_m(cm) = 163, [152,177] | BMI_m(kg/m2) = 25.2, [18.1,38.1] | GestAge(weeks) = 38.43, [27,42]</t>
  </si>
  <si>
    <t>MilkStage(day)=&gt;15 | Age_m(year)= [17, 44] | Weight_m(kg)= [47,95] | Height_m(cm) = [152, 177] | BMI_m(kg/m2) = [18.1,38.1] | GestAge(weeks) = [27,42]</t>
  </si>
  <si>
    <t>MilkStage(day)=&gt;15 | Age_m(year)=30.45, [17, 44] | Weight_m(kg)= 67.52, [47,95] | Height_m(cm) = 163, [152, 177] | BMI_m(kg/m2) = 25.2, [18.1,38.1] | GestAge(weeks) = 38.43, [27,42]</t>
  </si>
  <si>
    <t xml:space="preserve">Cond_c0=fullTerm | MilkType=completeBreast | Age_m(year)=29.1± 4.7 | Weight_c=!Wang15_weight_c | Length_c0=53.5±2.9 </t>
  </si>
  <si>
    <t>MilkStage(day)=[1,365] | Age_m(year)=30.4±4.6 | Weight_m(kg)=!Nommsen91_Weight_m| TricepsSF_m(mm)=!Nommsen91_TricepsSF_m |Treatment=frozen</t>
  </si>
  <si>
    <t>Age_m(year)=31.7 ± 3.1 | Height_m(cm)=161.8 ± 4.8 | Weight_m0(kg)=57.8±8.9 | BMI_m(kg/m2)=22.1±3.1 | GestAge(week)=39.9±1 | Weight_c0(g)=3323.2 ± 370.3 | Length_c0(cm)=50.9±2.2</t>
  </si>
  <si>
    <t>Diet_m=Supplement | Age_m(year)=31.7 ± 3.1 | Height_m(cm)=161.8 ± 4.8 | Weight_m0(kg)=57.8±8.9 | BMI_m(kg/m2)=22.1±3.1 | GestAge(week)=39.9±1 | Weight_c0(g)=3323.2 ± 370.3 | Length_c0(cm)=50.9±2.3</t>
  </si>
  <si>
    <t>GestAge(week)=&gt;38</t>
  </si>
  <si>
    <t>Age_m(year)=31, [22,40]</t>
  </si>
  <si>
    <t>Age_m(year)=31±5.3 | GestAge(week)=38.1±4.8</t>
  </si>
  <si>
    <t>{fresh; pasteurized; frozen; HoP; HPP; raw; LTLT}</t>
  </si>
  <si>
    <t>MilkStage(day)=[1,4]</t>
  </si>
  <si>
    <t>Cond_m=Asthma | MilkStage(day)=[1,4]</t>
  </si>
  <si>
    <t>MilkStage(day)=[0,3]</t>
  </si>
  <si>
    <t>MilkStage(day)=[1,4] | Cond_m=Allergy</t>
  </si>
  <si>
    <t>{Allergy; HIV; HighMaterialStatus; HigherEducation; SlowProducingBrest}</t>
  </si>
  <si>
    <t>{fullTerm; preterm; stillborn; HIVexposedInfected; HIVExposedUnInfected; CeasarianSection; Allergy}</t>
  </si>
  <si>
    <t>Cond_c0=CeasarianSection</t>
  </si>
  <si>
    <t>Cond_c0=HIVexposedInfected | MilkType=whileFeeding</t>
  </si>
  <si>
    <t>Cond_c0=HIVexposedInfected | MilkType=notFeeding</t>
  </si>
  <si>
    <t>Cond_c0=HIVexposedUInfected | MilkType=whileFeeding</t>
  </si>
  <si>
    <t>Cond_c0=HIVexposedUInfected | MilkType=notFeeding</t>
  </si>
  <si>
    <t>MilkStage(day)=[0,3] | Cond_c0=Allergy</t>
  </si>
  <si>
    <t>MilkStage(day)=90 | Cond_c0=Allergy</t>
  </si>
  <si>
    <t>Diet_m=Vegan| Age_m(year)=31, [22,40]</t>
  </si>
  <si>
    <t>diet_m=Veget</t>
  </si>
  <si>
    <t>Putr(nmol/dL)</t>
  </si>
  <si>
    <t>Sprd(nmol/dL)</t>
  </si>
  <si>
    <t>Sper(nmol/dL)</t>
  </si>
  <si>
    <t>TPoly(nmol/dL)</t>
  </si>
  <si>
    <t>Zn(mg/L)</t>
  </si>
  <si>
    <t>!Hig_Zn</t>
  </si>
  <si>
    <t>Cu(mg/L)</t>
  </si>
  <si>
    <t>!Hig_Cu</t>
  </si>
  <si>
    <t>INTGC(ng/L)</t>
  </si>
  <si>
    <t>0.9±0.4</t>
  </si>
  <si>
    <t>TNFA(pg/ml)</t>
  </si>
  <si>
    <t>17.2±4.1</t>
  </si>
  <si>
    <t>IL1B(ng/L)</t>
  </si>
  <si>
    <t>18.4±6.1</t>
  </si>
  <si>
    <t>IL6(ng/L)</t>
  </si>
  <si>
    <t>22.2±5.9</t>
  </si>
  <si>
    <t>IL8(ng/L)</t>
  </si>
  <si>
    <t>440.2±112.7</t>
  </si>
  <si>
    <t>CRTS(pg/ml)</t>
  </si>
  <si>
    <t>3624±572.5</t>
  </si>
  <si>
    <t>0.3±0.1</t>
  </si>
  <si>
    <t>13.6±3.8</t>
  </si>
  <si>
    <t>16.1±8.4</t>
  </si>
  <si>
    <t>20.6±7.6</t>
  </si>
  <si>
    <t>384.2±148.3</t>
  </si>
  <si>
    <t>3221±1045.0</t>
  </si>
  <si>
    <t>1.4±0.6</t>
  </si>
  <si>
    <t>9.0±2.3</t>
  </si>
  <si>
    <t>11.4±4.7</t>
  </si>
  <si>
    <t>9.1±2.9</t>
  </si>
  <si>
    <t>267.9±74.8</t>
  </si>
  <si>
    <t>2982±348.9</t>
  </si>
  <si>
    <t>0.6±0.2</t>
  </si>
  <si>
    <t>10.6±3.1</t>
  </si>
  <si>
    <t>9.3±2.6</t>
  </si>
  <si>
    <t>9.4±3.5</t>
  </si>
  <si>
    <t>232.7±73.3</t>
  </si>
  <si>
    <t>3793±1018.0</t>
  </si>
  <si>
    <t>PhoA(mg/dL)</t>
  </si>
  <si>
    <t>!Wu_PhoT</t>
  </si>
  <si>
    <t>TauA(mg/dL)</t>
  </si>
  <si>
    <t>!Wu_TauT</t>
  </si>
  <si>
    <t>PeaA(mg/dL)</t>
  </si>
  <si>
    <t>!Wu_PeaT</t>
  </si>
  <si>
    <t>AspA(mg/dL)</t>
  </si>
  <si>
    <t>!Wu_AspT</t>
  </si>
  <si>
    <t>ThrA(mg/dL)</t>
  </si>
  <si>
    <t>!Wu_ThrT</t>
  </si>
  <si>
    <t>SerA(mg/dL)</t>
  </si>
  <si>
    <t>!Wu_SerT</t>
  </si>
  <si>
    <t>AsnA(mg/dL)</t>
  </si>
  <si>
    <t>!Wu_AsnT</t>
  </si>
  <si>
    <t>GluA(mg/dL)</t>
  </si>
  <si>
    <t>!Wu_GluT</t>
  </si>
  <si>
    <t>GltA(mg/dL)</t>
  </si>
  <si>
    <t>!Wu_GltT</t>
  </si>
  <si>
    <t>ProA(mg/dL)</t>
  </si>
  <si>
    <t>!Wu_ProT</t>
  </si>
  <si>
    <t>GlyA(mg/dL)</t>
  </si>
  <si>
    <t>!Wu_GlyT</t>
  </si>
  <si>
    <t>AlaA(mg/dL)</t>
  </si>
  <si>
    <t>!Wu_AlaT</t>
  </si>
  <si>
    <t>CitA(mg/dL)</t>
  </si>
  <si>
    <t>!Wu_CitT</t>
  </si>
  <si>
    <t>ValA(mg/dL)</t>
  </si>
  <si>
    <t>!Wu_ValT</t>
  </si>
  <si>
    <t>CysA(mg/dL)</t>
  </si>
  <si>
    <t>!Wu_CysT</t>
  </si>
  <si>
    <t>MetA(mg/dL)</t>
  </si>
  <si>
    <t>!Wu_MetT</t>
  </si>
  <si>
    <t>IleA(mg/dL)</t>
  </si>
  <si>
    <t>!Wu_IsoT</t>
  </si>
  <si>
    <t>LeuA(mg/dL)</t>
  </si>
  <si>
    <t>!Wu_LeuT</t>
  </si>
  <si>
    <t>TyrA(mg/dL)</t>
  </si>
  <si>
    <t>!Wu_TyrT</t>
  </si>
  <si>
    <t>PheA(mg/dL)</t>
  </si>
  <si>
    <t>!Wu_PheT</t>
  </si>
  <si>
    <t>EthA(mg/dL)</t>
  </si>
  <si>
    <t>!Wu_EthT</t>
  </si>
  <si>
    <t>TryA(mg/dL)</t>
  </si>
  <si>
    <t>!Wu_TryT</t>
  </si>
  <si>
    <t>OrnA(mg/dL)</t>
  </si>
  <si>
    <t>!Wu_OrnT</t>
  </si>
  <si>
    <t>LysA(mg/dL)</t>
  </si>
  <si>
    <t>!Wu_LysT</t>
  </si>
  <si>
    <t>HisA(mg/dL)</t>
  </si>
  <si>
    <t>!Wu_HisT</t>
  </si>
  <si>
    <t>ArgA(mg/dL)</t>
  </si>
  <si>
    <t>!Wu_ArgT</t>
  </si>
  <si>
    <t>TAA(mg/dL)</t>
  </si>
  <si>
    <t>!Wu_TAAT</t>
  </si>
  <si>
    <t>!Wu_PhoK</t>
  </si>
  <si>
    <t>!Wu_TauK</t>
  </si>
  <si>
    <t>!Wu_PeaK</t>
  </si>
  <si>
    <t>!Wu_AspK</t>
  </si>
  <si>
    <t>!Wu_ThrK</t>
  </si>
  <si>
    <t>!Wu_SerK</t>
  </si>
  <si>
    <t>!Wu_AsnK</t>
  </si>
  <si>
    <t>!Wu_GluK</t>
  </si>
  <si>
    <t>!Wu_GltK</t>
  </si>
  <si>
    <t>!Wu_ProK</t>
  </si>
  <si>
    <t>!Wu_GlyK</t>
  </si>
  <si>
    <t>!Wu_AlaK</t>
  </si>
  <si>
    <t>!Wu_CitK</t>
  </si>
  <si>
    <t>!Wu_ValK</t>
  </si>
  <si>
    <t>!Wu_CysK</t>
  </si>
  <si>
    <t>!Wu_MetK</t>
  </si>
  <si>
    <t>!Wu_IsoK</t>
  </si>
  <si>
    <t>!Wu_LeuK</t>
  </si>
  <si>
    <t>!Wu_TyrK</t>
  </si>
  <si>
    <t>!Wu_PheK</t>
  </si>
  <si>
    <t>!Wu_EthK</t>
  </si>
  <si>
    <t>!Wu_TryK</t>
  </si>
  <si>
    <t>!Wu_OrnK</t>
  </si>
  <si>
    <t>!Wu_LysK</t>
  </si>
  <si>
    <t>!Wu_HisK</t>
  </si>
  <si>
    <t>!Wu_ArgK</t>
  </si>
  <si>
    <t>!Wu_TAAK</t>
  </si>
  <si>
    <t>BCFA(mg/dL)</t>
  </si>
  <si>
    <t>7.9±0.41</t>
  </si>
  <si>
    <t>ISO_14-0(mg/dL)</t>
  </si>
  <si>
    <t>0.48±0.04</t>
  </si>
  <si>
    <t>anteiso_15-0(mg/dL)</t>
  </si>
  <si>
    <t>1.91±0.11</t>
  </si>
  <si>
    <t>ISO_16-0(mg/dL)</t>
  </si>
  <si>
    <t>1.49±0.08</t>
  </si>
  <si>
    <t>anteiso_17-0(mg/dL)</t>
  </si>
  <si>
    <t>3.61±0.23</t>
  </si>
  <si>
    <t>6.1±0.36</t>
  </si>
  <si>
    <t>0.36±0.04</t>
  </si>
  <si>
    <t>1.34±0.09</t>
  </si>
  <si>
    <t>1.09±0.06</t>
  </si>
  <si>
    <t>2.87±0.17</t>
  </si>
  <si>
    <t>ISO_18-0(mg/dL)</t>
  </si>
  <si>
    <t>0.16±0.02</t>
  </si>
  <si>
    <t>4.27±0.25</t>
  </si>
  <si>
    <t>0.13±0.02</t>
  </si>
  <si>
    <t>0.56±0.06</t>
  </si>
  <si>
    <t>0.73±0.05</t>
  </si>
  <si>
    <t>2.24±0.12</t>
  </si>
  <si>
    <t>0.18±0.02</t>
  </si>
  <si>
    <t>C12:0(gFA/100gFAME)</t>
  </si>
  <si>
    <t>!Bar_120</t>
  </si>
  <si>
    <t>C14:0(gFA/100gFAME)</t>
  </si>
  <si>
    <t>!Bar_140</t>
  </si>
  <si>
    <t>C16:0(gFA/100gFAME)</t>
  </si>
  <si>
    <t>!Bar_160</t>
  </si>
  <si>
    <t>C18:0(gFA/100gFAME)</t>
  </si>
  <si>
    <t>!Bar_180</t>
  </si>
  <si>
    <t>C18:1n-9(gFA/100gFAME)</t>
  </si>
  <si>
    <t>!Bar_181</t>
  </si>
  <si>
    <t>C18:2n-6(gFA/100gFAME)</t>
  </si>
  <si>
    <t>!Bar_182</t>
  </si>
  <si>
    <t>C18:3n-3(gFA/100gFAME)</t>
  </si>
  <si>
    <t>!Bar_183</t>
  </si>
  <si>
    <t>C20:4n-6(gFA/100gFAME)</t>
  </si>
  <si>
    <t>!Bar_204</t>
  </si>
  <si>
    <t>C20:5n-3(gFA/100gFAME)</t>
  </si>
  <si>
    <t>!Bar_205</t>
  </si>
  <si>
    <t>C22:6n-3(gFA/100gFAME)</t>
  </si>
  <si>
    <t>!Bar_226</t>
  </si>
  <si>
    <t>Total_SFA(gFA/100gFAME)</t>
  </si>
  <si>
    <t>!Bar_TotSFA</t>
  </si>
  <si>
    <t>Total_MUFA(gFA/100gFAME)</t>
  </si>
  <si>
    <t>!Bar_TotMUFA</t>
  </si>
  <si>
    <t>Total_n3_PUFA(gFA/100gFAME)</t>
  </si>
  <si>
    <t>!Bar_Tot3PUFA</t>
  </si>
  <si>
    <t>PC(mcg/L)</t>
  </si>
  <si>
    <t>21.69, [0.56, 99.24]</t>
  </si>
  <si>
    <t>GPx(AU/mgProtein)</t>
  </si>
  <si>
    <t>0.06, [0.00, 10.20]</t>
  </si>
  <si>
    <t>GR(AU/mgProtein)</t>
  </si>
  <si>
    <t>0.02, [0.00, 7.32]</t>
  </si>
  <si>
    <t>SOD(AU/mgProtein)</t>
  </si>
  <si>
    <t>198.17, [1.65, 2117.96]</t>
  </si>
  <si>
    <t>CATact(AU/mgProtein)</t>
  </si>
  <si>
    <t>0.25, [0.00, 4.58]</t>
  </si>
  <si>
    <t>GSH_mol(nmol/mgProtein)</t>
  </si>
  <si>
    <t>21.95, [1.42, 253.43]</t>
  </si>
  <si>
    <t>Se(mcg/L)</t>
  </si>
  <si>
    <t>19.79, [6.32, 56.13]</t>
  </si>
  <si>
    <t>Pb(mcg/L)</t>
  </si>
  <si>
    <t>2.61, [0.08, 195.20]</t>
  </si>
  <si>
    <t>Cd(mcg/L)</t>
  </si>
  <si>
    <t>0.01, [0.01, 3.52]</t>
  </si>
  <si>
    <t>C10:0(%TFA)</t>
  </si>
  <si>
    <t>!deS_100</t>
  </si>
  <si>
    <t>C12:0(%TFA)</t>
  </si>
  <si>
    <t>!deS_120</t>
  </si>
  <si>
    <t>C14:0(%TFA)</t>
  </si>
  <si>
    <t>!deS_140</t>
  </si>
  <si>
    <t>C15:0(%TFA)</t>
  </si>
  <si>
    <t>!deS_150</t>
  </si>
  <si>
    <t>C16:0(%TFA)</t>
  </si>
  <si>
    <t>!deS_160</t>
  </si>
  <si>
    <t>C18:0(%TFA)</t>
  </si>
  <si>
    <t>!deS_180</t>
  </si>
  <si>
    <t>Total_SFA(%TFA)</t>
  </si>
  <si>
    <t>!deS_TotSFA</t>
  </si>
  <si>
    <t>C14:1(%TFA)</t>
  </si>
  <si>
    <t>!deS_141</t>
  </si>
  <si>
    <t>C16:1(%TFA)</t>
  </si>
  <si>
    <t>!deS_161</t>
  </si>
  <si>
    <t>C18:1n-9(%TFA)</t>
  </si>
  <si>
    <t>!deS_181</t>
  </si>
  <si>
    <t>C20:1n-9(%TFA)</t>
  </si>
  <si>
    <t>!deS_201</t>
  </si>
  <si>
    <t>C22:1n-9(%TFA)</t>
  </si>
  <si>
    <t>!deS_221</t>
  </si>
  <si>
    <t>C24:1n-9(%TFA)</t>
  </si>
  <si>
    <t>!deS_241</t>
  </si>
  <si>
    <t>Total_MUFA(%TFA)</t>
  </si>
  <si>
    <t>!deS_TotMUFA</t>
  </si>
  <si>
    <t>C18:2n-6(%TFA)</t>
  </si>
  <si>
    <t>!deS_182</t>
  </si>
  <si>
    <t>C18:3n-6(%TFA)</t>
  </si>
  <si>
    <t>!deS_183</t>
  </si>
  <si>
    <t>C20:4n-6(%TFA)</t>
  </si>
  <si>
    <t>!deS_204</t>
  </si>
  <si>
    <t>Total_n6_PUFA(%TFA)</t>
  </si>
  <si>
    <t>!deS_Tot6PUFA</t>
  </si>
  <si>
    <t>C18:3n-3(%TFA)</t>
  </si>
  <si>
    <t>C20:5n-3(%TFA)</t>
  </si>
  <si>
    <t>!deS_205</t>
  </si>
  <si>
    <t>C22:6n-3(%TFA)</t>
  </si>
  <si>
    <t>!deS_226</t>
  </si>
  <si>
    <t>Total_n3_PUFA(%TFA)</t>
  </si>
  <si>
    <t>!deS_Tot3PUFA</t>
  </si>
  <si>
    <t>Total_PUFA(%TFA)</t>
  </si>
  <si>
    <t>!deS_TotPUFA</t>
  </si>
  <si>
    <t>1.29±0.37</t>
  </si>
  <si>
    <t>6.01±1.79</t>
  </si>
  <si>
    <t>6.41±1.97</t>
  </si>
  <si>
    <t>0.41±0.17</t>
  </si>
  <si>
    <t>21.79±3.09</t>
  </si>
  <si>
    <t>C17:0(%TFA)</t>
  </si>
  <si>
    <t>0.37±0.09</t>
  </si>
  <si>
    <t>6.53±6.98</t>
  </si>
  <si>
    <t>C20:0(%TFA)</t>
  </si>
  <si>
    <t>0.39±0.16</t>
  </si>
  <si>
    <t>42.86±5.18</t>
  </si>
  <si>
    <t>0.36±0.13</t>
  </si>
  <si>
    <t>2.94±0.84</t>
  </si>
  <si>
    <t>C16:1t(%TFA)</t>
  </si>
  <si>
    <t>0.56±0.12</t>
  </si>
  <si>
    <t>C17:1(%TFA)</t>
  </si>
  <si>
    <t>0.31±0.08</t>
  </si>
  <si>
    <t>C17:1t(%TFA)</t>
  </si>
  <si>
    <t>C18:1(%TFA)</t>
  </si>
  <si>
    <t>32.49±3.68</t>
  </si>
  <si>
    <t>C18:1t(%TFA)</t>
  </si>
  <si>
    <t>C20:1(%TFA)</t>
  </si>
  <si>
    <t>0.93±0.32</t>
  </si>
  <si>
    <t>C20:1t(%TFA)</t>
  </si>
  <si>
    <t>0.46±0.13</t>
  </si>
  <si>
    <t>C24:1(%TFA)</t>
  </si>
  <si>
    <t>37.25±3.75</t>
  </si>
  <si>
    <t>C18:2(%TFA)</t>
  </si>
  <si>
    <t>17.44±5.53</t>
  </si>
  <si>
    <t>0.37±0.11</t>
  </si>
  <si>
    <t>C20:2n-6(%TFA)</t>
  </si>
  <si>
    <t>0.44±0.24</t>
  </si>
  <si>
    <t>C20:3n-6(%TFA)</t>
  </si>
  <si>
    <t>0.50±0.17</t>
  </si>
  <si>
    <t>0.54±0.16</t>
  </si>
  <si>
    <t>C22:2n-6(%TFA)</t>
  </si>
  <si>
    <t>19.64±4.88</t>
  </si>
  <si>
    <t>0.42±0.14</t>
  </si>
  <si>
    <t>0.67±0.23</t>
  </si>
  <si>
    <t>C22:5n-3(%TFA)</t>
  </si>
  <si>
    <t>0.49±0.03</t>
  </si>
  <si>
    <t>0.60±0.24</t>
  </si>
  <si>
    <t>1.02±0.71</t>
  </si>
  <si>
    <t>20.27±4.72</t>
  </si>
  <si>
    <t>FATt(%TFA)</t>
  </si>
  <si>
    <t>2.80±1.75</t>
  </si>
  <si>
    <t>FAT(%TFA)</t>
  </si>
  <si>
    <t>56.23±5.34</t>
  </si>
  <si>
    <t>!JiangH_100</t>
  </si>
  <si>
    <t>!JiangH_120</t>
  </si>
  <si>
    <t>!JiangH_140</t>
  </si>
  <si>
    <t>!JiangH_150</t>
  </si>
  <si>
    <t>!JiangH_160</t>
  </si>
  <si>
    <t>!JiangH_170</t>
  </si>
  <si>
    <t>!JiangH_180</t>
  </si>
  <si>
    <t>!JiangH_200</t>
  </si>
  <si>
    <t>C22:0(%TFA)</t>
  </si>
  <si>
    <t>!JiangH_220</t>
  </si>
  <si>
    <t>C24:0(%TFA)</t>
  </si>
  <si>
    <t>!JiangH_240</t>
  </si>
  <si>
    <t>!JiangH_TotSFA</t>
  </si>
  <si>
    <t>C14:1n-5(%TFA)</t>
  </si>
  <si>
    <t>!JiangH_141</t>
  </si>
  <si>
    <t>C16:1n-7(%TFA)</t>
  </si>
  <si>
    <t>!JiangH_161</t>
  </si>
  <si>
    <t>C17:1n-7(%TFA)</t>
  </si>
  <si>
    <t>!JiangH_171</t>
  </si>
  <si>
    <t>!JiangH_181</t>
  </si>
  <si>
    <t>!JiangH_201</t>
  </si>
  <si>
    <t>!JiangH_221</t>
  </si>
  <si>
    <t>!JiangH_241</t>
  </si>
  <si>
    <t>!JiangH_TotMUFA</t>
  </si>
  <si>
    <t>!JiangH_182</t>
  </si>
  <si>
    <t>!JiangH_183b</t>
  </si>
  <si>
    <t>!JiangH_202</t>
  </si>
  <si>
    <t>!JiangH_203</t>
  </si>
  <si>
    <t>!JiangH_204</t>
  </si>
  <si>
    <t>!JiangH_222</t>
  </si>
  <si>
    <t>C22:4n-6(%TFA)</t>
  </si>
  <si>
    <t>!JiangH_224</t>
  </si>
  <si>
    <t>!JiangH_Tot6PUFA</t>
  </si>
  <si>
    <t>!JiangH_183</t>
  </si>
  <si>
    <t>C20:3n-3(%TFA)</t>
  </si>
  <si>
    <t>!JiangH_205</t>
  </si>
  <si>
    <t>!JiangH_225</t>
  </si>
  <si>
    <t>!JiangH_226</t>
  </si>
  <si>
    <t>!JiangH_Tot3PUFA</t>
  </si>
  <si>
    <t>!JiangL_100</t>
  </si>
  <si>
    <t>!JiangL_120</t>
  </si>
  <si>
    <t>!JiangL_140</t>
  </si>
  <si>
    <t>!JiangL_150</t>
  </si>
  <si>
    <t>!JiangL_160</t>
  </si>
  <si>
    <t>!JiangL_170</t>
  </si>
  <si>
    <t>!JiangL_180</t>
  </si>
  <si>
    <t>!JiangL_200</t>
  </si>
  <si>
    <t>!JiangL_220</t>
  </si>
  <si>
    <t>!JiangL_240</t>
  </si>
  <si>
    <t>!JiangL_TotSFA</t>
  </si>
  <si>
    <t>!JiangL_141</t>
  </si>
  <si>
    <t>!JiangL_161</t>
  </si>
  <si>
    <t>!JiangL_171</t>
  </si>
  <si>
    <t>!JiangL_181</t>
  </si>
  <si>
    <t>!JiangL_201</t>
  </si>
  <si>
    <t>!JiangL_221</t>
  </si>
  <si>
    <t>!JiangL_241</t>
  </si>
  <si>
    <t>!JiangL_TotMUFA</t>
  </si>
  <si>
    <t>!JiangL_182</t>
  </si>
  <si>
    <t>!JiangL_183b</t>
  </si>
  <si>
    <t>!JiangL_202</t>
  </si>
  <si>
    <t>!JiangL_203</t>
  </si>
  <si>
    <t>!JiangL_204</t>
  </si>
  <si>
    <t>!JiangL_222</t>
  </si>
  <si>
    <t>!JiangL_224</t>
  </si>
  <si>
    <t>!JiangL_Tot6PUFA</t>
  </si>
  <si>
    <t>!JiangL_183</t>
  </si>
  <si>
    <t>!JiangL_205</t>
  </si>
  <si>
    <t>!JiangL_225</t>
  </si>
  <si>
    <t>!JiangL_226</t>
  </si>
  <si>
    <t>!JiangL_Tot3PUFA</t>
  </si>
  <si>
    <t>!JiangB_100</t>
  </si>
  <si>
    <t>!JiangB_120</t>
  </si>
  <si>
    <t>!JiangB_140</t>
  </si>
  <si>
    <t>!JiangB_150</t>
  </si>
  <si>
    <t>!JiangB_160</t>
  </si>
  <si>
    <t>!JiangB_170</t>
  </si>
  <si>
    <t>!JiangB_180</t>
  </si>
  <si>
    <t>!JiangB_200</t>
  </si>
  <si>
    <t>!JiangB_220</t>
  </si>
  <si>
    <t>!JiangB_240</t>
  </si>
  <si>
    <t>!JiangB_TotSFA</t>
  </si>
  <si>
    <t>!JiangB_141</t>
  </si>
  <si>
    <t>!JiangB_161</t>
  </si>
  <si>
    <t>!JiangB_171</t>
  </si>
  <si>
    <t>!JiangB_181</t>
  </si>
  <si>
    <t>!JiangB_201</t>
  </si>
  <si>
    <t>!JiangB_221</t>
  </si>
  <si>
    <t>!JiangB_241</t>
  </si>
  <si>
    <t>!JiangB_TotMUFA</t>
  </si>
  <si>
    <t>!JiangB_182</t>
  </si>
  <si>
    <t>!JiangB_183b</t>
  </si>
  <si>
    <t>!JiangB_202</t>
  </si>
  <si>
    <t>!JiangB_203</t>
  </si>
  <si>
    <t>!JiangB_204</t>
  </si>
  <si>
    <t>!JiangB_222</t>
  </si>
  <si>
    <t>!JiangB_224</t>
  </si>
  <si>
    <t>!JiangB_Tot6PUFA</t>
  </si>
  <si>
    <t>!JiangB_183</t>
  </si>
  <si>
    <t>!JiangB_205</t>
  </si>
  <si>
    <t>!JiangB_225</t>
  </si>
  <si>
    <t>!JiangB_226</t>
  </si>
  <si>
    <t>!JiangB_Tot3PUFA</t>
  </si>
  <si>
    <t>AspA_mol(mmol/L)</t>
  </si>
  <si>
    <t>6.524±0.789</t>
  </si>
  <si>
    <t>ThrA(nmol/ml)</t>
  </si>
  <si>
    <t>3768±361</t>
  </si>
  <si>
    <t>SerA(nmol/ml)</t>
  </si>
  <si>
    <t>4438±431</t>
  </si>
  <si>
    <t>GluA(nmol/ml)</t>
  </si>
  <si>
    <t>12811±474</t>
  </si>
  <si>
    <t>ProA(nmol/ml)</t>
  </si>
  <si>
    <t>7908±706</t>
  </si>
  <si>
    <t>GlyA(nmol/ml)</t>
  </si>
  <si>
    <t>2938±446</t>
  </si>
  <si>
    <t>AlaA_mol(mmol/L)</t>
  </si>
  <si>
    <t>4.150±0.628</t>
  </si>
  <si>
    <t>CysA(nmol/ml)</t>
  </si>
  <si>
    <t>1902±262</t>
  </si>
  <si>
    <t>ValA(nmol/ml)</t>
  </si>
  <si>
    <t>4474±545</t>
  </si>
  <si>
    <t>MetA_mol(mmol/L)</t>
  </si>
  <si>
    <t>1.078±0.169</t>
  </si>
  <si>
    <t>IleA(nmol/ml)</t>
  </si>
  <si>
    <t>3819±416</t>
  </si>
  <si>
    <t>LeuA_mol(mmol/L)</t>
  </si>
  <si>
    <t>7.214±0.841</t>
  </si>
  <si>
    <t>TyrA(nmol/ml)</t>
  </si>
  <si>
    <t>2304±191</t>
  </si>
  <si>
    <t>PheA(nmol/ml)</t>
  </si>
  <si>
    <t>1928±286</t>
  </si>
  <si>
    <t>HisA(nmol/ml)</t>
  </si>
  <si>
    <t>1486±142</t>
  </si>
  <si>
    <t>LysA_mol(mmol/L)</t>
  </si>
  <si>
    <t>4.455±0.447</t>
  </si>
  <si>
    <t>ArgA(mmol/L)</t>
  </si>
  <si>
    <t>1.871±0.374</t>
  </si>
  <si>
    <t>Ca(g/L)</t>
  </si>
  <si>
    <t>0.292±0.374</t>
  </si>
  <si>
    <t>Mg(g/L)</t>
  </si>
  <si>
    <t>0.0298±0.0011</t>
  </si>
  <si>
    <t>Zn(g/L)</t>
  </si>
  <si>
    <t>0.0016± 0.00019</t>
  </si>
  <si>
    <t>Cu(g/L)</t>
  </si>
  <si>
    <t>0.00036±0.00007</t>
  </si>
  <si>
    <t>Fe(g/L)</t>
  </si>
  <si>
    <t>0.00032±0.00005</t>
  </si>
  <si>
    <t>LALBA(g/L)</t>
  </si>
  <si>
    <t>2.56±0.66</t>
  </si>
  <si>
    <t>LTF(g/L)</t>
  </si>
  <si>
    <t>2.76±0.59</t>
  </si>
  <si>
    <t>ALB(g/L)</t>
  </si>
  <si>
    <t>0.29±0.04</t>
  </si>
  <si>
    <t>IgA(g/L)</t>
  </si>
  <si>
    <t>0.63±0.36</t>
  </si>
  <si>
    <t>KYNA(mcg/L)</t>
  </si>
  <si>
    <t>!Milart_KYNA</t>
  </si>
  <si>
    <t>n-3_PUFA(%TFA)</t>
  </si>
  <si>
    <t>n-6_PUFA(%TFA)</t>
  </si>
  <si>
    <t>Lipid(g/dL)</t>
  </si>
  <si>
    <t>!Yuan_Lip</t>
  </si>
  <si>
    <t>C52:2(g/L)</t>
  </si>
  <si>
    <t>!Yuan_52</t>
  </si>
  <si>
    <t>C55(g/L)</t>
  </si>
  <si>
    <t>!Yuan_55</t>
  </si>
  <si>
    <t>Retinol(mcmol/L)</t>
  </si>
  <si>
    <t>0.79±0.42</t>
  </si>
  <si>
    <t>Cu_mol(mcmol/L)</t>
  </si>
  <si>
    <t>19.17±11.73</t>
  </si>
  <si>
    <t>Zn_mol(mcmol/L)</t>
  </si>
  <si>
    <t>63.69±12.82</t>
  </si>
  <si>
    <t>Fe(mcmol/L)</t>
  </si>
  <si>
    <t>11.44±1.46</t>
  </si>
  <si>
    <t>VitC(mcmol/L)</t>
  </si>
  <si>
    <t>148.92±43.64</t>
  </si>
  <si>
    <t>AlphaTocoph_mol(mcmol/L)</t>
  </si>
  <si>
    <t>21.34±8.47</t>
  </si>
  <si>
    <t>Calcitriol(pmol/L)</t>
  </si>
  <si>
    <t>!ForeSummCalcitriol_25VitD2_Suppl</t>
  </si>
  <si>
    <t>VitD3(pmol/L)</t>
  </si>
  <si>
    <t>!ForeSummVitD3_25VitD2_Suppl</t>
  </si>
  <si>
    <t>!WinCalcitriol_50VitD3_Suppl</t>
  </si>
  <si>
    <t>!WinVitD3_50VitD3_Suppl</t>
  </si>
  <si>
    <t>!WinCalcitriol_placebo</t>
  </si>
  <si>
    <t>!WinVitD3_placebo</t>
  </si>
  <si>
    <t>!ForeSummCalcitriol</t>
  </si>
  <si>
    <t>!ForeSummVitD3</t>
  </si>
  <si>
    <t>!ForeWinCalcitriol_25VitD2_Suppl</t>
  </si>
  <si>
    <t>!ForeWinVitD3_25VitD2_Suppl</t>
  </si>
  <si>
    <t>!ForeWinCalcitriol</t>
  </si>
  <si>
    <t>!ForeWinVitD3</t>
  </si>
  <si>
    <t>!hindSummCalcitriol_25VitD2_Suppl</t>
  </si>
  <si>
    <t>!hindSummVitD3_25VitD2_Suppl</t>
  </si>
  <si>
    <t>!hindSummCalcitriol</t>
  </si>
  <si>
    <t>!hindSummVitD3</t>
  </si>
  <si>
    <t>!hindWinCalcitriol_25VitD2_Suppl</t>
  </si>
  <si>
    <t>!hindWinVitD3_25VitD2_Suppl</t>
  </si>
  <si>
    <t>!hindWinCalcitriol</t>
  </si>
  <si>
    <t>!hindWinVitD3</t>
  </si>
  <si>
    <t>!WinCalcitriol_25VitD3_Suppl</t>
  </si>
  <si>
    <t>!WinVitD3_25VitD3_Suppl</t>
  </si>
  <si>
    <t>Protein(g/dL)</t>
  </si>
  <si>
    <t>!Anderson_Fullterm_prot</t>
  </si>
  <si>
    <t>CH(g/dL)</t>
  </si>
  <si>
    <t>!Anderson_Fullterm_CH</t>
  </si>
  <si>
    <t>TotalFat(g/dL)</t>
  </si>
  <si>
    <t>!Anderson_Fullterm_fat</t>
  </si>
  <si>
    <t>!Anderson_preTerm_prot</t>
  </si>
  <si>
    <t>!Anderson_preTerm_CH</t>
  </si>
  <si>
    <t>!Anderson_preTerm_fat</t>
  </si>
  <si>
    <t>!Anderson_donor_prot</t>
  </si>
  <si>
    <t>!Anderson_donor_CH</t>
  </si>
  <si>
    <t>!Anderson_donor_fat</t>
  </si>
  <si>
    <t>!Greece_AlphaTocop</t>
  </si>
  <si>
    <t>DeltaTocoph_mol(mcmol/L)</t>
  </si>
  <si>
    <t>!Greece_Delta_tocop</t>
  </si>
  <si>
    <t>BetaGCREAMaTocoph_mol(mcmol/L)</t>
  </si>
  <si>
    <t>!Greece_Beta_GCREAMaTocop</t>
  </si>
  <si>
    <t>TotalFat(g/L)</t>
  </si>
  <si>
    <t>!Greece_TotalFat</t>
  </si>
  <si>
    <t>!Aparicio_IgA</t>
  </si>
  <si>
    <t>!Aparicio_IL1B</t>
  </si>
  <si>
    <t>!Aparicio_IL6</t>
  </si>
  <si>
    <t>IL12(ng/L)</t>
  </si>
  <si>
    <t>!Aparicio_IL12</t>
  </si>
  <si>
    <t>!Aparicio_INTGC</t>
  </si>
  <si>
    <t>TNFA(ng/L)</t>
  </si>
  <si>
    <t>!Aparicio_TNFA</t>
  </si>
  <si>
    <t>IL2(ng/L)</t>
  </si>
  <si>
    <t>!Aparicio_IL2</t>
  </si>
  <si>
    <t>IL4(ng/L)</t>
  </si>
  <si>
    <t>!Aparicio_IL4</t>
  </si>
  <si>
    <t>IL10(ng/L)</t>
  </si>
  <si>
    <t>!Aparicio_IL10</t>
  </si>
  <si>
    <t>IL13(ng/L)</t>
  </si>
  <si>
    <t>!Aparicio_IL13</t>
  </si>
  <si>
    <t>IL17(ng/L)</t>
  </si>
  <si>
    <t>!Aparicio_IL17</t>
  </si>
  <si>
    <t>IL18(ng/L)</t>
  </si>
  <si>
    <t>!Aparicio_IL18</t>
  </si>
  <si>
    <t>GroA(mcg/L)</t>
  </si>
  <si>
    <t>!Aparicio_GroA</t>
  </si>
  <si>
    <t>MCP1(ng/L)</t>
  </si>
  <si>
    <t>!Aparicio_MCP1</t>
  </si>
  <si>
    <t>MIP1B(ng/L)</t>
  </si>
  <si>
    <t>!Aparicio_MIP1B</t>
  </si>
  <si>
    <t>IL5(ng/L)</t>
  </si>
  <si>
    <t>!Aparicio_IL5</t>
  </si>
  <si>
    <t>IL7(ng/L)</t>
  </si>
  <si>
    <t>!Aparicio_IL7</t>
  </si>
  <si>
    <t>GCSF(ng/L)</t>
  </si>
  <si>
    <t>!Aparicio_GCSF</t>
  </si>
  <si>
    <t>TGFB2(mcg/L)</t>
  </si>
  <si>
    <t>!Aparicio_TGFB2</t>
  </si>
  <si>
    <t>EGF(mcg/L)</t>
  </si>
  <si>
    <t>!Aparicio_EGF</t>
  </si>
  <si>
    <t>IgG(g/L)</t>
  </si>
  <si>
    <t>!Aparicio_IgG</t>
  </si>
  <si>
    <t>IgM(g/L)</t>
  </si>
  <si>
    <t>!Aparicio_IgM</t>
  </si>
  <si>
    <t>CRTS(mcg/dL)</t>
  </si>
  <si>
    <t>!Aparicio_CRTS</t>
  </si>
  <si>
    <t>!Arnold87full_prot</t>
  </si>
  <si>
    <t>LAC(g/dL)</t>
  </si>
  <si>
    <t>!Arnold87full_lac</t>
  </si>
  <si>
    <t>!Arnold_87full_fat</t>
  </si>
  <si>
    <t>!Arnold87pre_prot</t>
  </si>
  <si>
    <t>!Arnold87pre_lac</t>
  </si>
  <si>
    <t>!Arnold_87pre_fat</t>
  </si>
  <si>
    <t>Na_mol(mMol/L)</t>
  </si>
  <si>
    <t>!Atkinson80full_Na</t>
  </si>
  <si>
    <t>Cl_mol(mMol/L)</t>
  </si>
  <si>
    <t>!Atkinson80full_Cl</t>
  </si>
  <si>
    <t>K_mol(mMol/L)</t>
  </si>
  <si>
    <t>!Atkinson80full_K</t>
  </si>
  <si>
    <t>Mg_mol(mmol/L)</t>
  </si>
  <si>
    <t>!Atkinson80full_Mg</t>
  </si>
  <si>
    <t>Ca_mol(mMol/L)</t>
  </si>
  <si>
    <t>!Atkinson80full_Ca</t>
  </si>
  <si>
    <t>P_mol(mMol/L)</t>
  </si>
  <si>
    <t>!Atkinson80full_P</t>
  </si>
  <si>
    <t>Ca_mol/P_mol(-)</t>
  </si>
  <si>
    <t>!Atkinson80full_CapP</t>
  </si>
  <si>
    <t>!Atkinson80pre_Na</t>
  </si>
  <si>
    <t>!Atkinson80pre_Cl</t>
  </si>
  <si>
    <t>!Atkinson80pre_K</t>
  </si>
  <si>
    <t>!Atkinson80pre_Mg</t>
  </si>
  <si>
    <t>!Atkinson80pre_Ca</t>
  </si>
  <si>
    <t>!Atkinson80pre_CapP</t>
  </si>
  <si>
    <t>N(mg/dL)</t>
  </si>
  <si>
    <t>!Atkinson81pre_N</t>
  </si>
  <si>
    <t>!Atkinson81pre_LAC</t>
  </si>
  <si>
    <t>!Atkinson81pre_TotalFat</t>
  </si>
  <si>
    <t>!Atkinson81full_N</t>
  </si>
  <si>
    <t>!Atkinson81full_LAC</t>
  </si>
  <si>
    <t>!Atkinson81full_TotalFat</t>
  </si>
  <si>
    <t>VitD2(mg/L)</t>
  </si>
  <si>
    <t>!Atkinson87_D2</t>
  </si>
  <si>
    <t>VitD3(mg/L)</t>
  </si>
  <si>
    <t>!Atkinson87_D3</t>
  </si>
  <si>
    <t>25OHD2(mg/L)</t>
  </si>
  <si>
    <t>!Atkinson87_25OHD2</t>
  </si>
  <si>
    <t>25OHD3(mg/L)</t>
  </si>
  <si>
    <t>!Atkinson87_25OHD3</t>
  </si>
  <si>
    <t>VitD_BP(mg/L)</t>
  </si>
  <si>
    <t>!Atkinson87_VitD_BP</t>
  </si>
  <si>
    <t>35.6±15.5</t>
  </si>
  <si>
    <t>0.62±0.051</t>
  </si>
  <si>
    <t>BetaCarotene_mol(mcmol/L)</t>
  </si>
  <si>
    <t>0.016±0.002</t>
  </si>
  <si>
    <t>AlphaCarotene_mol(nmol/L)</t>
  </si>
  <si>
    <t>3.5±0.3</t>
  </si>
  <si>
    <t>Sum_lutein_zeaxan(mcmol/L)</t>
  </si>
  <si>
    <t>0.025±0.003</t>
  </si>
  <si>
    <t>Lycopene(mcmol/L)</t>
  </si>
  <si>
    <t>0.016±0.003</t>
  </si>
  <si>
    <t>2.7±0.21</t>
  </si>
  <si>
    <t>GCREAMaTocoph_mol(mcmol/L)</t>
  </si>
  <si>
    <t>0.37±0.02</t>
  </si>
  <si>
    <t>MSMFLNnH(g/L)</t>
  </si>
  <si>
    <t>MFMSLNH1(g/L)</t>
  </si>
  <si>
    <t>LSTb(g/L)</t>
  </si>
  <si>
    <t>LSTc(g/L)</t>
  </si>
  <si>
    <t>3SL(mg/L)</t>
  </si>
  <si>
    <t>DSLNT(mg/L)</t>
  </si>
  <si>
    <t>6SL(mg/L)</t>
  </si>
  <si>
    <t>DSMFLNH(mg/L)</t>
  </si>
  <si>
    <t>!Bao_Donor1MSMFLNnH</t>
  </si>
  <si>
    <t>!Bao_Donor1MFMSLNH1</t>
  </si>
  <si>
    <t>!Bao_Donor1LSTb</t>
  </si>
  <si>
    <t>!Bao_Donor1LSTc</t>
  </si>
  <si>
    <t>!Bao_Donor13SL</t>
  </si>
  <si>
    <t>!Bao_Donor1DSLNT</t>
  </si>
  <si>
    <t>!Bao_Donor16SL</t>
  </si>
  <si>
    <t>LSTa(g/L)</t>
  </si>
  <si>
    <t>!Bao_Donor1LSTa</t>
  </si>
  <si>
    <t>!Bao_Donor1DSMFLNH</t>
  </si>
  <si>
    <t>SLNFP2(mg/L)</t>
  </si>
  <si>
    <t>!Bao_Donor1SLNFP2</t>
  </si>
  <si>
    <t>!Bao_Donor2MSMFLNnH</t>
  </si>
  <si>
    <t>!Bao_Donor2MFMSLNH1</t>
  </si>
  <si>
    <t>!Bao_Donor2LSTb</t>
  </si>
  <si>
    <t>!Bao_Donor2LSTc</t>
  </si>
  <si>
    <t>!Bao_Donor23SL</t>
  </si>
  <si>
    <t>!Bao_Donor2DSLNT</t>
  </si>
  <si>
    <t>!Bao_Donor26SL</t>
  </si>
  <si>
    <t>!Bao_Donor2LSTa</t>
  </si>
  <si>
    <t>!Bao_Donor2DSMFLNH</t>
  </si>
  <si>
    <t>!Bao_Donor2SLNFP2</t>
  </si>
  <si>
    <t>!Bao_Donor3MSMFLNnH</t>
  </si>
  <si>
    <t>!Bao_Donor3MFMSLNH1</t>
  </si>
  <si>
    <t>!Bao_Donor3LSTb</t>
  </si>
  <si>
    <t>!Bao_Donor3LSTc</t>
  </si>
  <si>
    <t>!Bao_Donor33SL</t>
  </si>
  <si>
    <t>!Bao_Donor3DSLNT</t>
  </si>
  <si>
    <t>!Bao_Donor36SL</t>
  </si>
  <si>
    <t>MSLNnH(g/L)</t>
  </si>
  <si>
    <t>!Bao_Donor3MSLNnH</t>
  </si>
  <si>
    <t>!Bao_Donor3LSTa</t>
  </si>
  <si>
    <t>!Bao_Donor3DSMFLNH</t>
  </si>
  <si>
    <t>!Bao_Donor3SLNFP2</t>
  </si>
  <si>
    <t>!Bauer_prot_GA23</t>
  </si>
  <si>
    <t>!Bauer_prot_GA32</t>
  </si>
  <si>
    <t>!Bauer_prot_GA33</t>
  </si>
  <si>
    <t>!Bauer_prot_fullTerm</t>
  </si>
  <si>
    <t>6.2±0.9</t>
  </si>
  <si>
    <t>4.1±0.7</t>
  </si>
  <si>
    <t>11.2±2.1</t>
  </si>
  <si>
    <t>K(mmol/L)</t>
  </si>
  <si>
    <t>11.5±1.9</t>
  </si>
  <si>
    <t>5.4±0.8</t>
  </si>
  <si>
    <t>1.3±0.2</t>
  </si>
  <si>
    <t>Cl-(mmol/L)</t>
  </si>
  <si>
    <t>10.9±1</t>
  </si>
  <si>
    <t>1.9±0.3</t>
  </si>
  <si>
    <t>7.6±0.6</t>
  </si>
  <si>
    <t>4.4±0.9</t>
  </si>
  <si>
    <t>10.6±1.9</t>
  </si>
  <si>
    <t>14±2.2</t>
  </si>
  <si>
    <t>6.2±1.4</t>
  </si>
  <si>
    <t>1.6±0.3</t>
  </si>
  <si>
    <t>10.2±2.3</t>
  </si>
  <si>
    <t>2.2±0.5</t>
  </si>
  <si>
    <t>7.5±0.6</t>
  </si>
  <si>
    <t>4.4±0.8</t>
  </si>
  <si>
    <t>10.6±2.2</t>
  </si>
  <si>
    <t>13.1±2.5</t>
  </si>
  <si>
    <t>6.5±1</t>
  </si>
  <si>
    <t>1.5±0.3</t>
  </si>
  <si>
    <t>12.5±3</t>
  </si>
  <si>
    <t>2.1±0.3</t>
  </si>
  <si>
    <t>7.5±0.5</t>
  </si>
  <si>
    <t>4.8±1</t>
  </si>
  <si>
    <t>10.4±1.9</t>
  </si>
  <si>
    <t>12.1±1.8</t>
  </si>
  <si>
    <t>7.4±1.1</t>
  </si>
  <si>
    <t>1.7±0.2</t>
  </si>
  <si>
    <t>10.2±1.5</t>
  </si>
  <si>
    <t>2±0.3</t>
  </si>
  <si>
    <t>!Bauer_prot_GA24</t>
  </si>
  <si>
    <t>!Bauer_prot_GA25</t>
  </si>
  <si>
    <t>!Bauer_prot_GA26</t>
  </si>
  <si>
    <t>!Bauer_prot_GA27</t>
  </si>
  <si>
    <t>!Bauer_prot_GA28</t>
  </si>
  <si>
    <t>!Bauer_prot_GA29</t>
  </si>
  <si>
    <t>!Bauer_prot_GA30</t>
  </si>
  <si>
    <t>!Bauer_prot_GA31</t>
  </si>
  <si>
    <t>26.3±6.6</t>
  </si>
  <si>
    <t>casein/whey(-)</t>
  </si>
  <si>
    <t>22.5±6.3</t>
  </si>
  <si>
    <t>16.3±2.6</t>
  </si>
  <si>
    <t>25.7±11.1</t>
  </si>
  <si>
    <t>17.1±3.7</t>
  </si>
  <si>
    <t>13.7±2.8</t>
  </si>
  <si>
    <t>2FL(mg/L)</t>
  </si>
  <si>
    <t>2430±260</t>
  </si>
  <si>
    <t>LDFT(g/L)</t>
  </si>
  <si>
    <t>0.43±0.04</t>
  </si>
  <si>
    <t>LNDFH1(g/L)</t>
  </si>
  <si>
    <t>0.50±0.06</t>
  </si>
  <si>
    <t>LNFP1(g/L)</t>
  </si>
  <si>
    <t>1.14±0.18</t>
  </si>
  <si>
    <t>3FL(mg/L)</t>
  </si>
  <si>
    <t>860±100</t>
  </si>
  <si>
    <t>LNDFH2(g/L)</t>
  </si>
  <si>
    <t>0.09±0.01</t>
  </si>
  <si>
    <t>LNT(g/L)</t>
  </si>
  <si>
    <t>0.55±0.08</t>
  </si>
  <si>
    <t>neo-LNT(g/L)</t>
  </si>
  <si>
    <t>0.17±0.03</t>
  </si>
  <si>
    <t>MFLNH3(g/L)</t>
  </si>
  <si>
    <t>0.11±0.02</t>
  </si>
  <si>
    <t>DFLNHa(g/L)</t>
  </si>
  <si>
    <t>0.15±0.04</t>
  </si>
  <si>
    <t>2LFO(g/L)</t>
  </si>
  <si>
    <t>6.4±0.9</t>
  </si>
  <si>
    <t>3-4_LFO(g/L)</t>
  </si>
  <si>
    <t>2.3±0.5</t>
  </si>
  <si>
    <t>8.9±1.4</t>
  </si>
  <si>
    <t>1.9±0.2</t>
  </si>
  <si>
    <t>4.1±0.6</t>
  </si>
  <si>
    <t>3.2±0.7</t>
  </si>
  <si>
    <t>1.7±0.6</t>
  </si>
  <si>
    <t>5.2±1.5</t>
  </si>
  <si>
    <t>1.4±0.3</t>
  </si>
  <si>
    <t>8.4±1.6</t>
  </si>
  <si>
    <t>3.5±0.4</t>
  </si>
  <si>
    <t>5.8±1.2</t>
  </si>
  <si>
    <t>2.7±0.9</t>
  </si>
  <si>
    <t>3.1±1.5</t>
  </si>
  <si>
    <t>0.5±0.3</t>
  </si>
  <si>
    <t>1.4±0.5</t>
  </si>
  <si>
    <t>0.7±0.2</t>
  </si>
  <si>
    <t>5.0±2.8</t>
  </si>
  <si>
    <t>0.3±0.2</t>
  </si>
  <si>
    <t>0.5±0.5</t>
  </si>
  <si>
    <t>3.8±1.4</t>
  </si>
  <si>
    <t>3.2±0.5</t>
  </si>
  <si>
    <t>1.1±0.4</t>
  </si>
  <si>
    <t>7.09±0.43</t>
  </si>
  <si>
    <t>3.46±0.87</t>
  </si>
  <si>
    <t>1.08±0.25</t>
  </si>
  <si>
    <t>7.03±0.56</t>
  </si>
  <si>
    <t>4.91±2.04</t>
  </si>
  <si>
    <t>1.04±0.38</t>
  </si>
  <si>
    <t>6.56±0.93</t>
  </si>
  <si>
    <t>5.77±2.28</t>
  </si>
  <si>
    <t>1.24±0.64</t>
  </si>
  <si>
    <t>6.29±0.99</t>
  </si>
  <si>
    <t>7.95±2.48</t>
  </si>
  <si>
    <t>1.85±0.87</t>
  </si>
  <si>
    <t>CEL(g/L)</t>
  </si>
  <si>
    <t>IGHA1(g/L)</t>
  </si>
  <si>
    <t>IGLC2(g/L)</t>
  </si>
  <si>
    <t>IGKC(g/L)</t>
  </si>
  <si>
    <t>PIGR(g/L)</t>
  </si>
  <si>
    <t>CLU(g/L)</t>
  </si>
  <si>
    <t>SPP1(g/L)</t>
  </si>
  <si>
    <t>B2M(g/L)</t>
  </si>
  <si>
    <t>SERPINA3(g/L)</t>
  </si>
  <si>
    <t>CSN2(g/L)</t>
  </si>
  <si>
    <t>CSN1S1(g/L)</t>
  </si>
  <si>
    <t>CSN3(g/L)</t>
  </si>
  <si>
    <t>FABP3(g/L)</t>
  </si>
  <si>
    <t>IGKV3-20WOL_ibq(iBAQ)</t>
  </si>
  <si>
    <t>!ProteinIGKV3-20WOL</t>
  </si>
  <si>
    <t>IGKV3-20kappa_ibq(iBAQ)</t>
  </si>
  <si>
    <t>!ProteinIGKV3-20kappa</t>
  </si>
  <si>
    <t>IGKV3-15POM_ibq(iBAQ)</t>
  </si>
  <si>
    <t>!ProteinIGKV3-15POM</t>
  </si>
  <si>
    <t>IGKV3-15kappa_ibq(iBAQ)</t>
  </si>
  <si>
    <t>!ProteinIGKV3-15kappa</t>
  </si>
  <si>
    <t>IGKV1D-33SCW_ibq(iBAQ)</t>
  </si>
  <si>
    <t>!ProteinIGKV1D-33SCW</t>
  </si>
  <si>
    <t>IGKV1D-33Ni_ibq(iBAQ)</t>
  </si>
  <si>
    <t>!ProteinIGKV1D-33Ni</t>
  </si>
  <si>
    <t>IGKV1D-33Lay_ibq(iBAQ)</t>
  </si>
  <si>
    <t>!ProteinIGKV1D-33Lay</t>
  </si>
  <si>
    <t>IGKV1D-33WAT_ibq(iBAQ)</t>
  </si>
  <si>
    <t>!ProteinIGKV1D-33WAT</t>
  </si>
  <si>
    <t>IGKV1-5EU_ibq(iBAQ)</t>
  </si>
  <si>
    <t>!ProteinIGKV1-5EU</t>
  </si>
  <si>
    <t>IGKV1-5CAR_ibq(iBAQ)</t>
  </si>
  <si>
    <t>!ProteinIGKV1-5CAR</t>
  </si>
  <si>
    <t>IGHV3-23TIL_ibq(iBAQ)</t>
  </si>
  <si>
    <t>!ProteinIGHV3-23TIL</t>
  </si>
  <si>
    <t>IGHV3-23VH26_ibq(iBAQ)</t>
  </si>
  <si>
    <t>!ProteinIGHV3-23VH26</t>
  </si>
  <si>
    <t>HLADRB1-11_ibq(iBAQ)</t>
  </si>
  <si>
    <t>!ProteinHLADRB1-11</t>
  </si>
  <si>
    <t>HLADRB1-12_ibq(iBAQ)</t>
  </si>
  <si>
    <t>!ProteinHLADRB1-12</t>
  </si>
  <si>
    <t>HLADRB1-13_ibq(iBAQ)</t>
  </si>
  <si>
    <t>!ProteinHLADRB1-13</t>
  </si>
  <si>
    <t>BD1L1_ibq(iBAQ)</t>
  </si>
  <si>
    <t>!ProteinBD1L1</t>
  </si>
  <si>
    <t>CPNE_ibq(iBAQ)</t>
  </si>
  <si>
    <t>!ProteinCPNE</t>
  </si>
  <si>
    <t>ACTB_ibq(iBAQ)</t>
  </si>
  <si>
    <t>!ProteinACTB</t>
  </si>
  <si>
    <t>TN_ibq(iBAQ)</t>
  </si>
  <si>
    <t>!ProteinTN</t>
  </si>
  <si>
    <t>LGALS3BP_ibq(iBAQ)</t>
  </si>
  <si>
    <t>!ProteinLGALS3BP</t>
  </si>
  <si>
    <t>LRG_ibq(iBAQ)</t>
  </si>
  <si>
    <t>!ProteinLRG</t>
  </si>
  <si>
    <t>ACTN4_ibq(iBAQ)</t>
  </si>
  <si>
    <t>!ProteinACTN4</t>
  </si>
  <si>
    <t>H2A_ibq(iBAQ)</t>
  </si>
  <si>
    <t>!ProteinH2A</t>
  </si>
  <si>
    <t>CFL1_ibq(iBAQ)</t>
  </si>
  <si>
    <t>!ProteinCFL1</t>
  </si>
  <si>
    <t>PFN1_ibq(iBAQ)</t>
  </si>
  <si>
    <t>!ProteinPFN1</t>
  </si>
  <si>
    <t>PRDX1_ibq(iBAQ)</t>
  </si>
  <si>
    <t>!ProteinPRDX1</t>
  </si>
  <si>
    <t>CD81_ibq(iBAQ)</t>
  </si>
  <si>
    <t>!ProteinCD81</t>
  </si>
  <si>
    <t>VTN_ibq(iBAQ)</t>
  </si>
  <si>
    <t>!ProteinVTN</t>
  </si>
  <si>
    <t>NUCB1_ibq(iBAQ)</t>
  </si>
  <si>
    <t>!ProteinNUCB1</t>
  </si>
  <si>
    <t>THBS1_ibq(iBAQ)</t>
  </si>
  <si>
    <t>!ProteinTHBS1</t>
  </si>
  <si>
    <t>SEL1L2_ibq(iBAQ)</t>
  </si>
  <si>
    <t>!ProteinSEL1L2</t>
  </si>
  <si>
    <t>ACTBL2_ibq(iBAQ)</t>
  </si>
  <si>
    <t>!ProteinACTBL2</t>
  </si>
  <si>
    <t>TMSB4_ibq(iBAQ)</t>
  </si>
  <si>
    <t>!ProteinTMSB4</t>
  </si>
  <si>
    <t>PRDX2_ibq(iBAQ)</t>
  </si>
  <si>
    <t>!ProteinPRDX2</t>
  </si>
  <si>
    <t>RHOA_ibq(iBAQ)</t>
  </si>
  <si>
    <t>!ProteinRHOA</t>
  </si>
  <si>
    <t>FSTL1_ibq(iBAQ)</t>
  </si>
  <si>
    <t>!ProteinFSTL1</t>
  </si>
  <si>
    <t>GAPR1_ibq(iBAQ)</t>
  </si>
  <si>
    <t>!ProteinGAPR1</t>
  </si>
  <si>
    <t>COR1A_ibq(iBAQ)</t>
  </si>
  <si>
    <t>!ProteinCOR1A</t>
  </si>
  <si>
    <t>DPYL3_ibq(iBAQ)</t>
  </si>
  <si>
    <t>!ProteinDPYL3</t>
  </si>
  <si>
    <t>PODXL_ibq(iBAQ)</t>
  </si>
  <si>
    <t>!ProteinPODXL</t>
  </si>
  <si>
    <t>PARK7_ibq(iBAQ)</t>
  </si>
  <si>
    <t>!ProteinPARK7</t>
  </si>
  <si>
    <t>CALR_ibq(iBAQ)</t>
  </si>
  <si>
    <t>!ProteinCALR</t>
  </si>
  <si>
    <t>STOM_ibq(iBAQ)</t>
  </si>
  <si>
    <t>!ProteinSTOM</t>
  </si>
  <si>
    <t>DPYSL2_ibq(iBAQ)</t>
  </si>
  <si>
    <t>!ProteinDPYSL2</t>
  </si>
  <si>
    <t>MSN_ibq(iBAQ)</t>
  </si>
  <si>
    <t>!ProteinMSN</t>
  </si>
  <si>
    <t>DAG1_ibq(iBAQ)</t>
  </si>
  <si>
    <t>!ProteinDAG1</t>
  </si>
  <si>
    <t>EFEMP1_ibq(iBAQ)</t>
  </si>
  <si>
    <t>!ProteinEFEMP1</t>
  </si>
  <si>
    <t>ARPC1B_ibq(iBAQ)</t>
  </si>
  <si>
    <t>!ProteinARPC1B</t>
  </si>
  <si>
    <t>HSPA1L_ibq(iBAQ)</t>
  </si>
  <si>
    <t>!ProteinHSPA1L</t>
  </si>
  <si>
    <t>EZR_ibq(iBAQ)</t>
  </si>
  <si>
    <t>!ProteinEZR</t>
  </si>
  <si>
    <t>C1QTNF1_ibq(iBAQ)</t>
  </si>
  <si>
    <t>!ProteinC1QTNF1</t>
  </si>
  <si>
    <t>ACTN1_ibq(iBAQ)</t>
  </si>
  <si>
    <t>!ProteinACTN1</t>
  </si>
  <si>
    <t>CCDC77_ibq(iBAQ)</t>
  </si>
  <si>
    <t>!ProteinCCDC77</t>
  </si>
  <si>
    <t>ASPM_ibq(iBAQ)</t>
  </si>
  <si>
    <t>!ProteinASPM</t>
  </si>
  <si>
    <t>LAMP2_ibq(iBAQ)</t>
  </si>
  <si>
    <t>!ProteinLAMP2</t>
  </si>
  <si>
    <t>STIP1_ibq(iBAQ)</t>
  </si>
  <si>
    <t>!ProteinSTIP1</t>
  </si>
  <si>
    <t>TSPAN6_ibq(iBAQ)</t>
  </si>
  <si>
    <t>!ProteinTSPAN6</t>
  </si>
  <si>
    <t>MARCKSL1_ibq(iBAQ)</t>
  </si>
  <si>
    <t>!ProteinMARCKSL1</t>
  </si>
  <si>
    <t>BICD2_ibq(iBAQ)</t>
  </si>
  <si>
    <t>!ProteinBICD2</t>
  </si>
  <si>
    <t>PRDX5_ibq(iBAQ)</t>
  </si>
  <si>
    <t>!ProteinPRDX5</t>
  </si>
  <si>
    <t>ACTG1_ibq(iBAQ)</t>
  </si>
  <si>
    <t>!ProteinACTG1</t>
  </si>
  <si>
    <t>PRDX4_ibq(iBAQ)</t>
  </si>
  <si>
    <t>!ProteinPRDX4</t>
  </si>
  <si>
    <t>VCP_ibq(iBAQ)</t>
  </si>
  <si>
    <t>!ProteinVCP</t>
  </si>
  <si>
    <t>RAC1_ibq(iBAQ)</t>
  </si>
  <si>
    <t>!ProteinRAC1</t>
  </si>
  <si>
    <t>DDR1_ibq(iBAQ)</t>
  </si>
  <si>
    <t>!ProteinDDR1</t>
  </si>
  <si>
    <t>TPT1_ibq(iBAQ)</t>
  </si>
  <si>
    <t>!ProteinTPT1</t>
  </si>
  <si>
    <t>RPSA_ibq(iBAQ)</t>
  </si>
  <si>
    <t>!ProteinRPSA</t>
  </si>
  <si>
    <t>CEP290_ibq(iBAQ)</t>
  </si>
  <si>
    <t>!ProteinCEP290</t>
  </si>
  <si>
    <t>PKP1_ibq(iBAQ)</t>
  </si>
  <si>
    <t>!ProteinPKP1</t>
  </si>
  <si>
    <t>POF1B_ibq(iBAQ)</t>
  </si>
  <si>
    <t>!ProteinPOF1B</t>
  </si>
  <si>
    <t>VCL_ibq(iBAQ)</t>
  </si>
  <si>
    <t>!ProteinVCL</t>
  </si>
  <si>
    <t>TMCO5B_ibq(iBAQ)</t>
  </si>
  <si>
    <t>!ProteinTMCO5B</t>
  </si>
  <si>
    <t>ACTG2_ibq(iBAQ)</t>
  </si>
  <si>
    <t>!ProteinACTG2</t>
  </si>
  <si>
    <t>BRCA1_ibq(iBAQ)</t>
  </si>
  <si>
    <t>!ProteinBRCA1</t>
  </si>
  <si>
    <t>HEBP1_ibq(iBAQ)</t>
  </si>
  <si>
    <t>!ProteinHEBP1</t>
  </si>
  <si>
    <t>NSD1_ibq(iBAQ)</t>
  </si>
  <si>
    <t>!ProteinNSD1</t>
  </si>
  <si>
    <t>FAM3C_ibq(iBAQ)</t>
  </si>
  <si>
    <t>!ProteinFAM3C</t>
  </si>
  <si>
    <t>HMGN2_ibq(iBAQ)</t>
  </si>
  <si>
    <t>!ProteinHMGN2</t>
  </si>
  <si>
    <t>LMNA_ibq(iBAQ)</t>
  </si>
  <si>
    <t>!ProteinLMNA</t>
  </si>
  <si>
    <t>VWA2_ibq(iBAQ)</t>
  </si>
  <si>
    <t>!ProteinVWA2</t>
  </si>
  <si>
    <t>IVL_ibq(iBAQ)</t>
  </si>
  <si>
    <t>!ProteinIVL</t>
  </si>
  <si>
    <t>ITGBL1_ibq(iBAQ)</t>
  </si>
  <si>
    <t>!ProteinITGBL1</t>
  </si>
  <si>
    <t>EPPK1_ibq(iBAQ)</t>
  </si>
  <si>
    <t>!ProteinEPPK1</t>
  </si>
  <si>
    <t>CD9_ibq(iBAQ)</t>
  </si>
  <si>
    <t>!ProteinCD9</t>
  </si>
  <si>
    <t>CD36_ibq(iBAQ)</t>
  </si>
  <si>
    <t>!ProteinCD36</t>
  </si>
  <si>
    <t>FAM184B_ibq(iBAQ)</t>
  </si>
  <si>
    <t>!ProteinFAM184B</t>
  </si>
  <si>
    <t>OLFM4_ibq(iBAQ)</t>
  </si>
  <si>
    <t>!ProteinOLFM4</t>
  </si>
  <si>
    <t>ANGPTL4_ibq(iBAQ)</t>
  </si>
  <si>
    <t>!ProteinANGPTL4</t>
  </si>
  <si>
    <t>DPM3_ibq(iBAQ)</t>
  </si>
  <si>
    <t>!ProteinDPM3</t>
  </si>
  <si>
    <t>DSP_ibq(iBAQ)</t>
  </si>
  <si>
    <t>!ProteinDSP</t>
  </si>
  <si>
    <t>DSC1_ibq(iBAQ)</t>
  </si>
  <si>
    <t>!ProteinDSC1</t>
  </si>
  <si>
    <t>MTUS2_ibq(iBAQ)</t>
  </si>
  <si>
    <t>!ProteinMTUS2</t>
  </si>
  <si>
    <t>LGALS7_ibq(iBAQ)</t>
  </si>
  <si>
    <t>!ProteinLGALS7</t>
  </si>
  <si>
    <t>VIM_ibq(iBAQ)</t>
  </si>
  <si>
    <t>!ProteinVIM</t>
  </si>
  <si>
    <t>DSC2_ibq(iBAQ)</t>
  </si>
  <si>
    <t>!ProteinDSC2</t>
  </si>
  <si>
    <t>APPA4_ibq(iBAQ)</t>
  </si>
  <si>
    <t>!ProteinAPPA4</t>
  </si>
  <si>
    <t>CAPG_ibq(iBAQ)</t>
  </si>
  <si>
    <t>!ProteinCAPG</t>
  </si>
  <si>
    <t>PROM1_ibq(iBAQ)</t>
  </si>
  <si>
    <t>!ProteinPROM1</t>
  </si>
  <si>
    <t>BASP1_ibq(iBAQ)</t>
  </si>
  <si>
    <t>!ProteinBASP1</t>
  </si>
  <si>
    <t>RRBP1_ibq(iBAQ)</t>
  </si>
  <si>
    <t>!ProteinRRBP1</t>
  </si>
  <si>
    <t>INA_ibq(iBAQ)</t>
  </si>
  <si>
    <t>!ProteinINA</t>
  </si>
  <si>
    <t>COL1A2_ibq(iBAQ)</t>
  </si>
  <si>
    <t>!ProteinCOL1A2</t>
  </si>
  <si>
    <t>LALBA_ibq(iBAQ)</t>
  </si>
  <si>
    <t>!ProteinLALBA</t>
  </si>
  <si>
    <t>CEL_ibq(iBAQ)</t>
  </si>
  <si>
    <t>!ProteinCEL</t>
  </si>
  <si>
    <t>TRY1_ibq(iBAQ)</t>
  </si>
  <si>
    <t>!ProteinTRY1</t>
  </si>
  <si>
    <t>ENO1_ibq(iBAQ)</t>
  </si>
  <si>
    <t>!ProteinENO1</t>
  </si>
  <si>
    <t>CA6_ibq(iBAQ)</t>
  </si>
  <si>
    <t>!ProteinCA6</t>
  </si>
  <si>
    <t>PSAP_ibq(iBAQ)</t>
  </si>
  <si>
    <t>!ProteinPSAP</t>
  </si>
  <si>
    <t>LPL_ibq(iBAQ)</t>
  </si>
  <si>
    <t>!ProteinLPL</t>
  </si>
  <si>
    <t>AMY1_ibq(iBAQ)</t>
  </si>
  <si>
    <t>!ProteinAMY1</t>
  </si>
  <si>
    <t>PCSK4_ibq(iBAQ)</t>
  </si>
  <si>
    <t>!ProteinPCSK4</t>
  </si>
  <si>
    <t>UGP2_ibq(iBAQ)</t>
  </si>
  <si>
    <t>!ProteinUGP2</t>
  </si>
  <si>
    <t>FASN_ibq(iBAQ)</t>
  </si>
  <si>
    <t>!ProteinFASN</t>
  </si>
  <si>
    <t>ALDOA_ibq(iBAQ)</t>
  </si>
  <si>
    <t>!ProteinALDOA</t>
  </si>
  <si>
    <t>B4GALT1_ibq(iBAQ)</t>
  </si>
  <si>
    <t>!ProteinB4GALT1</t>
  </si>
  <si>
    <t>LDHB_ibq(iBAQ)</t>
  </si>
  <si>
    <t>!ProteinLDHB</t>
  </si>
  <si>
    <t>ENO2_ibq(iBAQ)</t>
  </si>
  <si>
    <t>!ProteinENO2</t>
  </si>
  <si>
    <t>CNDP2_ibq(iBAQ)</t>
  </si>
  <si>
    <t>!ProteinCNDP2</t>
  </si>
  <si>
    <t>QSOX1_ibq(iBAQ)</t>
  </si>
  <si>
    <t>!ProteinQSOX1</t>
  </si>
  <si>
    <t>TPI1_ibq(iBAQ)</t>
  </si>
  <si>
    <t>!ProteinTPI1</t>
  </si>
  <si>
    <t>GGT1_ibq(iBAQ)</t>
  </si>
  <si>
    <t>!ProteinGGT1</t>
  </si>
  <si>
    <t>CDC42_ibq(iBAQ)</t>
  </si>
  <si>
    <t>!ProteinCDC42</t>
  </si>
  <si>
    <t>RNASET2_ibq(iBAQ)</t>
  </si>
  <si>
    <t>!ProteinRNASET2</t>
  </si>
  <si>
    <t>GSTP1_ibq(iBAQ)</t>
  </si>
  <si>
    <t>!ProteinGSTP1</t>
  </si>
  <si>
    <t>TXN_ibq(iBAQ)</t>
  </si>
  <si>
    <t>!ProteinTXN</t>
  </si>
  <si>
    <t>P4HB_ibq(iBAQ)</t>
  </si>
  <si>
    <t>!ProteinP4HB</t>
  </si>
  <si>
    <t>GPI_ibq(iBAQ)</t>
  </si>
  <si>
    <t>!ProteinGPI</t>
  </si>
  <si>
    <t>PKM_ibq(iBAQ)</t>
  </si>
  <si>
    <t>!ProteinPKM</t>
  </si>
  <si>
    <t>KLK6_ibq(iBAQ)</t>
  </si>
  <si>
    <t>!ProteinKLK6</t>
  </si>
  <si>
    <t>TKT_ibq(iBAQ)</t>
  </si>
  <si>
    <t>!ProteinTKT</t>
  </si>
  <si>
    <t>CTSC_ibq(iBAQ)</t>
  </si>
  <si>
    <t>!ProteinCTSC</t>
  </si>
  <si>
    <t>CTSS_ibq(iBAQ)</t>
  </si>
  <si>
    <t>!ProteinCTSS</t>
  </si>
  <si>
    <t>PGK1_ibq(iBAQ)</t>
  </si>
  <si>
    <t>!ProteinPGK1</t>
  </si>
  <si>
    <t>NAMPT_ibq(iBAQ)</t>
  </si>
  <si>
    <t>!ProteinNAMPT</t>
  </si>
  <si>
    <t>TGFBR3_ibq(iBAQ)</t>
  </si>
  <si>
    <t>!ProteinTGFBR3</t>
  </si>
  <si>
    <t>LGMN_ibq(iBAQ)</t>
  </si>
  <si>
    <t>!ProteinLGMN</t>
  </si>
  <si>
    <t>PGD_ibq(iBAQ)</t>
  </si>
  <si>
    <t>!ProteinPGD</t>
  </si>
  <si>
    <t>MDH1_ibq(iBAQ)</t>
  </si>
  <si>
    <t>!ProteinMDH1</t>
  </si>
  <si>
    <t>PSMA5_ibq(iBAQ)</t>
  </si>
  <si>
    <t>!ProteinPSMA5</t>
  </si>
  <si>
    <t>IDH1_ibq(iBAQ)</t>
  </si>
  <si>
    <t>!ProteinIDH1</t>
  </si>
  <si>
    <t>CTSB_ibq(iBAQ)</t>
  </si>
  <si>
    <t>!ProteinCTSB</t>
  </si>
  <si>
    <t>NME_ibq(iBAQ)</t>
  </si>
  <si>
    <t>!ProteinNME</t>
  </si>
  <si>
    <t>PGAM1_ibq(iBAQ)</t>
  </si>
  <si>
    <t>!ProteinPGAM1</t>
  </si>
  <si>
    <t>PGM1_ibq(iBAQ)</t>
  </si>
  <si>
    <t>!ProteinPGM1</t>
  </si>
  <si>
    <t>LDHA_ibq(iBAQ)</t>
  </si>
  <si>
    <t>!ProteinLDHA</t>
  </si>
  <si>
    <t>PDIA3_ibq(iBAQ)</t>
  </si>
  <si>
    <t>!ProteinPDIA3</t>
  </si>
  <si>
    <t>EPHX2_ibq(iBAQ)</t>
  </si>
  <si>
    <t>!ProteinEPHX2</t>
  </si>
  <si>
    <t>CNPase_ibq(iBAQ)</t>
  </si>
  <si>
    <t>!ProteinCNPase</t>
  </si>
  <si>
    <t>CA2_ibq(iBAQ)</t>
  </si>
  <si>
    <t>!ProteinCA2</t>
  </si>
  <si>
    <t>DPP2_ibq(iBAQ)</t>
  </si>
  <si>
    <t>!ProteinDPP2</t>
  </si>
  <si>
    <t>WARS_ibq(iBAQ)</t>
  </si>
  <si>
    <t>!ProteinWARS</t>
  </si>
  <si>
    <t>CTSG_ibq(iBAQ)</t>
  </si>
  <si>
    <t>!ProteinCTSG</t>
  </si>
  <si>
    <t>LTA4H_ibq(iBAQ)</t>
  </si>
  <si>
    <t>!ProteinLTA4H</t>
  </si>
  <si>
    <t>DDAH1_ibq(iBAQ)</t>
  </si>
  <si>
    <t>!ProteinDDAH1</t>
  </si>
  <si>
    <t>PGM3_ibq(iBAQ)</t>
  </si>
  <si>
    <t>!ProteinPGM3</t>
  </si>
  <si>
    <t>ALDH9A1_ibq(iBAQ)</t>
  </si>
  <si>
    <t>!ProteinALDH9A1</t>
  </si>
  <si>
    <t>SMPDL3B_ibq(iBAQ)</t>
  </si>
  <si>
    <t>!ProteinSMPDL3B</t>
  </si>
  <si>
    <t>TGM3_ibq(iBAQ)</t>
  </si>
  <si>
    <t>!ProteinTGM3</t>
  </si>
  <si>
    <t>CTSD_ibq(iBAQ)</t>
  </si>
  <si>
    <t>!ProteinCTSD</t>
  </si>
  <si>
    <t>PSMA6_ibq(iBAQ)</t>
  </si>
  <si>
    <t>!ProteinPSMA6</t>
  </si>
  <si>
    <t>GANAB_ibq(iBAQ)</t>
  </si>
  <si>
    <t>!ProteinGANAB</t>
  </si>
  <si>
    <t>CPVL_ibq(iBAQ)</t>
  </si>
  <si>
    <t>!ProteinCPVL</t>
  </si>
  <si>
    <t>PSMA1_ibq(iBAQ)</t>
  </si>
  <si>
    <t>!ProteinPSMA1</t>
  </si>
  <si>
    <t>CAT_ibq(iBAQ)</t>
  </si>
  <si>
    <t>!ProteinCAT</t>
  </si>
  <si>
    <t>ADH_ibq(iBAQ)</t>
  </si>
  <si>
    <t>!ProteinADH</t>
  </si>
  <si>
    <t>ENO3_ibq(iBAQ)</t>
  </si>
  <si>
    <t>!ProteinENO3</t>
  </si>
  <si>
    <t>MMP9_ibq(iBAQ)</t>
  </si>
  <si>
    <t>!ProteinMMP9</t>
  </si>
  <si>
    <t>ABI2_ibq(iBAQ)</t>
  </si>
  <si>
    <t>!ProteinABI2</t>
  </si>
  <si>
    <t>PRKCSH_ibq(iBAQ)</t>
  </si>
  <si>
    <t>!ProteinPRKCSH</t>
  </si>
  <si>
    <t>GLS_ibq(iBAQ)</t>
  </si>
  <si>
    <t>!ProteinGLS</t>
  </si>
  <si>
    <t>PHLPP2_ibq(iBAQ)</t>
  </si>
  <si>
    <t>!ProteinPHLPP2</t>
  </si>
  <si>
    <t>LAP3_ibq(iBAQ)</t>
  </si>
  <si>
    <t>!ProteinLAP3</t>
  </si>
  <si>
    <t>AGAP1_ibq(iBAQ)</t>
  </si>
  <si>
    <t>!ProteinAGAP1</t>
  </si>
  <si>
    <t>CTBS_ibq(iBAQ)</t>
  </si>
  <si>
    <t>!ProteinCTBS</t>
  </si>
  <si>
    <t>ACLY_ibq(iBAQ)</t>
  </si>
  <si>
    <t>!ProteinACLY</t>
  </si>
  <si>
    <t>PDXK_ibq(iBAQ)</t>
  </si>
  <si>
    <t>!ProteinPDXK</t>
  </si>
  <si>
    <t>NEU1_ibq(iBAQ)</t>
  </si>
  <si>
    <t>!ProteinNEU1</t>
  </si>
  <si>
    <t>GFPT1_ibq(iBAQ)</t>
  </si>
  <si>
    <t>!ProteinGFPT1</t>
  </si>
  <si>
    <t>DDTL_ibq(iBAQ)</t>
  </si>
  <si>
    <t>!ProteinDDTL</t>
  </si>
  <si>
    <t>CTSH_ibq(iBAQ)</t>
  </si>
  <si>
    <t>!ProteinCTSH</t>
  </si>
  <si>
    <t>TUBB4A_ibq(iBAQ)</t>
  </si>
  <si>
    <t>!ProteinTUBB4A</t>
  </si>
  <si>
    <t>FUT6_ibq(iBAQ)</t>
  </si>
  <si>
    <t>!ProteinFUT6</t>
  </si>
  <si>
    <t>PDIA6_ibq(iBAQ)</t>
  </si>
  <si>
    <t>!ProteinPDIA6</t>
  </si>
  <si>
    <t>FBP1_ibq(iBAQ)</t>
  </si>
  <si>
    <t>!ProteinFBP1</t>
  </si>
  <si>
    <t>CHD7_ibq(iBAQ)</t>
  </si>
  <si>
    <t>!ProteinCHD7</t>
  </si>
  <si>
    <t>ST14_ibq(iBAQ)</t>
  </si>
  <si>
    <t>!ProteinST14</t>
  </si>
  <si>
    <t>AHCYL_ibq(iBAQ)</t>
  </si>
  <si>
    <t>!ProteinAHCYL</t>
  </si>
  <si>
    <t>SIAE_ibq(iBAQ)</t>
  </si>
  <si>
    <t>!ProteinSIAE</t>
  </si>
  <si>
    <t>GGCT_ibq(iBAQ)</t>
  </si>
  <si>
    <t>!ProteinGGCT</t>
  </si>
  <si>
    <t>PLOD1_ibq(iBAQ)</t>
  </si>
  <si>
    <t>!ProteinPLOD1</t>
  </si>
  <si>
    <t>CBR1_ibq(iBAQ)</t>
  </si>
  <si>
    <t>!ProteinCBR1</t>
  </si>
  <si>
    <t>ANPEP_ibq(iBAQ)</t>
  </si>
  <si>
    <t>!ProteinANPEP</t>
  </si>
  <si>
    <t>NME1_ibq(iBAQ)</t>
  </si>
  <si>
    <t>!ProteinNME1</t>
  </si>
  <si>
    <t>PTPRF_ibq(iBAQ)</t>
  </si>
  <si>
    <t>!ProteinPTPRF</t>
  </si>
  <si>
    <t>LTF_ibq(iBAQ)</t>
  </si>
  <si>
    <t>!ProteinLTF</t>
  </si>
  <si>
    <t>IGHA1_ibq(iBAQ)</t>
  </si>
  <si>
    <t>!ProteinIGHA1</t>
  </si>
  <si>
    <t>IGLC2_ibq(iBAQ)</t>
  </si>
  <si>
    <t>!ProteinIGLC2</t>
  </si>
  <si>
    <t>IGKC_ibq(iBAQ)</t>
  </si>
  <si>
    <t>!ProteinIGKC</t>
  </si>
  <si>
    <t>PIGR_ibq(iBAQ)</t>
  </si>
  <si>
    <t>!ProteinPIGR</t>
  </si>
  <si>
    <t>JCHAIN_ibq(iBAQ)</t>
  </si>
  <si>
    <t>!ProteinJCHAIN</t>
  </si>
  <si>
    <t>B2M_ibq(iBAQ)</t>
  </si>
  <si>
    <t>!ProteinB2M</t>
  </si>
  <si>
    <t>SPP1_ibq(iBAQ)</t>
  </si>
  <si>
    <t>!ProteinSPP1</t>
  </si>
  <si>
    <t>CLU_ibq(iBAQ)</t>
  </si>
  <si>
    <t>!ProteinCLU</t>
  </si>
  <si>
    <t>IGLV3-21_ibq(iBAQ)</t>
  </si>
  <si>
    <t>!ProteinIGLV3-21</t>
  </si>
  <si>
    <t>IGHV3-11_ibq(iBAQ)</t>
  </si>
  <si>
    <t>!ProteinIGHV3-11</t>
  </si>
  <si>
    <t>XDH_ibq(iBAQ)</t>
  </si>
  <si>
    <t>!ProteinXDH</t>
  </si>
  <si>
    <t>CD59_ibq(iBAQ)</t>
  </si>
  <si>
    <t>!ProteinCD59</t>
  </si>
  <si>
    <t>AZGP1_ibq(iBAQ)</t>
  </si>
  <si>
    <t>!ProteinAZGP1</t>
  </si>
  <si>
    <t>S100A9_ibq(iBAQ)</t>
  </si>
  <si>
    <t>!ProteinS100A9</t>
  </si>
  <si>
    <t>CD14_ibq(iBAQ)</t>
  </si>
  <si>
    <t>!ProteinCD14</t>
  </si>
  <si>
    <t>MFGE8_ibq(iBAQ)</t>
  </si>
  <si>
    <t>!ProteinMFGE8</t>
  </si>
  <si>
    <t>HP_ibq(iBAQ)</t>
  </si>
  <si>
    <t>!ProteinHP</t>
  </si>
  <si>
    <t>IGHV3OR16-9_ibq(iBAQ)</t>
  </si>
  <si>
    <t>!ProteinIGHV3OR16-9</t>
  </si>
  <si>
    <t>DCD_ibq(iBAQ)</t>
  </si>
  <si>
    <t>!ProteinDCD</t>
  </si>
  <si>
    <t>S100A8_ibq(iBAQ)</t>
  </si>
  <si>
    <t>!ProteinS100A8</t>
  </si>
  <si>
    <t>ORM1_ibq(iBAQ)</t>
  </si>
  <si>
    <t>!ProteinORM1</t>
  </si>
  <si>
    <t>BTN1A1_ibq(iBAQ)</t>
  </si>
  <si>
    <t>!ProteinBTN1A1</t>
  </si>
  <si>
    <t>IGHG2_ibq(iBAQ)</t>
  </si>
  <si>
    <t>!ProteinIGHG2</t>
  </si>
  <si>
    <t>IGKV2D-29_ibq(iBAQ)</t>
  </si>
  <si>
    <t>!ProteinIGKV2D-29</t>
  </si>
  <si>
    <t>IGLL5_ibq(iBAQ)</t>
  </si>
  <si>
    <t>!ProteinIGLL5</t>
  </si>
  <si>
    <t>IGLV1-47_ibq(iBAQ)</t>
  </si>
  <si>
    <t>!ProteinIGLV1-47</t>
  </si>
  <si>
    <t>HIST1H2BD_ibq(iBAQ)</t>
  </si>
  <si>
    <t>!ProteinHIST1H2BD</t>
  </si>
  <si>
    <t>C4A_ibq(iBAQ)</t>
  </si>
  <si>
    <t>!ProteinC4A</t>
  </si>
  <si>
    <t>C3_ibq(iBAQ)</t>
  </si>
  <si>
    <t>!ProteinC3</t>
  </si>
  <si>
    <t>MUC1_ibq(iBAQ)</t>
  </si>
  <si>
    <t>!ProteinMUC1</t>
  </si>
  <si>
    <t>IGLV3-25_ibq(iBAQ)</t>
  </si>
  <si>
    <t>!ProteinIGLV3-25</t>
  </si>
  <si>
    <t>IGHG3_ibq(iBAQ)</t>
  </si>
  <si>
    <t>!ProteinIGHG3</t>
  </si>
  <si>
    <t>PIP_ibq(iBAQ)</t>
  </si>
  <si>
    <t>!ProteinPIP</t>
  </si>
  <si>
    <t>LYZ_ibq(iBAQ)</t>
  </si>
  <si>
    <t>!ProteinLYZ</t>
  </si>
  <si>
    <t>IGHV4-59_ibq(iBAQ)</t>
  </si>
  <si>
    <t>!ProteinIGHV4-59</t>
  </si>
  <si>
    <t>IGLV1-51_ibq(iBAQ)</t>
  </si>
  <si>
    <t>!ProteinIGLV1-51</t>
  </si>
  <si>
    <t>IGLV3-19_ibq(iBAQ)</t>
  </si>
  <si>
    <t>!ProteinIGLV3-19</t>
  </si>
  <si>
    <t>IGKV2D-28_ibq(iBAQ)</t>
  </si>
  <si>
    <t>!ProteinIGKV2D-28</t>
  </si>
  <si>
    <t>IGHV3OR16-12_ibq(iBAQ)</t>
  </si>
  <si>
    <t>!ProteinIGHV3OR16-12</t>
  </si>
  <si>
    <t>AHSG_ibq(iBAQ)</t>
  </si>
  <si>
    <t>!ProteinAHSG</t>
  </si>
  <si>
    <t>IGLV7-43_ibq(iBAQ)</t>
  </si>
  <si>
    <t>!ProteinIGLV7-43</t>
  </si>
  <si>
    <t>C4BPA_ibq(iBAQ)</t>
  </si>
  <si>
    <t>!ProteinC4BPA</t>
  </si>
  <si>
    <t>IGHA2_ibq(iBAQ)</t>
  </si>
  <si>
    <t>!ProteinIGHA2</t>
  </si>
  <si>
    <t>MPO_ibq(iBAQ)</t>
  </si>
  <si>
    <t>!ProteinMPO</t>
  </si>
  <si>
    <t>IGKV1-33_ibq(iBAQ)</t>
  </si>
  <si>
    <t>!ProteinIGKV1-33</t>
  </si>
  <si>
    <t>S100A11_ibq(iBAQ)</t>
  </si>
  <si>
    <t>!ProteinS100A11</t>
  </si>
  <si>
    <t>IGHV1-18_ibq(iBAQ)</t>
  </si>
  <si>
    <t>!ProteinIGHV1-18</t>
  </si>
  <si>
    <t>IGKV2D-24_ibq(iBAQ)</t>
  </si>
  <si>
    <t>!ProteinIGKV2D-24</t>
  </si>
  <si>
    <t>CHI3L1_ibq(iBAQ)</t>
  </si>
  <si>
    <t>!ProteinCHI3L1</t>
  </si>
  <si>
    <t>IGHG1_ibq(iBAQ)</t>
  </si>
  <si>
    <t>!ProteinIGHG1</t>
  </si>
  <si>
    <t>A1BG_ibq(iBAQ)</t>
  </si>
  <si>
    <t>!ProteinA1BG</t>
  </si>
  <si>
    <t>HLA-DRA_ibq(iBAQ)</t>
  </si>
  <si>
    <t>!ProteinHLA-DRA</t>
  </si>
  <si>
    <t>CHI3L2_ibq(iBAQ)</t>
  </si>
  <si>
    <t>!ProteinCHI3L2</t>
  </si>
  <si>
    <t>LCP1_ibq(iBAQ)</t>
  </si>
  <si>
    <t>!ProteinLCP1</t>
  </si>
  <si>
    <t>IGHV3-7_ibq(iBAQ)</t>
  </si>
  <si>
    <t>!ProteinIGHV3-7</t>
  </si>
  <si>
    <t>IGHV5-10-1_ibq(iBAQ)</t>
  </si>
  <si>
    <t>!ProteinIGHV5-10-1</t>
  </si>
  <si>
    <t>CFB_ibq(iBAQ)</t>
  </si>
  <si>
    <t>!ProteinCFB</t>
  </si>
  <si>
    <t>IGHV3-74_ibq(iBAQ)</t>
  </si>
  <si>
    <t>!ProteinIGHV3-74</t>
  </si>
  <si>
    <t>IGHV3-72_ibq(iBAQ)</t>
  </si>
  <si>
    <t>!ProteinIGHV3-72</t>
  </si>
  <si>
    <t>CFI_ibq(iBAQ)</t>
  </si>
  <si>
    <t>!ProteinCFI</t>
  </si>
  <si>
    <t>GRN_ibq(iBAQ)</t>
  </si>
  <si>
    <t>!ProteinGRN</t>
  </si>
  <si>
    <t>GOLM1_ibq(iBAQ)</t>
  </si>
  <si>
    <t>!ProteinGOLM1</t>
  </si>
  <si>
    <t>MUC4_ibq(iBAQ)</t>
  </si>
  <si>
    <t>!ProteinMUC4</t>
  </si>
  <si>
    <t>IGHM_ibq(iBAQ)</t>
  </si>
  <si>
    <t>!ProteinIGHM</t>
  </si>
  <si>
    <t>C9_ibq(iBAQ)</t>
  </si>
  <si>
    <t>!ProteinC9</t>
  </si>
  <si>
    <t>LPO_ibq(iBAQ)</t>
  </si>
  <si>
    <t>!ProteinLPO</t>
  </si>
  <si>
    <t>IGHV3-43_ibq(iBAQ)</t>
  </si>
  <si>
    <t>!ProteinIGHV3-43</t>
  </si>
  <si>
    <t>IGLV3-9_ibq(iBAQ)</t>
  </si>
  <si>
    <t>!ProteinIGLV3-9</t>
  </si>
  <si>
    <t>A2M_ibq(iBAQ)</t>
  </si>
  <si>
    <t>!ProteinA2M</t>
  </si>
  <si>
    <t>ANXA2_ibq(iBAQ)</t>
  </si>
  <si>
    <t>!ProteinANXA2</t>
  </si>
  <si>
    <t>IGHV3-38_ibq(iBAQ)</t>
  </si>
  <si>
    <t>!ProteinIGHV3-38</t>
  </si>
  <si>
    <t>IGLV8-61_ibq(iBAQ)</t>
  </si>
  <si>
    <t>!ProteinIGLV8-61</t>
  </si>
  <si>
    <t>ITIH1_ibq(iBAQ)</t>
  </si>
  <si>
    <t>!ProteinITIH1</t>
  </si>
  <si>
    <t>IGHV3-73_ibq(iBAQ)</t>
  </si>
  <si>
    <t>!ProteinIGHV3-73</t>
  </si>
  <si>
    <t>IGHV1OR15-1_ibq(iBAQ)</t>
  </si>
  <si>
    <t>!ProteinIGHV1OR15-1</t>
  </si>
  <si>
    <t>IGHV3-48_ibq(iBAQ)</t>
  </si>
  <si>
    <t>!ProteinIGHV3-48</t>
  </si>
  <si>
    <t>ANXA1_ibq(iBAQ)</t>
  </si>
  <si>
    <t>!ProteinANXA1</t>
  </si>
  <si>
    <t>CLEC11A_ibq(iBAQ)</t>
  </si>
  <si>
    <t>!ProteinCLEC11A</t>
  </si>
  <si>
    <t>HLA-A_ibq(iBAQ)</t>
  </si>
  <si>
    <t>!ProteinHLA-A</t>
  </si>
  <si>
    <t>CFH_ibq(iBAQ)</t>
  </si>
  <si>
    <t>!ProteinCFH</t>
  </si>
  <si>
    <t>S100A7_ibq(iBAQ)</t>
  </si>
  <si>
    <t>!ProteinS100A7</t>
  </si>
  <si>
    <t>C4B_ibq(iBAQ)</t>
  </si>
  <si>
    <t>!ProteinC4B</t>
  </si>
  <si>
    <t>HAPLN3_ibq(iBAQ)</t>
  </si>
  <si>
    <t>!ProteinHAPLN3</t>
  </si>
  <si>
    <t>CFHR1_ibq(iBAQ)</t>
  </si>
  <si>
    <t>!ProteinCFHR1</t>
  </si>
  <si>
    <t>LSR_ibq(iBAQ)</t>
  </si>
  <si>
    <t>!ProteinLSR</t>
  </si>
  <si>
    <t>H1-2_ibq(iBAQ)</t>
  </si>
  <si>
    <t>!ProteinH1-2</t>
  </si>
  <si>
    <t>IGHV3-13_ibq(iBAQ)</t>
  </si>
  <si>
    <t>!ProteinIGHV3-13</t>
  </si>
  <si>
    <t>HLA-C_ibq(iBAQ)</t>
  </si>
  <si>
    <t>!ProteinHLA-C</t>
  </si>
  <si>
    <t>IGHV3OR16-10_ibq(iBAQ)</t>
  </si>
  <si>
    <t>!ProteinIGHV3OR16-10</t>
  </si>
  <si>
    <t>ITIH4_ibq(iBAQ)</t>
  </si>
  <si>
    <t>!ProteinITIH4</t>
  </si>
  <si>
    <t>IGKV2-30_ibq(iBAQ)</t>
  </si>
  <si>
    <t>!ProteinIGKV2-30</t>
  </si>
  <si>
    <t>MUC5B_ibq(iBAQ)</t>
  </si>
  <si>
    <t>!ProteinMUC5B</t>
  </si>
  <si>
    <t>S100A13_ibq(iBAQ)</t>
  </si>
  <si>
    <t>!ProteinS100A13</t>
  </si>
  <si>
    <t>ATRN_ibq(iBAQ)</t>
  </si>
  <si>
    <t>!ProteinATRN</t>
  </si>
  <si>
    <t>TNFSF10_ibq(iBAQ)</t>
  </si>
  <si>
    <t>!ProteinTNFSF10</t>
  </si>
  <si>
    <t>C7_ibq(iBAQ)</t>
  </si>
  <si>
    <t>!ProteinC7</t>
  </si>
  <si>
    <t>DOCK5_ibq(iBAQ)</t>
  </si>
  <si>
    <t>!ProteinDOCK5</t>
  </si>
  <si>
    <t>IGHV1-2_ibq(iBAQ)</t>
  </si>
  <si>
    <t>!ProteinIGHV1-2</t>
  </si>
  <si>
    <t>H1-5_ibq(iBAQ)</t>
  </si>
  <si>
    <t>!ProteinH1-5</t>
  </si>
  <si>
    <t>HIST3H2BB_ibq(iBAQ)</t>
  </si>
  <si>
    <t>!ProteinHIST3H2BB</t>
  </si>
  <si>
    <t>IGHV5-51_ibq(iBAQ)</t>
  </si>
  <si>
    <t>!ProteinIGHV5-51</t>
  </si>
  <si>
    <t>TLR4_ibq(iBAQ)</t>
  </si>
  <si>
    <t>!ProteinTLR4</t>
  </si>
  <si>
    <t>IGLV3-10_ibq(iBAQ)</t>
  </si>
  <si>
    <t>!ProteinIGLV3-10</t>
  </si>
  <si>
    <t>FCGBP_ibq(iBAQ)</t>
  </si>
  <si>
    <t>!ProteinFCGBP</t>
  </si>
  <si>
    <t>ICAM-1_ibq(iBAQ)</t>
  </si>
  <si>
    <t>!ProteinICAM-1</t>
  </si>
  <si>
    <t>IGHV3-64D_ibq(iBAQ)</t>
  </si>
  <si>
    <t>!ProteinIGHV3-64D</t>
  </si>
  <si>
    <t>CHRDL2_ibq(iBAQ)</t>
  </si>
  <si>
    <t>!ProteinCHRDL2</t>
  </si>
  <si>
    <t>MRC1_ibq(iBAQ)</t>
  </si>
  <si>
    <t>!ProteinMRC1</t>
  </si>
  <si>
    <t>GAPDHS_ibq(iBAQ)</t>
  </si>
  <si>
    <t>!ProteinGAPDHS</t>
  </si>
  <si>
    <t>CALML5_ibq(iBAQ)</t>
  </si>
  <si>
    <t>!ProteinCALML5</t>
  </si>
  <si>
    <t>NUCB2_ibq(iBAQ)</t>
  </si>
  <si>
    <t>!ProteinNUCB2</t>
  </si>
  <si>
    <t>IGFBP2_ibq(iBAQ)</t>
  </si>
  <si>
    <t>!ProteinIGFBP2</t>
  </si>
  <si>
    <t>EEF1A1P5_ibq(iBAQ)</t>
  </si>
  <si>
    <t>!ProteinEEF1A1P5</t>
  </si>
  <si>
    <t>CALM1_ibq(iBAQ)</t>
  </si>
  <si>
    <t>!ProteinCALM1</t>
  </si>
  <si>
    <t>HSP90AA1_ibq(iBAQ)</t>
  </si>
  <si>
    <t>!ProteinHSP90AA1</t>
  </si>
  <si>
    <t>GSN_ibq(iBAQ)</t>
  </si>
  <si>
    <t>!ProteinGSN</t>
  </si>
  <si>
    <t>HRNR_ibq(iBAQ)</t>
  </si>
  <si>
    <t>!ProteinHRNR</t>
  </si>
  <si>
    <t>LCN2_ibq(iBAQ)</t>
  </si>
  <si>
    <t>!ProteinLCN2</t>
  </si>
  <si>
    <t>B2G1_ibq(iBAQ)</t>
  </si>
  <si>
    <t>!ProteinB2G1</t>
  </si>
  <si>
    <t>FGG_ibq(iBAQ)</t>
  </si>
  <si>
    <t>!ProteinFGG</t>
  </si>
  <si>
    <t>SPARCL1_ibq(iBAQ)</t>
  </si>
  <si>
    <t>!ProteinSPARCL1</t>
  </si>
  <si>
    <t>HSPB1_ibq(iBAQ)</t>
  </si>
  <si>
    <t>!ProteinHSPB1</t>
  </si>
  <si>
    <t>FGB_ibq(iBAQ)</t>
  </si>
  <si>
    <t>!ProteinFGB</t>
  </si>
  <si>
    <t>HSPA6_ibq(iBAQ)</t>
  </si>
  <si>
    <t>!ProteinHSPA6</t>
  </si>
  <si>
    <t>FGA_ibq(iBAQ)</t>
  </si>
  <si>
    <t>!ProteinFGA</t>
  </si>
  <si>
    <t>KNG1_ibq(iBAQ)</t>
  </si>
  <si>
    <t>!ProteinKNG1</t>
  </si>
  <si>
    <t>MATN3_ibq(iBAQ)</t>
  </si>
  <si>
    <t>!ProteinMATN3</t>
  </si>
  <si>
    <t>TPM3_ibq(iBAQ)</t>
  </si>
  <si>
    <t>!ProteinTPM3</t>
  </si>
  <si>
    <t>NPNT_ibq(iBAQ)</t>
  </si>
  <si>
    <t>!ProteinNPNT</t>
  </si>
  <si>
    <t>DSG1_ibq(iBAQ)</t>
  </si>
  <si>
    <t>!ProteinDSG1</t>
  </si>
  <si>
    <t>SHANK3_ibq(iBAQ)</t>
  </si>
  <si>
    <t>!ProteinSHANK3</t>
  </si>
  <si>
    <t>FLG2_ibq(iBAQ)</t>
  </si>
  <si>
    <t>!ProteinFLG2</t>
  </si>
  <si>
    <t>SDF4_ibq(iBAQ)</t>
  </si>
  <si>
    <t>!ProteinSDF4</t>
  </si>
  <si>
    <t>ARHGDIA_ibq(iBAQ)</t>
  </si>
  <si>
    <t>!ProteinARHGDIA</t>
  </si>
  <si>
    <t>LTBP1_ibq(iBAQ)</t>
  </si>
  <si>
    <t>!ProteinLTBP1</t>
  </si>
  <si>
    <t>CCT5_ibq(iBAQ)</t>
  </si>
  <si>
    <t>!ProteinCCT5</t>
  </si>
  <si>
    <t>AGRN_ibq(iBAQ)</t>
  </si>
  <si>
    <t>!ProteinAGRN</t>
  </si>
  <si>
    <t>F2_ibq(iBAQ)</t>
  </si>
  <si>
    <t>!ProteinF2</t>
  </si>
  <si>
    <t>CALML3_ibq(iBAQ)</t>
  </si>
  <si>
    <t>!ProteinCALML3</t>
  </si>
  <si>
    <t>CCT3_ibq(iBAQ)</t>
  </si>
  <si>
    <t>!ProteinCCT3</t>
  </si>
  <si>
    <t>FLG_ibq(iBAQ)</t>
  </si>
  <si>
    <t>!ProteinFLG</t>
  </si>
  <si>
    <t>ACO1_ibq(iBAQ)</t>
  </si>
  <si>
    <t>!ProteinACO1</t>
  </si>
  <si>
    <t>WDR1_ibq(iBAQ)</t>
  </si>
  <si>
    <t>!ProteinWDR1</t>
  </si>
  <si>
    <t>CRNN_ibq(iBAQ)</t>
  </si>
  <si>
    <t>!ProteinCRNN</t>
  </si>
  <si>
    <t>MARCKS_ibq(iBAQ)</t>
  </si>
  <si>
    <t>!ProteinMARCKS</t>
  </si>
  <si>
    <t>SERPINA3_ibq(iBAQ)</t>
  </si>
  <si>
    <t>!ProteinSERPINA3</t>
  </si>
  <si>
    <t>SERPINA1_ibq(iBAQ)</t>
  </si>
  <si>
    <t>!ProteinSERPINA1</t>
  </si>
  <si>
    <t>CST3_ibq(iBAQ)</t>
  </si>
  <si>
    <t>!ProteinCST3</t>
  </si>
  <si>
    <t>PEBP1_ibq(iBAQ)</t>
  </si>
  <si>
    <t>!ProteinPEBP1</t>
  </si>
  <si>
    <t>SERPING1_ibq(iBAQ)</t>
  </si>
  <si>
    <t>!ProteinSERPING1</t>
  </si>
  <si>
    <t>SERPINB1_ibq(iBAQ)</t>
  </si>
  <si>
    <t>!ProteinSERPINB1</t>
  </si>
  <si>
    <t>SERPINC1_ibq(iBAQ)</t>
  </si>
  <si>
    <t>!ProteinSERPINC1</t>
  </si>
  <si>
    <t>ELANE_ibq(iBAQ)</t>
  </si>
  <si>
    <t>!ProteinELANE</t>
  </si>
  <si>
    <t>SERPINF1_ibq(iBAQ)</t>
  </si>
  <si>
    <t>!ProteinSERPINF1</t>
  </si>
  <si>
    <t>SERPINF2_ibq(iBAQ)</t>
  </si>
  <si>
    <t>!ProteinSERPINF2</t>
  </si>
  <si>
    <t>SERPINA5_ibq(iBAQ)</t>
  </si>
  <si>
    <t>!ProteinSERPINA5</t>
  </si>
  <si>
    <t>SLPI_ibq(iBAQ)</t>
  </si>
  <si>
    <t>!ProteinSLPI</t>
  </si>
  <si>
    <t>ITIH2_ibq(iBAQ)</t>
  </si>
  <si>
    <t>!ProteinITIH2</t>
  </si>
  <si>
    <t>RNH1_ibq(iBAQ)</t>
  </si>
  <si>
    <t>!ProteinRNH1</t>
  </si>
  <si>
    <t>SERPINB3_ibq(iBAQ)</t>
  </si>
  <si>
    <t>!ProteinSERPINB3</t>
  </si>
  <si>
    <t>CSTA_ibq(iBAQ)</t>
  </si>
  <si>
    <t>!ProteinCSTA</t>
  </si>
  <si>
    <t>SERPINB5_ibq(iBAQ)</t>
  </si>
  <si>
    <t>!ProteinSERPINB5</t>
  </si>
  <si>
    <t>SERPINB12_ibq(iBAQ)</t>
  </si>
  <si>
    <t>!ProteinSERPINB12</t>
  </si>
  <si>
    <t>PPIA_ibq(iBAQ)</t>
  </si>
  <si>
    <t>!ProteinPPIA</t>
  </si>
  <si>
    <t>PPIB_ibq(iBAQ)</t>
  </si>
  <si>
    <t>!ProteinPPIB</t>
  </si>
  <si>
    <t>HSPA8_ibq(iBAQ)</t>
  </si>
  <si>
    <t>!ProteinHSPA8</t>
  </si>
  <si>
    <t>RPLP2_ibq(iBAQ)</t>
  </si>
  <si>
    <t>!ProteinRPLP2</t>
  </si>
  <si>
    <t>HSPA5_ibq(iBAQ)</t>
  </si>
  <si>
    <t>!ProteinHSPA5</t>
  </si>
  <si>
    <t>EEF2_ibq(iBAQ)</t>
  </si>
  <si>
    <t>!ProteinEEF2</t>
  </si>
  <si>
    <t>RPLP0P6_ibq(iBAQ)</t>
  </si>
  <si>
    <t>!ProteinRPLP0P6</t>
  </si>
  <si>
    <t>RPL12_ibq(iBAQ)</t>
  </si>
  <si>
    <t>!ProteinRPL12</t>
  </si>
  <si>
    <t>NCOA3_ibq(iBAQ)</t>
  </si>
  <si>
    <t>!ProteinNCOA3</t>
  </si>
  <si>
    <t>RPL7A_ibq(iBAQ)</t>
  </si>
  <si>
    <t>!ProteinRPL7A</t>
  </si>
  <si>
    <t>EEF1D_ibq(iBAQ)</t>
  </si>
  <si>
    <t>!ProteinEEF1D</t>
  </si>
  <si>
    <t>HYOU1_ibq(iBAQ)</t>
  </si>
  <si>
    <t>!ProteinHYOU1</t>
  </si>
  <si>
    <t>RP1L1_ibq(iBAQ)</t>
  </si>
  <si>
    <t>!ProteinRP1L1</t>
  </si>
  <si>
    <t>TGOLN2_ibq(iBAQ)</t>
  </si>
  <si>
    <t>!ProteinTGOLN2</t>
  </si>
  <si>
    <t>MAML3_ibq(iBAQ)</t>
  </si>
  <si>
    <t>!ProteinMAML3</t>
  </si>
  <si>
    <t>H4_ibq(iBAQ)</t>
  </si>
  <si>
    <t>!ProteinH4</t>
  </si>
  <si>
    <t>UBA52_ibq(iBAQ)</t>
  </si>
  <si>
    <t>!ProteinUBA52</t>
  </si>
  <si>
    <t>SPAG9_ibq(iBAQ)</t>
  </si>
  <si>
    <t>!ProteinSPAG9</t>
  </si>
  <si>
    <t>YWHAZ_ibq(iBAQ)</t>
  </si>
  <si>
    <t>!ProteinYWHAZ</t>
  </si>
  <si>
    <t>TIMP1_ibq(iBAQ)</t>
  </si>
  <si>
    <t>!ProteinTIMP1</t>
  </si>
  <si>
    <t>SOSTDC1_ibq(iBAQ)</t>
  </si>
  <si>
    <t>!ProteinSOSTDC1</t>
  </si>
  <si>
    <t>GPRC5B_ibq(iBAQ)</t>
  </si>
  <si>
    <t>!ProteinGPRC5B</t>
  </si>
  <si>
    <t>SLC9A3R1_ibq(iBAQ)</t>
  </si>
  <si>
    <t>!ProteinSLC9A3R1</t>
  </si>
  <si>
    <t>SDC4_ibq(iBAQ)</t>
  </si>
  <si>
    <t>!ProteinSDC4</t>
  </si>
  <si>
    <t>SAFB2_ibq(iBAQ)</t>
  </si>
  <si>
    <t>!ProteinSAFB2</t>
  </si>
  <si>
    <t>EPHB2_ibq(iBAQ)</t>
  </si>
  <si>
    <t>!ProteinEPHB2</t>
  </si>
  <si>
    <t>YWHAE_ibq(iBAQ)</t>
  </si>
  <si>
    <t>!ProteinYWHAE</t>
  </si>
  <si>
    <t>GNB2_ibq(iBAQ)</t>
  </si>
  <si>
    <t>!ProteinGNB2</t>
  </si>
  <si>
    <t>DMXL1_ibq(iBAQ)</t>
  </si>
  <si>
    <t>!ProteinDMXL1</t>
  </si>
  <si>
    <t>IRS4_ibq(iBAQ)</t>
  </si>
  <si>
    <t>!ProteinIRS4</t>
  </si>
  <si>
    <t>SPINT1_ibq(iBAQ)</t>
  </si>
  <si>
    <t>!ProteinSPINT1</t>
  </si>
  <si>
    <t>CAPZA1_ibq(iBAQ)</t>
  </si>
  <si>
    <t>!ProteinCAPZA1</t>
  </si>
  <si>
    <t>CAP1_ibq(iBAQ)</t>
  </si>
  <si>
    <t>!ProteinCAP1</t>
  </si>
  <si>
    <t>SBSN_ibq(iBAQ)</t>
  </si>
  <si>
    <t>!ProteinSBSN</t>
  </si>
  <si>
    <t>YWHAB_ibq(iBAQ)</t>
  </si>
  <si>
    <t>!ProteinYWHAB</t>
  </si>
  <si>
    <t>SFRP1_ibq(iBAQ)</t>
  </si>
  <si>
    <t>!ProteinSFRP1</t>
  </si>
  <si>
    <t>CASP14_ibq(iBAQ)</t>
  </si>
  <si>
    <t>!ProteinCASP14</t>
  </si>
  <si>
    <t>PIK3IP1_ibq(iBAQ)</t>
  </si>
  <si>
    <t>!ProteinPIK3IP1</t>
  </si>
  <si>
    <t>GNB1_ibq(iBAQ)</t>
  </si>
  <si>
    <t>!ProteinGNB1</t>
  </si>
  <si>
    <t>GNAS_ibq(iBAQ)</t>
  </si>
  <si>
    <t>!ProteinGNAS</t>
  </si>
  <si>
    <t>GPRC5C_ibq(iBAQ)</t>
  </si>
  <si>
    <t>!ProteinGPRC5C</t>
  </si>
  <si>
    <t>YWHAG_ibq(iBAQ)</t>
  </si>
  <si>
    <t>!ProteinYWHAG</t>
  </si>
  <si>
    <t>SCPEP1_ibq(iBAQ)</t>
  </si>
  <si>
    <t>!ProteinSCPEP1</t>
  </si>
  <si>
    <t>SLC12A6_ibq(iBAQ)</t>
  </si>
  <si>
    <t>!ProteinSLC12A6</t>
  </si>
  <si>
    <t>EGF_ibq(iBAQ)</t>
  </si>
  <si>
    <t>!ProteinEGF</t>
  </si>
  <si>
    <t>CIB1_ibq(iBAQ)</t>
  </si>
  <si>
    <t>!ProteinCIB1</t>
  </si>
  <si>
    <t>YWHAQ_ibq(iBAQ)</t>
  </si>
  <si>
    <t>!ProteinYWHAQ</t>
  </si>
  <si>
    <t>TNFRSF11B_ibq(iBAQ)</t>
  </si>
  <si>
    <t>!ProteinTNFRSF11B</t>
  </si>
  <si>
    <t>DBI_ibq(iBAQ)</t>
  </si>
  <si>
    <t>!ProteinDBI</t>
  </si>
  <si>
    <t>GPR126_ibq(iBAQ)</t>
  </si>
  <si>
    <t>!ProteinGPR126</t>
  </si>
  <si>
    <t>YWHAH_ibq(iBAQ)</t>
  </si>
  <si>
    <t>!ProteinYWHAH</t>
  </si>
  <si>
    <t>SFN_ibq(iBAQ)</t>
  </si>
  <si>
    <t>!ProteinSFN</t>
  </si>
  <si>
    <t>STC1_ibq(iBAQ)</t>
  </si>
  <si>
    <t>!ProteinSTC1</t>
  </si>
  <si>
    <t>PDCD6IP_ibq(iBAQ)</t>
  </si>
  <si>
    <t>!ProteinPDCD6IP</t>
  </si>
  <si>
    <t>GNB2L1_ibq(iBAQ)</t>
  </si>
  <si>
    <t>!ProteinGNB2L1</t>
  </si>
  <si>
    <t>NRP1_ibq(iBAQ)</t>
  </si>
  <si>
    <t>!ProteinNRP1</t>
  </si>
  <si>
    <t>GNB4_ibq(iBAQ)</t>
  </si>
  <si>
    <t>!ProteinGNB4</t>
  </si>
  <si>
    <t>IDE_ibq(iBAQ)</t>
  </si>
  <si>
    <t>!ProteinIDE</t>
  </si>
  <si>
    <t>GNAI3_ibq(iBAQ)</t>
  </si>
  <si>
    <t>!ProteinGNAI3</t>
  </si>
  <si>
    <t>CSN1S1_ibq(iBAQ)</t>
  </si>
  <si>
    <t>!ProteinCSN1S1</t>
  </si>
  <si>
    <t>CSN2_ibq(iBAQ)</t>
  </si>
  <si>
    <t>!ProteinCSN2</t>
  </si>
  <si>
    <t>!ProteinALB</t>
  </si>
  <si>
    <t>CSN3_ibq(iBAQ)</t>
  </si>
  <si>
    <t>!ProteinCSN3</t>
  </si>
  <si>
    <t>FABP3_ibq(iBAQ)</t>
  </si>
  <si>
    <t>!ProteinFABP3</t>
  </si>
  <si>
    <t>TF_ibq(iBAQ)</t>
  </si>
  <si>
    <t>!ProteinTF</t>
  </si>
  <si>
    <t>APOA1_ibq(iBAQ)</t>
  </si>
  <si>
    <t>!ProteinAPOA1</t>
  </si>
  <si>
    <t>APOA2_ibq(iBAQ)</t>
  </si>
  <si>
    <t>!ProteinAPOA2</t>
  </si>
  <si>
    <t>NPC2_ibq(iBAQ)</t>
  </si>
  <si>
    <t>!ProteinNPC2</t>
  </si>
  <si>
    <t>FOLR1_ibq(iBAQ)</t>
  </si>
  <si>
    <t>!ProteinFOLR1</t>
  </si>
  <si>
    <t>TTR_ibq(iBAQ)</t>
  </si>
  <si>
    <t>!ProteinTTR</t>
  </si>
  <si>
    <t>PLIN2_ibq(iBAQ)</t>
  </si>
  <si>
    <t>!ProteinPLIN2</t>
  </si>
  <si>
    <t>ORM2_ibq(iBAQ)</t>
  </si>
  <si>
    <t>!ProteinORM2</t>
  </si>
  <si>
    <t>SDCBP_ibq(iBAQ)</t>
  </si>
  <si>
    <t>!ProteinSDCBP</t>
  </si>
  <si>
    <t>APOD_ibq(iBAQ)</t>
  </si>
  <si>
    <t>!ProteinAPOD</t>
  </si>
  <si>
    <t>CP_ibq(iBAQ)</t>
  </si>
  <si>
    <t>!ProteinCP</t>
  </si>
  <si>
    <t>PLIN3_ibq(iBAQ)</t>
  </si>
  <si>
    <t>!ProteinPLIN3</t>
  </si>
  <si>
    <t>APOE_ibq(iBAQ)</t>
  </si>
  <si>
    <t>!ProteinAPOE</t>
  </si>
  <si>
    <t>SELENBP1_ibq(iBAQ)</t>
  </si>
  <si>
    <t>!ProteinSELENBP1</t>
  </si>
  <si>
    <t>FTH1_ibq(iBAQ)</t>
  </si>
  <si>
    <t>!ProteinFTH1</t>
  </si>
  <si>
    <t>HBA1_ibq(iBAQ)</t>
  </si>
  <si>
    <t>!ProteinHBA1</t>
  </si>
  <si>
    <t>GDI2_ibq(iBAQ)</t>
  </si>
  <si>
    <t>!ProteinGDI2</t>
  </si>
  <si>
    <t>RAB18_ibq(iBAQ)</t>
  </si>
  <si>
    <t>!ProteinRAB18</t>
  </si>
  <si>
    <t>FABP5_ibq(iBAQ)</t>
  </si>
  <si>
    <t>!ProteinFABP5</t>
  </si>
  <si>
    <t>APOA4_ibq(iBAQ)</t>
  </si>
  <si>
    <t>!ProteinAPOA4</t>
  </si>
  <si>
    <t>HPX_ibq(iBAQ)</t>
  </si>
  <si>
    <t>!ProteinHPX</t>
  </si>
  <si>
    <t>RAB7A_ibq(iBAQ)</t>
  </si>
  <si>
    <t>!ProteinRAB7A</t>
  </si>
  <si>
    <t>HSP90AB1_ibq(iBAQ)</t>
  </si>
  <si>
    <t>!ProteinHSP90AB1</t>
  </si>
  <si>
    <t>RPS3_ibq(iBAQ)</t>
  </si>
  <si>
    <t>!ProteinRPS3</t>
  </si>
  <si>
    <t>SIL1_ibq(iBAQ)</t>
  </si>
  <si>
    <t>!ProteinSIL1</t>
  </si>
  <si>
    <t>HSP90AB4P_ibq(iBAQ)</t>
  </si>
  <si>
    <t>!ProteinHSP90AB4P</t>
  </si>
  <si>
    <t>CLIC1_ibq(iBAQ)</t>
  </si>
  <si>
    <t>!ProteinCLIC1</t>
  </si>
  <si>
    <t>HBB_ibq(iBAQ)</t>
  </si>
  <si>
    <t>!ProteinHBB</t>
  </si>
  <si>
    <t>APOB_ibq(iBAQ)</t>
  </si>
  <si>
    <t>!ProteinAPOB</t>
  </si>
  <si>
    <t>RAB1B_ibq(iBAQ)</t>
  </si>
  <si>
    <t>!ProteinRAB1B</t>
  </si>
  <si>
    <t>TCN1_ibq(iBAQ)</t>
  </si>
  <si>
    <t>!ProteinTCN1</t>
  </si>
  <si>
    <t>SCN3A_ibq(iBAQ)</t>
  </si>
  <si>
    <t>!ProteinSCN3A</t>
  </si>
  <si>
    <t>AFM_ibq(iBAQ)</t>
  </si>
  <si>
    <t>!ProteinAFM</t>
  </si>
  <si>
    <t>HSP90B1_ibq(iBAQ)</t>
  </si>
  <si>
    <t>!ProteinHSP90B1</t>
  </si>
  <si>
    <t>RPS18_ibq(iBAQ)</t>
  </si>
  <si>
    <t>!ProteinRPS18</t>
  </si>
  <si>
    <t>ARF1_ibq(iBAQ)</t>
  </si>
  <si>
    <t>!ProteinARF1</t>
  </si>
  <si>
    <t>ARG1_ibq(iBAQ)</t>
  </si>
  <si>
    <t>!ProteinARG1</t>
  </si>
  <si>
    <t>CCT8_ibq(iBAQ)</t>
  </si>
  <si>
    <t>!ProteinCCT8</t>
  </si>
  <si>
    <t>STXBP2_ibq(iBAQ)</t>
  </si>
  <si>
    <t>!ProteinSTXBP2</t>
  </si>
  <si>
    <t>RPS12_ibq(iBAQ)</t>
  </si>
  <si>
    <t>!ProteinRPS12</t>
  </si>
  <si>
    <t>RPS2_ibq(iBAQ)</t>
  </si>
  <si>
    <t>!ProteinRPS2</t>
  </si>
  <si>
    <t>SNAP25_ibq(iBAQ)</t>
  </si>
  <si>
    <t>!ProteinSNAP25</t>
  </si>
  <si>
    <t>RPS3A_ibq(iBAQ)</t>
  </si>
  <si>
    <t>!ProteinRPS3A</t>
  </si>
  <si>
    <t>Ba(mcg/L)</t>
  </si>
  <si>
    <t>14,[0.9,47]</t>
  </si>
  <si>
    <t>Be(mcg/L)</t>
  </si>
  <si>
    <t>0.4,[&lt;0.05,0.6]</t>
  </si>
  <si>
    <t>Bi(mcg/L)</t>
  </si>
  <si>
    <t>&lt;0.09,[0.1,0.9]</t>
  </si>
  <si>
    <t>1.1,[&lt;0.18,5.0]</t>
  </si>
  <si>
    <t>Co(mcg/L)</t>
  </si>
  <si>
    <t>1.4,[0.9,2.9]</t>
  </si>
  <si>
    <t>Cs(mcg/L)</t>
  </si>
  <si>
    <t>2.1,[1.7,6.9]</t>
  </si>
  <si>
    <t>Cu(mcg/L)</t>
  </si>
  <si>
    <t>550,[120,1210]</t>
  </si>
  <si>
    <t>La(mcg/L)</t>
  </si>
  <si>
    <t>0.2,[0.1,3.7]</t>
  </si>
  <si>
    <t>Li(mcg/L)</t>
  </si>
  <si>
    <t>0.2,[&lt;0.08,0.4]</t>
  </si>
  <si>
    <t>Mn(mcg/L)</t>
  </si>
  <si>
    <t>7.2,[3.6,22]</t>
  </si>
  <si>
    <t>Mo(mcg/L)</t>
  </si>
  <si>
    <t>9.0,[4.3,16]</t>
  </si>
  <si>
    <t>1.0,[0.2,5.6]</t>
  </si>
  <si>
    <t>Rb(mcg/L)</t>
  </si>
  <si>
    <t>600,[440,1210]</t>
  </si>
  <si>
    <t>Sb(mcg/L)</t>
  </si>
  <si>
    <t>0.7,[&lt;0.36,6.9]</t>
  </si>
  <si>
    <t>32.7,[13.1,52.7]</t>
  </si>
  <si>
    <t>Sr(mcg/L)</t>
  </si>
  <si>
    <t>35,[17,48]</t>
  </si>
  <si>
    <t>Tl(mcg/L)</t>
  </si>
  <si>
    <t>0.1,[0.1,0.5]</t>
  </si>
  <si>
    <t>Zn(mcg/L)</t>
  </si>
  <si>
    <t>4700,[1700,13160]</t>
  </si>
  <si>
    <t>3,[1,12]</t>
  </si>
  <si>
    <t>&lt;0.05,[&lt;0.05,0.7]</t>
  </si>
  <si>
    <t>&lt;0.09,[&lt;0.09,2]</t>
  </si>
  <si>
    <t>0.3,[&lt;0.18,0.8]</t>
  </si>
  <si>
    <t>1.7,[0.7,6.8]</t>
  </si>
  <si>
    <t>4.0,[2.3,7.7]</t>
  </si>
  <si>
    <t>450,[210,840]</t>
  </si>
  <si>
    <t>0.1,[&lt;0.05,0.1]</t>
  </si>
  <si>
    <t>0.2,[&lt;0.08,1.3]</t>
  </si>
  <si>
    <t>5.5,[1.3,9.1]</t>
  </si>
  <si>
    <t>6.1,[1.2,27]</t>
  </si>
  <si>
    <t>2,[&lt;0.12,8.7]</t>
  </si>
  <si>
    <t>900,[610,1620]</t>
  </si>
  <si>
    <t>&lt;0.36,[&lt;0.36,1.6]</t>
  </si>
  <si>
    <t>16,[9.2,25]</t>
  </si>
  <si>
    <t>36,[15,117]</t>
  </si>
  <si>
    <t>0.1,[&lt;0.08,0.2]</t>
  </si>
  <si>
    <t>6140,[1960,9720]</t>
  </si>
  <si>
    <t>!Krachler_Ba</t>
  </si>
  <si>
    <t>!Krachler_Be</t>
  </si>
  <si>
    <t>!Krachler_Bi</t>
  </si>
  <si>
    <t>!Krachler_Cd</t>
  </si>
  <si>
    <t>!Krachler_Co</t>
  </si>
  <si>
    <t>!Krachler_Cs</t>
  </si>
  <si>
    <t>!Krachler_Cu</t>
  </si>
  <si>
    <t>!Krachler_La</t>
  </si>
  <si>
    <t>!Krachler_Li</t>
  </si>
  <si>
    <t>!Krachler_Mn</t>
  </si>
  <si>
    <t>!Krachler_Mo</t>
  </si>
  <si>
    <t>!Krachler_Pb</t>
  </si>
  <si>
    <t>!Krachler_Rb</t>
  </si>
  <si>
    <t>!Krachler_Sb</t>
  </si>
  <si>
    <t>!Krachler_Se</t>
  </si>
  <si>
    <t>!Krachler_Sr</t>
  </si>
  <si>
    <t>!Krachler_Tl</t>
  </si>
  <si>
    <t>!Krachler_Zn</t>
  </si>
  <si>
    <t>SFA/TFA(%TFA)</t>
  </si>
  <si>
    <t>!Changchun_SFA</t>
  </si>
  <si>
    <t>MUFA/TFA(%TFA)</t>
  </si>
  <si>
    <t>!Changchun_MUFA</t>
  </si>
  <si>
    <t>PUFA/TFA(%TFA)</t>
  </si>
  <si>
    <t>!Changchun_PUFA</t>
  </si>
  <si>
    <t>TFA(g/L)</t>
  </si>
  <si>
    <t>!Changchun_TFA</t>
  </si>
  <si>
    <t>C18:2n-6(g/L)</t>
  </si>
  <si>
    <t>!Changchun_LA</t>
  </si>
  <si>
    <t>C18:3n-3(g/L)</t>
  </si>
  <si>
    <t>!Changchun_ALA</t>
  </si>
  <si>
    <t>C20:4n-6(g/L)</t>
  </si>
  <si>
    <t>!Changchun_AA</t>
  </si>
  <si>
    <t>C20:5n-3(g/L)</t>
  </si>
  <si>
    <t>!Changchun_EPA</t>
  </si>
  <si>
    <t>C22:6n-3(g/L)</t>
  </si>
  <si>
    <t>!Changchun_DHA</t>
  </si>
  <si>
    <t>!Chomgqing_SFA</t>
  </si>
  <si>
    <t>!Chomgqing_MUFA</t>
  </si>
  <si>
    <t>!Chomgqing_PUFA</t>
  </si>
  <si>
    <t>!Chomgqing_TFA</t>
  </si>
  <si>
    <t>!Chomgqing_LA</t>
  </si>
  <si>
    <t>!Chomgqing_ALA</t>
  </si>
  <si>
    <t>!Chomgqing_AA</t>
  </si>
  <si>
    <t>!Chomgqing_EPA</t>
  </si>
  <si>
    <t>!Chomgqing_DHA</t>
  </si>
  <si>
    <t>!Guanghzhou_SFA</t>
  </si>
  <si>
    <t>!Guanghzhou_MUFA</t>
  </si>
  <si>
    <t>!Guanghzhou_PUFA</t>
  </si>
  <si>
    <t>!Guanghzhou_TFA</t>
  </si>
  <si>
    <t>!Guanghzhou_LA</t>
  </si>
  <si>
    <t>!Guanghzhou_ALA</t>
  </si>
  <si>
    <t>!Guanghzhou_AA</t>
  </si>
  <si>
    <t>!Guanghzhou_EPA</t>
  </si>
  <si>
    <t>!Guanghzhou_DHA</t>
  </si>
  <si>
    <t>!Hohhot_SFA</t>
  </si>
  <si>
    <t>!Hohhot_MUFA</t>
  </si>
  <si>
    <t>!Hohhot_PUFA</t>
  </si>
  <si>
    <t>!Hohhot_TFA</t>
  </si>
  <si>
    <t>!Hohhot_LA</t>
  </si>
  <si>
    <t>!Hohhot_ALA</t>
  </si>
  <si>
    <t>!Hohhot_AA</t>
  </si>
  <si>
    <t>!Hohhot_EPA</t>
  </si>
  <si>
    <t>!Hohhot_DHA</t>
  </si>
  <si>
    <t>!Shangdong_SFA</t>
  </si>
  <si>
    <t>!Shangdong_MUFA</t>
  </si>
  <si>
    <t>!Shangdong_PUFA</t>
  </si>
  <si>
    <t>!Shangdong_TFA</t>
  </si>
  <si>
    <t>!Shangdong_LA</t>
  </si>
  <si>
    <t>!Shangdong_ALA</t>
  </si>
  <si>
    <t>!Shangdong_AA</t>
  </si>
  <si>
    <t>!Shangdong_EPA</t>
  </si>
  <si>
    <t>!Shangdong_DHA</t>
  </si>
  <si>
    <t>SM/Lipid(%Lipid)</t>
  </si>
  <si>
    <t>0.149±0.011</t>
  </si>
  <si>
    <t>PC/Lipid(%Lipid)</t>
  </si>
  <si>
    <t>0.096±0.007</t>
  </si>
  <si>
    <t>PS/Lipid(%Lipid)</t>
  </si>
  <si>
    <t>0.064±0.003</t>
  </si>
  <si>
    <t>PI/Lipid(%Lipid)</t>
  </si>
  <si>
    <t>0.039±0.004</t>
  </si>
  <si>
    <t>PE/Lipid(%Lipid)</t>
  </si>
  <si>
    <t>0.061±0.005</t>
  </si>
  <si>
    <t>0.138±0.004</t>
  </si>
  <si>
    <t>0.063±0.010</t>
  </si>
  <si>
    <t>0.037±0.002</t>
  </si>
  <si>
    <t>0.036±0.002</t>
  </si>
  <si>
    <t>0.031±0.006</t>
  </si>
  <si>
    <t>0.134±0.012</t>
  </si>
  <si>
    <t>0.069±0.020</t>
  </si>
  <si>
    <t>0.065±0.011</t>
  </si>
  <si>
    <t>0.033±0.007</t>
  </si>
  <si>
    <t>0.051±0.016</t>
  </si>
  <si>
    <t>!CzechRepGA24-30_Prot</t>
  </si>
  <si>
    <t>!CzechRepGA24-30_CH</t>
  </si>
  <si>
    <t>!CzechRepGA24-30_Fat</t>
  </si>
  <si>
    <t>!CzechRepGA31-35_Prot</t>
  </si>
  <si>
    <t>!CzechRepGA31-35_CH</t>
  </si>
  <si>
    <t>!CzechRepGA31-35_Fat</t>
  </si>
  <si>
    <t>!CzechRep_Prot</t>
  </si>
  <si>
    <t>!CzechRep_CH</t>
  </si>
  <si>
    <t>!CzechRep_Fat</t>
  </si>
  <si>
    <t>!MontagnePreTerm_LALBA</t>
  </si>
  <si>
    <t>!MontagnePreTerm_ALB</t>
  </si>
  <si>
    <t>!MontagnePreTerm_LTF</t>
  </si>
  <si>
    <t>LYZ(g/L)</t>
  </si>
  <si>
    <t>!MontagnePreTerm_LYZ</t>
  </si>
  <si>
    <t>!MontagnePreTerm_CSN2</t>
  </si>
  <si>
    <t>!MontagneFullTerm_LALBA</t>
  </si>
  <si>
    <t>!MontagneFullTerm_ALB</t>
  </si>
  <si>
    <t>!MontagneFullTerm_LTF</t>
  </si>
  <si>
    <t>!MontagneFullTerm_LYZ</t>
  </si>
  <si>
    <t>!MontagneFullTerm_CSN2</t>
  </si>
  <si>
    <t>!MontagnePreTerm_IgA</t>
  </si>
  <si>
    <t>!MontagneFullTerm_IgA</t>
  </si>
  <si>
    <t>Protein(g/L)</t>
  </si>
  <si>
    <t>!MontagnePreTerm_Prot</t>
  </si>
  <si>
    <t>!MontagneFullTerm_Prot</t>
  </si>
  <si>
    <t>OS(g/L)</t>
  </si>
  <si>
    <t>12.44 ± 4.8</t>
  </si>
  <si>
    <t>3850±1040</t>
  </si>
  <si>
    <t>3.21±1.75</t>
  </si>
  <si>
    <t>1.26±1.00</t>
  </si>
  <si>
    <t>0.7±0.72</t>
  </si>
  <si>
    <t>!Nommsen91_prot</t>
  </si>
  <si>
    <t>!Nommsen91_lip</t>
  </si>
  <si>
    <t>!Nommsen91_lac</t>
  </si>
  <si>
    <t>11.6, [0.6,88.2]</t>
  </si>
  <si>
    <t>618.3, [95.4,954.5]</t>
  </si>
  <si>
    <t>Fe(mcg/L)</t>
  </si>
  <si>
    <t>380.0, [110.5,3594.0]</t>
  </si>
  <si>
    <t>4.5, [1.6,22.2]</t>
  </si>
  <si>
    <t>9.3, [0.1,39.1]</t>
  </si>
  <si>
    <t>12.6, [3.0,70.6]</t>
  </si>
  <si>
    <t>43.5, [14.9,71.1]</t>
  </si>
  <si>
    <t>2614.4, [422.8,17727.2]</t>
  </si>
  <si>
    <t>8.1, [3.7,20.3]</t>
  </si>
  <si>
    <t>288.8, [81.6,829.0]</t>
  </si>
  <si>
    <t>313.0, [24.2,2157.1]</t>
  </si>
  <si>
    <t>5.5, [0.4,19.1]</t>
  </si>
  <si>
    <t>1.8, [0.1,24.3]</t>
  </si>
  <si>
    <t>8.4, [2.5,38.1]</t>
  </si>
  <si>
    <t>45.7, [11.3,187.5]</t>
  </si>
  <si>
    <t>1434.3, [76.3,8632.0]</t>
  </si>
  <si>
    <t>7.2, [2.7,22.7]</t>
  </si>
  <si>
    <t>275.4, [78.6,813.1]</t>
  </si>
  <si>
    <t>320.2, [98.3,5229.2]</t>
  </si>
  <si>
    <t>4.9, [0.4,42.6]</t>
  </si>
  <si>
    <t>1.7, [0.1,15.1]</t>
  </si>
  <si>
    <t>7.4, [2.7,15.2]</t>
  </si>
  <si>
    <t>40.9, [8.9,80.0]</t>
  </si>
  <si>
    <t>1415.2, [125.3,6601.6]</t>
  </si>
  <si>
    <t>C4:0(%TFA)</t>
  </si>
  <si>
    <t>0.16±0.13</t>
  </si>
  <si>
    <t>C6:0(%TFA)</t>
  </si>
  <si>
    <t>0.18±0.12</t>
  </si>
  <si>
    <t>C8:0(%TFA)</t>
  </si>
  <si>
    <t>0.06±0.05</t>
  </si>
  <si>
    <t>0.58±0.36</t>
  </si>
  <si>
    <t>3.12±1.26</t>
  </si>
  <si>
    <t>C13:0(%TFA)</t>
  </si>
  <si>
    <t>0.04±0.01</t>
  </si>
  <si>
    <t>6.43±1.39</t>
  </si>
  <si>
    <t>0.46±0.12</t>
  </si>
  <si>
    <t>25.28±2.21</t>
  </si>
  <si>
    <t>0.44±0.08</t>
  </si>
  <si>
    <t>7.41±1.07</t>
  </si>
  <si>
    <t>0.25±0.04</t>
  </si>
  <si>
    <t>0.67±0.24</t>
  </si>
  <si>
    <t>0.52±0.17</t>
  </si>
  <si>
    <t>0.60±0.20</t>
  </si>
  <si>
    <t>0.05±0.06</t>
  </si>
  <si>
    <t>0.10±0.02</t>
  </si>
  <si>
    <t>0.18±0.06</t>
  </si>
  <si>
    <t>0.29±0.14</t>
  </si>
  <si>
    <t>0.20±0.08</t>
  </si>
  <si>
    <t>0.28±0.05</t>
  </si>
  <si>
    <t>C11:0(%TFA)</t>
  </si>
  <si>
    <t>&lt;0.1±0.1</t>
  </si>
  <si>
    <t>C12:1(%TFA)</t>
  </si>
  <si>
    <t>0.01±0.01</t>
  </si>
  <si>
    <t>C19:0(%TFA)</t>
  </si>
  <si>
    <t>0.12±0.10</t>
  </si>
  <si>
    <t>0.11±0.04</t>
  </si>
  <si>
    <t>0.89±0.21</t>
  </si>
  <si>
    <t>0.15±0.07</t>
  </si>
  <si>
    <t>0.87±0.16</t>
  </si>
  <si>
    <t>ISO_18-0(%TFA)</t>
  </si>
  <si>
    <t>0.08±0.02</t>
  </si>
  <si>
    <t>ISO_13-0(%TFA)</t>
  </si>
  <si>
    <t>ISO_14-0(%TFA)</t>
  </si>
  <si>
    <t>0.03±0.01</t>
  </si>
  <si>
    <t>AnteISO_15-0(%TFA)</t>
  </si>
  <si>
    <t>0.15±0.05</t>
  </si>
  <si>
    <t>ISO_16-0(%TFA)</t>
  </si>
  <si>
    <t>0.10±0.03</t>
  </si>
  <si>
    <t>ISO_15-0(%TFA)</t>
  </si>
  <si>
    <t>AnteISO_16-1(%TFA)</t>
  </si>
  <si>
    <t>2.77±0.0062</t>
  </si>
  <si>
    <t>ISO_17-0(%TFA)</t>
  </si>
  <si>
    <t>0.24±0.07</t>
  </si>
  <si>
    <t>AnteISO_17-0/(%TFA)</t>
  </si>
  <si>
    <t>0.27±0.0007</t>
  </si>
  <si>
    <t>10.63±2.78</t>
  </si>
  <si>
    <t>C18:2_CLA(%TFA)</t>
  </si>
  <si>
    <t>0.40±0.09</t>
  </si>
  <si>
    <t>C14:1t(%TFA)</t>
  </si>
  <si>
    <t>0.08±0.03</t>
  </si>
  <si>
    <t>C18:1n-7t(%TFA)</t>
  </si>
  <si>
    <t>0.37±0.14</t>
  </si>
  <si>
    <t>2.40±0.60</t>
  </si>
  <si>
    <t>0.24±0.12</t>
  </si>
  <si>
    <t>2.64±0.62</t>
  </si>
  <si>
    <t>C18:1n-7(%TFA)</t>
  </si>
  <si>
    <t>28.98±3.08</t>
  </si>
  <si>
    <t>31.29±3.43</t>
  </si>
  <si>
    <t>Sterol(%TotalFat)</t>
  </si>
  <si>
    <t>1.13±0.54</t>
  </si>
  <si>
    <t>C26:0(%TotalFat)</t>
  </si>
  <si>
    <t>0±0.01</t>
  </si>
  <si>
    <t>C28:0(%TotalFat)</t>
  </si>
  <si>
    <t>0.02±0.07</t>
  </si>
  <si>
    <t>C30:0(%TotalFat)</t>
  </si>
  <si>
    <t>0.08±0.15</t>
  </si>
  <si>
    <t>C32:0(%TotalFat)</t>
  </si>
  <si>
    <t>0.16±0.22</t>
  </si>
  <si>
    <t>C34:0(%TotalFat)</t>
  </si>
  <si>
    <t>0.33±0.35</t>
  </si>
  <si>
    <t>C36:0(%TotalFat)</t>
  </si>
  <si>
    <t>0.86±0.61</t>
  </si>
  <si>
    <t>C38:0(%TotalFat)</t>
  </si>
  <si>
    <t>0.70±0.32</t>
  </si>
  <si>
    <t>C40:0(%TotalFat)</t>
  </si>
  <si>
    <t>0.68±0.49</t>
  </si>
  <si>
    <t>C42:0(%TotalFat)</t>
  </si>
  <si>
    <t>1.57±0.97</t>
  </si>
  <si>
    <t>C44:0(%TotalFat)</t>
  </si>
  <si>
    <t>3.90±1.72</t>
  </si>
  <si>
    <t>C46:0(%TotalFat)</t>
  </si>
  <si>
    <t>7.23±2.39</t>
  </si>
  <si>
    <t>C48:0(%TotalFat)</t>
  </si>
  <si>
    <t>11.34±2.50</t>
  </si>
  <si>
    <t>C50:0(%TotalFat)</t>
  </si>
  <si>
    <t>19.12±2.75</t>
  </si>
  <si>
    <t>C52:0(%TotalFat)</t>
  </si>
  <si>
    <t>34.91±7.48</t>
  </si>
  <si>
    <t>C54:0(%TotalFat)</t>
  </si>
  <si>
    <t>12.53±3.26</t>
  </si>
  <si>
    <t>C56:0(%TotalFat)</t>
  </si>
  <si>
    <t>3.06±1.03</t>
  </si>
  <si>
    <t>C58:0(%TotalFat)</t>
  </si>
  <si>
    <t>1.42±0.66</t>
  </si>
  <si>
    <t>C60:0(%TotalFat)</t>
  </si>
  <si>
    <t>0.64±0.46</t>
  </si>
  <si>
    <t>C62:0(%TotalFat)</t>
  </si>
  <si>
    <t>0.31±0.33</t>
  </si>
  <si>
    <t>!FinlandFullTerm_Prot</t>
  </si>
  <si>
    <t>!FinlandFullTerm_Fat</t>
  </si>
  <si>
    <t>!FinlandFullTerm_Lac</t>
  </si>
  <si>
    <t>!FinlandPreTerm_Prot</t>
  </si>
  <si>
    <t>!FinlandPreTerm_Fat</t>
  </si>
  <si>
    <t>!FinlandPreTerm_Lac</t>
  </si>
  <si>
    <t>!FinlandForemilk_Prot</t>
  </si>
  <si>
    <t>!FinlandForemilk_Fat</t>
  </si>
  <si>
    <t>!FinlandForemilk_Lac</t>
  </si>
  <si>
    <t>!FinlandHindmilk_Prot</t>
  </si>
  <si>
    <t>!FinlandHindmilk_Fat</t>
  </si>
  <si>
    <t>!FinlandHindmilk_Lac</t>
  </si>
  <si>
    <t>2FL(%OS)</t>
  </si>
  <si>
    <t>14.5±12.1</t>
  </si>
  <si>
    <t>LNFP1(%OS)</t>
  </si>
  <si>
    <t>9.48±5.62</t>
  </si>
  <si>
    <t>LNFP2(%OS)</t>
  </si>
  <si>
    <t>8.17±4.33</t>
  </si>
  <si>
    <t>LDFT(%OS)</t>
  </si>
  <si>
    <t>6.61±3.66</t>
  </si>
  <si>
    <t>MFLNH3(%OS)</t>
  </si>
  <si>
    <t>3.82±3.38</t>
  </si>
  <si>
    <t>LSTb(%OS)</t>
  </si>
  <si>
    <t>3.14±3.48</t>
  </si>
  <si>
    <t>DFLNHa(%OS)</t>
  </si>
  <si>
    <t>2.47±1.90</t>
  </si>
  <si>
    <t>LNnH(%OS)</t>
  </si>
  <si>
    <t>2.38±1.60</t>
  </si>
  <si>
    <t>DSLNT(%OS)</t>
  </si>
  <si>
    <t>1.95±2.37</t>
  </si>
  <si>
    <t>LNH(%OS)</t>
  </si>
  <si>
    <t>1.93±1.24</t>
  </si>
  <si>
    <t>MFpLNH4(%OS)</t>
  </si>
  <si>
    <t>1.91±1.24</t>
  </si>
  <si>
    <t>DFLNHb(%OS)</t>
  </si>
  <si>
    <t>1.89±2.30</t>
  </si>
  <si>
    <t>FS-LNnH1(%OS)</t>
  </si>
  <si>
    <t>1.27±0.91</t>
  </si>
  <si>
    <t>LNDFH2(%OS)</t>
  </si>
  <si>
    <t>1.09±1.07</t>
  </si>
  <si>
    <t>3SL(%OS)</t>
  </si>
  <si>
    <t>0.92±0.47</t>
  </si>
  <si>
    <t>3FL(%OS)</t>
  </si>
  <si>
    <t>0.87±0.69</t>
  </si>
  <si>
    <t>LSTc(%OS)</t>
  </si>
  <si>
    <t>0.76±0.14</t>
  </si>
  <si>
    <t>IFLNH3(%OS)</t>
  </si>
  <si>
    <t>0.70±1.01</t>
  </si>
  <si>
    <t>MSLNnH(%OS)</t>
  </si>
  <si>
    <t>0.67±0.55</t>
  </si>
  <si>
    <t>LNDFH1(%OS)</t>
  </si>
  <si>
    <t>0.58±0.19</t>
  </si>
  <si>
    <t>DFpLNH2(%OS)</t>
  </si>
  <si>
    <t>0.51±0.42</t>
  </si>
  <si>
    <t>55.5±4.1</t>
  </si>
  <si>
    <t>46.9±2.8</t>
  </si>
  <si>
    <t>58.5±6.8</t>
  </si>
  <si>
    <t>!FAcProfT183_4</t>
  </si>
  <si>
    <t>!FAcProfT205_4</t>
  </si>
  <si>
    <t>!FAcProfT225_4</t>
  </si>
  <si>
    <t>!FAcProfT226_4</t>
  </si>
  <si>
    <t>!FAcProfT182_4</t>
  </si>
  <si>
    <t>!FAcProfT204_4</t>
  </si>
  <si>
    <t>!FAcProfT224_4</t>
  </si>
  <si>
    <t>C22:5n-6(%TFA)</t>
  </si>
  <si>
    <t>!FAcProfT2256_4</t>
  </si>
  <si>
    <t>!FAcProfC183_4</t>
  </si>
  <si>
    <t>!FAcProfC205_4</t>
  </si>
  <si>
    <t>!FAcProfC225_4</t>
  </si>
  <si>
    <t>!FAcProfC226_4</t>
  </si>
  <si>
    <t>!FAcProfC182_4</t>
  </si>
  <si>
    <t>!FAcProfC204_4</t>
  </si>
  <si>
    <t>!FAcProfC224_4</t>
  </si>
  <si>
    <t>!FAcProfC2256_4</t>
  </si>
  <si>
    <t>!MIHA_1</t>
  </si>
  <si>
    <t>LNFP2(g/L)</t>
  </si>
  <si>
    <t>!MIHA_2</t>
  </si>
  <si>
    <t>NeuAca2-6Lac(g/L)</t>
  </si>
  <si>
    <t>!MIHA_3</t>
  </si>
  <si>
    <t>NeuAca2-3Lac(g/L)</t>
  </si>
  <si>
    <t>!MIHA_4</t>
  </si>
  <si>
    <t>!MIHA_5</t>
  </si>
  <si>
    <t>!MIHA_6</t>
  </si>
  <si>
    <t>NeuAc2LNT(g/L)</t>
  </si>
  <si>
    <t>!MIHA_7</t>
  </si>
  <si>
    <t>Total_OS(g/L)</t>
  </si>
  <si>
    <t>!MIHA_8</t>
  </si>
  <si>
    <t>Lac(g/L)</t>
  </si>
  <si>
    <t>!MIHA_9</t>
  </si>
  <si>
    <t>!MAHA_1</t>
  </si>
  <si>
    <t>!MAHA_2</t>
  </si>
  <si>
    <t>!MAHA_3</t>
  </si>
  <si>
    <t>!MAHA_4</t>
  </si>
  <si>
    <t>!MAHA_5</t>
  </si>
  <si>
    <t>!MAHA_6</t>
  </si>
  <si>
    <t>!MAHA_7</t>
  </si>
  <si>
    <t>!MAHA_8</t>
  </si>
  <si>
    <t>!Bani_1</t>
  </si>
  <si>
    <t>!Bani_2</t>
  </si>
  <si>
    <t>!Bani_3</t>
  </si>
  <si>
    <t>!Bani_4</t>
  </si>
  <si>
    <t>!Bani_5</t>
  </si>
  <si>
    <t>!Bani_6</t>
  </si>
  <si>
    <t>!Bani_7</t>
  </si>
  <si>
    <t>!Bani_8</t>
  </si>
  <si>
    <t>!Bani_9</t>
  </si>
  <si>
    <t>!Lata_1</t>
  </si>
  <si>
    <t>!Lata_2</t>
  </si>
  <si>
    <t>!Lata_3</t>
  </si>
  <si>
    <t>!Lata_4</t>
  </si>
  <si>
    <t>!Lata_5</t>
  </si>
  <si>
    <t>!Lata_6</t>
  </si>
  <si>
    <t>!Lata_7</t>
  </si>
  <si>
    <t>!Lata_8</t>
  </si>
  <si>
    <t>!Lata_9</t>
  </si>
  <si>
    <t>66.47±3.91</t>
  </si>
  <si>
    <t>neutOS(g/L)</t>
  </si>
  <si>
    <t>5.75±0.59</t>
  </si>
  <si>
    <t>450±430</t>
  </si>
  <si>
    <t>70±80</t>
  </si>
  <si>
    <t>1.09±0.47</t>
  </si>
  <si>
    <t>1.26±1.11</t>
  </si>
  <si>
    <t>DFLNHb(g/L)</t>
  </si>
  <si>
    <t>0.16±0.11</t>
  </si>
  <si>
    <t>acidAOS(g/L)</t>
  </si>
  <si>
    <t>2.1±0.37</t>
  </si>
  <si>
    <t>270±80</t>
  </si>
  <si>
    <t>380±50</t>
  </si>
  <si>
    <t>0.14±0.05</t>
  </si>
  <si>
    <t>0.17±0.11</t>
  </si>
  <si>
    <t>Lutein(mcg/dL)</t>
  </si>
  <si>
    <t>Zeaxanthin(mcg/dL)</t>
  </si>
  <si>
    <t>Lutein_B(mcg/dL)</t>
  </si>
  <si>
    <t>Anhydrolutein(mcg/dL)</t>
  </si>
  <si>
    <t>AlphaCryptoxanthin(mcg/dL)</t>
  </si>
  <si>
    <t>BetaCryptoxanthin(mcg/dL)</t>
  </si>
  <si>
    <t>Phytofluene(mcg/dL)</t>
  </si>
  <si>
    <t>Zeta_Carotene(mcg/dL)</t>
  </si>
  <si>
    <t>AlphaCarotene(mcg/dL)</t>
  </si>
  <si>
    <t>BetaCarotene(mcg/dL)</t>
  </si>
  <si>
    <t>Phytoene(mcg/dL)</t>
  </si>
  <si>
    <t>SFA(%TFA)</t>
  </si>
  <si>
    <t>48.53 ± 0.94</t>
  </si>
  <si>
    <t>0.06 ± 0.04</t>
  </si>
  <si>
    <t>0.89 ± 0.09</t>
  </si>
  <si>
    <t>5.77 ± 0.14</t>
  </si>
  <si>
    <t>8.47 ± 0.40</t>
  </si>
  <si>
    <t>0.36 ± 0.02</t>
  </si>
  <si>
    <t>24.59 ± 0.49</t>
  </si>
  <si>
    <t>0.36 ± 0.03</t>
  </si>
  <si>
    <t>7.57 ± 0.03</t>
  </si>
  <si>
    <t>0.47 ± 0.03</t>
  </si>
  <si>
    <t>MUFA(%TFA)</t>
  </si>
  <si>
    <t>39.07 ± 0.15</t>
  </si>
  <si>
    <t>0.52 ± 0.01</t>
  </si>
  <si>
    <t>0.25 ± 0.04</t>
  </si>
  <si>
    <t>C15:1(%TFA)</t>
  </si>
  <si>
    <t>0.10 ± 001</t>
  </si>
  <si>
    <t>2.63 ± 0.35</t>
  </si>
  <si>
    <t>0.20 ± 0.01</t>
  </si>
  <si>
    <t>35.39 ± 0.46</t>
  </si>
  <si>
    <t>PUFA(%TFA)</t>
  </si>
  <si>
    <t>10.73 ± 1.00</t>
  </si>
  <si>
    <t>8.17 ± 1.15</t>
  </si>
  <si>
    <t>1.36 ± 0.12</t>
  </si>
  <si>
    <t>0.38 ± 0.01</t>
  </si>
  <si>
    <t>0.14 ± 0.01</t>
  </si>
  <si>
    <t>0.31 ± 0.01</t>
  </si>
  <si>
    <t>49.77 ± 3.39</t>
  </si>
  <si>
    <t>0.11 ± 0.02</t>
  </si>
  <si>
    <t>1.07 ± 0.23</t>
  </si>
  <si>
    <t>6.58 ± 1.26</t>
  </si>
  <si>
    <t>8.89 ± 1.48</t>
  </si>
  <si>
    <t>0.38 ± 0.05</t>
  </si>
  <si>
    <t>25.13 ± 1.30</t>
  </si>
  <si>
    <t>0.33 ± 0.00</t>
  </si>
  <si>
    <t>6.94 ± 0.83</t>
  </si>
  <si>
    <t>0.36 ± 0.11</t>
  </si>
  <si>
    <t>37.715 ± 2.34</t>
  </si>
  <si>
    <t>0.43 ± 0.13</t>
  </si>
  <si>
    <t>0.32 ± 0.04</t>
  </si>
  <si>
    <t>2.69 ± 0.25</t>
  </si>
  <si>
    <t>0.21 ± 0.03</t>
  </si>
  <si>
    <t>33.97 ± 2.50</t>
  </si>
  <si>
    <t>11.04 ± 1.05</t>
  </si>
  <si>
    <t>8.75 ± 0.64</t>
  </si>
  <si>
    <t>1.28 ± 0.12</t>
  </si>
  <si>
    <t>0.18 ± 0.04</t>
  </si>
  <si>
    <t>0.21 ± 0.07</t>
  </si>
  <si>
    <t>0.34 ± 0.08</t>
  </si>
  <si>
    <t>0.07 ± 0.01</t>
  </si>
  <si>
    <t>0.22 ± 0.08</t>
  </si>
  <si>
    <t>47.94 ± 0.83</t>
  </si>
  <si>
    <t>0.08 ± 0.04</t>
  </si>
  <si>
    <t>0.83 ± 0.10</t>
  </si>
  <si>
    <t>5.72 ± 0.36</t>
  </si>
  <si>
    <t>8.27 ± 0.35</t>
  </si>
  <si>
    <t>0.35 ± 0.02</t>
  </si>
  <si>
    <t>24.22 ± 0.08</t>
  </si>
  <si>
    <t>0.33 ± 0.01</t>
  </si>
  <si>
    <t>7.73 ± 0.05</t>
  </si>
  <si>
    <t>0.43 ± 0.01</t>
  </si>
  <si>
    <t>39.04 ± 0.70</t>
  </si>
  <si>
    <t>0.29 ± 0.00</t>
  </si>
  <si>
    <t>0.09 ± 0.00</t>
  </si>
  <si>
    <t>2.44 ± 0.04</t>
  </si>
  <si>
    <t>0.21 ± 0.01</t>
  </si>
  <si>
    <t>35.49 ± 0.74</t>
  </si>
  <si>
    <t>11.4 ± 0.12</t>
  </si>
  <si>
    <t>8.90 ± 0.06</t>
  </si>
  <si>
    <t>1.27 ± 0.01</t>
  </si>
  <si>
    <t>0.22 ± 0.01</t>
  </si>
  <si>
    <t>0.27 ± 0.03</t>
  </si>
  <si>
    <t>0.11 ± 0.04</t>
  </si>
  <si>
    <t>0.28 ± 001</t>
  </si>
  <si>
    <t>47.70 ± 0.25</t>
  </si>
  <si>
    <t>0.04 ± 0.01</t>
  </si>
  <si>
    <t>0.77 ± 0.01</t>
  </si>
  <si>
    <t>5.28 ± 0.05</t>
  </si>
  <si>
    <t>8.08 ± 0.13</t>
  </si>
  <si>
    <t>0.35 ± 0.01</t>
  </si>
  <si>
    <t>24.45 ± 0.23</t>
  </si>
  <si>
    <t>0.34 ± 0.01</t>
  </si>
  <si>
    <t>7.95 ± 0.14</t>
  </si>
  <si>
    <t>0.46 ± 0.01</t>
  </si>
  <si>
    <t>39.24 ± 0.42</t>
  </si>
  <si>
    <t>0.55 ± 0.04</t>
  </si>
  <si>
    <t>0.27 ± 0.01</t>
  </si>
  <si>
    <t>0.10 ± 0.01</t>
  </si>
  <si>
    <t>2.45 ± 0.11</t>
  </si>
  <si>
    <t>35.68 ± 0.25</t>
  </si>
  <si>
    <t>11.53 ± 0.08</t>
  </si>
  <si>
    <t>8.99 ± 0.01</t>
  </si>
  <si>
    <t>1.30 ± 0.03</t>
  </si>
  <si>
    <t>0.25 ± 0.01</t>
  </si>
  <si>
    <t>0.39 ± 0.00</t>
  </si>
  <si>
    <t>47.32 ± 0.08</t>
  </si>
  <si>
    <t>0.06 ± 0.01</t>
  </si>
  <si>
    <t>0.88 ± 0.02</t>
  </si>
  <si>
    <t>5.76 ± 0.11</t>
  </si>
  <si>
    <t>8.10 ± 0.07</t>
  </si>
  <si>
    <t>23.80 ± 0.01</t>
  </si>
  <si>
    <t>7.64 ± 0.09</t>
  </si>
  <si>
    <t>0.42 ± 0.01</t>
  </si>
  <si>
    <t>39.46 ± 0.15</t>
  </si>
  <si>
    <t>0.50 ± 0.01</t>
  </si>
  <si>
    <t>0.28 ± 0.00</t>
  </si>
  <si>
    <t>0.09 ± 0.01</t>
  </si>
  <si>
    <t>2.46 ± 0.01</t>
  </si>
  <si>
    <t>0.23 ± 0.01</t>
  </si>
  <si>
    <t>35.91 ± 0.13</t>
  </si>
  <si>
    <t>11.67 ± 0.07</t>
  </si>
  <si>
    <t>9.08 ± 0.04</t>
  </si>
  <si>
    <t>1.36 ± 0.05</t>
  </si>
  <si>
    <t>0.26 ± 0.00</t>
  </si>
  <si>
    <t>0.29 ± 0.01</t>
  </si>
  <si>
    <t>47.72 ± 0.18</t>
  </si>
  <si>
    <t>0.05 ± 0.01</t>
  </si>
  <si>
    <t>0.85 ± 0.02</t>
  </si>
  <si>
    <t>5.63 ± 0.08</t>
  </si>
  <si>
    <t>8.15 ± 0.08</t>
  </si>
  <si>
    <t>0.35 ± 0.00</t>
  </si>
  <si>
    <t>24.14 ± 0.02</t>
  </si>
  <si>
    <t>0.34 ± 0.00</t>
  </si>
  <si>
    <t>7.81 ± 0.01</t>
  </si>
  <si>
    <t>39.25 ± 0.08</t>
  </si>
  <si>
    <t>35.69 ± 0.09</t>
  </si>
  <si>
    <t>11.57 ± 0.00</t>
  </si>
  <si>
    <t>9.05 ± 0.01</t>
  </si>
  <si>
    <t>1.30 ± 0.00</t>
  </si>
  <si>
    <t>0.22 ± 0.00</t>
  </si>
  <si>
    <t>0.25 ± 0.00</t>
  </si>
  <si>
    <t>0.38 ± 0.00</t>
  </si>
  <si>
    <t>0.10 ± 0.00</t>
  </si>
  <si>
    <t>0.28 ± 0.01</t>
  </si>
  <si>
    <t>43.17 ± 0.62</t>
  </si>
  <si>
    <t>0.05 ± 0.00</t>
  </si>
  <si>
    <t>0.73 ± 0.09</t>
  </si>
  <si>
    <t>3.96 ± 0.51</t>
  </si>
  <si>
    <t>6.11 ± 0.39</t>
  </si>
  <si>
    <t>0.36 ± 0.01</t>
  </si>
  <si>
    <t>23.93 ± 0.16</t>
  </si>
  <si>
    <t>7.26 ± 0.20</t>
  </si>
  <si>
    <t>0.45 ± 0.01</t>
  </si>
  <si>
    <t>43.13 ± 0.45</t>
  </si>
  <si>
    <t>0.72 ± 0.01</t>
  </si>
  <si>
    <t>0.08 ± 0.00</t>
  </si>
  <si>
    <t>2.49 ± 0.02</t>
  </si>
  <si>
    <t>0.20 ± 0.00</t>
  </si>
  <si>
    <t>39.41 ± 0.47</t>
  </si>
  <si>
    <t>12.24 ± 0.30</t>
  </si>
  <si>
    <t>9.40 ± 0.18</t>
  </si>
  <si>
    <t>1.33 ± 0.06</t>
  </si>
  <si>
    <t>0.32 ± 0.00</t>
  </si>
  <si>
    <t>0.44 ± 0.01</t>
  </si>
  <si>
    <t>0.09 ± 0.03</t>
  </si>
  <si>
    <t>0.31 ± 0.00</t>
  </si>
  <si>
    <t>38.7, [15.6,81.7]</t>
  </si>
  <si>
    <t>1.0, [0.7,1.4]</t>
  </si>
  <si>
    <t>sCD14(mg/L)</t>
  </si>
  <si>
    <t>16.9, [15.6,19.1]</t>
  </si>
  <si>
    <t>6.7, [0,14.4]</t>
  </si>
  <si>
    <t>0, [0,3.4]</t>
  </si>
  <si>
    <t>45.7, [24.6,89.7]</t>
  </si>
  <si>
    <t>1.2, [0.8,1.6]</t>
  </si>
  <si>
    <t>18.2, [14.7,20.2]</t>
  </si>
  <si>
    <t>6.3, [0,15.3]</t>
  </si>
  <si>
    <t>0, [0,4.2]</t>
  </si>
  <si>
    <t>33.32±4.1</t>
  </si>
  <si>
    <t>8.84±2.1</t>
  </si>
  <si>
    <t>0.7±0.3</t>
  </si>
  <si>
    <t>0.45±0.1</t>
  </si>
  <si>
    <t>0.43±0.1</t>
  </si>
  <si>
    <t>0.55±0.1</t>
  </si>
  <si>
    <t>0.16±0.1</t>
  </si>
  <si>
    <t>0.56±0.3</t>
  </si>
  <si>
    <t>1.15±0.5</t>
  </si>
  <si>
    <t>33.55±3.3</t>
  </si>
  <si>
    <t>8.74±1.9</t>
  </si>
  <si>
    <t>0.72±0.3</t>
  </si>
  <si>
    <t>0.44±0.1</t>
  </si>
  <si>
    <t>0.61±0.1</t>
  </si>
  <si>
    <t>0.06±0.0</t>
  </si>
  <si>
    <t>0.28±0.1</t>
  </si>
  <si>
    <t>0.5±0.2</t>
  </si>
  <si>
    <t>33.84±3.1</t>
  </si>
  <si>
    <t>9.91±2.3</t>
  </si>
  <si>
    <t>0.93±0.3</t>
  </si>
  <si>
    <t>0.22±0.1</t>
  </si>
  <si>
    <t>0.35±0.1</t>
  </si>
  <si>
    <t>0.09±0.0</t>
  </si>
  <si>
    <t>0.20±0.0</t>
  </si>
  <si>
    <t>0.42±0.2</t>
  </si>
  <si>
    <t>34.69±2.9</t>
  </si>
  <si>
    <t>10.71±3.4</t>
  </si>
  <si>
    <t>1.01±0.4</t>
  </si>
  <si>
    <t>0.21±0.1</t>
  </si>
  <si>
    <t>0.37±0.1</t>
  </si>
  <si>
    <t>0.38±0.1</t>
  </si>
  <si>
    <t>0.07±0.0</t>
  </si>
  <si>
    <t>0.17±0.0</t>
  </si>
  <si>
    <t>0.25±0.1</t>
  </si>
  <si>
    <t>34.37±3.9</t>
  </si>
  <si>
    <t>10.81±1.9</t>
  </si>
  <si>
    <t>1.16±0.5</t>
  </si>
  <si>
    <t>0.25±0.0</t>
  </si>
  <si>
    <t>0.36±0.1</t>
  </si>
  <si>
    <t>0.10±0.1</t>
  </si>
  <si>
    <t>0.38±0.2</t>
  </si>
  <si>
    <t>35.33±3.8</t>
  </si>
  <si>
    <t>10.61±2.7</t>
  </si>
  <si>
    <t>1.09±0.4</t>
  </si>
  <si>
    <t>0.16±0.0</t>
  </si>
  <si>
    <t>0.24±0.0</t>
  </si>
  <si>
    <t>0.22±0.2</t>
  </si>
  <si>
    <t>0.34±0.4</t>
  </si>
  <si>
    <t>WHEY(g/100mL)</t>
  </si>
  <si>
    <t>0.84±0.1</t>
  </si>
  <si>
    <t>CSN(g/100mL)</t>
  </si>
  <si>
    <t>0.32±0.1</t>
  </si>
  <si>
    <t>7.1±0.4</t>
  </si>
  <si>
    <t>ASH(g/100mL)</t>
  </si>
  <si>
    <t>0.19±0.04</t>
  </si>
  <si>
    <t>TS(g/100mL)</t>
  </si>
  <si>
    <t>12.3±0.7</t>
  </si>
  <si>
    <t>0.82±0.1</t>
  </si>
  <si>
    <t>0.27±0.1</t>
  </si>
  <si>
    <t>3.6±0.7</t>
  </si>
  <si>
    <t>7.3±0.3</t>
  </si>
  <si>
    <t>0.20±0.03</t>
  </si>
  <si>
    <t>13.2±0.5</t>
  </si>
  <si>
    <t>0.73±0.2</t>
  </si>
  <si>
    <t>0.46±0.03</t>
  </si>
  <si>
    <t>3.7±0.4</t>
  </si>
  <si>
    <t>0.16±0.03</t>
  </si>
  <si>
    <t>12.1±0.5</t>
  </si>
  <si>
    <t>0.74±0.6</t>
  </si>
  <si>
    <t>0.45±0.04</t>
  </si>
  <si>
    <t>4.5±0.3</t>
  </si>
  <si>
    <t>7.3±0.4</t>
  </si>
  <si>
    <t>13.3±0.5</t>
  </si>
  <si>
    <t>0.1±0.0</t>
  </si>
  <si>
    <t>1.1±0.3</t>
  </si>
  <si>
    <t>4.9±1.3</t>
  </si>
  <si>
    <t>6.2±1.8</t>
  </si>
  <si>
    <t>19.8±1.3</t>
  </si>
  <si>
    <t>7.2±1.2</t>
  </si>
  <si>
    <t>0.06±0.04</t>
  </si>
  <si>
    <t>40.0±4.8</t>
  </si>
  <si>
    <t>35.0±3.3</t>
  </si>
  <si>
    <t>C22:1n-11(%TFA)</t>
  </si>
  <si>
    <t>40.5±3.1</t>
  </si>
  <si>
    <t>13.3±3.0</t>
  </si>
  <si>
    <t>0.4±0.1</t>
  </si>
  <si>
    <t>omega6(%TFA)</t>
  </si>
  <si>
    <t>14.6±3.0</t>
  </si>
  <si>
    <t>1.0±0.3</t>
  </si>
  <si>
    <t>0.19±0.05</t>
  </si>
  <si>
    <t>0.2±0.1</t>
  </si>
  <si>
    <t>omega3(%TFA)</t>
  </si>
  <si>
    <t>16.8±3.3</t>
  </si>
  <si>
    <t>1.1±0.2</t>
  </si>
  <si>
    <t>5.7±1.6</t>
  </si>
  <si>
    <t>6.4±2.4</t>
  </si>
  <si>
    <t>16.5±2.3</t>
  </si>
  <si>
    <t>6.0±1.3</t>
  </si>
  <si>
    <t>0.13±0.06</t>
  </si>
  <si>
    <t>36.6±5.9</t>
  </si>
  <si>
    <t>31.3±3.4</t>
  </si>
  <si>
    <t>0.5±0.1</t>
  </si>
  <si>
    <t>36.7±3.5</t>
  </si>
  <si>
    <t>15.5±2.8</t>
  </si>
  <si>
    <t>16.9±2.9</t>
  </si>
  <si>
    <t>7.3±1.5</t>
  </si>
  <si>
    <t>0.13±0.03</t>
  </si>
  <si>
    <t>0.20±0.04</t>
  </si>
  <si>
    <t>7.9±1.5</t>
  </si>
  <si>
    <t>25.2±3.7</t>
  </si>
  <si>
    <t>0.1±0.1</t>
  </si>
  <si>
    <t>1.2±0.2</t>
  </si>
  <si>
    <t>5.8±0.9</t>
  </si>
  <si>
    <t>6.7±1.3</t>
  </si>
  <si>
    <t>17.8±2.5</t>
  </si>
  <si>
    <t>6.9±0.7</t>
  </si>
  <si>
    <t>39.5±3.2</t>
  </si>
  <si>
    <t>27.9±1.7</t>
  </si>
  <si>
    <t>34.0±2.3</t>
  </si>
  <si>
    <t>15.0±1.2</t>
  </si>
  <si>
    <t>16.2±1.2</t>
  </si>
  <si>
    <t>7.7±1.0</t>
  </si>
  <si>
    <t>0.11±0.01</t>
  </si>
  <si>
    <t>0.17±0.02</t>
  </si>
  <si>
    <t>8.2±1.0</t>
  </si>
  <si>
    <t>25.0±2.0</t>
  </si>
  <si>
    <t>1.0±0.5</t>
  </si>
  <si>
    <t>5.0±1.5</t>
  </si>
  <si>
    <t>6.8±2.0</t>
  </si>
  <si>
    <t>18.9±1.6</t>
  </si>
  <si>
    <t>7.1±1.5</t>
  </si>
  <si>
    <t>0.11±0.03</t>
  </si>
  <si>
    <t>40.2±6.4</t>
  </si>
  <si>
    <t>33.1±3.9</t>
  </si>
  <si>
    <t>0.6±0.1</t>
  </si>
  <si>
    <t>39.1±3.7</t>
  </si>
  <si>
    <t>15.1±4.9</t>
  </si>
  <si>
    <t>16.4±4.9</t>
  </si>
  <si>
    <t>0.07±0.02</t>
  </si>
  <si>
    <t>0.13 ±0.02</t>
  </si>
  <si>
    <t>1.8±0.4</t>
  </si>
  <si>
    <t>17.4±5.6</t>
  </si>
  <si>
    <t>Retinol(mg/L)</t>
  </si>
  <si>
    <t>1.026±0.398</t>
  </si>
  <si>
    <t>BetaCar(mg/L)</t>
  </si>
  <si>
    <t>0.188±0.112</t>
  </si>
  <si>
    <t>0.075±0.046</t>
  </si>
  <si>
    <t>0.129±0.076</t>
  </si>
  <si>
    <t>0.072±0.047</t>
  </si>
  <si>
    <t>0.007±0.003</t>
  </si>
  <si>
    <t>VitE(mg/L)</t>
  </si>
  <si>
    <t>16.590±9.635</t>
  </si>
  <si>
    <t>VitK(mg/L)</t>
  </si>
  <si>
    <t>5.122±2.561</t>
  </si>
  <si>
    <t>MK4(mg/L)</t>
  </si>
  <si>
    <t>2.561±1.207</t>
  </si>
  <si>
    <t>MK7(mg/L)</t>
  </si>
  <si>
    <t>3.044±2.901</t>
  </si>
  <si>
    <t>TotalFat(mg/mL)</t>
  </si>
  <si>
    <t>24.92±11.55</t>
  </si>
  <si>
    <t>0.418±0.138</t>
  </si>
  <si>
    <t>0.059±0.037</t>
  </si>
  <si>
    <t>0.103±0.169</t>
  </si>
  <si>
    <t>0.073±0.199</t>
  </si>
  <si>
    <t>0.085±0.038</t>
  </si>
  <si>
    <t>0.003±0.002</t>
  </si>
  <si>
    <t>4.079±1.795</t>
  </si>
  <si>
    <t>3.938±2.450</t>
  </si>
  <si>
    <t>1.802±0.664</t>
  </si>
  <si>
    <t>1.675±2.732</t>
  </si>
  <si>
    <t>32.64±11.52</t>
  </si>
  <si>
    <t>0.384±0.145</t>
  </si>
  <si>
    <t>0.033±0.023</t>
  </si>
  <si>
    <t>0.079±0.056</t>
  </si>
  <si>
    <t>0.066±0.084</t>
  </si>
  <si>
    <t>0.084±0.034</t>
  </si>
  <si>
    <t>3.911±1.798</t>
  </si>
  <si>
    <t>3.528±1.454</t>
  </si>
  <si>
    <t>1.785±0.553</t>
  </si>
  <si>
    <t>0.798±0.746</t>
  </si>
  <si>
    <t>30.24±7.91</t>
  </si>
  <si>
    <t>0.359±0.219</t>
  </si>
  <si>
    <t>0.033±0.031</t>
  </si>
  <si>
    <t>0.075±0.079</t>
  </si>
  <si>
    <t>0.014±0.005</t>
  </si>
  <si>
    <t>0.068±0.037</t>
  </si>
  <si>
    <t>0.003±0.003</t>
  </si>
  <si>
    <t>3.296±1.962</t>
  </si>
  <si>
    <t>2.294±1.220</t>
  </si>
  <si>
    <t>1.195±0.343</t>
  </si>
  <si>
    <t>1.363±1.292</t>
  </si>
  <si>
    <t>21.39±14.12</t>
  </si>
  <si>
    <t>0.267±0.117</t>
  </si>
  <si>
    <t>0.043±0.048</t>
  </si>
  <si>
    <t>0.035±0.016</t>
  </si>
  <si>
    <t>0.181±0.099</t>
  </si>
  <si>
    <t>0.073±0.041</t>
  </si>
  <si>
    <t>0.003±0.001</t>
  </si>
  <si>
    <t>2.454±1.045</t>
  </si>
  <si>
    <t>3.409±1.462</t>
  </si>
  <si>
    <t>1.510±0.419</t>
  </si>
  <si>
    <t>0.917±0.916</t>
  </si>
  <si>
    <t>20.72±10.08</t>
  </si>
  <si>
    <t>41.3±8.4</t>
  </si>
  <si>
    <t>40.9±8.4</t>
  </si>
  <si>
    <t>!Kim_Se</t>
  </si>
  <si>
    <t>!Kim_Zn</t>
  </si>
  <si>
    <t>!Kim_Cu</t>
  </si>
  <si>
    <t>!Kim_Mn</t>
  </si>
  <si>
    <t>1.18±0.25</t>
  </si>
  <si>
    <t>6.94±0.46</t>
  </si>
  <si>
    <t>3.36±1.45</t>
  </si>
  <si>
    <t>Ca(mg/dL)</t>
  </si>
  <si>
    <t>27.24±5.62</t>
  </si>
  <si>
    <t>Cu(mcg/dL)</t>
  </si>
  <si>
    <t>23.47±9.06</t>
  </si>
  <si>
    <t>Zn(mcg/dL)</t>
  </si>
  <si>
    <t>92.17±55.26</t>
  </si>
  <si>
    <t>P(mg/dL)</t>
  </si>
  <si>
    <t>13.44±3.21</t>
  </si>
  <si>
    <t>11.71±6.02</t>
  </si>
  <si>
    <t>Retinol(mcg/dL)</t>
  </si>
  <si>
    <t>37.56±17.54</t>
  </si>
  <si>
    <t>VitE(mg/dL)</t>
  </si>
  <si>
    <t>0.21±0.11</t>
  </si>
  <si>
    <t>K(mg/dL)</t>
  </si>
  <si>
    <t>38.58±8.91</t>
  </si>
  <si>
    <t>0.301±0.063</t>
  </si>
  <si>
    <t>Fe(mcg/dL)</t>
  </si>
  <si>
    <t>39.10±33.22</t>
  </si>
  <si>
    <t>Mn(mcg/dL)</t>
  </si>
  <si>
    <t>0.96±1.31</t>
  </si>
  <si>
    <t>1.12±0.26</t>
  </si>
  <si>
    <t>6.98±0.35</t>
  </si>
  <si>
    <t>3.23±1.39</t>
  </si>
  <si>
    <t>28.49±6.48</t>
  </si>
  <si>
    <t>24.70±9.00</t>
  </si>
  <si>
    <t>104.48±68.40</t>
  </si>
  <si>
    <t>13.68±3.39</t>
  </si>
  <si>
    <t>10.52±4.08</t>
  </si>
  <si>
    <t>41.53±21.36</t>
  </si>
  <si>
    <t>0.24±0.14</t>
  </si>
  <si>
    <t>38.54±9.14</t>
  </si>
  <si>
    <t>0.309±0.067</t>
  </si>
  <si>
    <t>41.40±56.21</t>
  </si>
  <si>
    <t>0.84±1.89</t>
  </si>
  <si>
    <t>VitC(mg/L)</t>
  </si>
  <si>
    <t>32±10</t>
  </si>
  <si>
    <t>VitB1(mcg/L)</t>
  </si>
  <si>
    <t>92±21</t>
  </si>
  <si>
    <t>VitB2(mcg/L)</t>
  </si>
  <si>
    <t>266±40</t>
  </si>
  <si>
    <t>85±20</t>
  </si>
  <si>
    <t>238±49</t>
  </si>
  <si>
    <t>330±41</t>
  </si>
  <si>
    <t>VitA(mg/L)</t>
  </si>
  <si>
    <t>280±50</t>
  </si>
  <si>
    <t>2100±200</t>
  </si>
  <si>
    <t>VitB1(mg/L)</t>
  </si>
  <si>
    <t>150±30</t>
  </si>
  <si>
    <t>250±80</t>
  </si>
  <si>
    <t>VitB6(mg/L)</t>
  </si>
  <si>
    <t>100±10</t>
  </si>
  <si>
    <t>320±40</t>
  </si>
  <si>
    <t>2600±300</t>
  </si>
  <si>
    <t>210±30</t>
  </si>
  <si>
    <t>410±50</t>
  </si>
  <si>
    <t>120±10</t>
  </si>
  <si>
    <t>8.9±2.4</t>
  </si>
  <si>
    <t>3.102±1.360</t>
  </si>
  <si>
    <t>0.0007056±0.0008471</t>
  </si>
  <si>
    <t>0.076±0.038</t>
  </si>
  <si>
    <t>0.017±0.038</t>
  </si>
  <si>
    <t>7.7±2.1</t>
  </si>
  <si>
    <t>2.032±1.115</t>
  </si>
  <si>
    <t>0.0002427±0.0003433</t>
  </si>
  <si>
    <t>0.018±0.026</t>
  </si>
  <si>
    <t>0.000±0.000</t>
  </si>
  <si>
    <t>10.2±1.9</t>
  </si>
  <si>
    <t>3.004±1.303</t>
  </si>
  <si>
    <t>0.0007883±0.0009379</t>
  </si>
  <si>
    <t>0.047±0.042</t>
  </si>
  <si>
    <t>0.005±0.015</t>
  </si>
  <si>
    <t>8.8±1.9</t>
  </si>
  <si>
    <t>1.331±0.878</t>
  </si>
  <si>
    <t>0.0001105±0.0001390</t>
  </si>
  <si>
    <t>0.010±0.020</t>
  </si>
  <si>
    <t>7.7±1.5</t>
  </si>
  <si>
    <t>2.250±1.267</t>
  </si>
  <si>
    <t>0.0005455±0.0004298</t>
  </si>
  <si>
    <t>0.054±0.037</t>
  </si>
  <si>
    <t>0.014±0.034</t>
  </si>
  <si>
    <t>6.7±1.1</t>
  </si>
  <si>
    <t>0.858±0.521</t>
  </si>
  <si>
    <t>0.0001401±0.0002466</t>
  </si>
  <si>
    <t>0.015±0.023</t>
  </si>
  <si>
    <t>1.07, [0.53, 2.14]</t>
  </si>
  <si>
    <t>LNFP2+LNFP3(g/L)</t>
  </si>
  <si>
    <t>0.00070, [0.00032, 0.00152]</t>
  </si>
  <si>
    <t>1.02, [0.50, 2.10]</t>
  </si>
  <si>
    <t>non2LFO(mg/L)</t>
  </si>
  <si>
    <t>0.64, [0.29, 1.37]</t>
  </si>
  <si>
    <t>1.88, [0.92, 3.85]</t>
  </si>
  <si>
    <t>LNFP1(mg/L)</t>
  </si>
  <si>
    <t>1.36, [0.64, 2.87]</t>
  </si>
  <si>
    <t>LNT(mg/L)</t>
  </si>
  <si>
    <t>0.85, [0.42, 1.72]</t>
  </si>
  <si>
    <t>neo-LNT(mg/L)</t>
  </si>
  <si>
    <t>1.24, [0.61, 2.52]</t>
  </si>
  <si>
    <t>3SF/OS(%OS)</t>
  </si>
  <si>
    <t>1.37, [0.65, 2.91]</t>
  </si>
  <si>
    <t>0.66, [0.32, 1.34]</t>
  </si>
  <si>
    <t>0.00115, [0.00056, 0.00237]</t>
  </si>
  <si>
    <t>1.40, [0.67, 2.90]</t>
  </si>
  <si>
    <t>1.22, [0.60, 2.51]</t>
  </si>
  <si>
    <t>0.74, [0.36, 1.50]</t>
  </si>
  <si>
    <t>0.46, [0.22, 0.93]</t>
  </si>
  <si>
    <t>0.96, [0.47, 1.97]</t>
  </si>
  <si>
    <t>0.57, [.27, 1.20]</t>
  </si>
  <si>
    <t>0.67, [0.33, 1.39]</t>
  </si>
  <si>
    <t>1.11, [0.51, 2.42]</t>
  </si>
  <si>
    <t>0.53, [0.25, 1.12]</t>
  </si>
  <si>
    <t>0.00041, [0.00019, 0.00091]</t>
  </si>
  <si>
    <t>0.53, [0.25, 1.16]</t>
  </si>
  <si>
    <t>0.33, [0.15, 0.76]</t>
  </si>
  <si>
    <t>0.62, [0.29, 1.32]</t>
  </si>
  <si>
    <t>0.74, [0.35, 1.56]</t>
  </si>
  <si>
    <t>0.50, [0.23, 1.09]</t>
  </si>
  <si>
    <t>0.74, [0.35, 1.57]</t>
  </si>
  <si>
    <t>0.53, [0.25, 1.13]</t>
  </si>
  <si>
    <t>1.26, [0.60, 2.65]</t>
  </si>
  <si>
    <t>1.02, [0.54, 1.94]</t>
  </si>
  <si>
    <t>0.00119, [0.00063, 0.00226]</t>
  </si>
  <si>
    <t>1.23, [0.64, 2.34]</t>
  </si>
  <si>
    <t>1.18, [0.62, 2.24]</t>
  </si>
  <si>
    <t>1.05, [0.55, 1.98]</t>
  </si>
  <si>
    <t>1.33, [0.70, 2.53]</t>
  </si>
  <si>
    <t>0.65, [0.35, 1.24]</t>
  </si>
  <si>
    <t>1.07, [0.56, 2.02]</t>
  </si>
  <si>
    <t>0.98, [0.52, 1.85]</t>
  </si>
  <si>
    <t>1.23, [0.65, 2.33]</t>
  </si>
  <si>
    <t>5.81, [4.59, 7.36]</t>
  </si>
  <si>
    <t>0.81, [0.76, 0.87]</t>
  </si>
  <si>
    <t>CSN_IgA(AllU)</t>
  </si>
  <si>
    <t>1.30, [1.02, 1.66]</t>
  </si>
  <si>
    <t>0.52, [0.43, 0.64]</t>
  </si>
  <si>
    <t>TGFB2(mg/L)</t>
  </si>
  <si>
    <t>3078, [2728, 3474]</t>
  </si>
  <si>
    <t>2025, [1770, 2317]</t>
  </si>
  <si>
    <t>4.43, [3.82, 5.13]</t>
  </si>
  <si>
    <t>2.32, [2.02, 2.67]</t>
  </si>
  <si>
    <t>5.68, [4.68, 6.89]</t>
  </si>
  <si>
    <t>1.51, [1.02, 2.23]</t>
  </si>
  <si>
    <t>1.40, [0.86, 2.27]</t>
  </si>
  <si>
    <t>0.88, [0.77, 1.00]</t>
  </si>
  <si>
    <t>0.43, [0.32, 0.59]</t>
  </si>
  <si>
    <t>2307, [1879, 2834]</t>
  </si>
  <si>
    <t>2629, [2052, 3369]</t>
  </si>
  <si>
    <t>4.57, [3.59, 5.82]</t>
  </si>
  <si>
    <t>2.45, [1.99, 3.03]</t>
  </si>
  <si>
    <t>5.76, [4.82, 6.89]</t>
  </si>
  <si>
    <t>0.83, [0.75, 0.92]</t>
  </si>
  <si>
    <t>1.21, [0.83, 1.76]</t>
  </si>
  <si>
    <t>0.54, [0.40, 0.72]</t>
  </si>
  <si>
    <t>3227, [2673, 3896]</t>
  </si>
  <si>
    <t>2308, [1902, 2800]</t>
  </si>
  <si>
    <t>5.42, [4.31, 6.82]</t>
  </si>
  <si>
    <t>1.98, [1.61, 2.43]</t>
  </si>
  <si>
    <t>0.45, [0.31, 0.65]</t>
  </si>
  <si>
    <t>3213, [2525, 4087]</t>
  </si>
  <si>
    <t>5.60, [4.15, 7.54]</t>
  </si>
  <si>
    <t>2.09, [1.61, 2.71]</t>
  </si>
  <si>
    <t>5.63, [5.01, 6.32]</t>
  </si>
  <si>
    <t>!Kulski_LAC</t>
  </si>
  <si>
    <t>!Kulski_Protein</t>
  </si>
  <si>
    <t>Prolactin(mg/L)</t>
  </si>
  <si>
    <t>72.1±129.0</t>
  </si>
  <si>
    <t>1.65±0.47</t>
  </si>
  <si>
    <t>3.88±0.73</t>
  </si>
  <si>
    <t>7.04±0.47</t>
  </si>
  <si>
    <t>20.3±21.5</t>
  </si>
  <si>
    <t>4.83±1.74</t>
  </si>
  <si>
    <t>2.09±0.43</t>
  </si>
  <si>
    <t>81.3±70.8</t>
  </si>
  <si>
    <t>1.45±0.24</t>
  </si>
  <si>
    <t>3.86±0.86</t>
  </si>
  <si>
    <t>7.21±0.29</t>
  </si>
  <si>
    <t>18.4±21.7</t>
  </si>
  <si>
    <t>6.85±2.6</t>
  </si>
  <si>
    <t>2.05±0.31</t>
  </si>
  <si>
    <t>50.0±41.7</t>
  </si>
  <si>
    <t>1.56±0.31</t>
  </si>
  <si>
    <t>4.15±0.88</t>
  </si>
  <si>
    <t>7.18±0.32</t>
  </si>
  <si>
    <t>15.8±16.3</t>
  </si>
  <si>
    <t>5.50±1.55</t>
  </si>
  <si>
    <t>2.13±0.54</t>
  </si>
  <si>
    <t>36.0±26.2</t>
  </si>
  <si>
    <t>1.67±1.1</t>
  </si>
  <si>
    <t>4.05±1.0</t>
  </si>
  <si>
    <t>6.98±0.69</t>
  </si>
  <si>
    <t>17.2±19.4</t>
  </si>
  <si>
    <t>5.21±1.8</t>
  </si>
  <si>
    <t>1.94±0.42</t>
  </si>
  <si>
    <t>11.41±5.00</t>
  </si>
  <si>
    <t>I(mcg/L)</t>
  </si>
  <si>
    <t>110.92±53.61</t>
  </si>
  <si>
    <t>Na(mg/L)</t>
  </si>
  <si>
    <t>133.53±55.16</t>
  </si>
  <si>
    <t>K(mg/L)</t>
  </si>
  <si>
    <t>465.37±64.57</t>
  </si>
  <si>
    <t>Ca(mg/L)</t>
  </si>
  <si>
    <t>295.53±55.18</t>
  </si>
  <si>
    <t>P(mg/L)</t>
  </si>
  <si>
    <t>126.79±26.56</t>
  </si>
  <si>
    <t>0.03296±0.00682</t>
  </si>
  <si>
    <t>Fe(mg/L)</t>
  </si>
  <si>
    <t>0.22±0.10</t>
  </si>
  <si>
    <t>21.99±33.55</t>
  </si>
  <si>
    <t>75.27±61.61</t>
  </si>
  <si>
    <t>256.37±242.31</t>
  </si>
  <si>
    <t>438.03±60.29</t>
  </si>
  <si>
    <t>251.94±58.24</t>
  </si>
  <si>
    <t>127.02±34.10</t>
  </si>
  <si>
    <t>0.03363±0.00575</t>
  </si>
  <si>
    <t>0.24±0.17</t>
  </si>
  <si>
    <t>11.60±5.65</t>
  </si>
  <si>
    <t>104.83±62.09</t>
  </si>
  <si>
    <t>132.37±66.72</t>
  </si>
  <si>
    <t>449.00±58.49</t>
  </si>
  <si>
    <t>281.93±59.72</t>
  </si>
  <si>
    <t>133.38±29.47</t>
  </si>
  <si>
    <t>0.03338±0.00708</t>
  </si>
  <si>
    <t>0.22±0.09</t>
  </si>
  <si>
    <t>12.07±4.85</t>
  </si>
  <si>
    <t>97±53.36</t>
  </si>
  <si>
    <t>205±156.08</t>
  </si>
  <si>
    <t>476.86±77.01</t>
  </si>
  <si>
    <t>275.09±56.90</t>
  </si>
  <si>
    <t>120±30.07</t>
  </si>
  <si>
    <t>0.03320±0.00485</t>
  </si>
  <si>
    <t>0.24±0.15</t>
  </si>
  <si>
    <t>18.95±27.44</t>
  </si>
  <si>
    <t>96.03±68.01</t>
  </si>
  <si>
    <t>212.39±200.60</t>
  </si>
  <si>
    <t>450.42±65.54</t>
  </si>
  <si>
    <t>282.96±63.94</t>
  </si>
  <si>
    <t>122.38±32.35</t>
  </si>
  <si>
    <t>0.03456±0.00643</t>
  </si>
  <si>
    <t>0.21±0.10</t>
  </si>
  <si>
    <t>10.66±4.21</t>
  </si>
  <si>
    <t>99.16±52.72</t>
  </si>
  <si>
    <t>131.30±30</t>
  </si>
  <si>
    <t>463.60±282.96</t>
  </si>
  <si>
    <t>278.69±55.28</t>
  </si>
  <si>
    <t>132.66±23.44</t>
  </si>
  <si>
    <t>0.03178±0.00628</t>
  </si>
  <si>
    <t>22±8.9</t>
  </si>
  <si>
    <t>5.99±1.79</t>
  </si>
  <si>
    <t>9.9±4.2</t>
  </si>
  <si>
    <t>62±37</t>
  </si>
  <si>
    <t>26.3±13.6</t>
  </si>
  <si>
    <t>31.8±16</t>
  </si>
  <si>
    <t>19.3±6.2</t>
  </si>
  <si>
    <t>6.6±2.8</t>
  </si>
  <si>
    <t>1.10±0.3</t>
  </si>
  <si>
    <t>P(mmol/L)</t>
  </si>
  <si>
    <t>3.8±1.1</t>
  </si>
  <si>
    <t>21.1±8.1</t>
  </si>
  <si>
    <t>5.95±2.08</t>
  </si>
  <si>
    <t>10.6±4.3</t>
  </si>
  <si>
    <t>66.7±32.4</t>
  </si>
  <si>
    <t>20.4±8</t>
  </si>
  <si>
    <t>29.9±15</t>
  </si>
  <si>
    <t>17±5</t>
  </si>
  <si>
    <t>6.0±0.2</t>
  </si>
  <si>
    <t>1.22±0.2</t>
  </si>
  <si>
    <t>3.2±1.1</t>
  </si>
  <si>
    <t>18±6</t>
  </si>
  <si>
    <t>6.58±1.78</t>
  </si>
  <si>
    <t>11±3.8</t>
  </si>
  <si>
    <t>49.4±21</t>
  </si>
  <si>
    <t>25±8</t>
  </si>
  <si>
    <t>15.6±7</t>
  </si>
  <si>
    <t>20±5.4</t>
  </si>
  <si>
    <t>7.62±2.15</t>
  </si>
  <si>
    <t>1.05±0.17</t>
  </si>
  <si>
    <t>4.9±1.4</t>
  </si>
  <si>
    <t>15.7±3</t>
  </si>
  <si>
    <t>6.16±1.0</t>
  </si>
  <si>
    <t>9.9±3.2</t>
  </si>
  <si>
    <t>46.7±23</t>
  </si>
  <si>
    <t>27±14</t>
  </si>
  <si>
    <t>15.9±12</t>
  </si>
  <si>
    <t>15.8±3</t>
  </si>
  <si>
    <t>7.09±1.2</t>
  </si>
  <si>
    <t>1.15±0.27</t>
  </si>
  <si>
    <t>4.36±1.16</t>
  </si>
  <si>
    <t>15.5±4.6</t>
  </si>
  <si>
    <t>6.87±0.66</t>
  </si>
  <si>
    <t>12.8±5.8</t>
  </si>
  <si>
    <t>40±12</t>
  </si>
  <si>
    <t>27±11</t>
  </si>
  <si>
    <t>8.5±4.7</t>
  </si>
  <si>
    <t>15±5</t>
  </si>
  <si>
    <t>5±1.4</t>
  </si>
  <si>
    <t>1.01±0.3</t>
  </si>
  <si>
    <t>3.0±0.8</t>
  </si>
  <si>
    <t>10.6±2.1</t>
  </si>
  <si>
    <t>7.45±1.5</t>
  </si>
  <si>
    <t>7.6±1.3</t>
  </si>
  <si>
    <t>41±9.6</t>
  </si>
  <si>
    <t>24±10</t>
  </si>
  <si>
    <t>13.9±8</t>
  </si>
  <si>
    <t>13.3±3.5</t>
  </si>
  <si>
    <t>4.7±1.6</t>
  </si>
  <si>
    <t>1.01±0.5</t>
  </si>
  <si>
    <t>3.6±1</t>
  </si>
  <si>
    <t>1.75±0.12</t>
  </si>
  <si>
    <t>IGs(%Protein)</t>
  </si>
  <si>
    <t>3.1±0.8</t>
  </si>
  <si>
    <t>LTF(%Protein)</t>
  </si>
  <si>
    <t>32.6±2.7</t>
  </si>
  <si>
    <t>ALB(%Protein)</t>
  </si>
  <si>
    <t>10.5±0.9</t>
  </si>
  <si>
    <t>Ig_LC(%Protein)</t>
  </si>
  <si>
    <t>4.3±1.2</t>
  </si>
  <si>
    <t>CSN2(%Protein)</t>
  </si>
  <si>
    <t>12.9±2.4</t>
  </si>
  <si>
    <t>CSN3(%Protein)</t>
  </si>
  <si>
    <t>10.2±1.1</t>
  </si>
  <si>
    <t>LALBA(%Protein)</t>
  </si>
  <si>
    <t>23.2±2.1</t>
  </si>
  <si>
    <t>LYZ(%Protein)</t>
  </si>
  <si>
    <t>1.5±0.6</t>
  </si>
  <si>
    <t>1.41±0.04</t>
  </si>
  <si>
    <t>2.2±0.8</t>
  </si>
  <si>
    <t>25.6±0.9</t>
  </si>
  <si>
    <t>ALB/Protein(%Protein)</t>
  </si>
  <si>
    <t>0.075±0.009</t>
  </si>
  <si>
    <t>3.9±0.8</t>
  </si>
  <si>
    <t>13.8±1.8</t>
  </si>
  <si>
    <t>9.5±0.9</t>
  </si>
  <si>
    <t>24.5±2.2</t>
  </si>
  <si>
    <t>6.6±1.9</t>
  </si>
  <si>
    <t>1.33±0.05</t>
  </si>
  <si>
    <t>1.4±0.9</t>
  </si>
  <si>
    <t>17.4±1.9</t>
  </si>
  <si>
    <t>7.1±0.7</t>
  </si>
  <si>
    <t>1.9±0.5</t>
  </si>
  <si>
    <t>15.8±2.5</t>
  </si>
  <si>
    <t>9.2±1.2</t>
  </si>
  <si>
    <t>35.9±3.4</t>
  </si>
  <si>
    <t>7.1±1.8</t>
  </si>
  <si>
    <t>1.10±0.02</t>
  </si>
  <si>
    <t>2.6±1.1</t>
  </si>
  <si>
    <t>17.6±2.7</t>
  </si>
  <si>
    <t>8.5±0.8</t>
  </si>
  <si>
    <t>2.6±0.5</t>
  </si>
  <si>
    <t>13.1±1.5</t>
  </si>
  <si>
    <t>9.1±0.7</t>
  </si>
  <si>
    <t>30.5±2.7</t>
  </si>
  <si>
    <t>8.4±1.7</t>
  </si>
  <si>
    <t>1.03±0.06</t>
  </si>
  <si>
    <t>9.1±0.1</t>
  </si>
  <si>
    <t>15.6±2.1</t>
  </si>
  <si>
    <t>13.1±1.6</t>
  </si>
  <si>
    <t>28.1±2.1</t>
  </si>
  <si>
    <t>1.8±0.40</t>
  </si>
  <si>
    <t>6.6±0.54</t>
  </si>
  <si>
    <t>6.9±0.58</t>
  </si>
  <si>
    <t>18.1±1.34</t>
  </si>
  <si>
    <t>1.4±0.24</t>
  </si>
  <si>
    <t>4.9±0.36</t>
  </si>
  <si>
    <t>32.2±1.06</t>
  </si>
  <si>
    <t>23.8±1.40</t>
  </si>
  <si>
    <t>1.36±0.184</t>
  </si>
  <si>
    <t>0.44±0.034</t>
  </si>
  <si>
    <t>0.32±0.024</t>
  </si>
  <si>
    <t>0.14±0.059</t>
  </si>
  <si>
    <t>LA/ALA(-)</t>
  </si>
  <si>
    <t>1.3±0.51</t>
  </si>
  <si>
    <t>3.2±0.49</t>
  </si>
  <si>
    <t>5.2±0.50</t>
  </si>
  <si>
    <t>21.2±1.07</t>
  </si>
  <si>
    <t>2.9±0.37</t>
  </si>
  <si>
    <t>7.4±0.35</t>
  </si>
  <si>
    <t>35.3±1.94</t>
  </si>
  <si>
    <t>19.5±3.62</t>
  </si>
  <si>
    <t>1.25±0.22</t>
  </si>
  <si>
    <t>0.42±0.07</t>
  </si>
  <si>
    <t>0.38±0.045</t>
  </si>
  <si>
    <t>0.30±0.050</t>
  </si>
  <si>
    <t>0.4±0.23</t>
  </si>
  <si>
    <t>1.7±0.35</t>
  </si>
  <si>
    <t>4.5±0.35</t>
  </si>
  <si>
    <t>25.1±0.78</t>
  </si>
  <si>
    <t>3.4±0.35</t>
  </si>
  <si>
    <t>9.7±0.68</t>
  </si>
  <si>
    <t>38.7±1.27</t>
  </si>
  <si>
    <t>10.9±0.96</t>
  </si>
  <si>
    <t>0.49±0.055</t>
  </si>
  <si>
    <t>0.40±0.078</t>
  </si>
  <si>
    <t>0.35±0.032</t>
  </si>
  <si>
    <t>0.37±0.065</t>
  </si>
  <si>
    <t>19.72±4.42</t>
  </si>
  <si>
    <t>13.84±1.40</t>
  </si>
  <si>
    <t>19.20±5.36</t>
  </si>
  <si>
    <t>12.60±2.90</t>
  </si>
  <si>
    <t>N(g/L)</t>
  </si>
  <si>
    <t>3.65±0.93</t>
  </si>
  <si>
    <t>ArgA/(%Protein)</t>
  </si>
  <si>
    <t>6.09±0.64</t>
  </si>
  <si>
    <t>HisA(%Protein)</t>
  </si>
  <si>
    <t>2.19±0.20</t>
  </si>
  <si>
    <t>IsoA(%Protein)</t>
  </si>
  <si>
    <t>5.22±0.47</t>
  </si>
  <si>
    <t>LeuA(%Protein)</t>
  </si>
  <si>
    <t>10.77±0.58</t>
  </si>
  <si>
    <t>LysA(%Protein)</t>
  </si>
  <si>
    <t>7.60±0.57</t>
  </si>
  <si>
    <t>MetA(%Protein)</t>
  </si>
  <si>
    <t>1.33±0.15</t>
  </si>
  <si>
    <t>CysA(%Protein)</t>
  </si>
  <si>
    <t>2.51±0.42</t>
  </si>
  <si>
    <t>PheA(%Protein)</t>
  </si>
  <si>
    <t>4.07±0.31</t>
  </si>
  <si>
    <t>TyrA(%Protein)</t>
  </si>
  <si>
    <t>4.94±0.56</t>
  </si>
  <si>
    <t>ThrA(%Protein)</t>
  </si>
  <si>
    <t>5.53±0.71</t>
  </si>
  <si>
    <t>TryA(%Protein)</t>
  </si>
  <si>
    <t>1.87±0.18</t>
  </si>
  <si>
    <t>ValA(%Protein)</t>
  </si>
  <si>
    <t>6.02±0.46</t>
  </si>
  <si>
    <t>AlaA(%Protein)</t>
  </si>
  <si>
    <t>4.46±0.39</t>
  </si>
  <si>
    <t>AspA(%Protein)</t>
  </si>
  <si>
    <t>9.63±0.66</t>
  </si>
  <si>
    <t>GluA(%Protein)</t>
  </si>
  <si>
    <t>17.76±1.31</t>
  </si>
  <si>
    <t>GlyA(%Protein)</t>
  </si>
  <si>
    <t>2.98±0.47</t>
  </si>
  <si>
    <t>ProA(%Protein)</t>
  </si>
  <si>
    <t>9.21±0.74</t>
  </si>
  <si>
    <t>SerA(%Protein)</t>
  </si>
  <si>
    <t>7.79±0.12</t>
  </si>
  <si>
    <t>2.40±0.43</t>
  </si>
  <si>
    <t>5.97±0.56</t>
  </si>
  <si>
    <t>2.31±0.15</t>
  </si>
  <si>
    <t>5.04±0.36</t>
  </si>
  <si>
    <t>10.59±0.68</t>
  </si>
  <si>
    <t>7.45±0.65</t>
  </si>
  <si>
    <t>MetA/(%Protein-)</t>
  </si>
  <si>
    <t>1.27±0.10</t>
  </si>
  <si>
    <t>2.45±0.15</t>
  </si>
  <si>
    <t>4.19±0.33</t>
  </si>
  <si>
    <t>4.75±0.56</t>
  </si>
  <si>
    <t>5.56±0.53</t>
  </si>
  <si>
    <t>1.78±0.21</t>
  </si>
  <si>
    <t>6.09±0.31</t>
  </si>
  <si>
    <t>AlaA/(%Protein)</t>
  </si>
  <si>
    <t>4.50±0.26</t>
  </si>
  <si>
    <t>AspA/Protein(%Protein)</t>
  </si>
  <si>
    <t>10.0±0.44</t>
  </si>
  <si>
    <t>17.55±0.95</t>
  </si>
  <si>
    <t>3.06±0.33</t>
  </si>
  <si>
    <t>8.80±0.40</t>
  </si>
  <si>
    <t>7.99±0.58</t>
  </si>
  <si>
    <t>0.000026, [0.000022,0.000031]</t>
  </si>
  <si>
    <t>83.2, [77.9, 88.8]</t>
  </si>
  <si>
    <t>77.6, [73.6, 81.9]</t>
  </si>
  <si>
    <t>77.6, [73.6, 81.8]</t>
  </si>
  <si>
    <t>HNP1-3(mg/L)</t>
  </si>
  <si>
    <t>15.0, [10.3, 21.9]</t>
  </si>
  <si>
    <t>10.9, [8.1, 14.8]</t>
  </si>
  <si>
    <t>HBD2(mg/L)</t>
  </si>
  <si>
    <t>0.50, [0.36, 0.71]</t>
  </si>
  <si>
    <t>0.41, [0.32, 0.53]</t>
  </si>
  <si>
    <t>17.5, [16.0, 19.1]</t>
  </si>
  <si>
    <t>16.3, [15.2, 17.5]</t>
  </si>
  <si>
    <t>6.0, [5.3, 6.7]</t>
  </si>
  <si>
    <t>0.0000027, [.0000022, 0.0000032]</t>
  </si>
  <si>
    <t>4.5, [3.9, 5.2]</t>
  </si>
  <si>
    <t>0.0000028, [0.0000022, 0.0000035]</t>
  </si>
  <si>
    <t>TGFB1(mg/L)</t>
  </si>
  <si>
    <t>447, [376, 531]</t>
  </si>
  <si>
    <t>417, [347, 500]</t>
  </si>
  <si>
    <t>537, [363, 525]</t>
  </si>
  <si>
    <t>3162, [2529, 3954]</t>
  </si>
  <si>
    <t>3090, [2574, 3710]</t>
  </si>
  <si>
    <t>3236, [2660, 3936]</t>
  </si>
  <si>
    <t>C52:2(mmol/L)</t>
  </si>
  <si>
    <t>!Schweigert_C52:2</t>
  </si>
  <si>
    <t>CHOL(mcmol/L)</t>
  </si>
  <si>
    <t>!Schweigert_CHOL</t>
  </si>
  <si>
    <t>!Schweigert_AlphaTocopherol</t>
  </si>
  <si>
    <t>VitA(mcmol/L)</t>
  </si>
  <si>
    <t>!Schweigert_VitA</t>
  </si>
  <si>
    <t>Lutein(mg/dL)</t>
  </si>
  <si>
    <t>!Schweigert_Lutein</t>
  </si>
  <si>
    <t>Zeaxanthin(nmol/L)</t>
  </si>
  <si>
    <t>!Schweigert_Zeaxanthin</t>
  </si>
  <si>
    <t>Canthaxanthin(nmol/L)</t>
  </si>
  <si>
    <t>!Schweigert_Canthaxanthin</t>
  </si>
  <si>
    <t>CAR21(nmol/L)</t>
  </si>
  <si>
    <t>!Schweigert_CAR21</t>
  </si>
  <si>
    <t>!Schweigert_AlphaCarotene</t>
  </si>
  <si>
    <t>BetaCarotene_mol(nmol/L)</t>
  </si>
  <si>
    <t>!Schweigert_BetaCarotene</t>
  </si>
  <si>
    <t>CAR30(nmol/L)</t>
  </si>
  <si>
    <t>!Schweigert_CAR30</t>
  </si>
  <si>
    <t>Lycopene(nmol/L)</t>
  </si>
  <si>
    <t>!Schweigert_Lycopene</t>
  </si>
  <si>
    <t>!Schanler_N</t>
  </si>
  <si>
    <t>NPN(mg/dL)</t>
  </si>
  <si>
    <t>!Schanler_NPN</t>
  </si>
  <si>
    <t>!Schanler_Ca</t>
  </si>
  <si>
    <t>Na(mEq/L)</t>
  </si>
  <si>
    <t>!Schanler_Na</t>
  </si>
  <si>
    <t>K(mEq/L)</t>
  </si>
  <si>
    <t>!Schanler_K</t>
  </si>
  <si>
    <t>Se(ppm)</t>
  </si>
  <si>
    <t>0.028±0.003</t>
  </si>
  <si>
    <t>0.018±0.001</t>
  </si>
  <si>
    <t>0.016±0.001</t>
  </si>
  <si>
    <t>0.015±0.001</t>
  </si>
  <si>
    <t>0.013±0.001</t>
  </si>
  <si>
    <t>0.022±0.003</t>
  </si>
  <si>
    <t>0.021±0.001</t>
  </si>
  <si>
    <t>0.021±0.003</t>
  </si>
  <si>
    <t>0.020±0.001</t>
  </si>
  <si>
    <t>0.018±0.002</t>
  </si>
  <si>
    <t>Lys(mg/ml)</t>
  </si>
  <si>
    <t>1.6134±0.70768</t>
  </si>
  <si>
    <t>13.78±6.836</t>
  </si>
  <si>
    <t>12.49±4.639</t>
  </si>
  <si>
    <t>13.39±5.419</t>
  </si>
  <si>
    <t>0.9855±0.39191</t>
  </si>
  <si>
    <t>0.9475±0.36365</t>
  </si>
  <si>
    <t>1.841±0.86318</t>
  </si>
  <si>
    <t>1.2753±0.64991</t>
  </si>
  <si>
    <t>1.5355±0.74502</t>
  </si>
  <si>
    <t>12.70±4.787</t>
  </si>
  <si>
    <t>11.19±4.975</t>
  </si>
  <si>
    <t>11.24±3.386</t>
  </si>
  <si>
    <t>MDA_mol(mcmol/L)</t>
  </si>
  <si>
    <t>0.9±0.5</t>
  </si>
  <si>
    <t>GSH_mol(mcMol)</t>
  </si>
  <si>
    <t>7.74±5.53</t>
  </si>
  <si>
    <t>GPx_mol(mMol/L)</t>
  </si>
  <si>
    <t>17.7±5.0</t>
  </si>
  <si>
    <t>TAS_mol(mMeq_uric_acid)</t>
  </si>
  <si>
    <t>0.24±0.16</t>
  </si>
  <si>
    <t>0.8±0.6</t>
  </si>
  <si>
    <t>4.17±3.24</t>
  </si>
  <si>
    <t>6.6±5.4</t>
  </si>
  <si>
    <t>TAS(mMeq_uric_acid)</t>
  </si>
  <si>
    <t>0.08±0.06</t>
  </si>
  <si>
    <t>0.8±0.5</t>
  </si>
  <si>
    <t>5.78±3.24</t>
  </si>
  <si>
    <t>6.7±4.3</t>
  </si>
  <si>
    <t>VitD3(pg/mL)</t>
  </si>
  <si>
    <t>296, [127, 567]</t>
  </si>
  <si>
    <t>VitD2(pg/mL)</t>
  </si>
  <si>
    <t>290, [164, 512]</t>
  </si>
  <si>
    <t>0.124, [0.097, 0.159]</t>
  </si>
  <si>
    <t>0.082, [0.064, 0.105]</t>
  </si>
  <si>
    <t>36, [22, 58]</t>
  </si>
  <si>
    <t>0.054, [0.022, 0.134]</t>
  </si>
  <si>
    <t>25OHD2(pg/mL)</t>
  </si>
  <si>
    <t>87, [75, 101]</t>
  </si>
  <si>
    <t>0.066, [0.052, 0.085]</t>
  </si>
  <si>
    <t>VitB12(pmol/L)</t>
  </si>
  <si>
    <t>231±94</t>
  </si>
  <si>
    <t>378±75</t>
  </si>
  <si>
    <t>6.19±0.68</t>
  </si>
  <si>
    <t>TotalFat(g/100g)</t>
  </si>
  <si>
    <t>5.65±2.02</t>
  </si>
  <si>
    <t>Protein(g/100g)</t>
  </si>
  <si>
    <t>1.98±0.68</t>
  </si>
  <si>
    <t>6.60±0.56</t>
  </si>
  <si>
    <t>2.11±1.51</t>
  </si>
  <si>
    <t>1.71±0.61</t>
  </si>
  <si>
    <t>Lipid(g/L)</t>
  </si>
  <si>
    <t>!Ehre_Lip</t>
  </si>
  <si>
    <t>C10:0(g/L)</t>
  </si>
  <si>
    <t>!Ehre_100</t>
  </si>
  <si>
    <t>C12:0(g/L)</t>
  </si>
  <si>
    <t>!Ehre_120</t>
  </si>
  <si>
    <t>C14:0(g/L)</t>
  </si>
  <si>
    <t>!Ehre_140</t>
  </si>
  <si>
    <t>C16:0(g/L)</t>
  </si>
  <si>
    <t>!Ehre_160</t>
  </si>
  <si>
    <t>C16:1(g/L)</t>
  </si>
  <si>
    <t>!Ehre_161</t>
  </si>
  <si>
    <t>C18:0(g/L)</t>
  </si>
  <si>
    <t>!Ehre_180</t>
  </si>
  <si>
    <t>C18:1(g/L)</t>
  </si>
  <si>
    <t>!Ehre_181</t>
  </si>
  <si>
    <t>!Ehre_182</t>
  </si>
  <si>
    <t>!Ehre_183</t>
  </si>
  <si>
    <t>AlphaTocoph(mg/L)</t>
  </si>
  <si>
    <t>2.11±0.66</t>
  </si>
  <si>
    <t>DeltaTocoph(mg/L)</t>
  </si>
  <si>
    <t>0.8±0.28</t>
  </si>
  <si>
    <t>GCREAMaTocoph(mg/L)</t>
  </si>
  <si>
    <t>0.14±0.07</t>
  </si>
  <si>
    <t>21.7±19.29</t>
  </si>
  <si>
    <t>MUFA(%TotalFat)</t>
  </si>
  <si>
    <t>42.94±6.38</t>
  </si>
  <si>
    <t>C18:1n-9(%TotalFat)</t>
  </si>
  <si>
    <t>34.97±5.21</t>
  </si>
  <si>
    <t>PUFA(%TotalFat)</t>
  </si>
  <si>
    <t>23.88±5.36</t>
  </si>
  <si>
    <t>C18:2n-6(%TotalFat)</t>
  </si>
  <si>
    <t>19.01±5.12</t>
  </si>
  <si>
    <t>C18:3/TotalFat(%TotalFat)</t>
  </si>
  <si>
    <t>1.48±0.48</t>
  </si>
  <si>
    <t>1.63±0.1</t>
  </si>
  <si>
    <t>SolN(g/L)</t>
  </si>
  <si>
    <t>1.11±0.2</t>
  </si>
  <si>
    <t>InsolN(g/L)</t>
  </si>
  <si>
    <t>0.53±0.2</t>
  </si>
  <si>
    <t>NPN(g/L)</t>
  </si>
  <si>
    <t>UreaN(g/L)</t>
  </si>
  <si>
    <t>CysA(mmol/L)</t>
  </si>
  <si>
    <t>GluA(mmol/L)</t>
  </si>
  <si>
    <t>GlyA(mmol/L)</t>
  </si>
  <si>
    <t>HisA(mmol/L)</t>
  </si>
  <si>
    <t>IsoA(mmol/L)</t>
  </si>
  <si>
    <t>LeuA(mmol/L)</t>
  </si>
  <si>
    <t>LysA(mmol/L)</t>
  </si>
  <si>
    <t>MetA(mmol/L)</t>
  </si>
  <si>
    <t>PheA(mmol/L)</t>
  </si>
  <si>
    <t>ProA(mmol/L)</t>
  </si>
  <si>
    <t>SerA(mmol/L)</t>
  </si>
  <si>
    <t>ThrA(mmol/L)</t>
  </si>
  <si>
    <t>TyrA(mmol/L)</t>
  </si>
  <si>
    <t>ValA(mmol/L)</t>
  </si>
  <si>
    <t>TAA_N(g/L)</t>
  </si>
  <si>
    <t>0.32±0.22</t>
  </si>
  <si>
    <t>0.47±0.13</t>
  </si>
  <si>
    <t>7.2±0.2</t>
  </si>
  <si>
    <t>3.5±0.7</t>
  </si>
  <si>
    <t>1±0.2</t>
  </si>
  <si>
    <t>3.5±0.9</t>
  </si>
  <si>
    <t>7.2±0.3</t>
  </si>
  <si>
    <t>4±1</t>
  </si>
  <si>
    <t>45.2, [39, 51.3]</t>
  </si>
  <si>
    <t>38.8, [34.2, 44.9]</t>
  </si>
  <si>
    <t>13.6, [8.5, 19.6]</t>
  </si>
  <si>
    <t>11, [6.9, 16.4]</t>
  </si>
  <si>
    <t>0.3, [0.2, 0.5]</t>
  </si>
  <si>
    <t>0.3, [0.2, 0.7]</t>
  </si>
  <si>
    <t>0.5, [0.2, 1.2]</t>
  </si>
  <si>
    <t>0.1, [0.1, 0.2]</t>
  </si>
  <si>
    <t>0.1, [0, 0.2]</t>
  </si>
  <si>
    <t>1.2, [0.4, 2.2]</t>
  </si>
  <si>
    <t>0.9, [0.7, 1.3]</t>
  </si>
  <si>
    <t>0.2, [0, 0.6]</t>
  </si>
  <si>
    <t>0.2, [0.1, 0.5]</t>
  </si>
  <si>
    <t>0.3, [0.1, 0.6]</t>
  </si>
  <si>
    <t>0.6, [0.3, 1.8]</t>
  </si>
  <si>
    <t>12.1, [8.6, 16.9]</t>
  </si>
  <si>
    <t>1.8, [0.7, 5]</t>
  </si>
  <si>
    <t>n-6/n-3(%TFA)</t>
  </si>
  <si>
    <t>2.7, [0.3, 3.7]</t>
  </si>
  <si>
    <t>PUFA/SFA(%TFA)</t>
  </si>
  <si>
    <t>MUFA/SFA(%TFA)</t>
  </si>
  <si>
    <t>0.9, [0.7, 1.1]</t>
  </si>
  <si>
    <t>&lt;15.6</t>
  </si>
  <si>
    <t>&lt;1.4</t>
  </si>
  <si>
    <t>&gt;9.2</t>
  </si>
  <si>
    <t>AA/DHA(-)</t>
  </si>
  <si>
    <t>n-6/n-3(-)</t>
  </si>
  <si>
    <t>PUFA/SFA(-)</t>
  </si>
  <si>
    <t>&gt;0.37</t>
  </si>
  <si>
    <t>MUFA/SFA(-)</t>
  </si>
  <si>
    <t>&lt;1.5</t>
  </si>
  <si>
    <t>&gt;6.3</t>
  </si>
  <si>
    <t>&lt;1.8</t>
  </si>
  <si>
    <t>&gt;6.7</t>
  </si>
  <si>
    <t>53.5, [35.5, 62.3]</t>
  </si>
  <si>
    <t>28.2, [22.8, 49]</t>
  </si>
  <si>
    <t>16.6, [6.3, 24.7]</t>
  </si>
  <si>
    <t>12, [5.7, 17.2]</t>
  </si>
  <si>
    <t>0.3, [0.3, 0.8]</t>
  </si>
  <si>
    <t>0.4, [0.2, 0.5]</t>
  </si>
  <si>
    <t>0.6, [0.3, 1]</t>
  </si>
  <si>
    <t>0.1, [0, 0.1]</t>
  </si>
  <si>
    <t>0.1, [0.1, 0.3]</t>
  </si>
  <si>
    <t>1.5, [0.9, 2]</t>
  </si>
  <si>
    <t>0.8, [0.1, 1.44]</t>
  </si>
  <si>
    <t>0.1, [0.1, 0.5]</t>
  </si>
  <si>
    <t>0.2, [0.1, 0.4]</t>
  </si>
  <si>
    <t>0.3, [0.1, 0.9]</t>
  </si>
  <si>
    <t>0.6, [0.3, 2.9]</t>
  </si>
  <si>
    <t>14.2, [8.8, 15.7]</t>
  </si>
  <si>
    <t>2.2, [0.7, 10]</t>
  </si>
  <si>
    <t>2.4, [0.8, 6]</t>
  </si>
  <si>
    <t>0.3, [0.1, 0.5]</t>
  </si>
  <si>
    <t>0.5, [0.4, 1.4]</t>
  </si>
  <si>
    <t>&lt;0.7</t>
  </si>
  <si>
    <t>&lt;34</t>
  </si>
  <si>
    <t>&lt;2</t>
  </si>
  <si>
    <t>&gt;3.8</t>
  </si>
  <si>
    <t>&lt;0.3</t>
  </si>
  <si>
    <t>&gt;19.7</t>
  </si>
  <si>
    <t>0.9±0.49</t>
  </si>
  <si>
    <t>7.08±0.67</t>
  </si>
  <si>
    <t>2.59±1.08</t>
  </si>
  <si>
    <t>Mg_eq(mEq/L)</t>
  </si>
  <si>
    <t>23.24±4.7</t>
  </si>
  <si>
    <t>2.14±0.46</t>
  </si>
  <si>
    <t>135.04±98.03</t>
  </si>
  <si>
    <t>601.38±147.98</t>
  </si>
  <si>
    <t>33.68±14.6</t>
  </si>
  <si>
    <t>149.1±128.15</t>
  </si>
  <si>
    <t>14.63±6.09</t>
  </si>
  <si>
    <t>acidAOS</t>
  </si>
  <si>
    <t>AlphaCryptoxanthin</t>
  </si>
  <si>
    <t>anteiso_15-0</t>
  </si>
  <si>
    <t>anteiso_17-0</t>
  </si>
  <si>
    <t>C18:2n-6</t>
  </si>
  <si>
    <t>Ca_mol/P_mol</t>
  </si>
  <si>
    <t>Cu_mol</t>
  </si>
  <si>
    <t>DeltaTocoph_mol</t>
  </si>
  <si>
    <t>IL18</t>
  </si>
  <si>
    <t>IsoA</t>
  </si>
  <si>
    <t>Lys</t>
  </si>
  <si>
    <t>MUFA/TFA</t>
  </si>
  <si>
    <t>NeuAc2LNT</t>
  </si>
  <si>
    <t>omega3</t>
  </si>
  <si>
    <t>omega6</t>
  </si>
  <si>
    <t>PUFA/TFA</t>
  </si>
  <si>
    <t>SFA/TFA</t>
  </si>
  <si>
    <t>Zn_mol</t>
  </si>
  <si>
    <t>%Protein</t>
  </si>
  <si>
    <t>mcMol</t>
  </si>
  <si>
    <t>nmol/mgProtein</t>
  </si>
  <si>
    <t>mEq/L</t>
  </si>
  <si>
    <t>mg/ml</t>
  </si>
  <si>
    <t>%Lipid</t>
  </si>
  <si>
    <t>mg/mL</t>
  </si>
  <si>
    <t>GammaTocoph_mol</t>
  </si>
  <si>
    <t>465 proteins with iBAQ units</t>
  </si>
  <si>
    <t>25 same-components with mol units</t>
  </si>
  <si>
    <t>C10:0(%TFA)=1.29±0.37 | C12:0(%TFA)=6.01±1.79 | C14:0(%TFA)=6.41±1.97 | C15:0(%TFA)=0.41±0.17 | C16:0(%TFA)=21.79±3.09 | C17:0(%TFA)=0.37±0.09 | C18:0(%TFA)=6.53±6.98 | C20:0(%TFA)=0.39±0.16 | Total_SFA(%TFA)=42.86±5.18 | C14:1(%TFA)=0.36±0.13 | C16:1(%TFA)=2.94±0.84 | C16:1t(%TFA)=0.56±0.12 | C17:1(%TFA)=0.31±0.08 | C17:1t(%TFA)=0.25 | C18:1(%TFA)=32.49±3.68 | C18:1t(%TFA)=2.75 | C20:1(%TFA)=0.93±0.32 | C20:1t(%TFA)=0.46±0.13 | C24:1(%TFA)=0.54 | Total_MUFA(%TFA)=37.25±3.75 | C18:2(%TFA)=17.44±5.53 | C18:3n-6(%TFA)=0.37±0.11 | C20:2n-6(%TFA)=0.44±0.24 | C20:3n-6(%TFA)=0.50±0.17 | C20:4n-6(%TFA)=0.54±0.16 | C22:2n-6(%TFA)=0.54 |Total_n6_PUFA(%TFA)=19.64±4.88 | C18:3n-3(%TFA)=0.42±0.14 | C20:5n-3(%TFA)=0.67±0.23 | C22:5n-3(%TFA)=0.49±0.03 | C22:6n-3(%TFA)=0.60±0.24 | Total_n3_PUFA(%TFA)=1.02±0.71 | Total_PUFA(%TFA)=20.27±4.72 | FATt(%TFA)=2.80±1.75 | FAT(%TFA)=56.23±5.34 | PUFA/SFA(-)=3.06</t>
  </si>
  <si>
    <t>C10:0(%TFA)=1.8±0.40 | C12:0(%TFA)=6.6±0.54 | C14:0(%TFA)=6.9±0.58 | C16:0(%TFA)=18.1±1.34 | C16:1(%TFA)=1.4±0.24 | C18:0(%TFA)=4.9±0.36 | C18:1(%TFA)=32.2±1.06 | C18:2n-6(%TFA)=23.8±1.40 | C18:3n-3(%TFA)=1.36±0.184 | C20:3n-6(%TFA)=0.44±0.034 | C20:4n-6(%TFA)=0.32±0.024 | C22:6n-3(%TFA)=0.14±0.059 | LA/ALA(-)=17.5 | n-6/n-3(-)=16.4</t>
  </si>
  <si>
    <t>C10:0(%TFA)=1.3±0.51 | C12:0(%TFA)=3.2±0.49 | C14:0(%TFA)=5.2±0.50 | C16:0(%TFA)=21.2±1.07 | C16:1(%TFA)=2.9±0.37 | C18:0(%TFA)=7.4±0.35 | C18:1(%TFA)=35.3±1.94 | C18:2n-6(%TFA)=19.5±3.62 | C18:3n-3(%TFA)=1.25±0.22 | C20:3n-6(%TFA)=0.42±0.07 | C20:4n-6(%TFA)=0.38±0.045 | C22:6n-3(%TFA)=0.30±0.050 | LA/ALA(-)=15.6 | n-6/n-3(-)=13.0</t>
  </si>
  <si>
    <t>C10:0(%TFA)=0.4±0.23 | C12:0(%TFA)=1.7±0.35 | C14:0(%TFA)=4.5±0.35 | C16:0(%TFA)=25.1±0.78 | C16:1(%TFA)=3.4±0.35 | C18:0(%TFA)=9.7±0.68 | C18:1(%TFA)=38.7±1.27 | C18:2n-6(%TFA)=10.9±0.96 | C18:3n-3(%TFA)=0.49±0.055 | C20:3n-6(%TFA)=0.40±0.078 | C20:4n-6(%TFA)=0.35±0.032 | C22:6n-3(%TFA)=0.37±0.065 | LA/ALA(-)=22.2 | n-6/n-3(-)=13.5</t>
  </si>
  <si>
    <t>SFA(%TFA)=45.2, [39, 51.3] | MUFA(%TFA)=38.8, [34.2, 44.9] | PUFA(%TFA)=13.6, [8.5, 19.6] | C18:2n-6(%TFA)=11, [6.9, 16.4] | C20:2n-6(%TFA)=0.3, [0.2, 0.5] | C20:3n-6(%TFA)=0.3, [0.2, 0.7] | C20:4n-6(%TFA)=0.5, [0.2, 1.2] | C22:4n-6(%TFA)=0.1, [0.1, 0.2] | C22:5n-6(%TFA)=0.1, [0, 0.2] | n-6_PUFA(%TFA)=1.2, [0.4, 2.2] | C18:3n-3(%TFA)=0.9, [0.7, 1.3] | C20:5n-3(%TFA)=0.2, [0, 0.6] | C22:5n-3(%TFA)=0.2, [0.1, 0.5] | C22:6n-3(%TFA)=0.3, [0.1, 0.6] | n-3_PUFA(%TFA)=0.6, [0.3, 1.8] | LA/ALA(-)=12.1, [8.6, 16.9] | AA/DHA(-)=1.8, [0.7, 5] | n-6/n-3(%TFA)=2.7, [0.3, 3.7] | PUFA/SFA(%TFA)=0.3, [0.2, 0.5] | MUFA/SFA(%TFA)=0.9, [0.7, 1.1]</t>
  </si>
  <si>
    <t>SFA(%TFA)=53.5, [35.5, 62.3] | MUFA(%TFA)=28.2, [22.8, 49] | PUFA(%TFA)=16.6, [6.3, 24.7] | C18:2n-6(%TFA)=12, [5.7, 17.2] | C20:2n-6(%TFA)=0.3, [0.3, 0.8] | C20:3n-6(%TFA)=0.4, [0.2, 0.5] | C20:4n-6(%TFA)=0.6, [0.3, 1] | C22:4n-6(%TFA)=0.1, [0, 0.1] | C22:5n-6(%TFA)=0.1, [0.1, 0.3] | n-6_PUFA(%TFA)=1.5, [0.9, 2] | C18:3n-3(%TFA)=0.8, [0.1, 1.44] | C20:5n-3(%TFA)=0.1, [0.1, 0.5] | C22:5n-3(%TFA)=0.2, [0.1, 0.4] | C22:6n-3(%TFA)=0.3, [0.1, 0.9] | n-3_PUFA(%TFA)=0.6, [0.3, 2.9] | LA/ALA(-)=14.2, [8.8, 15.7] | AA/DHA(-)=2.2, [0.7, 10] | n-6/n-3(%TFA)=2.4, [0.8, 6] | PUFA/SFA(%TFA)=0.3, [0.1, 0.5] | MUFA/SFA(%TFA)=0.5, [0.4, 1.4]</t>
  </si>
  <si>
    <t>ratio_ALB/Protein</t>
  </si>
  <si>
    <t>ratio_OleicAcid/TotalFat</t>
  </si>
  <si>
    <t>ratio_LinoleicAcid/TotalFat</t>
  </si>
  <si>
    <t>ratio_LinolenicAcid/TotalFat</t>
  </si>
  <si>
    <t>ratio_AA/EPA+DHA</t>
  </si>
  <si>
    <t>ratio_LNDFH1OS/OS</t>
  </si>
  <si>
    <t>ratio_LNFP1/OS</t>
  </si>
  <si>
    <t>ratio_LNFP2/OS</t>
  </si>
  <si>
    <t>ratio_LA/ALA</t>
  </si>
  <si>
    <t>ratio_LDFT/OS</t>
  </si>
  <si>
    <t>ratio_Difucosyllacto-N-hexaose-A/OS</t>
  </si>
  <si>
    <t>ratio_Difucosyllacto-N-hexaose-B/OS</t>
  </si>
  <si>
    <t>ratio_Difucosyl-para-lacto-N-hexaose-II/OS</t>
  </si>
  <si>
    <t>ratio_EPA+DPA3/DHA</t>
  </si>
  <si>
    <t>ratio_DHA/LA</t>
  </si>
  <si>
    <t>ratio_Disialyllacto-N-tetraose/OS</t>
  </si>
  <si>
    <t>ratio_n-6/n-3_PUFA</t>
  </si>
  <si>
    <t>ratio_n-6/n-3_LC_PUFA</t>
  </si>
  <si>
    <t>Nucleotides</t>
  </si>
  <si>
    <t>Nucleotides are organic molecules consisting of a nucleotide and a phosphate.</t>
  </si>
  <si>
    <t>casein</t>
  </si>
  <si>
    <t>N(g/L)=3.65±0.93 | ArgA(%Protein)=6.09±0.64 | HisA(%Protein)=2.19±0.20 | IsoA(%Protein)=5.22±0.47 | LeuA(%Protein)=10.77±0.58 | LysA(%Protein)=7.60±0.57 | MetA(%Protein)=1.33±0.15 | CysA(%Protein)=2.51±0.42 | PheA(%Protein)=4.07±0.31 | TyrA(%Protein)=4.94±0.56 | ThrA(%Protein)=5.53±0.71 | TryA(%Protein)=1.87±0.18 | ValA(%Protein)=6.02±0.46 | AlaA(%Protein)=4.46±0.39 | AspA(%Protein)=9.63±0.66 | GluA(%Protein)=17.76±1.31 | GlyA(%Protein)=2.98±0.47 | ProA(%Protein)=9.21±0.74 | SerA(%Protein)=7.79±0.12</t>
  </si>
  <si>
    <r>
      <t>N(g/L)=2.40±0.43 | ArgA(%Protein)=5.97±0.56 | HisA(%Protein)=2.31±0.15 | IsoA(%Protein)=5.04±0.36 | LeuA(%Protein)=10.59±0.68 | LysA(%Protein)=7.45±0.65 | MetA(%Protein)=1.27±0.10 | CysA(%Protein)=2.45±0.15 | PheA(%Protein)=4.19±0.33 | TyrA(%Protein)=4.75±0.56 | ThrA(%Protein)=5.56±0.53 | TryA(%Protein)=1.78±0.21 | ValA(%Protein)=6.09±0.31 | AlaA</t>
    </r>
    <r>
      <rPr>
        <strike/>
        <sz val="11"/>
        <color theme="1"/>
        <rFont val="Calibri"/>
        <family val="2"/>
      </rPr>
      <t>(%</t>
    </r>
    <r>
      <rPr>
        <sz val="11"/>
        <color theme="1"/>
        <rFont val="Calibri"/>
        <family val="2"/>
        <scheme val="minor"/>
      </rPr>
      <t>Protein)=4.50±0.26 | AspA/Protein(%Protein)=10.0±0.44 | GluA(%Protein)=17.55±0.95 | GlyA(%Protein)=3.06±0.33 | ProA(%Protein)=8.80±0.40 | SerA(%Protein)=7.99±0.58</t>
    </r>
  </si>
  <si>
    <t>C4:0(%TFA)=0.16±0.13 |C6:0(%TFA)=0.18±0.12 |C8:0(%TFA)=0.06±0.05 |C10:0(%TFA)=0.58±0.36 |C12:0(%TFA)=3.12±1.26 |C13:0(%TFA)=0.04±0.01 |C14:0(%TFA)=6.43±1.39 |C15:0(%TFA)=0.46±0.12 |C16:0(%TFA)=25.28±2.21 |C17:0(%TFA)=0.44±0.08 |C18:0(%TFA)=7.41±1.07 |C20:0(%TFA)=0.25±0.04 |C20:2n-6(%TFA)=0.67±0.24 |C20:3n-6(%TFA)=0.52±0.17 |C20:4n-6(%TFA)=0.60±0.20 |C20:5n-3(%TFA)=0.05±0.06 |C22:0(%TFA)=0.10±0.02 |C22:1n-9(%TFA)=0.18±0.06 |C22:4n-6(%TFA)=0.29±0.14 |C22:5n-3(%TFA)=0.20±0.08 |C22:6n-3(%TFA)=0.52±0.17 |C17:1(%TFA)=0.28±0.05 |C14:1(%TFA)=0.32±0.14 |C11:0(%TFA)=&lt;0.1±0.1 |C12:1(%TFA)=0.01±0.01 |C18:1(%TFA)=33.68±3.40 |C19:0(%TFA)=0.12±0.10 |C24:0(%TFA)=0.11±0.04 |C20:1n-9(%TFA)=0.89±0.21 |C22:2n-6(%TFA)=0.15±0.07 |C18:3n-3(%TFA)=0.87±0.16 |ISO_18-0(%TFA)=0.08±0.02 |ISO_13-0(%TFA)=0.01±0.01 |ISO_14-0(%TFA)=0.03±0.01 |AnteISO_15-0(%TFA)=0.15±0.05 |ISO_16-0(%TFA)=0.10±0.03 |ISO_15-0(%TFA)=0.10±0.03 |AnteISO_16-1(%TFA)=2.77±0.0062 |ISO_17-0(%TFA)=0.24±0.07 |AnteISO_17-0(%TFA)=0.27±0.0007 |ISO_18-0(%TFA)=0.08±0.02 |C18:2(%TFA)=10.63±2.78 |C18:2_CLA(%TFA)=0.40±0.09 |C14:1t(%TFA)=0.08±0.03 |C16:1t(%TFA)=0.15±0.04 |C18:1n-7t(%TFA)=0.37±0.14 |C18:1t(%TFA)=2.40±0.60 |C14:1(%TFA)=0.24±0.12 |C16:1(%TFA)=2.64±0.62 |C17:1(%TFA)=0.28±0.05 |C18:1n-7(%TFA)=28.98±3.08 |C18:1(%TFA)=31.29±3.43 |Sterol(%TotalFat)=1.13±0.54 |C26:0(%TotalFat)=0±0.01 |C28:0(%TotalFat)=0.02±0.07 |C30:0(%TotalFat)=0.08±0.15 |C32:0(%TotalFat)=0.16±0.22 |C34:0(%TotalFat)=0.33±0.35 |C36:0(%TotalFat)=0.86±0.61 |C38:0(%TotalFat)=0.70±0.32 |C40:0(%TotalFat)=0.68±0.49 |C42:0(%TotalFat)=1.57±0.97 |C44:0(%TotalFat)=3.90±1.72 |C46:0(%TotalFat)=7.23±2.39 |C48:0(%TotalFat)=11.34±2.50 |C50:0(%TotalFat)=19.12±2.75 |C52:0(%TotalFat)=34.91±7.48 |C54:0(%TotalFat)=12.53±3.26 |C56:0(%TotalFat)=3.06±1.03 |C58:0(%TotalFat)=1.42±0.66 |C60:0(%TotalFat)=0.64±0.46 |C62:0(%TotalFat)=0.31±0.33</t>
  </si>
  <si>
    <t>WHEY(g/dL)=0.84±0.1 | CSN(g/dL)=0.32±0.1 | Lipid(g/dL)=3.5±0.4 | LAC(g/dL)=7.1±0.4 | ASH(g/dL)=0.19±0.04 | TS(g/dL)=12.3±0.7</t>
  </si>
  <si>
    <t>WHEY(g/dL)=0.82±0.1 | CSN(g/dL)=0.27±0.1 | Lipid(g/dL)=3.6±0.7 | LAC(g/dL)=7.3±0.3 | ASH(g/dL)=0.20±0.03 | TS(g/dL)=13.2±0.5</t>
  </si>
  <si>
    <t>WHEY(g/dL)=0.73±0.2 | CSN(g/dL)=0.46±0.03 | Lipid(g/dL)=3.7±0.4 | LAC(g/dL)=7.3±0.3 | ASH(g/dL)=0.16±0.03 | TS(g/dL)=12.1±0.5</t>
  </si>
  <si>
    <t>WHEY(g/dL)=0.74±0.6 | CSN(g/dL)=0.45±0.04 | Lipid(g/dL)=4.5±0.3 | LAC(g/dL)=7.3±0.4 | ASH(g/dL)=0.17±0.03 | TS(g/dL)=13.3±0.5</t>
  </si>
  <si>
    <t>LAC(g/dL)=6.19±0.68 | TotalFat(g/dL)=5.65±2.02 | Protein(g/dL)=1.98±0.68</t>
  </si>
  <si>
    <t>LAC(g/dL)=6.60±0.56 | TotalFat(g/dL)=2.11±1.51 | Protein(g/dL)=1.71±0.61</t>
  </si>
  <si>
    <t>lutein+zeaxan</t>
  </si>
  <si>
    <t>Sum_Lutein_Zeaxanthin</t>
  </si>
  <si>
    <t>TotalFat(g/L)=35.6±15.5 | Retinol(mcmol/L)=0.62±0.051 | BetaCarotene_mol(mcmol/L)=0.016±0.002 | AlphaCarotene_mol(nmol/L)=3.5±0.3 | lutein+zeaxan(mcmol/L)=0.025±0.003 | Lycopene(mcmol/L)=0.016±0.003 | AlphaTocoph_mol(mcmol/L)=2.7±0.21 | GammaTocoph_mol(mcmol/L)=0.37±0.02</t>
  </si>
  <si>
    <t>ALB_ibq(iBAQ)</t>
  </si>
  <si>
    <t>IGKV3-20WOL_ibq(iBAQ)=!ProteinIGKV3-20WOL| IGKV3-20kappa_ibq(iBAQ)=!ProteinIGKV3-20kappa  | IGKV3-15POM_ibq(iBAQ)=!ProteinIGKV3-15POM |IGKV3-15kappa_ibq(iBAQ)=!ProteinIGKV3-15kappa| IGKV1D-33SCW_ibq(iBAQ)=!ProteinIGKV1D-33SCW | IGKV1D-33Ni_ibq(iBAQ)=!ProteinIGKV1D-33Ni | IGKV1D-33Lay_ibq(iBAQ)=!ProteinIGKV1D-33Lay |  IGKV1D-33WAT_ibq(iBAQ)=!ProteinIGKV1D-33WAT| IGKV1-5EU_ibq(iBAQ)=!ProteinIGKV1-5EU |IGKV1-5CAR_ibq(iBAQ)=!ProteinIGKV1-5CAR |IGHV3-23TIL_ibq(iBAQ)=!ProteinIGHV3-23TIL |IGHV3-23VH26_ibq(iBAQ)=!ProteinIGHV3-23VH26 | HLADRB1-11_ibq(iBAQ)=!ProteinHLADRB1-11 | HLADRB1-12_ibq(iBAQ)=!ProteinHLADRB1-12| HLADRB1-13_ibq(iBAQ)=!ProteinHLADRB1-13 |BD1L1_ibq(iBAQ)=!ProteinBD1L1 | CPNE_ibq(iBAQ)=!ProteinCPNE | ACTB_ibq(iBAQ)=!ProteinACTB | TN_ibq(iBAQ)=!ProteinTN | LGALS3BP_ibq(iBAQ)=!ProteinLGALS3BP | LRG_ibq(iBAQ)=!ProteinLRG | ACTN4_ibq(iBAQ)=!ProteinACTN4 | H2A_ibq(iBAQ)=!ProteinH2A | CFL1_ibq(iBAQ)=!ProteinCFL1 | PFN1_ibq(iBAQ)=!ProteinPFN1 | PRDX1_ibq(iBAQ)=!ProteinPRDX1 | CD81_ibq(iBAQ)=!ProteinCD81 | VTN_ibq(iBAQ)=!ProteinVTN | NUCB1_ibq(iBAQ)=!ProteinNUCB1 | THBS1_ibq(iBAQ)=!ProteinTHBS1 | SEL1L2_ibq(iBAQ)=!ProteinSEL1L2 | ACTBL2_ibq(iBAQ)=!ProteinACTBL2 | TMSB4_ibq(iBAQ)=!ProteinTMSB4 | PRDX2_ibq(iBAQ)=!ProteinPRDX2 | RHOA_ibq(iBAQ)=!ProteinRHOA | FSTL1_ibq(iBAQ)=!ProteinFSTL1 | GAPR1_ibq(iBAQ)=!ProteinGAPR1 | COR1A_ibq(iBAQ)=!ProteinCOR1A | DPYL3_ibq(iBAQ)=!ProteinDPYL3 | PODXL_ibq(iBAQ)=!ProteinPODXL | PARK7_ibq(iBAQ)=!ProteinPARK7 | CALR_ibq(iBAQ)=!ProteinCALR | STOM_ibq(iBAQ)=!ProteinSTOM | DPYSL2_ibq(iBAQ)=!ProteinDPYSL2 | MSN_ibq(iBAQ)=!ProteinMSN | DAG1_ibq(iBAQ)=!ProteinDAG1 | EFEMP1_ibq(iBAQ)=!ProteinEFEMP1 | ARPC1B_ibq(iBAQ)=!ProteinARPC1B | HSPA1L_ibq(iBAQ)=!ProteinHSPA1L | EZR_ibq(iBAQ)=!ProteinEZR | C1QTNF1_ibq(iBAQ)=!ProteinC1QTNF1 | ACTN1_ibq(iBAQ)=!ProteinACTN1 | CCDC77_ibq(iBAQ)=!ProteinCCDC77 | ASPM_ibq(iBAQ)=!ProteinASPM | LAMP2_ibq(iBAQ)=!ProteinLAMP2 | STIP1_ibq(iBAQ)=!ProteinSTIP1 | TSPAN6_ibq(iBAQ)=!ProteinTSPAN6 | MARCKSL1_ibq(iBAQ)=!ProteinMARCKSL1 | BICD2_ibq(iBAQ)=!ProteinBICD2 | PRDX5_ibq(iBAQ)=!ProteinPRDX5 | ACTG1_ibq(iBAQ)=!ProteinACTG1 | PRDX4_ibq(iBAQ)=!ProteinPRDX4 | VCP_ibq(iBAQ)=!ProteinVCP | RAC1_ibq(iBAQ)=!ProteinRAC1 | DDR1_ibq(iBAQ)=!ProteinDDR1 | TPT1_ibq(iBAQ)=!ProteinTPT1 | RPSA_ibq(iBAQ)=!ProteinRPSA | CEP290_ibq(iBAQ)=!ProteinCEP290 | PKP1_ibq(iBAQ)=!ProteinPKP1 | POF1B_ibq(iBAQ)=!ProteinPOF1B | VCL_ibq(iBAQ)=!ProteinVCL | TMCO5B_ibq(iBAQ)=!ProteinTMCO5B | ACTG2_ibq(iBAQ)=!ProteinACTG2 | BRCA1_ibq(iBAQ)=!ProteinBRCA1 | HEBP1_ibq(iBAQ)=!ProteinHEBP1 | NSD1_ibq(iBAQ)=!ProteinNSD1 | FAM3C_ibq(iBAQ)=!ProteinFAM3C | HMGN2_ibq(iBAQ)=!ProteinHMGN2 | LMNA_ibq(iBAQ)=!ProteinLMNA | VWA2_ibq(iBAQ)=!ProteinVWA2 | IVL_ibq(iBAQ)=!ProteinIVL | ITGBL1_ibq(iBAQ)=!ProteinITGBL1 | EPPK1_ibq(iBAQ)=!ProteinEPPK1 | CD9_ibq(iBAQ)=!ProteinCD9 | CD36_ibq(iBAQ)=!ProteinCD36 | FAM184B_ibq(iBAQ)=!ProteinFAM184B | OLFM4_ibq(iBAQ)=!ProteinOLFM4 | ANGPTL4_ibq(iBAQ)=!ProteinANGPTL4 | DPM3_ibq(iBAQ)=!ProteinDPM3 | DSP_ibq(iBAQ)=!ProteinDSP | DSC1_ibq(iBAQ)=!ProteinDSC1 | MTUS2_ibq(iBAQ)=!ProteinMTUS2 | LGALS7_ibq(iBAQ)=!ProteinLGALS7 | VIM_ibq(iBAQ)=!ProteinVIM | DSC2_ibq(iBAQ)=!ProteinDSC2 | APPA4_ibq(iBAQ)=!ProteinAPPA4 | CAPG_ibq(iBAQ)=!ProteinCAPG | PROM1_ibq(iBAQ)=!ProteinPROM1 | BASP1_ibq(iBAQ)=!ProteinBASP1 | RRBP1_ibq(iBAQ)=!ProteinRRBP1 | INA_ibq(iBAQ)=!ProteinINA | COL1A2_ibq(iBAQ)=!ProteinCOL1A2 | LALBA_ibq(iBAQ)=!ProteinLALBA | CEL_ibq(iBAQ)=!ProteinCEL | TRY1_ibq(iBAQ)=!ProteinTRY1 | ENO1_ibq(iBAQ)=!ProteinENO1 | CA6_ibq(iBAQ)=!ProteinCA6 | PSAP_ibq(iBAQ)=!ProteinPSAP | LPL_ibq(iBAQ)=!ProteinLPL | AMY1_ibq(iBAQ)=!ProteinAMY1 | PCSK4_ibq(iBAQ)=!ProteinPCSK4 | UGP2_ibq(iBAQ)=!ProteinUGP2 | FASN_ibq(iBAQ)=!ProteinFASN | ALDOA_ibq(iBAQ)=!ProteinALDOA | B4GALT1_ibq(iBAQ)=!ProteinB4GALT1 | LDHB_ibq(iBAQ)=!ProteinLDHB | ENO2_ibq(iBAQ)=!ProteinENO2 | CNDP2_ibq(iBAQ)=!ProteinCNDP2 | QSOX1_ibq(iBAQ)=!ProteinQSOX1 | TPI1_ibq(iBAQ)=!ProteinTPI1 | GGT1_ibq(iBAQ)=!ProteinGGT1 | CDC42_ibq(iBAQ)=!ProteinCDC42 | RNASET2_ibq(iBAQ)=!ProteinRNASET2 | GSTP1_ibq(iBAQ)=!ProteinGSTP1 | TXN_ibq(iBAQ)=!ProteinTXN | P4HB_ibq(iBAQ)=!ProteinP4HB | GPI_ibq(iBAQ)=!ProteinGPI | PKM_ibq(iBAQ)=!ProteinPKM | KLK6_ibq(iBAQ)=!ProteinKLK6 | TKT_ibq(iBAQ)=!ProteinTKT | CTSC_ibq(iBAQ)=!ProteinCTSC | CTSS_ibq(iBAQ)=!ProteinCTSS | PGK1_ibq(iBAQ)=!ProteinPGK1 | NAMPT_ibq(iBAQ)=!ProteinNAMPT | TGFBR3_ibq(iBAQ)=!ProteinTGFBR3 | LGMN_ibq(iBAQ)=!ProteinLGMN | PGD_ibq(iBAQ)=!ProteinPGD | MDH1_ibq(iBAQ)=!ProteinMDH1 | PSMA5_ibq(iBAQ)=!ProteinPSMA5 | IDH1_ibq(iBAQ)=!ProteinIDH1 | CTSB_ibq(iBAQ)=!ProteinCTSB | NME_ibq(iBAQ)=!ProteinNME | PGAM1_ibq(iBAQ)=!ProteinPGAM1 | PGM1_ibq(iBAQ)=!ProteinPGM1 | LDHA_ibq(iBAQ)=!ProteinLDHA | PDIA3_ibq(iBAQ)=!ProteinPDIA3 | EPHX2_ibq(iBAQ)=!ProteinEPHX2 | CNPase_ibq(iBAQ)=!ProteinCNPase | CA2_ibq(iBAQ)=!ProteinCA2 | DPP2_ibq(iBAQ)=!ProteinDPP2 | WARS_ibq(iBAQ)=!ProteinWARS | CTSG_ibq(iBAQ)=!ProteinCTSG | LTA4H_ibq(iBAQ)=!ProteinLTA4H | DDAH1_ibq(iBAQ)=!ProteinDDAH1 | PGM3_ibq(iBAQ)=!ProteinPGM3 | ALDH9A1_ibq(iBAQ)=!ProteinALDH9A1 | SMPDL3B_ibq(iBAQ)=!ProteinSMPDL3B | TGM3_ibq(iBAQ)=!ProteinTGM3 | CTSD_ibq(iBAQ)=!ProteinCTSD | PSMA6_ibq(iBAQ)=!ProteinPSMA6 | GANAB_ibq(iBAQ)=!ProteinGANAB | CPVL_ibq(iBAQ)=!ProteinCPVL | PSMA1_ibq(iBAQ)=!ProteinPSMA1 | CAT_ibq(iBAQ)=!ProteinCAT | ADH_ibq(iBAQ)=!ProteinADH | ENO3_ibq(iBAQ)=!ProteinENO3 | MMP9_ibq(iBAQ)=!ProteinMMP9 | ABI2_ibq(iBAQ)=!ProteinABI2 | PRKCSH_ibq(iBAQ)=!ProteinPRKCSH | GLS_ibq(iBAQ)=!ProteinGLS | PHLPP2_ibq(iBAQ)=!ProteinPHLPP2 | LAP3_ibq(iBAQ)=!ProteinLAP3 | AGAP1_ibq(iBAQ)=!ProteinAGAP1 | CTBS_ibq(iBAQ)=!ProteinCTBS | ACLY_ibq(iBAQ)=!ProteinACLY | PDXK_ibq(iBAQ)=!ProteinPDXK | NEU1_ibq(iBAQ)=!ProteinNEU1 | GFPT1_ibq(iBAQ)=!ProteinGFPT1 | DDTL_ibq(iBAQ)=!ProteinDDTL | CTSH_ibq(iBAQ)=!ProteinCTSH | TUBB4A_ibq(iBAQ)=!ProteinTUBB4A | FUT6_ibq(iBAQ)=!ProteinFUT6 | PDIA6_ibq(iBAQ)=!ProteinPDIA6 | FBP1_ibq(iBAQ)=!ProteinFBP1 | CHD7_ibq(iBAQ)=!ProteinCHD7 | ST14_ibq(iBAQ)=!ProteinST14 | AHCYL_ibq(iBAQ)=!ProteinAHCYL | SIAE_ibq(iBAQ)=!ProteinSIAE | GGCT_ibq(iBAQ)=!ProteinGGCT | PLOD1_ibq(iBAQ)=!ProteinPLOD1 | CBR1_ibq(iBAQ)=!ProteinCBR1 | ANPEP_ibq(iBAQ)=!ProteinANPEP | NME1_ibq(iBAQ)=!ProteinNME1 | PTPRF_ibq(iBAQ)=!ProteinPTPRF | LTF_ibq(iBAQ)=!ProteinLTF | IGHA1_ibq(iBAQ)=!ProteinIGHA1 | IGLC2_ibq(iBAQ)=!ProteinIGLC2 | IGKC_ibq(iBAQ)=!ProteinIGKC | PIGR_ibq(iBAQ)=!ProteinPIGR | JCHAIN_ibq(iBAQ)=!ProteinJCHAIN | B2M_ibq(iBAQ)=!ProteinB2M | SPP1_ibq(iBAQ)=!ProteinSPP1 | CLU_ibq(iBAQ)=!ProteinCLU | IGLV3-21_ibq(iBAQ)=!ProteinIGLV3-21 |IGHV3-11_ibq(iBAQ)=!ProteinIGHV3-11 | XDH_ibq(iBAQ)=!ProteinXDH | CD59_ibq(iBAQ)=!ProteinCD59 | AZGP1_ibq(iBAQ)=!ProteinAZGP1 | S100A9_ibq(iBAQ)=!ProteinS100A9 | CD14_ibq(iBAQ)=!ProteinCD14 | MFGE8_ibq(iBAQ)=!ProteinMFGE8 | HP_ibq(iBAQ)=!ProteinHP | IGHV3OR16-9_ibq(iBAQ)=!ProteinIGHV3OR16-9 | DCD_ibq(iBAQ)=!ProteinDCD | S100A8_ibq(iBAQ)=!ProteinS100A8 | ORM1_ibq(iBAQ)=!ProteinORM1 |BTN1A1_ibq(iBAQ)=!ProteinBTN1A1 | IGHG2_ibq(iBAQ)=!ProteinIGHG2 | IGKV2D-29_ibq(iBAQ)=!ProteinIGKV2D-29 | IGLL5_ibq(iBAQ)=!ProteinIGLL5 | IGLV1-47_ibq(iBAQ)=!ProteinIGLV1-47 | HIST1H2BD_ibq(iBAQ)=!ProteinHIST1H2BD | C4A_ibq(iBAQ)=!ProteinC4A | C3_ibq(iBAQ)=!ProteinC3 |  MUC1_ibq(iBAQ)=!ProteinMUC1 | IGLV3-25_ibq(iBAQ)=!ProteinIGLV3-25 | IGHG3_ibq(iBAQ)=!ProteinIGHG3 | PIP_ibq(iBAQ)=!ProteinPIP | LYZ_ibq(iBAQ)=!ProteinLYZ | IGHV4-59_ibq(iBAQ)=!ProteinIGHV4-59  | IGLV1-51_ibq(iBAQ)=!ProteinIGLV1-51 | IGLV3-19_ibq(iBAQ)=!ProteinIGLV3-19 | IGKV2D-28_ibq(iBAQ)=!ProteinIGKV2D-28 | IGHV3OR16-12_ibq(iBAQ)=!ProteinIGHV3OR16-12 | AHSG_ibq(iBAQ)=!ProteinAHSG | IGLV7-43_ibq(iBAQ)=!ProteinIGLV7-43 | C4BPA_ibq(iBAQ)=!ProteinC4BPA | IGHA2_ibq(iBAQ)=!ProteinIGHA2 | MPO_ibq(iBAQ)=!ProteinMPO  | IGKV1-33_ibq(iBAQ)=!ProteinIGKV1-33 | S100A11_ibq(iBAQ)=!ProteinS100A11 | IGHV1-18_ibq(iBAQ)=!ProteinIGHV1-18 | IGKV2D-24_ibq(iBAQ)=!ProteinIGKV2D-24 | CHI3L1_ibq(iBAQ)=!ProteinCHI3L1 | IGHG1_ibq(iBAQ)=!ProteinIGHG1 | A1BG_ibq(iBAQ)=!ProteinA1BG | HLA-DRA_ibq(iBAQ)=!ProteinHLA-DRA | CHI3L2_ibq(iBAQ)=!ProteinCHI3L2 | LCP1_ibq(iBAQ)=!ProteinLCP1 | IGHV3-7_ibq(iBAQ)=!ProteinIGHV3-7 | IGHV5-10-1_ibq(iBAQ)=!ProteinIGHV5-10-1 | CFB_ibq(iBAQ)=!ProteinCFB | IGHV3-74_ibq(iBAQ)=!ProteinIGHV3-74 | IGHV3-72_ibq(iBAQ)=!ProteinIGHV3-72 | CFI_ibq(iBAQ)=!ProteinCFI | GRN_ibq(iBAQ)=!ProteinGRN | GOLM1_ibq(iBAQ)=!ProteinGOLM1 | MUC4_ibq(iBAQ)=!ProteinMUC4 | IGHM_ibq(iBAQ)=!ProteinIGHM  | C9_ibq(iBAQ)=!ProteinC9 | LPO_ibq(iBAQ)=!ProteinLPO | IGHV3-43_ibq(iBAQ)=!ProteinIGHV3-43 | IGLV3-9_ibq(iBAQ)=!ProteinIGLV3-9 | A2M_ibq(iBAQ)=!ProteinA2M | ANXA2_ibq(iBAQ)=!ProteinANXA2 | IGHV3-38_ibq(iBAQ)=!ProteinIGHV3-38 | IGLV8-61_ibq(iBAQ)=!ProteinIGLV8-61 | ITIH1_ibq(iBAQ)=!ProteinITIH1 | IGHV3-73_ibq(iBAQ)=!ProteinIGHV3-73 | IGHV1OR15-1_ibq(iBAQ)=!ProteinIGHV1OR15-1 | IGHV3-48_ibq(iBAQ)=!ProteinIGHV3-48 | ANXA1_ibq(iBAQ)=!ProteinANXA1 | CLEC11A_ibq(iBAQ)=!ProteinCLEC11A | HLA-A_ibq(iBAQ)=!ProteinHLA-A | CFH_ibq(iBAQ)=!ProteinCFH | S100A7_ibq(iBAQ)=!ProteinS100A7 | C4B_ibq(iBAQ)=!ProteinC4B | HAPLN3_ibq(iBAQ)=!ProteinHAPLN3 | CFHR1_ibq(iBAQ)=!ProteinCFHR1 | LSR_ibq(iBAQ)=!ProteinLSR | H1-2_ibq(iBAQ)=!ProteinH1-2 | IGHV3-13_ibq(iBAQ)=!ProteinIGHV3-13 | HLA-C_ibq(iBAQ)=!ProteinHLA-C | IGHV3OR16-10_ibq(iBAQ)=!ProteinIGHV3OR16-10 | ITIH4_ibq(iBAQ)=!ProteinITIH4 | IGKV2-30_ibq(iBAQ)=!ProteinIGKV2-30 | MUC5B_ibq(iBAQ)=!ProteinMUC5B | S100A13_ibq(iBAQ)=!ProteinS100A13 | ATRN_ibq(iBAQ)=!ProteinATRN | TNFSF10_ibq(iBAQ)=!ProteinTNFSF10 | C7_ibq(iBAQ)=!ProteinC7 | DOCK5_ibq(iBAQ)=!ProteinDOCK5 | IGHV1-2_ibq(iBAQ)=!ProteinIGHV1-2 | H1-5_ibq(iBAQ)=!ProteinH1-5 | HIST3H2BB_ibq(iBAQ)=!ProteinHIST3H2BB | IGHV5-51_ibq(iBAQ)=!ProteinIGHV5-51 | TLR4_ibq(iBAQ)=!ProteinTLR4 | IGLV3-10_ibq(iBAQ)=!ProteinIGLV3-10 | FCGBP_ibq(iBAQ)=!ProteinFCGBP | ICAM-1_ibq(iBAQ)=!ProteinICAM-1 | IGHV3-64D_ibq(iBAQ)=!ProteinIGHV3-64D | CHRDL2_ibq(iBAQ)=!ProteinCHRDL2 | MRC1_ibq(iBAQ)=!ProteinMRC1 | GAPDHS_ibq(iBAQ)=!ProteinGAPDHS | CALML5_ibq(iBAQ)=!ProteinCALML5 | NUCB2_ibq(iBAQ)=!ProteinNUCB2 | IGFBP2_ibq(iBAQ)=!ProteinIGFBP2 | EEF1A1P5_ibq(iBAQ)=!ProteinEEF1A1P5 | CALM1_ibq(iBAQ)=!ProteinCALM1 | HSP90AA1_ibq(iBAQ)=!ProteinHSP90AA1 | GSN_ibq(iBAQ)=!ProteinGSN | HRNR_ibq(iBAQ)=!ProteinHRNR | LCN2_ibq(iBAQ)=!ProteinLCN2 | B2G1_ibq(iBAQ)=!ProteinB2G1 | FGG_ibq(iBAQ)=!ProteinFGG | SPARCL1_ibq(iBAQ)=!ProteinSPARCL1 | HSPB1_ibq(iBAQ)=!ProteinHSPB1 | FGB_ibq(iBAQ)=!ProteinFGB | HSPA6_ibq(iBAQ)=!ProteinHSPA6 | FGA_ibq(iBAQ)=!ProteinFGA | KNG1_ibq(iBAQ)=!ProteinKNG1 | MATN3_ibq(iBAQ)=!ProteinMATN3 | TPM3_ibq(iBAQ)=!ProteinTPM3 | NPNT_ibq(iBAQ)=!ProteinNPNT | DSG1_ibq(iBAQ)=!ProteinDSG1 | SHANK3_ibq(iBAQ)=!ProteinSHANK3 | FLG2_ibq(iBAQ)=!ProteinFLG2 | SDF4_ibq(iBAQ)=!ProteinSDF4 | ARHGDIA_ibq(iBAQ)=!ProteinARHGDIA | LTBP1_ibq(iBAQ)=!ProteinLTBP1 | CCT5_ibq(iBAQ)=!ProteinCCT5 | AGRN_ibq(iBAQ)=!ProteinAGRN | F2_ibq(iBAQ)=!ProteinF2 | CALML3_ibq(iBAQ)=!ProteinCALML3 | CCT3_ibq(iBAQ)=!ProteinCCT3 | FLG_ibq(iBAQ)=!ProteinFLG | ACO1_ibq(iBAQ)=!ProteinACO1 | WDR1_ibq(iBAQ)=!ProteinWDR1 | CRNN_ibq(iBAQ)=!ProteinCRNN | MARCKS_ibq(iBAQ)=!ProteinMARCKS | SERPINA3_ibq(iBAQ)=!ProteinSERPINA3 | SERPINA1_ibq(iBAQ)=!ProteinSERPINA1 | CST3_ibq(iBAQ)=!ProteinCST3 | PEBP1_ibq(iBAQ)=!ProteinPEBP1 | SERPING1_ibq(iBAQ)=!ProteinSERPING1 | SERPINB1_ibq(iBAQ)=!ProteinSERPINB1 | SERPINC1_ibq(iBAQ)=!ProteinSERPINC1 | ELANE_ibq(iBAQ)=!ProteinELANE | SERPINF1_ibq(iBAQ)=!ProteinSERPINF1 | SERPINF2_ibq(iBAQ)=!ProteinSERPINF2 | SERPINA5_ibq(iBAQ)=!ProteinSERPINA5 | SLPI_ibq(iBAQ)=!ProteinSLPI | ITIH2_ibq(iBAQ)=!ProteinITIH2 | RNH1_ibq(iBAQ)=!ProteinRNH1 | SERPINB3_ibq(iBAQ)=!ProteinSERPINB3 | CSTA_ibq(iBAQ)=!ProteinCSTA | SERPINB5_ibq(iBAQ)=!ProteinSERPINB5 | SERPINB12_ibq(iBAQ)=!ProteinSERPINB12 | PPIA_ibq(iBAQ)=!ProteinPPIA | PPIB_ibq(iBAQ)=!ProteinPPIB | HSPA8_ibq(iBAQ)=!ProteinHSPA8 | RPLP2_ibq(iBAQ)=!ProteinRPLP2 | HSPA5_ibq(iBAQ)=!ProteinHSPA5 | EEF2_ibq(iBAQ)=!ProteinEEF2 | RPLP0P6_ibq(iBAQ)=!ProteinRPLP0P6 | RPL12_ibq(iBAQ)=!ProteinRPL12 | NCOA3_ibq(iBAQ)=!ProteinNCOA3 | RPL7A_ibq(iBAQ)=!ProteinRPL7A | EEF1D_ibq(iBAQ)=!ProteinEEF1D | HYOU1_ibq(iBAQ)=!ProteinHYOU1 | RP1L1_ibq(iBAQ)=!ProteinRP1L1 | TGOLN2_ibq(iBAQ)=!ProteinTGOLN2 | MAML3_ibq(iBAQ)=!ProteinMAML3 | H4_ibq(iBAQ)=!ProteinH4 | UBA52_ibq(iBAQ)=!ProteinUBA52 | SPAG9_ibq(iBAQ)=!ProteinSPAG9 | YWHAZ_ibq(iBAQ)=!ProteinYWHAZ | TIMP1_ibq(iBAQ)=!ProteinTIMP1 | SOSTDC1_ibq(iBAQ)=!ProteinSOSTDC1 | GPRC5B_ibq(iBAQ)=!ProteinGPRC5B | SLC9A3R1_ibq(iBAQ)=!ProteinSLC9A3R1 | SDC4_ibq(iBAQ)=!ProteinSDC4 | SAFB2_ibq(iBAQ)=!ProteinSAFB2 | EPHB2_ibq(iBAQ)=!ProteinEPHB2 | YWHAE_ibq(iBAQ)=!ProteinYWHAE | GNB2_ibq(iBAQ)=!ProteinGNB2 | DMXL1_ibq(iBAQ)=!ProteinDMXL1 | IRS4_ibq(iBAQ)=!ProteinIRS4 | SPINT1_ibq(iBAQ)=!ProteinSPINT1 | CAPZA1_ibq(iBAQ)=!ProteinCAPZA1 | CAP1_ibq(iBAQ)=!ProteinCAP1 | SBSN_ibq(iBAQ)=!ProteinSBSN | YWHAB_ibq(iBAQ)=!ProteinYWHAB | SFRP1_ibq(iBAQ)=!ProteinSFRP1 | CASP14_ibq(iBAQ)=!ProteinCASP14 | PIK3IP1_ibq(iBAQ)=!ProteinPIK3IP1 | GNB1_ibq(iBAQ)=!ProteinGNB1 | GNAS_ibq(iBAQ)=!ProteinGNAS | GPRC5C_ibq(iBAQ)=!ProteinGPRC5C | YWHAG_ibq(iBAQ)=!ProteinYWHAG | SCPEP1_ibq(iBAQ)=!ProteinSCPEP1 | SLC12A6_ibq(iBAQ)=!ProteinSLC12A6 | EGF_ibq(iBAQ)=!ProteinEGF | CIB1_ibq(iBAQ)=!ProteinCIB1 | YWHAQ_ibq(iBAQ)=!ProteinYWHAQ | TNFRSF11B_ibq(iBAQ)=!ProteinTNFRSF11B | DBI_ibq(iBAQ)=!ProteinDBI | GPR126_ibq(iBAQ)=!ProteinGPR126 | YWHAH_ibq(iBAQ)=!ProteinYWHAH | SFN_ibq(iBAQ)=!ProteinSFN | STC1_ibq(iBAQ)=!ProteinSTC1 | PDCD6IP_ibq(iBAQ)=!ProteinPDCD6IP | GNB2L1_ibq(iBAQ)=!ProteinGNB2L1 | NRP1_ibq(iBAQ)=!ProteinNRP1 | GNB4_ibq(iBAQ)=!ProteinGNB4 | IDE_ibq(iBAQ)=!ProteinIDE | GNAI3_ibq(iBAQ)=!ProteinGNAI3 | CSN1S1_ibq(iBAQ)=!ProteinCSN1S1 | CSN2_ibq(iBAQ)=!ProteinCSN2 | ALB_ibq(iBAQ)=!ProteinALB | CSN3_ibq(iBAQ)=!ProteinCSN3 | FABP3_ibq(iBAQ)=!ProteinFABP3 | TF_ibq(iBAQ)=!ProteinTF | APOA1_ibq(iBAQ)=!ProteinAPOA1 | APOA2_ibq(iBAQ)=!ProteinAPOA2 | NPC2_ibq(iBAQ)=!ProteinNPC2 | FOLR1_ibq(iBAQ)=!ProteinFOLR1 | TTR_ibq(iBAQ)=!ProteinTTR | PLIN2_ibq(iBAQ)=!ProteinPLIN2 | ORM2_ibq(iBAQ)=!ProteinORM2 | SDCBP_ibq(iBAQ)=!ProteinSDCBP | APOD_ibq(iBAQ)=!ProteinAPOD | CP_ibq(iBAQ)=!ProteinCP | PLIN3_ibq(iBAQ)=!ProteinPLIN3 | APOE_ibq(iBAQ)=!ProteinAPOE | SELENBP1_ibq(iBAQ)=!ProteinSELENBP1 | FTH1_ibq(iBAQ)=!ProteinFTH1 | HBA1_ibq(iBAQ)=!ProteinHBA1 | GDI2_ibq(iBAQ)=!ProteinGDI2 | RAB18_ibq(iBAQ)=!ProteinRAB18 | FABP5_ibq(iBAQ)=!ProteinFABP5 | APOA4_ibq(iBAQ)=!ProteinAPOA4 | HPX_ibq(iBAQ)=!ProteinHPX | RAB7A_ibq(iBAQ)=!ProteinRAB7A | HSP90AB1_ibq(iBAQ)=!ProteinHSP90AB1 | RPS3_ibq(iBAQ)=!ProteinRPS3 | SIL1_ibq(iBAQ)=!ProteinSIL1 | HSP90AB4P_ibq(iBAQ)=!ProteinHSP90AB4P | CLIC1_ibq(iBAQ)=!ProteinCLIC1 | HBB_ibq(iBAQ)=!ProteinHBB | APOB_ibq(iBAQ)=!ProteinAPOB | RAB1B_ibq(iBAQ)=!ProteinRAB1B | TCN1_ibq(iBAQ)=!ProteinTCN1 | SCN3A_ibq(iBAQ)=!ProteinSCN3A | AFM_ibq(iBAQ)=!ProteinAFM | HSP90B1_ibq(iBAQ)=!ProteinHSP90B1 | RPS18_ibq(iBAQ)=!ProteinRPS18 | ARF1_ibq(iBAQ)=!ProteinARF1 | ARG1_ibq(iBAQ)=!ProteinARG1 | CCT8_ibq(iBAQ)=!ProteinCCT8 | STXBP2_ibq(iBAQ)=!ProteinSTXBP2 | RPS12_ibq(iBAQ)=!ProteinRPS12 | RPS2_ibq(iBAQ)=!ProteinRPS2 | SNAP25_ibq(iBAQ)=!ProteinSNAP25 | RPS3A_ibq(iBAQ)=!ProteinRPS3A</t>
  </si>
  <si>
    <t>148 duplicate components with other units</t>
  </si>
  <si>
    <t>162 proportions, 163 components, 5 strange</t>
  </si>
  <si>
    <t>465+330 = 795 BICCs (biochemical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</si>
</sst>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00"/>
  </numFmts>
  <fonts count="80">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1"/>
      <name val="Calibri"/>
      <family val="2"/>
      <charset val="238"/>
      <scheme val="minor"/>
    </font>
    <font>
      <sz val="11"/>
      <color rgb="FF181717"/>
      <name val="Calibri"/>
      <family val="2"/>
      <charset val="238"/>
      <scheme val="minor"/>
    </font>
    <font>
      <sz val="11"/>
      <color theme="1"/>
      <name val="Calibri"/>
      <family val="2"/>
      <scheme val="minor"/>
    </font>
    <font>
      <sz val="10"/>
      <name val="Arial"/>
      <family val="2"/>
    </font>
    <font>
      <i/>
      <sz val="11"/>
      <name val="Calibri"/>
      <family val="2"/>
      <scheme val="minor"/>
    </font>
    <font>
      <b/>
      <i/>
      <sz val="11"/>
      <color theme="1"/>
      <name val="Calibri"/>
      <family val="2"/>
      <scheme val="minor"/>
    </font>
    <font>
      <sz val="11"/>
      <color theme="1"/>
      <name val="Calibri"/>
      <family val="2"/>
    </font>
    <font>
      <sz val="11"/>
      <color rgb="FF000000"/>
      <name val="Calibri"/>
      <family val="2"/>
    </font>
    <font>
      <i/>
      <sz val="11"/>
      <color rgb="FFC00000"/>
      <name val="Calibri"/>
      <family val="2"/>
      <scheme val="minor"/>
    </font>
    <font>
      <i/>
      <sz val="11"/>
      <color rgb="FF000000"/>
      <name val="Calibri"/>
      <family val="2"/>
    </font>
    <font>
      <i/>
      <sz val="11"/>
      <name val="Calibri"/>
      <family val="2"/>
    </font>
    <font>
      <b/>
      <i/>
      <sz val="11"/>
      <color rgb="FFC00000"/>
      <name val="Calibri"/>
      <family val="2"/>
      <scheme val="minor"/>
    </font>
    <font>
      <b/>
      <i/>
      <sz val="12.1"/>
      <color rgb="FFC00000"/>
      <name val="Calibri"/>
      <family val="2"/>
    </font>
    <font>
      <b/>
      <sz val="10"/>
      <color rgb="FFFF0000"/>
      <name val="Calibri"/>
      <family val="2"/>
      <charset val="238"/>
    </font>
    <font>
      <sz val="10"/>
      <color rgb="FF000000"/>
      <name val="Calibri"/>
      <family val="2"/>
      <charset val="238"/>
    </font>
    <font>
      <sz val="10"/>
      <color theme="1"/>
      <name val="Calibri"/>
      <family val="2"/>
      <charset val="238"/>
    </font>
    <font>
      <sz val="10"/>
      <color rgb="FF000000"/>
      <name val="Arial"/>
      <family val="2"/>
      <charset val="238"/>
    </font>
    <font>
      <i/>
      <sz val="11"/>
      <color rgb="FFFF0000"/>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
      <b/>
      <i/>
      <sz val="10"/>
      <color theme="1"/>
      <name val="Calibri"/>
      <family val="2"/>
      <scheme val="minor"/>
    </font>
    <font>
      <sz val="10"/>
      <color rgb="FF000000"/>
      <name val="Arial"/>
      <family val="2"/>
    </font>
    <font>
      <sz val="10"/>
      <color theme="1"/>
      <name val="Calibri"/>
      <family val="2"/>
    </font>
    <font>
      <b/>
      <sz val="11"/>
      <color theme="1"/>
      <name val="Calibri"/>
      <family val="2"/>
      <charset val="238"/>
      <scheme val="minor"/>
    </font>
    <font>
      <u/>
      <sz val="11"/>
      <color theme="10"/>
      <name val="Calibri"/>
      <family val="2"/>
      <scheme val="minor"/>
    </font>
    <font>
      <b/>
      <sz val="10"/>
      <color theme="1"/>
      <name val="Calibri"/>
      <family val="2"/>
    </font>
    <font>
      <strike/>
      <sz val="11"/>
      <color theme="1"/>
      <name val="Calibri"/>
      <family val="2"/>
    </font>
    <font>
      <b/>
      <sz val="10"/>
      <color rgb="FFFF0000"/>
      <name val="Calibri"/>
      <family val="2"/>
      <scheme val="minor"/>
    </font>
    <font>
      <b/>
      <sz val="10"/>
      <color rgb="FF000000"/>
      <name val="Calibri"/>
      <family val="2"/>
      <charset val="238"/>
    </font>
    <font>
      <sz val="10"/>
      <color theme="1"/>
      <name val="Arial"/>
      <family val="2"/>
      <charset val="238"/>
    </font>
    <font>
      <b/>
      <sz val="11"/>
      <color rgb="FFFF0000"/>
      <name val="Calibri"/>
      <family val="2"/>
      <scheme val="minor"/>
    </font>
    <font>
      <sz val="11"/>
      <name val="Calibri"/>
      <family val="2"/>
    </font>
    <font>
      <sz val="12"/>
      <color rgb="FFFF0000"/>
      <name val="Calibri"/>
      <family val="2"/>
      <scheme val="minor"/>
    </font>
    <font>
      <b/>
      <sz val="12"/>
      <color theme="1"/>
      <name val="Calibri"/>
      <family val="2"/>
      <scheme val="minor"/>
    </font>
    <font>
      <b/>
      <sz val="12"/>
      <color rgb="FFFF0000"/>
      <name val="Calibri"/>
      <family val="2"/>
      <scheme val="minor"/>
    </font>
    <font>
      <sz val="11"/>
      <color theme="0" tint="-0.34998626667073579"/>
      <name val="Calibri"/>
      <family val="2"/>
      <scheme val="minor"/>
    </font>
    <font>
      <sz val="11"/>
      <color theme="4"/>
      <name val="Calibri"/>
      <family val="2"/>
      <scheme val="minor"/>
    </font>
    <font>
      <b/>
      <i/>
      <sz val="11"/>
      <color theme="4"/>
      <name val="Calibri"/>
      <family val="2"/>
      <scheme val="minor"/>
    </font>
    <font>
      <b/>
      <i/>
      <sz val="11"/>
      <name val="Calibri"/>
      <family val="2"/>
      <scheme val="minor"/>
    </font>
    <font>
      <b/>
      <i/>
      <sz val="12"/>
      <color rgb="FFFF0000"/>
      <name val="Calibri"/>
      <family val="2"/>
      <scheme val="minor"/>
    </font>
    <font>
      <sz val="10"/>
      <color rgb="FF000000"/>
      <name val="Calibri"/>
      <family val="2"/>
    </font>
    <font>
      <sz val="10"/>
      <color rgb="FFFF0000"/>
      <name val="Calibri"/>
      <family val="2"/>
    </font>
    <font>
      <b/>
      <sz val="10"/>
      <color theme="1"/>
      <name val="Calibri"/>
      <family val="2"/>
      <charset val="238"/>
    </font>
    <font>
      <sz val="11"/>
      <color rgb="FF0070C0"/>
      <name val="Calibri"/>
      <family val="2"/>
      <scheme val="minor"/>
    </font>
    <font>
      <sz val="12"/>
      <name val="Calibri"/>
      <family val="2"/>
      <scheme val="minor"/>
    </font>
    <font>
      <b/>
      <sz val="12"/>
      <name val="Calibri"/>
      <family val="2"/>
      <scheme val="minor"/>
    </font>
    <font>
      <sz val="11"/>
      <color rgb="FF000000"/>
      <name val="Calibri"/>
      <family val="2"/>
      <scheme val="minor"/>
    </font>
    <font>
      <b/>
      <sz val="11"/>
      <color rgb="FF000000"/>
      <name val="Calibri"/>
      <family val="2"/>
      <scheme val="minor"/>
    </font>
    <font>
      <b/>
      <sz val="9"/>
      <color indexed="81"/>
      <name val="Tahoma"/>
      <family val="2"/>
    </font>
    <font>
      <sz val="9"/>
      <color indexed="81"/>
      <name val="Tahoma"/>
      <family val="2"/>
    </font>
    <font>
      <b/>
      <sz val="11"/>
      <color rgb="FFFF0000"/>
      <name val="Calibri"/>
      <family val="2"/>
      <charset val="238"/>
      <scheme val="minor"/>
    </font>
    <font>
      <sz val="8"/>
      <name val="CG Times"/>
      <family val="1"/>
    </font>
    <font>
      <sz val="8"/>
      <name val="Arial"/>
      <family val="2"/>
    </font>
    <font>
      <sz val="11"/>
      <color rgb="FFFF0000"/>
      <name val="Calibri"/>
      <family val="2"/>
      <charset val="238"/>
      <scheme val="minor"/>
    </font>
    <font>
      <i/>
      <sz val="10"/>
      <color rgb="FF000000"/>
      <name val="Calibri"/>
      <family val="2"/>
      <charset val="238"/>
    </font>
    <font>
      <i/>
      <sz val="10"/>
      <color theme="1"/>
      <name val="Calibri"/>
      <family val="2"/>
      <charset val="238"/>
    </font>
    <font>
      <b/>
      <i/>
      <sz val="10"/>
      <color theme="1"/>
      <name val="Calibri"/>
      <family val="2"/>
      <charset val="238"/>
    </font>
    <font>
      <sz val="10"/>
      <color rgb="FFA6A6A6"/>
      <name val="Calibri"/>
      <family val="2"/>
      <charset val="238"/>
    </font>
    <font>
      <sz val="10"/>
      <color rgb="FF4F81BD"/>
      <name val="Calibri"/>
      <family val="2"/>
      <charset val="238"/>
    </font>
    <font>
      <sz val="11"/>
      <color rgb="FF00B0F0"/>
      <name val="Calibri"/>
      <family val="2"/>
      <charset val="238"/>
      <scheme val="minor"/>
    </font>
    <font>
      <sz val="11"/>
      <color rgb="FF002060"/>
      <name val="Calibri"/>
      <family val="2"/>
      <scheme val="minor"/>
    </font>
    <font>
      <sz val="12"/>
      <color theme="1"/>
      <name val="Calibri"/>
      <family val="2"/>
      <scheme val="minor"/>
    </font>
    <font>
      <b/>
      <i/>
      <sz val="12"/>
      <color theme="1"/>
      <name val="Calibri"/>
      <family val="2"/>
      <scheme val="minor"/>
    </font>
    <font>
      <i/>
      <sz val="12"/>
      <color theme="1"/>
      <name val="Calibri"/>
      <family val="2"/>
      <scheme val="minor"/>
    </font>
    <font>
      <sz val="12"/>
      <color rgb="FF000000"/>
      <name val="Calibri"/>
      <family val="2"/>
      <scheme val="minor"/>
    </font>
    <font>
      <sz val="12"/>
      <color rgb="FF404040"/>
      <name val="Calibri"/>
      <family val="2"/>
      <scheme val="minor"/>
    </font>
    <font>
      <b/>
      <sz val="12"/>
      <color rgb="FF404040"/>
      <name val="Calibri"/>
      <family val="2"/>
      <scheme val="minor"/>
    </font>
    <font>
      <b/>
      <sz val="12"/>
      <color rgb="FF000000"/>
      <name val="Calibri"/>
      <family val="2"/>
      <scheme val="minor"/>
    </font>
    <font>
      <b/>
      <i/>
      <sz val="11"/>
      <color rgb="FFFF0000"/>
      <name val="Calibri"/>
      <family val="2"/>
      <scheme val="minor"/>
    </font>
    <font>
      <i/>
      <sz val="11"/>
      <color theme="0" tint="-0.499984740745262"/>
      <name val="Calibri"/>
      <family val="2"/>
      <scheme val="minor"/>
    </font>
    <font>
      <b/>
      <i/>
      <sz val="11"/>
      <color theme="0" tint="-0.499984740745262"/>
      <name val="Calibri"/>
      <family val="2"/>
      <scheme val="minor"/>
    </font>
  </fonts>
  <fills count="53">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79998168889431442"/>
        <bgColor rgb="FFD9D2E9"/>
      </patternFill>
    </fill>
    <fill>
      <patternFill patternType="solid">
        <fgColor theme="2" tint="-0.249977111117893"/>
        <bgColor indexed="64"/>
      </patternFill>
    </fill>
    <fill>
      <patternFill patternType="solid">
        <fgColor rgb="FFFF0000"/>
        <bgColor indexed="64"/>
      </patternFill>
    </fill>
    <fill>
      <patternFill patternType="solid">
        <fgColor theme="4" tint="0.79998168889431442"/>
        <bgColor indexed="65"/>
      </patternFill>
    </fill>
    <fill>
      <patternFill patternType="solid">
        <fgColor rgb="FFE6B8AF"/>
        <bgColor rgb="FFE6B8AF"/>
      </patternFill>
    </fill>
    <fill>
      <patternFill patternType="solid">
        <fgColor rgb="FFFF00FF"/>
        <bgColor rgb="FFFF00FF"/>
      </patternFill>
    </fill>
    <fill>
      <patternFill patternType="solid">
        <fgColor rgb="FFFFF2CC"/>
        <bgColor rgb="FFFFF2CC"/>
      </patternFill>
    </fill>
    <fill>
      <patternFill patternType="solid">
        <fgColor rgb="FFC9DAF8"/>
        <bgColor rgb="FFC9DAF8"/>
      </patternFill>
    </fill>
    <fill>
      <patternFill patternType="solid">
        <fgColor rgb="FFFFFF00"/>
        <bgColor indexed="64"/>
      </patternFill>
    </fill>
    <fill>
      <patternFill patternType="solid">
        <fgColor rgb="FFE6B8B7"/>
        <bgColor rgb="FFE6B8B7"/>
      </patternFill>
    </fill>
    <fill>
      <patternFill patternType="solid">
        <fgColor rgb="FFDCE6F1"/>
        <bgColor rgb="FFDCE6F1"/>
      </patternFill>
    </fill>
    <fill>
      <patternFill patternType="solid">
        <fgColor rgb="FFFF00FF"/>
        <bgColor rgb="FFDCE6F1"/>
      </patternFill>
    </fill>
    <fill>
      <patternFill patternType="solid">
        <fgColor rgb="FFFF00FF"/>
        <bgColor indexed="64"/>
      </patternFill>
    </fill>
    <fill>
      <patternFill patternType="solid">
        <fgColor theme="0"/>
        <bgColor theme="0"/>
      </patternFill>
    </fill>
    <fill>
      <patternFill patternType="solid">
        <fgColor rgb="FFFFFF00"/>
        <bgColor rgb="FFD9D2E9"/>
      </patternFill>
    </fill>
    <fill>
      <patternFill patternType="solid">
        <fgColor rgb="FFFFFF00"/>
        <bgColor rgb="FFE6B8AF"/>
      </patternFill>
    </fill>
    <fill>
      <patternFill patternType="solid">
        <fgColor rgb="FFFFFF00"/>
        <bgColor rgb="FFFFF2CC"/>
      </patternFill>
    </fill>
    <fill>
      <patternFill patternType="solid">
        <fgColor rgb="FFFFFF99"/>
        <bgColor indexed="64"/>
      </patternFill>
    </fill>
    <fill>
      <patternFill patternType="solid">
        <fgColor theme="5" tint="0.59999389629810485"/>
        <bgColor indexed="64"/>
      </patternFill>
    </fill>
    <fill>
      <patternFill patternType="solid">
        <fgColor rgb="FFFF0000"/>
        <bgColor rgb="FFFFF2CC"/>
      </patternFill>
    </fill>
    <fill>
      <patternFill patternType="solid">
        <fgColor rgb="FF66FF33"/>
        <bgColor indexed="64"/>
      </patternFill>
    </fill>
    <fill>
      <patternFill patternType="solid">
        <fgColor rgb="FFFF0000"/>
        <bgColor rgb="FFC9DAF8"/>
      </patternFill>
    </fill>
    <fill>
      <patternFill patternType="solid">
        <fgColor rgb="FFFFFF00"/>
        <bgColor rgb="FFC9DAF8"/>
      </patternFill>
    </fill>
    <fill>
      <patternFill patternType="solid">
        <fgColor rgb="FF66FFFF"/>
        <bgColor indexed="64"/>
      </patternFill>
    </fill>
    <fill>
      <patternFill patternType="solid">
        <fgColor rgb="FFFFFF00"/>
        <bgColor rgb="FFE6B8B7"/>
      </patternFill>
    </fill>
    <fill>
      <patternFill patternType="solid">
        <fgColor rgb="FF66FFFF"/>
        <bgColor rgb="FFFFF2CC"/>
      </patternFill>
    </fill>
    <fill>
      <patternFill patternType="solid">
        <fgColor theme="6" tint="0.39997558519241921"/>
        <bgColor indexed="64"/>
      </patternFill>
    </fill>
    <fill>
      <patternFill patternType="solid">
        <fgColor rgb="FFFFFF00"/>
        <bgColor rgb="FFDCE6F1"/>
      </patternFill>
    </fill>
    <fill>
      <patternFill patternType="solid">
        <fgColor theme="6" tint="0.59999389629810485"/>
        <bgColor indexed="64"/>
      </patternFill>
    </fill>
    <fill>
      <patternFill patternType="solid">
        <fgColor theme="2"/>
        <bgColor indexed="64"/>
      </patternFill>
    </fill>
    <fill>
      <patternFill patternType="solid">
        <fgColor theme="5" tint="0.39997558519241921"/>
        <bgColor indexed="64"/>
      </patternFill>
    </fill>
    <fill>
      <patternFill patternType="solid">
        <fgColor rgb="FFFFFFFF"/>
        <bgColor rgb="FFFFFFFF"/>
      </patternFill>
    </fill>
    <fill>
      <patternFill patternType="solid">
        <fgColor theme="4"/>
        <bgColor theme="4"/>
      </patternFill>
    </fill>
    <fill>
      <patternFill patternType="solid">
        <fgColor rgb="FFB6D7A8"/>
        <bgColor rgb="FFB6D7A8"/>
      </patternFill>
    </fill>
    <fill>
      <patternFill patternType="solid">
        <fgColor rgb="FFFFFF00"/>
        <bgColor rgb="FFFFFF00"/>
      </patternFill>
    </fill>
    <fill>
      <patternFill patternType="solid">
        <fgColor rgb="FFF6B26B"/>
        <bgColor rgb="FFF6B26B"/>
      </patternFill>
    </fill>
    <fill>
      <patternFill patternType="solid">
        <fgColor rgb="FFF4CCCC"/>
        <bgColor rgb="FFF4CCCC"/>
      </patternFill>
    </fill>
    <fill>
      <patternFill patternType="solid">
        <fgColor rgb="FFB7B7B7"/>
        <bgColor rgb="FFB7B7B7"/>
      </patternFill>
    </fill>
    <fill>
      <patternFill patternType="solid">
        <fgColor rgb="FFCCCCCC"/>
        <bgColor rgb="FFCCCCCC"/>
      </patternFill>
    </fill>
    <fill>
      <patternFill patternType="solid">
        <fgColor theme="6" tint="0.79998168889431442"/>
        <bgColor rgb="FFD9D2E9"/>
      </patternFill>
    </fill>
    <fill>
      <patternFill patternType="solid">
        <fgColor rgb="FFD9D2E9"/>
        <bgColor rgb="FFD9D2E9"/>
      </patternFill>
    </fill>
    <fill>
      <patternFill patternType="solid">
        <fgColor rgb="FF00B0F0"/>
        <bgColor rgb="FFFF00FF"/>
      </patternFill>
    </fill>
  </fills>
  <borders count="1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bottom/>
      <diagonal/>
    </border>
    <border>
      <left style="thin">
        <color rgb="FFD9D2E9"/>
      </left>
      <right style="thin">
        <color rgb="FFD9D2E9"/>
      </right>
      <top style="thin">
        <color rgb="FFD9D2E9"/>
      </top>
      <bottom style="thin">
        <color rgb="FFD9D2E9"/>
      </bottom>
      <diagonal/>
    </border>
    <border>
      <left/>
      <right/>
      <top style="thin">
        <color indexed="64"/>
      </top>
      <bottom/>
      <diagonal/>
    </border>
    <border>
      <left style="thin">
        <color indexed="64"/>
      </left>
      <right/>
      <top/>
      <bottom/>
      <diagonal/>
    </border>
    <border>
      <left style="thin">
        <color rgb="FFD9D2E9"/>
      </left>
      <right style="thin">
        <color rgb="FFD9D2E9"/>
      </right>
      <top/>
      <bottom style="thin">
        <color rgb="FFD9D2E9"/>
      </bottom>
      <diagonal/>
    </border>
  </borders>
  <cellStyleXfs count="9">
    <xf numFmtId="0" fontId="0" fillId="0" borderId="0"/>
    <xf numFmtId="0" fontId="8" fillId="0" borderId="0"/>
    <xf numFmtId="0" fontId="8" fillId="0" borderId="0"/>
    <xf numFmtId="0" fontId="8" fillId="0" borderId="0"/>
    <xf numFmtId="0" fontId="6" fillId="0" borderId="0"/>
    <xf numFmtId="0" fontId="9" fillId="0" borderId="0"/>
    <xf numFmtId="0" fontId="8" fillId="14" borderId="0" applyNumberFormat="0" applyBorder="0" applyAlignment="0" applyProtection="0"/>
    <xf numFmtId="0" fontId="30" fillId="0" borderId="0"/>
    <xf numFmtId="0" fontId="33" fillId="0" borderId="0" applyNumberFormat="0" applyFill="0" applyBorder="0" applyAlignment="0" applyProtection="0"/>
  </cellStyleXfs>
  <cellXfs count="549">
    <xf numFmtId="0" fontId="0" fillId="0" borderId="0" xfId="0"/>
    <xf numFmtId="0" fontId="1" fillId="0" borderId="0" xfId="0" applyFont="1"/>
    <xf numFmtId="0" fontId="0" fillId="0" borderId="0" xfId="0" applyFill="1"/>
    <xf numFmtId="0" fontId="3" fillId="0" borderId="0" xfId="0" applyFont="1" applyFill="1"/>
    <xf numFmtId="0" fontId="3" fillId="0" borderId="5" xfId="0" applyFont="1" applyFill="1" applyBorder="1"/>
    <xf numFmtId="0" fontId="0" fillId="2" borderId="0" xfId="0" applyFill="1"/>
    <xf numFmtId="0" fontId="0" fillId="6" borderId="0" xfId="0" applyFill="1"/>
    <xf numFmtId="0" fontId="3" fillId="0" borderId="9" xfId="0" applyFont="1" applyFill="1" applyBorder="1"/>
    <xf numFmtId="0" fontId="3" fillId="0" borderId="2" xfId="0" applyFont="1" applyFill="1" applyBorder="1"/>
    <xf numFmtId="0" fontId="3" fillId="0" borderId="1" xfId="0" applyFont="1" applyFill="1" applyBorder="1"/>
    <xf numFmtId="0" fontId="0" fillId="8" borderId="0" xfId="0" applyFill="1"/>
    <xf numFmtId="0" fontId="3" fillId="8" borderId="0" xfId="0" applyFont="1" applyFill="1"/>
    <xf numFmtId="0" fontId="0" fillId="4" borderId="0" xfId="0" applyFill="1"/>
    <xf numFmtId="0" fontId="0" fillId="6" borderId="0" xfId="0" applyFill="1" applyBorder="1"/>
    <xf numFmtId="0" fontId="2" fillId="0" borderId="0" xfId="0" applyFont="1"/>
    <xf numFmtId="0" fontId="3" fillId="4" borderId="0" xfId="0" applyFont="1" applyFill="1"/>
    <xf numFmtId="0" fontId="3" fillId="5" borderId="0" xfId="0" applyFont="1" applyFill="1"/>
    <xf numFmtId="0" fontId="3" fillId="6" borderId="0" xfId="0" applyFont="1" applyFill="1"/>
    <xf numFmtId="0" fontId="12" fillId="11" borderId="0" xfId="0" applyFont="1" applyFill="1"/>
    <xf numFmtId="0" fontId="13" fillId="11" borderId="0" xfId="0" applyFont="1" applyFill="1"/>
    <xf numFmtId="0" fontId="0" fillId="3" borderId="0" xfId="0" applyFill="1"/>
    <xf numFmtId="0" fontId="0" fillId="12" borderId="0" xfId="0" applyFill="1"/>
    <xf numFmtId="0" fontId="7" fillId="12" borderId="0" xfId="0" applyFont="1" applyFill="1" applyAlignment="1">
      <alignment vertical="center" wrapText="1"/>
    </xf>
    <xf numFmtId="0" fontId="0" fillId="12" borderId="5" xfId="0" applyFill="1" applyBorder="1"/>
    <xf numFmtId="0" fontId="0" fillId="12" borderId="0" xfId="0" applyFill="1" applyBorder="1"/>
    <xf numFmtId="0" fontId="15" fillId="11" borderId="0" xfId="0" applyFont="1" applyFill="1"/>
    <xf numFmtId="0" fontId="16" fillId="11" borderId="0" xfId="0" applyFont="1" applyFill="1"/>
    <xf numFmtId="0" fontId="8" fillId="14" borderId="0" xfId="6"/>
    <xf numFmtId="0" fontId="8" fillId="14" borderId="0" xfId="6" applyAlignment="1">
      <alignment horizontal="right"/>
    </xf>
    <xf numFmtId="0" fontId="0" fillId="12" borderId="11" xfId="0" applyFill="1" applyBorder="1"/>
    <xf numFmtId="0" fontId="12" fillId="11" borderId="0" xfId="0" applyFont="1" applyFill="1" applyBorder="1"/>
    <xf numFmtId="0" fontId="8" fillId="0" borderId="0" xfId="6" applyFill="1"/>
    <xf numFmtId="0" fontId="8" fillId="0" borderId="0" xfId="6" applyNumberFormat="1" applyFill="1" applyBorder="1"/>
    <xf numFmtId="0" fontId="7" fillId="12" borderId="0" xfId="0" applyFont="1" applyFill="1" applyAlignment="1">
      <alignment vertical="center"/>
    </xf>
    <xf numFmtId="0" fontId="0" fillId="4" borderId="0" xfId="0" applyFill="1" applyAlignment="1">
      <alignment horizontal="right"/>
    </xf>
    <xf numFmtId="0" fontId="0" fillId="4" borderId="5" xfId="0" applyFill="1" applyBorder="1"/>
    <xf numFmtId="0" fontId="0" fillId="4" borderId="0" xfId="0" applyFill="1" applyAlignment="1">
      <alignment horizontal="left" vertical="top"/>
    </xf>
    <xf numFmtId="0" fontId="19" fillId="0" borderId="0" xfId="0" applyFont="1"/>
    <xf numFmtId="0" fontId="20" fillId="0" borderId="0" xfId="0" applyFont="1"/>
    <xf numFmtId="0" fontId="20" fillId="16" borderId="0" xfId="0" applyFont="1" applyFill="1"/>
    <xf numFmtId="0" fontId="20" fillId="17" borderId="0" xfId="0" applyFont="1" applyFill="1"/>
    <xf numFmtId="0" fontId="21" fillId="15" borderId="0" xfId="0" applyFont="1" applyFill="1"/>
    <xf numFmtId="0" fontId="21" fillId="17" borderId="0" xfId="0" applyFont="1" applyFill="1"/>
    <xf numFmtId="0" fontId="20" fillId="20" borderId="0" xfId="0" applyFont="1" applyFill="1"/>
    <xf numFmtId="0" fontId="20" fillId="21" borderId="0" xfId="0" applyFont="1" applyFill="1"/>
    <xf numFmtId="0" fontId="21" fillId="0" borderId="0" xfId="0" applyFont="1"/>
    <xf numFmtId="0" fontId="21" fillId="21" borderId="0" xfId="0" applyFont="1" applyFill="1"/>
    <xf numFmtId="0" fontId="21" fillId="18" borderId="0" xfId="0" applyFont="1" applyFill="1"/>
    <xf numFmtId="0" fontId="21" fillId="16" borderId="0" xfId="0" applyFont="1" applyFill="1"/>
    <xf numFmtId="0" fontId="20" fillId="15" borderId="0" xfId="0" applyFont="1" applyFill="1"/>
    <xf numFmtId="0" fontId="21" fillId="20" borderId="0" xfId="0" applyFont="1" applyFill="1"/>
    <xf numFmtId="0" fontId="20" fillId="22" borderId="0" xfId="0" applyFont="1" applyFill="1"/>
    <xf numFmtId="0" fontId="21" fillId="23" borderId="0" xfId="0" applyFont="1" applyFill="1"/>
    <xf numFmtId="0" fontId="20" fillId="17" borderId="0" xfId="0" applyFont="1" applyFill="1" applyAlignment="1">
      <alignment horizontal="left"/>
    </xf>
    <xf numFmtId="0" fontId="20" fillId="24" borderId="0" xfId="0" applyFont="1" applyFill="1"/>
    <xf numFmtId="0" fontId="3" fillId="19" borderId="0" xfId="0" applyFont="1" applyFill="1"/>
    <xf numFmtId="0" fontId="16" fillId="25" borderId="0" xfId="0" applyFont="1" applyFill="1"/>
    <xf numFmtId="0" fontId="5" fillId="19" borderId="0" xfId="0" applyFont="1" applyFill="1"/>
    <xf numFmtId="0" fontId="10" fillId="19" borderId="5" xfId="0" applyFont="1" applyFill="1" applyBorder="1"/>
    <xf numFmtId="0" fontId="10" fillId="19" borderId="0" xfId="0" applyFont="1" applyFill="1"/>
    <xf numFmtId="0" fontId="24" fillId="0" borderId="0" xfId="0" applyFont="1" applyAlignment="1">
      <alignment horizontal="center"/>
    </xf>
    <xf numFmtId="0" fontId="24" fillId="0" borderId="0" xfId="0" applyFont="1"/>
    <xf numFmtId="0" fontId="26" fillId="0" borderId="0" xfId="0" applyFont="1"/>
    <xf numFmtId="0" fontId="26" fillId="0" borderId="0" xfId="0" applyFont="1" applyAlignment="1">
      <alignment horizontal="center"/>
    </xf>
    <xf numFmtId="0" fontId="27" fillId="0" borderId="0" xfId="0" applyFont="1" applyFill="1"/>
    <xf numFmtId="0" fontId="27" fillId="19" borderId="0" xfId="0" applyFont="1" applyFill="1"/>
    <xf numFmtId="0" fontId="26" fillId="0" borderId="0" xfId="0" applyFont="1" applyFill="1"/>
    <xf numFmtId="0" fontId="26" fillId="10" borderId="0" xfId="0" applyFont="1" applyFill="1"/>
    <xf numFmtId="0" fontId="27" fillId="10" borderId="0" xfId="0" applyFont="1" applyFill="1"/>
    <xf numFmtId="0" fontId="28" fillId="0" borderId="0" xfId="0" applyFont="1" applyFill="1"/>
    <xf numFmtId="0" fontId="27" fillId="9" borderId="0" xfId="0" applyFont="1" applyFill="1"/>
    <xf numFmtId="0" fontId="27" fillId="0" borderId="0" xfId="0" applyFont="1"/>
    <xf numFmtId="0" fontId="27" fillId="9" borderId="0" xfId="0" applyFont="1" applyFill="1" applyBorder="1"/>
    <xf numFmtId="0" fontId="27" fillId="0" borderId="0" xfId="0" applyFont="1" applyFill="1" applyAlignment="1">
      <alignment horizontal="left"/>
    </xf>
    <xf numFmtId="0" fontId="28" fillId="9" borderId="0" xfId="0" applyFont="1" applyFill="1"/>
    <xf numFmtId="0" fontId="26" fillId="19" borderId="0" xfId="0" applyFont="1" applyFill="1" applyAlignment="1">
      <alignment horizontal="center"/>
    </xf>
    <xf numFmtId="0" fontId="26" fillId="19" borderId="0" xfId="0" applyFont="1" applyFill="1"/>
    <xf numFmtId="0" fontId="26" fillId="0" borderId="0" xfId="0" applyFont="1" applyBorder="1"/>
    <xf numFmtId="0" fontId="21" fillId="19" borderId="0" xfId="0" applyFont="1" applyFill="1"/>
    <xf numFmtId="0" fontId="31" fillId="29" borderId="0" xfId="7" applyFont="1" applyFill="1" applyAlignment="1">
      <alignment horizontal="left" vertical="top"/>
    </xf>
    <xf numFmtId="0" fontId="31" fillId="0" borderId="0" xfId="7" applyFont="1"/>
    <xf numFmtId="0" fontId="30" fillId="0" borderId="0" xfId="7"/>
    <xf numFmtId="0" fontId="31" fillId="5" borderId="0" xfId="7" applyFont="1" applyFill="1"/>
    <xf numFmtId="0" fontId="3" fillId="4" borderId="9" xfId="0" applyFont="1" applyFill="1" applyBorder="1"/>
    <xf numFmtId="0" fontId="3" fillId="4" borderId="5" xfId="0" applyFont="1" applyFill="1" applyBorder="1"/>
    <xf numFmtId="0" fontId="3" fillId="8" borderId="5" xfId="0" applyFont="1" applyFill="1" applyBorder="1"/>
    <xf numFmtId="0" fontId="0" fillId="4" borderId="2" xfId="0" applyFill="1" applyBorder="1"/>
    <xf numFmtId="0" fontId="3" fillId="4" borderId="2" xfId="0" applyFont="1" applyFill="1" applyBorder="1"/>
    <xf numFmtId="0" fontId="3" fillId="8" borderId="2" xfId="0" applyFont="1" applyFill="1" applyBorder="1"/>
    <xf numFmtId="0" fontId="3" fillId="4" borderId="1" xfId="0" applyFont="1" applyFill="1" applyBorder="1"/>
    <xf numFmtId="0" fontId="0" fillId="0" borderId="0" xfId="0" applyBorder="1"/>
    <xf numFmtId="0" fontId="3" fillId="4" borderId="0" xfId="0" applyFont="1" applyFill="1" applyBorder="1"/>
    <xf numFmtId="0" fontId="0" fillId="4" borderId="0" xfId="0" applyFill="1" applyBorder="1"/>
    <xf numFmtId="0" fontId="26" fillId="13" borderId="0" xfId="0" applyFont="1" applyFill="1"/>
    <xf numFmtId="0" fontId="31" fillId="13" borderId="0" xfId="7" applyFont="1" applyFill="1"/>
    <xf numFmtId="0" fontId="20" fillId="0" borderId="0" xfId="0" applyFont="1" applyFill="1"/>
    <xf numFmtId="0" fontId="27" fillId="13" borderId="0" xfId="0" applyFont="1" applyFill="1"/>
    <xf numFmtId="0" fontId="21" fillId="0" borderId="0" xfId="0" applyFont="1" applyFill="1"/>
    <xf numFmtId="0" fontId="27" fillId="31" borderId="0" xfId="0" applyFont="1" applyFill="1"/>
    <xf numFmtId="0" fontId="31" fillId="31" borderId="0" xfId="7" applyFont="1" applyFill="1"/>
    <xf numFmtId="0" fontId="26" fillId="31" borderId="0" xfId="0" applyFont="1" applyFill="1"/>
    <xf numFmtId="0" fontId="21" fillId="13" borderId="0" xfId="0" applyFont="1" applyFill="1"/>
    <xf numFmtId="0" fontId="21" fillId="30" borderId="0" xfId="0" applyFont="1" applyFill="1"/>
    <xf numFmtId="0" fontId="21" fillId="32" borderId="0" xfId="0" applyFont="1" applyFill="1"/>
    <xf numFmtId="0" fontId="21" fillId="27" borderId="0" xfId="0" applyFont="1" applyFill="1" applyAlignment="1">
      <alignment horizontal="center"/>
    </xf>
    <xf numFmtId="0" fontId="31" fillId="29" borderId="0" xfId="7" applyFont="1" applyFill="1" applyAlignment="1">
      <alignment horizontal="center" vertical="center"/>
    </xf>
    <xf numFmtId="0" fontId="27" fillId="19" borderId="0" xfId="0" applyFont="1" applyFill="1" applyAlignment="1">
      <alignment horizontal="center"/>
    </xf>
    <xf numFmtId="0" fontId="27" fillId="0" borderId="0" xfId="0" applyFont="1" applyAlignment="1">
      <alignment horizontal="center"/>
    </xf>
    <xf numFmtId="0" fontId="21" fillId="19" borderId="0" xfId="0" applyFont="1" applyFill="1" applyAlignment="1">
      <alignment horizontal="center"/>
    </xf>
    <xf numFmtId="0" fontId="31" fillId="0" borderId="0" xfId="7" applyFont="1" applyAlignment="1">
      <alignment horizontal="center" vertical="center"/>
    </xf>
    <xf numFmtId="0" fontId="31" fillId="19" borderId="0" xfId="7" applyFont="1" applyFill="1" applyAlignment="1">
      <alignment horizontal="center" vertical="center"/>
    </xf>
    <xf numFmtId="0" fontId="21" fillId="33" borderId="0" xfId="0" applyFont="1" applyFill="1"/>
    <xf numFmtId="0" fontId="20" fillId="19" borderId="0" xfId="0" applyFont="1" applyFill="1"/>
    <xf numFmtId="0" fontId="21" fillId="33" borderId="0" xfId="0" applyFont="1" applyFill="1" applyAlignment="1">
      <alignment horizontal="center"/>
    </xf>
    <xf numFmtId="0" fontId="27" fillId="34" borderId="0" xfId="0" applyFont="1" applyFill="1"/>
    <xf numFmtId="0" fontId="26" fillId="34" borderId="0" xfId="0" applyFont="1" applyFill="1" applyAlignment="1">
      <alignment horizontal="center"/>
    </xf>
    <xf numFmtId="0" fontId="27" fillId="0" borderId="0" xfId="0" applyFont="1" applyFill="1" applyBorder="1"/>
    <xf numFmtId="0" fontId="26" fillId="34" borderId="0" xfId="0" applyFont="1" applyFill="1"/>
    <xf numFmtId="0" fontId="1" fillId="0" borderId="5" xfId="0" applyFont="1" applyBorder="1"/>
    <xf numFmtId="0" fontId="11" fillId="0" borderId="0" xfId="0" applyFont="1"/>
    <xf numFmtId="0" fontId="10" fillId="0" borderId="0" xfId="0" applyFont="1"/>
    <xf numFmtId="0" fontId="5" fillId="0" borderId="0" xfId="0" applyFont="1"/>
    <xf numFmtId="0" fontId="5" fillId="0" borderId="6" xfId="0" applyFont="1" applyBorder="1"/>
    <xf numFmtId="0" fontId="5" fillId="0" borderId="5" xfId="0" applyFont="1" applyBorder="1"/>
    <xf numFmtId="0" fontId="10" fillId="28" borderId="0" xfId="0" applyFont="1" applyFill="1"/>
    <xf numFmtId="0" fontId="5" fillId="0" borderId="13" xfId="0" applyFont="1" applyBorder="1"/>
    <xf numFmtId="0" fontId="7" fillId="12" borderId="0" xfId="0" applyFont="1" applyFill="1" applyAlignment="1">
      <alignment horizontal="left" vertical="center"/>
    </xf>
    <xf numFmtId="0" fontId="5" fillId="0" borderId="11" xfId="0" applyFont="1" applyBorder="1"/>
    <xf numFmtId="0" fontId="5" fillId="0" borderId="14" xfId="0" applyFont="1" applyBorder="1"/>
    <xf numFmtId="0" fontId="7" fillId="12" borderId="0" xfId="0" applyFont="1" applyFill="1" applyAlignment="1">
      <alignment horizontal="left" vertical="center" wrapText="1"/>
    </xf>
    <xf numFmtId="0" fontId="15" fillId="0" borderId="0" xfId="0" applyFont="1"/>
    <xf numFmtId="0" fontId="16" fillId="0" borderId="0" xfId="0" applyFont="1"/>
    <xf numFmtId="0" fontId="8" fillId="19" borderId="0" xfId="6" applyFill="1"/>
    <xf numFmtId="0" fontId="0" fillId="4" borderId="4" xfId="0" applyFill="1" applyBorder="1"/>
    <xf numFmtId="0" fontId="0" fillId="0" borderId="12" xfId="0" applyBorder="1"/>
    <xf numFmtId="0" fontId="8" fillId="14" borderId="0" xfId="6" applyBorder="1"/>
    <xf numFmtId="0" fontId="0" fillId="4" borderId="4" xfId="0" applyFill="1" applyBorder="1" applyAlignment="1">
      <alignment horizontal="left" vertical="top"/>
    </xf>
    <xf numFmtId="0" fontId="8" fillId="14" borderId="0" xfId="6" applyBorder="1" applyAlignment="1">
      <alignment horizontal="right"/>
    </xf>
    <xf numFmtId="0" fontId="0" fillId="4" borderId="4" xfId="0" applyFill="1" applyBorder="1" applyAlignment="1">
      <alignment horizontal="right"/>
    </xf>
    <xf numFmtId="0" fontId="12" fillId="11" borderId="5" xfId="0" applyFont="1" applyFill="1" applyBorder="1"/>
    <xf numFmtId="0" fontId="3" fillId="5" borderId="0" xfId="0" applyFont="1" applyFill="1" applyBorder="1"/>
    <xf numFmtId="0" fontId="3" fillId="6" borderId="0" xfId="0" applyFont="1" applyFill="1" applyBorder="1"/>
    <xf numFmtId="0" fontId="8" fillId="14" borderId="5" xfId="6" applyBorder="1"/>
    <xf numFmtId="0" fontId="3" fillId="19" borderId="0" xfId="0" applyFont="1" applyFill="1" applyBorder="1"/>
    <xf numFmtId="0" fontId="5" fillId="0" borderId="0" xfId="0" applyFont="1" applyBorder="1"/>
    <xf numFmtId="0" fontId="10" fillId="0" borderId="5" xfId="0" applyFont="1" applyBorder="1"/>
    <xf numFmtId="0" fontId="8" fillId="0" borderId="0" xfId="6" applyFill="1" applyBorder="1"/>
    <xf numFmtId="0" fontId="15" fillId="11" borderId="0" xfId="0" applyFont="1" applyFill="1" applyBorder="1"/>
    <xf numFmtId="0" fontId="15" fillId="0" borderId="5" xfId="0" applyFont="1" applyBorder="1"/>
    <xf numFmtId="0" fontId="16" fillId="0" borderId="6" xfId="0" applyFont="1" applyBorder="1"/>
    <xf numFmtId="0" fontId="16" fillId="25" borderId="0" xfId="0" applyFont="1" applyFill="1" applyBorder="1"/>
    <xf numFmtId="0" fontId="5" fillId="0" borderId="12" xfId="0" applyFont="1" applyBorder="1"/>
    <xf numFmtId="0" fontId="15" fillId="0" borderId="6" xfId="0" applyFont="1" applyBorder="1"/>
    <xf numFmtId="0" fontId="0" fillId="2" borderId="0" xfId="0" applyFill="1" applyBorder="1"/>
    <xf numFmtId="0" fontId="0" fillId="19" borderId="0" xfId="0" applyFill="1"/>
    <xf numFmtId="0" fontId="0" fillId="31" borderId="0" xfId="0" applyFill="1"/>
    <xf numFmtId="0" fontId="20" fillId="35" borderId="0" xfId="0" applyFont="1" applyFill="1" applyAlignment="1">
      <alignment horizontal="center"/>
    </xf>
    <xf numFmtId="0" fontId="21" fillId="30" borderId="0" xfId="0" applyFont="1" applyFill="1" applyAlignment="1">
      <alignment horizontal="center"/>
    </xf>
    <xf numFmtId="0" fontId="27" fillId="13" borderId="0" xfId="0" applyFont="1" applyFill="1" applyAlignment="1">
      <alignment horizontal="center"/>
    </xf>
    <xf numFmtId="0" fontId="24" fillId="0" borderId="0" xfId="0" applyFont="1" applyAlignment="1">
      <alignment horizontal="center" vertical="center"/>
    </xf>
    <xf numFmtId="0" fontId="21" fillId="26" borderId="0" xfId="0" applyFont="1" applyFill="1" applyAlignment="1">
      <alignment horizontal="center" vertical="center"/>
    </xf>
    <xf numFmtId="0" fontId="27" fillId="19" borderId="0" xfId="0" applyFont="1" applyFill="1" applyAlignment="1">
      <alignment horizontal="center" vertical="center"/>
    </xf>
    <xf numFmtId="0" fontId="21" fillId="15" borderId="0" xfId="0" applyFont="1" applyFill="1" applyAlignment="1">
      <alignment horizontal="center" vertical="center"/>
    </xf>
    <xf numFmtId="0" fontId="21" fillId="19" borderId="0" xfId="0" applyFont="1" applyFill="1" applyAlignment="1">
      <alignment horizontal="center" vertical="center"/>
    </xf>
    <xf numFmtId="0" fontId="21" fillId="0" borderId="0" xfId="0" applyFont="1" applyAlignment="1">
      <alignment horizontal="center" vertical="center"/>
    </xf>
    <xf numFmtId="0" fontId="26" fillId="19" borderId="0" xfId="0" applyFont="1" applyFill="1" applyAlignment="1">
      <alignment horizontal="center" vertical="center"/>
    </xf>
    <xf numFmtId="0" fontId="21" fillId="17" borderId="0" xfId="0" applyFont="1" applyFill="1" applyAlignment="1">
      <alignment horizontal="center" vertical="center"/>
    </xf>
    <xf numFmtId="0" fontId="21" fillId="18" borderId="0" xfId="0" applyFont="1" applyFill="1" applyAlignment="1">
      <alignment horizontal="center" vertical="center"/>
    </xf>
    <xf numFmtId="0" fontId="20" fillId="19" borderId="0" xfId="0" applyFont="1" applyFill="1" applyAlignment="1">
      <alignment horizontal="center" vertical="center"/>
    </xf>
    <xf numFmtId="0" fontId="21" fillId="33" borderId="0" xfId="0" applyFont="1" applyFill="1" applyAlignment="1">
      <alignment horizontal="center" vertical="center"/>
    </xf>
    <xf numFmtId="0" fontId="26" fillId="0" borderId="0" xfId="0" applyFont="1" applyAlignment="1">
      <alignment horizontal="center" vertical="center"/>
    </xf>
    <xf numFmtId="0" fontId="20" fillId="35" borderId="0" xfId="0" applyFont="1" applyFill="1" applyAlignment="1">
      <alignment horizontal="center" vertical="center"/>
    </xf>
    <xf numFmtId="0" fontId="20" fillId="0" borderId="0" xfId="0" applyFont="1" applyAlignment="1">
      <alignment horizontal="center" vertical="center"/>
    </xf>
    <xf numFmtId="0" fontId="26" fillId="10" borderId="0" xfId="0" applyFont="1" applyFill="1" applyAlignment="1">
      <alignment horizontal="center" vertical="center"/>
    </xf>
    <xf numFmtId="0" fontId="27" fillId="0" borderId="0" xfId="0" applyFont="1" applyFill="1" applyAlignment="1">
      <alignment horizontal="center" vertical="center"/>
    </xf>
    <xf numFmtId="0" fontId="20" fillId="24" borderId="0" xfId="0" applyFont="1" applyFill="1" applyAlignment="1">
      <alignment horizontal="center" vertical="center"/>
    </xf>
    <xf numFmtId="0" fontId="27" fillId="9" borderId="0" xfId="0" applyFont="1" applyFill="1" applyAlignment="1">
      <alignment horizontal="center" vertical="center"/>
    </xf>
    <xf numFmtId="0" fontId="20" fillId="21" borderId="0" xfId="0" applyFont="1" applyFill="1" applyAlignment="1">
      <alignment horizontal="center" vertical="center"/>
    </xf>
    <xf numFmtId="0" fontId="20" fillId="16" borderId="0" xfId="0" applyFont="1" applyFill="1" applyAlignment="1">
      <alignment horizontal="center" vertical="center"/>
    </xf>
    <xf numFmtId="0" fontId="27" fillId="0" borderId="0" xfId="0" applyFont="1" applyFill="1" applyBorder="1" applyAlignment="1">
      <alignment horizontal="center" vertical="center"/>
    </xf>
    <xf numFmtId="0" fontId="20" fillId="20" borderId="0" xfId="0" applyFont="1" applyFill="1" applyAlignment="1">
      <alignment horizontal="center" vertical="center"/>
    </xf>
    <xf numFmtId="0" fontId="20" fillId="17" borderId="0" xfId="0" applyFont="1" applyFill="1" applyAlignment="1">
      <alignment horizontal="center" vertical="center"/>
    </xf>
    <xf numFmtId="0" fontId="21" fillId="21" borderId="0" xfId="0" applyFont="1" applyFill="1" applyAlignment="1">
      <alignment horizontal="center" vertical="center"/>
    </xf>
    <xf numFmtId="0" fontId="27" fillId="9" borderId="0" xfId="0" applyFont="1" applyFill="1" applyBorder="1" applyAlignment="1">
      <alignment horizontal="center" vertical="center"/>
    </xf>
    <xf numFmtId="0" fontId="21" fillId="13" borderId="0" xfId="0" applyFont="1" applyFill="1" applyAlignment="1">
      <alignment horizontal="center" vertical="center"/>
    </xf>
    <xf numFmtId="0" fontId="21" fillId="30" borderId="0" xfId="0" applyFont="1" applyFill="1" applyAlignment="1">
      <alignment horizontal="center" vertical="center"/>
    </xf>
    <xf numFmtId="0" fontId="27" fillId="13" borderId="0" xfId="0" applyFont="1" applyFill="1" applyAlignment="1">
      <alignment horizontal="center" vertical="center"/>
    </xf>
    <xf numFmtId="0" fontId="28" fillId="9" borderId="0" xfId="0" applyFont="1" applyFill="1" applyAlignment="1">
      <alignment horizontal="center" vertical="center"/>
    </xf>
    <xf numFmtId="0" fontId="20" fillId="15" borderId="0" xfId="0" applyFont="1" applyFill="1" applyAlignment="1">
      <alignment horizontal="center" vertical="center"/>
    </xf>
    <xf numFmtId="0" fontId="20" fillId="22" borderId="0" xfId="0" applyFont="1" applyFill="1" applyAlignment="1">
      <alignment horizontal="center" vertical="center"/>
    </xf>
    <xf numFmtId="0" fontId="26" fillId="0" borderId="0" xfId="0" applyFont="1" applyBorder="1" applyAlignment="1">
      <alignment horizontal="center" vertical="center"/>
    </xf>
    <xf numFmtId="0" fontId="27" fillId="31" borderId="0" xfId="0" applyFont="1" applyFill="1" applyAlignment="1">
      <alignment horizontal="center" vertical="center"/>
    </xf>
    <xf numFmtId="0" fontId="27" fillId="31" borderId="0" xfId="0" applyFont="1" applyFill="1" applyAlignment="1">
      <alignment horizontal="left"/>
    </xf>
    <xf numFmtId="0" fontId="26" fillId="0" borderId="0" xfId="0" applyFont="1" applyFill="1" applyAlignment="1">
      <alignment horizontal="center" vertical="center"/>
    </xf>
    <xf numFmtId="0" fontId="21" fillId="32" borderId="0" xfId="0" applyFont="1" applyFill="1" applyAlignment="1">
      <alignment horizontal="center" vertical="center"/>
    </xf>
    <xf numFmtId="0" fontId="20" fillId="0" borderId="0" xfId="0" applyFont="1" applyFill="1" applyAlignment="1">
      <alignment horizontal="center" vertical="center"/>
    </xf>
    <xf numFmtId="0" fontId="27" fillId="13" borderId="0" xfId="0" applyFont="1" applyFill="1" applyAlignment="1">
      <alignment horizontal="left"/>
    </xf>
    <xf numFmtId="0" fontId="29" fillId="0" borderId="0" xfId="0" applyFont="1" applyFill="1"/>
    <xf numFmtId="0" fontId="21" fillId="0" borderId="0" xfId="0" applyFont="1" applyFill="1" applyAlignment="1">
      <alignment horizontal="center" vertical="center"/>
    </xf>
    <xf numFmtId="0" fontId="21" fillId="36" borderId="0" xfId="0" applyFont="1" applyFill="1"/>
    <xf numFmtId="0" fontId="27" fillId="34" borderId="0" xfId="0" applyFont="1" applyFill="1" applyAlignment="1">
      <alignment horizontal="center"/>
    </xf>
    <xf numFmtId="0" fontId="21" fillId="36" borderId="0" xfId="0" applyFont="1" applyFill="1" applyAlignment="1">
      <alignment horizontal="center" vertical="center"/>
    </xf>
    <xf numFmtId="0" fontId="21" fillId="37" borderId="0" xfId="0" applyFont="1" applyFill="1"/>
    <xf numFmtId="0" fontId="26" fillId="37" borderId="0" xfId="0" applyFont="1" applyFill="1"/>
    <xf numFmtId="0" fontId="21" fillId="37" borderId="0" xfId="0" applyFont="1" applyFill="1" applyAlignment="1">
      <alignment horizontal="center" vertical="center"/>
    </xf>
    <xf numFmtId="0" fontId="27" fillId="37" borderId="0" xfId="0" applyFont="1" applyFill="1"/>
    <xf numFmtId="0" fontId="0" fillId="4" borderId="0" xfId="0" applyFill="1" applyBorder="1" applyAlignment="1">
      <alignment horizontal="left" vertical="top"/>
    </xf>
    <xf numFmtId="0" fontId="0" fillId="4" borderId="0" xfId="0" applyFill="1" applyBorder="1" applyAlignment="1">
      <alignment horizontal="right"/>
    </xf>
    <xf numFmtId="0" fontId="10" fillId="0" borderId="0" xfId="0" applyFont="1" applyBorder="1"/>
    <xf numFmtId="0" fontId="0" fillId="19" borderId="0" xfId="0" applyFill="1" applyBorder="1"/>
    <xf numFmtId="0" fontId="27" fillId="19" borderId="0" xfId="0" applyFont="1" applyFill="1" applyAlignment="1">
      <alignment horizontal="left"/>
    </xf>
    <xf numFmtId="0" fontId="20" fillId="38" borderId="0" xfId="0" applyFont="1" applyFill="1" applyAlignment="1">
      <alignment horizontal="center" vertical="center"/>
    </xf>
    <xf numFmtId="0" fontId="27" fillId="34" borderId="0" xfId="0" applyFont="1" applyFill="1" applyAlignment="1">
      <alignment horizontal="center" vertical="center"/>
    </xf>
    <xf numFmtId="0" fontId="26" fillId="34" borderId="0" xfId="0" applyFont="1" applyFill="1" applyAlignment="1">
      <alignment horizontal="center" vertical="center"/>
    </xf>
    <xf numFmtId="0" fontId="27" fillId="39" borderId="0" xfId="0" applyFont="1" applyFill="1"/>
    <xf numFmtId="0" fontId="27" fillId="39" borderId="0" xfId="0" applyFont="1" applyFill="1" applyAlignment="1">
      <alignment horizontal="left"/>
    </xf>
    <xf numFmtId="0" fontId="20" fillId="39" borderId="0" xfId="0" applyFont="1" applyFill="1" applyAlignment="1">
      <alignment horizontal="center" vertical="center"/>
    </xf>
    <xf numFmtId="0" fontId="4" fillId="0" borderId="0" xfId="0" applyFont="1"/>
    <xf numFmtId="0" fontId="4" fillId="0" borderId="7" xfId="0" applyFont="1" applyBorder="1"/>
    <xf numFmtId="0" fontId="3" fillId="0" borderId="0" xfId="0" applyFont="1"/>
    <xf numFmtId="0" fontId="4" fillId="0" borderId="8" xfId="0" applyFont="1" applyBorder="1"/>
    <xf numFmtId="0" fontId="3" fillId="0" borderId="9" xfId="0" applyFont="1" applyBorder="1"/>
    <xf numFmtId="0" fontId="3" fillId="0" borderId="5" xfId="0" applyFont="1" applyBorder="1"/>
    <xf numFmtId="0" fontId="3" fillId="0" borderId="2" xfId="0" applyFont="1" applyBorder="1"/>
    <xf numFmtId="0" fontId="3" fillId="0" borderId="1" xfId="0" applyFont="1" applyBorder="1"/>
    <xf numFmtId="2" fontId="3" fillId="0" borderId="0" xfId="0" applyNumberFormat="1" applyFont="1"/>
    <xf numFmtId="0" fontId="3" fillId="0" borderId="0" xfId="0" applyFont="1" applyAlignment="1">
      <alignment wrapText="1"/>
    </xf>
    <xf numFmtId="0" fontId="3" fillId="0" borderId="10" xfId="0" applyFont="1" applyBorder="1"/>
    <xf numFmtId="1" fontId="0" fillId="0" borderId="0" xfId="0" applyNumberFormat="1"/>
    <xf numFmtId="0" fontId="3" fillId="19" borderId="1" xfId="0" applyFont="1" applyFill="1" applyBorder="1"/>
    <xf numFmtId="0" fontId="3" fillId="0" borderId="0" xfId="0" applyFont="1" applyBorder="1"/>
    <xf numFmtId="0" fontId="0" fillId="40" borderId="0" xfId="0" applyFill="1"/>
    <xf numFmtId="0" fontId="5" fillId="40" borderId="0" xfId="0" applyFont="1" applyFill="1"/>
    <xf numFmtId="0" fontId="11" fillId="40" borderId="0" xfId="0" applyFont="1" applyFill="1"/>
    <xf numFmtId="0" fontId="11" fillId="12" borderId="0" xfId="0" applyFont="1" applyFill="1"/>
    <xf numFmtId="0" fontId="11" fillId="0" borderId="0" xfId="0" applyFont="1" applyFill="1"/>
    <xf numFmtId="0" fontId="27" fillId="40" borderId="0" xfId="0" applyFont="1" applyFill="1"/>
    <xf numFmtId="0" fontId="27" fillId="40" borderId="0" xfId="0" applyFont="1" applyFill="1" applyAlignment="1">
      <alignment horizontal="center" vertical="center"/>
    </xf>
    <xf numFmtId="0" fontId="31" fillId="40" borderId="0" xfId="7" applyFont="1" applyFill="1"/>
    <xf numFmtId="0" fontId="26" fillId="40" borderId="0" xfId="0" applyFont="1" applyFill="1"/>
    <xf numFmtId="0" fontId="20" fillId="0" borderId="0" xfId="0" applyFont="1" applyFill="1" applyBorder="1"/>
    <xf numFmtId="0" fontId="20" fillId="0" borderId="0" xfId="0" applyFont="1" applyFill="1" applyBorder="1" applyAlignment="1">
      <alignment horizontal="center" vertical="center"/>
    </xf>
    <xf numFmtId="0" fontId="24" fillId="0" borderId="0" xfId="0" applyFont="1" applyAlignment="1">
      <alignment horizontal="left"/>
    </xf>
    <xf numFmtId="0" fontId="26" fillId="19" borderId="0" xfId="0" applyFont="1" applyFill="1" applyAlignment="1">
      <alignment horizontal="left"/>
    </xf>
    <xf numFmtId="0" fontId="27" fillId="0" borderId="0" xfId="0" applyFont="1" applyAlignment="1">
      <alignment horizontal="left"/>
    </xf>
    <xf numFmtId="0" fontId="26" fillId="0" borderId="0" xfId="0" applyFont="1" applyAlignment="1">
      <alignment horizontal="left"/>
    </xf>
    <xf numFmtId="0" fontId="21" fillId="15" borderId="0" xfId="0" applyFont="1" applyFill="1" applyAlignment="1">
      <alignment horizontal="left"/>
    </xf>
    <xf numFmtId="0" fontId="21" fillId="23" borderId="0" xfId="0" applyFont="1" applyFill="1" applyAlignment="1">
      <alignment horizontal="left"/>
    </xf>
    <xf numFmtId="0" fontId="21" fillId="0" borderId="0" xfId="0" applyFont="1" applyAlignment="1">
      <alignment horizontal="left"/>
    </xf>
    <xf numFmtId="0" fontId="28" fillId="0" borderId="0" xfId="0" applyFont="1" applyFill="1" applyAlignment="1">
      <alignment horizontal="left"/>
    </xf>
    <xf numFmtId="0" fontId="27" fillId="0" borderId="0" xfId="0" applyFont="1" applyFill="1" applyBorder="1" applyAlignment="1">
      <alignment horizontal="left"/>
    </xf>
    <xf numFmtId="0" fontId="27" fillId="9" borderId="0" xfId="0" applyFont="1" applyFill="1" applyAlignment="1">
      <alignment horizontal="left"/>
    </xf>
    <xf numFmtId="0" fontId="20" fillId="20" borderId="0" xfId="0" applyFont="1" applyFill="1" applyAlignment="1">
      <alignment horizontal="left"/>
    </xf>
    <xf numFmtId="0" fontId="20" fillId="0" borderId="0" xfId="0" applyFont="1" applyAlignment="1">
      <alignment horizontal="left"/>
    </xf>
    <xf numFmtId="0" fontId="21" fillId="21" borderId="0" xfId="0" applyFont="1" applyFill="1" applyAlignment="1">
      <alignment horizontal="left"/>
    </xf>
    <xf numFmtId="0" fontId="27" fillId="37" borderId="0" xfId="0" applyFont="1" applyFill="1" applyAlignment="1">
      <alignment horizontal="left"/>
    </xf>
    <xf numFmtId="0" fontId="21" fillId="0" borderId="0" xfId="0" applyFont="1" applyFill="1" applyAlignment="1">
      <alignment horizontal="left"/>
    </xf>
    <xf numFmtId="0" fontId="20" fillId="0" borderId="0" xfId="0" applyFont="1" applyFill="1" applyAlignment="1">
      <alignment horizontal="left"/>
    </xf>
    <xf numFmtId="0" fontId="27" fillId="40" borderId="0" xfId="0" applyFont="1" applyFill="1" applyAlignment="1">
      <alignment horizontal="left"/>
    </xf>
    <xf numFmtId="0" fontId="20" fillId="21" borderId="0" xfId="0" applyFont="1" applyFill="1" applyAlignment="1">
      <alignment horizontal="left"/>
    </xf>
    <xf numFmtId="0" fontId="20" fillId="22" borderId="0" xfId="0" applyFont="1" applyFill="1" applyAlignment="1">
      <alignment horizontal="left"/>
    </xf>
    <xf numFmtId="0" fontId="28" fillId="9" borderId="0" xfId="0" applyFont="1" applyFill="1" applyAlignment="1">
      <alignment horizontal="left"/>
    </xf>
    <xf numFmtId="0" fontId="27" fillId="34" borderId="0" xfId="0" applyFont="1" applyFill="1" applyAlignment="1">
      <alignment horizontal="left"/>
    </xf>
    <xf numFmtId="0" fontId="20" fillId="26" borderId="0" xfId="0" applyFont="1" applyFill="1" applyAlignment="1">
      <alignment horizontal="left"/>
    </xf>
    <xf numFmtId="0" fontId="26" fillId="0" borderId="0" xfId="0" applyFont="1" applyFill="1" applyAlignment="1">
      <alignment horizontal="left"/>
    </xf>
    <xf numFmtId="0" fontId="26" fillId="10" borderId="0" xfId="0" applyFont="1" applyFill="1" applyAlignment="1">
      <alignment horizontal="left"/>
    </xf>
    <xf numFmtId="0" fontId="27" fillId="10" borderId="0" xfId="0" applyFont="1" applyFill="1" applyAlignment="1">
      <alignment horizontal="left"/>
    </xf>
    <xf numFmtId="0" fontId="21" fillId="16" borderId="0" xfId="0" applyFont="1" applyFill="1" applyAlignment="1">
      <alignment horizontal="left"/>
    </xf>
    <xf numFmtId="0" fontId="21" fillId="33" borderId="0" xfId="0" applyFont="1" applyFill="1" applyAlignment="1">
      <alignment horizontal="left"/>
    </xf>
    <xf numFmtId="0" fontId="21" fillId="18" borderId="0" xfId="0" applyFont="1" applyFill="1" applyAlignment="1">
      <alignment horizontal="left"/>
    </xf>
    <xf numFmtId="0" fontId="20" fillId="0" borderId="0" xfId="0" applyFont="1" applyFill="1" applyBorder="1" applyAlignment="1">
      <alignment horizontal="left"/>
    </xf>
    <xf numFmtId="0" fontId="21" fillId="32" borderId="0" xfId="0" applyFont="1" applyFill="1" applyAlignment="1">
      <alignment horizontal="left"/>
    </xf>
    <xf numFmtId="0" fontId="27" fillId="9" borderId="0" xfId="0" applyFont="1" applyFill="1" applyBorder="1" applyAlignment="1">
      <alignment horizontal="left"/>
    </xf>
    <xf numFmtId="0" fontId="21" fillId="37" borderId="0" xfId="0" applyFont="1" applyFill="1" applyAlignment="1">
      <alignment horizontal="left"/>
    </xf>
    <xf numFmtId="0" fontId="21" fillId="36" borderId="0" xfId="0" applyFont="1" applyFill="1" applyAlignment="1">
      <alignment horizontal="left"/>
    </xf>
    <xf numFmtId="0" fontId="21" fillId="30" borderId="0" xfId="0" applyFont="1" applyFill="1" applyAlignment="1">
      <alignment horizontal="left"/>
    </xf>
    <xf numFmtId="0" fontId="21" fillId="17" borderId="0" xfId="0" applyFont="1" applyFill="1" applyAlignment="1">
      <alignment horizontal="left"/>
    </xf>
    <xf numFmtId="0" fontId="21" fillId="13" borderId="0" xfId="0" applyFont="1" applyFill="1" applyAlignment="1">
      <alignment horizontal="left"/>
    </xf>
    <xf numFmtId="0" fontId="26" fillId="34" borderId="0" xfId="0" applyFont="1" applyFill="1" applyAlignment="1">
      <alignment horizontal="left"/>
    </xf>
    <xf numFmtId="0" fontId="26" fillId="13" borderId="0" xfId="0" applyFont="1" applyFill="1" applyAlignment="1">
      <alignment horizontal="left"/>
    </xf>
    <xf numFmtId="0" fontId="20" fillId="15" borderId="0" xfId="0" applyFont="1" applyFill="1" applyAlignment="1">
      <alignment horizontal="left"/>
    </xf>
    <xf numFmtId="0" fontId="26" fillId="0" borderId="0" xfId="0" applyFont="1" applyBorder="1" applyAlignment="1">
      <alignment horizontal="left"/>
    </xf>
    <xf numFmtId="0" fontId="25" fillId="0" borderId="0" xfId="0" applyFont="1" applyAlignment="1">
      <alignment horizontal="left"/>
    </xf>
    <xf numFmtId="0" fontId="26" fillId="31" borderId="0" xfId="0" applyFont="1" applyFill="1" applyAlignment="1">
      <alignment horizontal="left"/>
    </xf>
    <xf numFmtId="0" fontId="26" fillId="37" borderId="0" xfId="0" applyFont="1" applyFill="1" applyAlignment="1">
      <alignment horizontal="left"/>
    </xf>
    <xf numFmtId="0" fontId="26" fillId="40" borderId="0" xfId="0" applyFont="1" applyFill="1" applyAlignment="1">
      <alignment horizontal="left"/>
    </xf>
    <xf numFmtId="0" fontId="26" fillId="39" borderId="0" xfId="0" applyFont="1" applyFill="1" applyAlignment="1">
      <alignment horizontal="left"/>
    </xf>
    <xf numFmtId="0" fontId="0" fillId="0" borderId="0" xfId="0" applyAlignment="1">
      <alignment horizontal="center"/>
    </xf>
    <xf numFmtId="0" fontId="27" fillId="0" borderId="0" xfId="0" applyFont="1" applyFill="1" applyAlignment="1">
      <alignment horizontal="center"/>
    </xf>
    <xf numFmtId="0" fontId="27" fillId="31" borderId="0" xfId="0" applyFont="1" applyFill="1" applyAlignment="1">
      <alignment horizontal="center"/>
    </xf>
    <xf numFmtId="0" fontId="21" fillId="0" borderId="0" xfId="0" applyFont="1" applyAlignment="1">
      <alignment horizontal="center"/>
    </xf>
    <xf numFmtId="0" fontId="20" fillId="24" borderId="0" xfId="0" applyFont="1" applyFill="1" applyAlignment="1">
      <alignment horizontal="center"/>
    </xf>
    <xf numFmtId="0" fontId="27" fillId="0" borderId="0" xfId="0" applyFont="1" applyFill="1" applyBorder="1" applyAlignment="1">
      <alignment horizontal="center"/>
    </xf>
    <xf numFmtId="0" fontId="27" fillId="9" borderId="0" xfId="0" applyFont="1" applyFill="1" applyAlignment="1">
      <alignment horizontal="center"/>
    </xf>
    <xf numFmtId="0" fontId="21" fillId="15" borderId="0" xfId="0" applyFont="1" applyFill="1" applyAlignment="1">
      <alignment horizontal="center"/>
    </xf>
    <xf numFmtId="0" fontId="20" fillId="20" borderId="0" xfId="0" applyFont="1" applyFill="1" applyAlignment="1">
      <alignment horizontal="center"/>
    </xf>
    <xf numFmtId="0" fontId="21" fillId="17" borderId="0" xfId="0" applyFont="1" applyFill="1" applyAlignment="1">
      <alignment horizontal="center"/>
    </xf>
    <xf numFmtId="0" fontId="20" fillId="0" borderId="0" xfId="0" applyFont="1" applyAlignment="1">
      <alignment horizontal="center"/>
    </xf>
    <xf numFmtId="0" fontId="21" fillId="21" borderId="0" xfId="0" applyFont="1" applyFill="1" applyAlignment="1">
      <alignment horizontal="center"/>
    </xf>
    <xf numFmtId="0" fontId="27" fillId="37" borderId="0" xfId="0" applyFont="1" applyFill="1" applyAlignment="1">
      <alignment horizontal="center"/>
    </xf>
    <xf numFmtId="0" fontId="20" fillId="38" borderId="0" xfId="0" applyFont="1" applyFill="1" applyAlignment="1">
      <alignment horizontal="center"/>
    </xf>
    <xf numFmtId="0" fontId="27" fillId="40" borderId="0" xfId="0" applyFont="1" applyFill="1" applyAlignment="1">
      <alignment horizontal="center"/>
    </xf>
    <xf numFmtId="0" fontId="21" fillId="13" borderId="0" xfId="0" applyFont="1" applyFill="1" applyAlignment="1">
      <alignment horizontal="center"/>
    </xf>
    <xf numFmtId="0" fontId="27" fillId="39" borderId="0" xfId="0" applyFont="1" applyFill="1" applyAlignment="1">
      <alignment horizontal="center"/>
    </xf>
    <xf numFmtId="0" fontId="20" fillId="21" borderId="0" xfId="0" applyFont="1" applyFill="1" applyAlignment="1">
      <alignment horizontal="center"/>
    </xf>
    <xf numFmtId="0" fontId="20" fillId="22" borderId="0" xfId="0" applyFont="1" applyFill="1" applyAlignment="1">
      <alignment horizontal="center"/>
    </xf>
    <xf numFmtId="0" fontId="28" fillId="9" borderId="0" xfId="0" applyFont="1" applyFill="1" applyAlignment="1">
      <alignment horizontal="center"/>
    </xf>
    <xf numFmtId="0" fontId="27" fillId="19" borderId="0" xfId="0" applyFont="1" applyFill="1" applyBorder="1" applyAlignment="1">
      <alignment horizontal="center"/>
    </xf>
    <xf numFmtId="0" fontId="27" fillId="10" borderId="0" xfId="0" applyFont="1" applyFill="1" applyAlignment="1">
      <alignment horizontal="center"/>
    </xf>
    <xf numFmtId="0" fontId="21" fillId="16" borderId="0" xfId="0" applyFont="1" applyFill="1" applyAlignment="1">
      <alignment horizontal="center"/>
    </xf>
    <xf numFmtId="0" fontId="21" fillId="0" borderId="0" xfId="0" applyFont="1" applyFill="1" applyAlignment="1">
      <alignment horizontal="center"/>
    </xf>
    <xf numFmtId="0" fontId="21" fillId="18" borderId="0" xfId="0" applyFont="1" applyFill="1" applyAlignment="1">
      <alignment horizontal="center"/>
    </xf>
    <xf numFmtId="0" fontId="27" fillId="0" borderId="0" xfId="0" applyFont="1" applyFill="1" applyAlignment="1">
      <alignment horizontal="center" vertical="top"/>
    </xf>
    <xf numFmtId="0" fontId="27" fillId="31" borderId="0" xfId="0" applyFont="1" applyFill="1" applyAlignment="1">
      <alignment horizontal="center" vertical="top"/>
    </xf>
    <xf numFmtId="0" fontId="20" fillId="27" borderId="0" xfId="0" applyFont="1" applyFill="1" applyAlignment="1">
      <alignment horizontal="center"/>
    </xf>
    <xf numFmtId="0" fontId="26" fillId="19" borderId="0" xfId="0" applyFont="1" applyFill="1" applyBorder="1" applyAlignment="1">
      <alignment horizontal="center"/>
    </xf>
    <xf numFmtId="0" fontId="20" fillId="19" borderId="0" xfId="0" applyFont="1" applyFill="1" applyAlignment="1">
      <alignment horizontal="center"/>
    </xf>
    <xf numFmtId="0" fontId="21" fillId="32" borderId="0" xfId="0" applyFont="1" applyFill="1" applyAlignment="1">
      <alignment horizontal="center"/>
    </xf>
    <xf numFmtId="0" fontId="27" fillId="9" borderId="0" xfId="0" applyFont="1" applyFill="1" applyBorder="1" applyAlignment="1">
      <alignment horizontal="center"/>
    </xf>
    <xf numFmtId="0" fontId="20" fillId="17" borderId="0" xfId="0" applyFont="1" applyFill="1" applyAlignment="1">
      <alignment horizontal="center"/>
    </xf>
    <xf numFmtId="0" fontId="20" fillId="15" borderId="0" xfId="0" applyFont="1" applyFill="1" applyAlignment="1">
      <alignment horizontal="center"/>
    </xf>
    <xf numFmtId="0" fontId="26" fillId="0" borderId="0" xfId="0" applyFont="1" applyBorder="1" applyAlignment="1">
      <alignment horizontal="center"/>
    </xf>
    <xf numFmtId="0" fontId="34" fillId="7" borderId="0" xfId="7" applyFont="1" applyFill="1"/>
    <xf numFmtId="0" fontId="26" fillId="41" borderId="0" xfId="0" applyFont="1" applyFill="1"/>
    <xf numFmtId="0" fontId="26" fillId="41" borderId="0" xfId="0" applyFont="1" applyFill="1" applyAlignment="1">
      <alignment horizontal="left"/>
    </xf>
    <xf numFmtId="0" fontId="26" fillId="41" borderId="0" xfId="0" applyFont="1" applyFill="1" applyAlignment="1">
      <alignment horizontal="center"/>
    </xf>
    <xf numFmtId="0" fontId="26" fillId="41" borderId="0" xfId="0" applyFont="1" applyFill="1" applyAlignment="1">
      <alignment horizontal="center" vertical="center"/>
    </xf>
    <xf numFmtId="11" fontId="26" fillId="0" borderId="0" xfId="0" applyNumberFormat="1" applyFont="1" applyFill="1"/>
    <xf numFmtId="0" fontId="0" fillId="0" borderId="0" xfId="0" applyAlignment="1">
      <alignment horizontal="right"/>
    </xf>
    <xf numFmtId="11" fontId="26" fillId="0" borderId="0" xfId="0" applyNumberFormat="1" applyFont="1"/>
    <xf numFmtId="11" fontId="0" fillId="0" borderId="0" xfId="0" applyNumberFormat="1"/>
    <xf numFmtId="11" fontId="26" fillId="31" borderId="0" xfId="0" applyNumberFormat="1" applyFont="1" applyFill="1"/>
    <xf numFmtId="11" fontId="26" fillId="40" borderId="0" xfId="0" applyNumberFormat="1" applyFont="1" applyFill="1"/>
    <xf numFmtId="11" fontId="26" fillId="13" borderId="0" xfId="0" applyNumberFormat="1" applyFont="1" applyFill="1"/>
    <xf numFmtId="0" fontId="25" fillId="0" borderId="0" xfId="0" applyFont="1"/>
    <xf numFmtId="0" fontId="2" fillId="0" borderId="0" xfId="0" applyFont="1" applyAlignment="1">
      <alignment horizontal="left"/>
    </xf>
    <xf numFmtId="0" fontId="36" fillId="0" borderId="0" xfId="0" applyFont="1" applyAlignment="1">
      <alignment horizontal="center"/>
    </xf>
    <xf numFmtId="0" fontId="22" fillId="0" borderId="0" xfId="0" applyFont="1"/>
    <xf numFmtId="0" fontId="27" fillId="13" borderId="0" xfId="0" applyFont="1" applyFill="1" applyBorder="1"/>
    <xf numFmtId="0" fontId="27" fillId="13" borderId="0" xfId="0" applyFont="1" applyFill="1" applyBorder="1" applyAlignment="1">
      <alignment horizontal="center"/>
    </xf>
    <xf numFmtId="0" fontId="26" fillId="10" borderId="3" xfId="0" applyFont="1" applyFill="1" applyBorder="1"/>
    <xf numFmtId="0" fontId="26" fillId="10" borderId="3" xfId="0" applyFont="1" applyFill="1" applyBorder="1" applyAlignment="1">
      <alignment horizontal="left"/>
    </xf>
    <xf numFmtId="0" fontId="27" fillId="10" borderId="3" xfId="0" applyFont="1" applyFill="1" applyBorder="1"/>
    <xf numFmtId="0" fontId="27" fillId="10" borderId="3" xfId="0" applyFont="1" applyFill="1" applyBorder="1" applyAlignment="1">
      <alignment horizontal="center"/>
    </xf>
    <xf numFmtId="0" fontId="26" fillId="10" borderId="3" xfId="0" applyFont="1" applyFill="1" applyBorder="1" applyAlignment="1">
      <alignment horizontal="center" vertical="center"/>
    </xf>
    <xf numFmtId="0" fontId="31" fillId="2" borderId="0" xfId="7" applyFont="1" applyFill="1" applyAlignment="1">
      <alignment horizontal="left" vertical="top"/>
    </xf>
    <xf numFmtId="164" fontId="1" fillId="0" borderId="0" xfId="0" applyNumberFormat="1" applyFont="1"/>
    <xf numFmtId="164" fontId="0" fillId="0" borderId="0" xfId="0" applyNumberFormat="1"/>
    <xf numFmtId="0" fontId="21" fillId="18" borderId="4" xfId="0" applyFont="1" applyFill="1" applyBorder="1"/>
    <xf numFmtId="0" fontId="21" fillId="15" borderId="4" xfId="0" applyFont="1" applyFill="1" applyBorder="1" applyAlignment="1">
      <alignment horizontal="left"/>
    </xf>
    <xf numFmtId="0" fontId="26" fillId="0" borderId="4" xfId="0" applyFont="1" applyBorder="1" applyAlignment="1">
      <alignment horizontal="left"/>
    </xf>
    <xf numFmtId="0" fontId="21" fillId="18" borderId="4" xfId="0" applyFont="1" applyFill="1" applyBorder="1" applyAlignment="1">
      <alignment horizontal="center"/>
    </xf>
    <xf numFmtId="0" fontId="21" fillId="32" borderId="4" xfId="0" applyFont="1" applyFill="1" applyBorder="1" applyAlignment="1">
      <alignment horizontal="center" vertical="center"/>
    </xf>
    <xf numFmtId="0" fontId="0" fillId="0" borderId="4" xfId="0" applyBorder="1"/>
    <xf numFmtId="0" fontId="31" fillId="2" borderId="4" xfId="7" applyFont="1" applyFill="1" applyBorder="1" applyAlignment="1">
      <alignment horizontal="left" vertical="top"/>
    </xf>
    <xf numFmtId="0" fontId="26" fillId="0" borderId="4" xfId="0" applyFont="1" applyBorder="1"/>
    <xf numFmtId="164" fontId="0" fillId="0" borderId="4" xfId="0" applyNumberFormat="1" applyBorder="1"/>
    <xf numFmtId="11" fontId="26" fillId="0" borderId="4" xfId="0" applyNumberFormat="1" applyFont="1" applyBorder="1"/>
    <xf numFmtId="0" fontId="26" fillId="0" borderId="4" xfId="0" applyFont="1" applyFill="1" applyBorder="1"/>
    <xf numFmtId="0" fontId="38" fillId="0" borderId="0" xfId="0" applyFont="1"/>
    <xf numFmtId="0" fontId="1" fillId="40" borderId="0" xfId="0" applyFont="1" applyFill="1"/>
    <xf numFmtId="0" fontId="1" fillId="4" borderId="0" xfId="0" applyFont="1" applyFill="1"/>
    <xf numFmtId="0" fontId="41" fillId="0" borderId="0" xfId="0" applyFont="1" applyAlignment="1">
      <alignment horizontal="center"/>
    </xf>
    <xf numFmtId="0" fontId="41" fillId="40" borderId="0" xfId="0" applyFont="1" applyFill="1" applyAlignment="1">
      <alignment horizontal="center"/>
    </xf>
    <xf numFmtId="0" fontId="42" fillId="0" borderId="0" xfId="0" applyFont="1" applyAlignment="1">
      <alignment horizontal="center"/>
    </xf>
    <xf numFmtId="0" fontId="43" fillId="0" borderId="0" xfId="0" applyFont="1" applyAlignment="1">
      <alignment horizontal="center"/>
    </xf>
    <xf numFmtId="0" fontId="44" fillId="0" borderId="0" xfId="0" applyFont="1"/>
    <xf numFmtId="0" fontId="44" fillId="0" borderId="0" xfId="0" quotePrefix="1" applyFont="1"/>
    <xf numFmtId="0" fontId="0" fillId="0" borderId="0" xfId="0" applyAlignment="1">
      <alignment wrapText="1"/>
    </xf>
    <xf numFmtId="0" fontId="45" fillId="8" borderId="0" xfId="0" applyFont="1" applyFill="1"/>
    <xf numFmtId="0" fontId="10" fillId="8" borderId="0" xfId="0" applyFont="1" applyFill="1"/>
    <xf numFmtId="0" fontId="10" fillId="8" borderId="0" xfId="0" applyFont="1" applyFill="1" applyAlignment="1">
      <alignment horizontal="center"/>
    </xf>
    <xf numFmtId="0" fontId="10" fillId="0" borderId="0" xfId="0" applyFont="1" applyAlignment="1">
      <alignment horizontal="center"/>
    </xf>
    <xf numFmtId="0" fontId="1" fillId="0" borderId="0" xfId="0" applyFont="1" applyAlignment="1">
      <alignment wrapText="1"/>
    </xf>
    <xf numFmtId="0" fontId="46" fillId="0" borderId="0" xfId="0" applyFont="1"/>
    <xf numFmtId="0" fontId="47" fillId="0" borderId="0" xfId="0" applyFont="1"/>
    <xf numFmtId="0" fontId="48" fillId="0" borderId="0" xfId="0" applyFont="1" applyAlignment="1">
      <alignment horizontal="center"/>
    </xf>
    <xf numFmtId="0" fontId="41" fillId="8" borderId="0" xfId="0" applyFont="1" applyFill="1" applyAlignment="1">
      <alignment horizontal="center"/>
    </xf>
    <xf numFmtId="0" fontId="41" fillId="6" borderId="0" xfId="0" applyFont="1" applyFill="1" applyAlignment="1">
      <alignment horizontal="center"/>
    </xf>
    <xf numFmtId="0" fontId="45" fillId="6" borderId="0" xfId="0" applyFont="1" applyFill="1"/>
    <xf numFmtId="0" fontId="0" fillId="21" borderId="0" xfId="0" applyFill="1"/>
    <xf numFmtId="0" fontId="49" fillId="21" borderId="0" xfId="0" applyFont="1" applyFill="1"/>
    <xf numFmtId="0" fontId="3" fillId="3" borderId="0" xfId="0" applyFont="1" applyFill="1"/>
    <xf numFmtId="0" fontId="8" fillId="0" borderId="0" xfId="2"/>
    <xf numFmtId="0" fontId="50" fillId="0" borderId="0" xfId="0" applyFont="1"/>
    <xf numFmtId="0" fontId="20" fillId="18" borderId="0" xfId="0" applyFont="1" applyFill="1"/>
    <xf numFmtId="0" fontId="21" fillId="46" borderId="0" xfId="0" applyFont="1" applyFill="1" applyAlignment="1">
      <alignment horizontal="center"/>
    </xf>
    <xf numFmtId="0" fontId="20" fillId="46" borderId="0" xfId="0" applyFont="1" applyFill="1"/>
    <xf numFmtId="0" fontId="21" fillId="44" borderId="0" xfId="0" applyFont="1" applyFill="1" applyAlignment="1">
      <alignment horizontal="center"/>
    </xf>
    <xf numFmtId="0" fontId="20" fillId="44" borderId="0" xfId="0" applyFont="1" applyFill="1"/>
    <xf numFmtId="0" fontId="20" fillId="47" borderId="0" xfId="0" applyFont="1" applyFill="1"/>
    <xf numFmtId="0" fontId="21" fillId="48" borderId="0" xfId="0" applyFont="1" applyFill="1" applyAlignment="1">
      <alignment horizontal="center"/>
    </xf>
    <xf numFmtId="0" fontId="20" fillId="49" borderId="0" xfId="0" applyFont="1" applyFill="1"/>
    <xf numFmtId="0" fontId="1" fillId="0" borderId="0" xfId="2" applyFont="1"/>
    <xf numFmtId="0" fontId="51" fillId="0" borderId="0" xfId="0" applyFont="1" applyAlignment="1">
      <alignment horizontal="center"/>
    </xf>
    <xf numFmtId="0" fontId="37" fillId="0" borderId="0" xfId="0" applyFont="1"/>
    <xf numFmtId="0" fontId="6" fillId="0" borderId="0" xfId="0" applyFont="1"/>
    <xf numFmtId="0" fontId="52" fillId="0" borderId="0" xfId="0" applyFont="1"/>
    <xf numFmtId="0" fontId="3" fillId="0" borderId="0" xfId="0" applyFont="1" applyAlignment="1">
      <alignment horizontal="left" vertical="center" wrapText="1"/>
    </xf>
    <xf numFmtId="0" fontId="54" fillId="0" borderId="0" xfId="0" applyFont="1" applyAlignment="1">
      <alignment horizontal="center"/>
    </xf>
    <xf numFmtId="0" fontId="39" fillId="0" borderId="0" xfId="0" applyFont="1"/>
    <xf numFmtId="0" fontId="2" fillId="0" borderId="0" xfId="0" applyFont="1" applyAlignment="1">
      <alignment horizontal="center"/>
    </xf>
    <xf numFmtId="0" fontId="33" fillId="4" borderId="0" xfId="8" applyFill="1" applyBorder="1"/>
    <xf numFmtId="0" fontId="55" fillId="4" borderId="0" xfId="0" applyFont="1" applyFill="1"/>
    <xf numFmtId="0" fontId="2" fillId="4" borderId="0" xfId="0" applyFont="1" applyFill="1" applyAlignment="1">
      <alignment horizontal="center"/>
    </xf>
    <xf numFmtId="0" fontId="56" fillId="4" borderId="0" xfId="0" applyFont="1" applyFill="1"/>
    <xf numFmtId="0" fontId="55" fillId="4" borderId="0" xfId="0" applyFont="1" applyFill="1" applyAlignment="1">
      <alignment vertical="center"/>
    </xf>
    <xf numFmtId="0" fontId="56" fillId="4" borderId="0" xfId="0" applyFont="1" applyFill="1" applyAlignment="1">
      <alignment vertical="center"/>
    </xf>
    <xf numFmtId="0" fontId="33" fillId="4" borderId="0" xfId="8" applyFill="1"/>
    <xf numFmtId="0" fontId="0" fillId="4" borderId="0" xfId="0" applyFill="1" applyAlignment="1">
      <alignment vertical="center"/>
    </xf>
    <xf numFmtId="0" fontId="55" fillId="0" borderId="0" xfId="0" applyFont="1" applyAlignment="1">
      <alignment vertical="center"/>
    </xf>
    <xf numFmtId="0" fontId="55" fillId="0" borderId="0" xfId="0" applyFont="1"/>
    <xf numFmtId="0" fontId="56" fillId="0" borderId="0" xfId="0" applyFont="1"/>
    <xf numFmtId="0" fontId="0" fillId="4" borderId="0" xfId="0" applyFill="1" applyAlignment="1">
      <alignment horizontal="center"/>
    </xf>
    <xf numFmtId="0" fontId="3" fillId="4" borderId="0" xfId="0" applyFont="1" applyFill="1" applyAlignment="1">
      <alignment horizontal="center"/>
    </xf>
    <xf numFmtId="0" fontId="33" fillId="19" borderId="0" xfId="8" applyFill="1"/>
    <xf numFmtId="0" fontId="2" fillId="4" borderId="0" xfId="0" applyFont="1" applyFill="1"/>
    <xf numFmtId="0" fontId="39" fillId="0" borderId="0" xfId="0" applyFont="1" applyAlignment="1">
      <alignment horizontal="center"/>
    </xf>
    <xf numFmtId="0" fontId="1" fillId="0" borderId="0" xfId="0" applyFont="1" applyAlignment="1">
      <alignment horizontal="center"/>
    </xf>
    <xf numFmtId="0" fontId="32" fillId="9" borderId="0" xfId="0" applyFont="1" applyFill="1"/>
    <xf numFmtId="0" fontId="59" fillId="9" borderId="0" xfId="0" applyFont="1" applyFill="1"/>
    <xf numFmtId="0" fontId="6" fillId="0" borderId="0" xfId="0" applyFont="1" applyAlignment="1">
      <alignment vertical="center"/>
    </xf>
    <xf numFmtId="0" fontId="0" fillId="9" borderId="0" xfId="0" applyFill="1"/>
    <xf numFmtId="0" fontId="1" fillId="9" borderId="0" xfId="0" applyFont="1" applyFill="1"/>
    <xf numFmtId="0" fontId="39" fillId="9" borderId="0" xfId="0" applyFont="1" applyFill="1"/>
    <xf numFmtId="11" fontId="1" fillId="2" borderId="0" xfId="0" applyNumberFormat="1" applyFont="1" applyFill="1"/>
    <xf numFmtId="0" fontId="60" fillId="0" borderId="0" xfId="5" applyFont="1"/>
    <xf numFmtId="0" fontId="9" fillId="0" borderId="0" xfId="5"/>
    <xf numFmtId="0" fontId="61" fillId="0" borderId="0" xfId="5" applyFont="1"/>
    <xf numFmtId="0" fontId="0" fillId="0" borderId="6" xfId="0" applyBorder="1"/>
    <xf numFmtId="0" fontId="0" fillId="0" borderId="5" xfId="0" applyBorder="1"/>
    <xf numFmtId="0" fontId="0" fillId="9" borderId="0" xfId="0" applyFill="1" applyAlignment="1">
      <alignment horizontal="right"/>
    </xf>
    <xf numFmtId="0" fontId="12" fillId="50" borderId="11" xfId="0" applyFont="1" applyFill="1" applyBorder="1"/>
    <xf numFmtId="0" fontId="13" fillId="50" borderId="11" xfId="0" applyFont="1" applyFill="1" applyBorder="1"/>
    <xf numFmtId="0" fontId="12" fillId="51" borderId="11" xfId="0" applyFont="1" applyFill="1" applyBorder="1"/>
    <xf numFmtId="0" fontId="12" fillId="51" borderId="0" xfId="0" applyFont="1" applyFill="1" applyAlignment="1">
      <alignment horizontal="right"/>
    </xf>
    <xf numFmtId="0" fontId="12" fillId="51" borderId="0" xfId="0" applyFont="1" applyFill="1"/>
    <xf numFmtId="0" fontId="13" fillId="51" borderId="0" xfId="0" applyFont="1" applyFill="1" applyAlignment="1">
      <alignment horizontal="right"/>
    </xf>
    <xf numFmtId="0" fontId="0" fillId="9" borderId="5" xfId="0" applyFill="1" applyBorder="1"/>
    <xf numFmtId="0" fontId="40" fillId="50" borderId="11" xfId="0" applyFont="1" applyFill="1" applyBorder="1"/>
    <xf numFmtId="0" fontId="1" fillId="0" borderId="6" xfId="0" applyFont="1" applyBorder="1"/>
    <xf numFmtId="0" fontId="1" fillId="8" borderId="0" xfId="0" applyFont="1" applyFill="1"/>
    <xf numFmtId="0" fontId="1" fillId="0" borderId="0" xfId="0" applyFont="1" applyAlignment="1">
      <alignment horizontal="right"/>
    </xf>
    <xf numFmtId="0" fontId="63" fillId="18" borderId="0" xfId="0" applyFont="1" applyFill="1"/>
    <xf numFmtId="0" fontId="51" fillId="18" borderId="0" xfId="0" applyFont="1" applyFill="1"/>
    <xf numFmtId="0" fontId="63" fillId="0" borderId="0" xfId="0" applyFont="1"/>
    <xf numFmtId="0" fontId="37" fillId="21" borderId="0" xfId="0" applyFont="1" applyFill="1"/>
    <xf numFmtId="0" fontId="38" fillId="17" borderId="0" xfId="0" applyFont="1" applyFill="1"/>
    <xf numFmtId="0" fontId="37" fillId="17" borderId="0" xfId="0" applyFont="1" applyFill="1"/>
    <xf numFmtId="0" fontId="51" fillId="20" borderId="0" xfId="0" applyFont="1" applyFill="1"/>
    <xf numFmtId="0" fontId="64" fillId="0" borderId="0" xfId="0" applyFont="1"/>
    <xf numFmtId="0" fontId="51" fillId="0" borderId="0" xfId="0" applyFont="1"/>
    <xf numFmtId="0" fontId="64" fillId="0" borderId="0" xfId="0" applyFont="1" applyAlignment="1">
      <alignment horizontal="center"/>
    </xf>
    <xf numFmtId="0" fontId="65" fillId="0" borderId="0" xfId="0" applyFont="1"/>
    <xf numFmtId="0" fontId="66" fillId="0" borderId="0" xfId="0" applyFont="1"/>
    <xf numFmtId="0" fontId="67" fillId="0" borderId="0" xfId="0" applyFont="1"/>
    <xf numFmtId="0" fontId="68" fillId="0" borderId="0" xfId="0" applyFont="1" applyAlignment="1">
      <alignment horizontal="left" vertical="center"/>
    </xf>
    <xf numFmtId="0" fontId="69" fillId="0" borderId="0" xfId="0" applyFont="1"/>
    <xf numFmtId="0" fontId="69" fillId="0" borderId="0" xfId="0" applyFont="1" applyAlignment="1">
      <alignment horizontal="center"/>
    </xf>
    <xf numFmtId="0" fontId="69" fillId="0" borderId="0" xfId="0" applyFont="1" applyAlignment="1">
      <alignment horizontal="left"/>
    </xf>
    <xf numFmtId="0" fontId="69" fillId="0" borderId="0" xfId="0" applyFont="1" applyAlignment="1">
      <alignment horizontal="left" vertical="center"/>
    </xf>
    <xf numFmtId="0" fontId="20" fillId="52" borderId="0" xfId="0" applyFont="1" applyFill="1"/>
    <xf numFmtId="0" fontId="21" fillId="52" borderId="0" xfId="0" applyFont="1" applyFill="1" applyAlignment="1">
      <alignment horizontal="center"/>
    </xf>
    <xf numFmtId="164" fontId="0" fillId="2" borderId="0" xfId="0" applyNumberFormat="1" applyFill="1"/>
    <xf numFmtId="0" fontId="32" fillId="0" borderId="0" xfId="0" applyFont="1" applyFill="1"/>
    <xf numFmtId="0" fontId="59" fillId="0" borderId="0" xfId="0" applyFont="1" applyFill="1"/>
    <xf numFmtId="11" fontId="0" fillId="0" borderId="0" xfId="0" applyNumberFormat="1" applyFill="1"/>
    <xf numFmtId="0" fontId="4" fillId="40" borderId="0" xfId="0" applyFont="1" applyFill="1"/>
    <xf numFmtId="0" fontId="2" fillId="40" borderId="0" xfId="0" applyFont="1" applyFill="1"/>
    <xf numFmtId="0" fontId="42" fillId="0" borderId="0" xfId="3" applyFont="1"/>
    <xf numFmtId="0" fontId="42" fillId="0" borderId="0" xfId="4" applyFont="1"/>
    <xf numFmtId="0" fontId="42" fillId="7" borderId="0" xfId="3" applyFont="1" applyFill="1" applyAlignment="1">
      <alignment horizontal="center" vertical="center"/>
    </xf>
    <xf numFmtId="0" fontId="42" fillId="7" borderId="0" xfId="4" applyFont="1" applyFill="1"/>
    <xf numFmtId="0" fontId="42" fillId="7" borderId="0" xfId="3" applyFont="1" applyFill="1"/>
    <xf numFmtId="0" fontId="42" fillId="7" borderId="0" xfId="0" applyFont="1" applyFill="1"/>
    <xf numFmtId="0" fontId="70" fillId="7" borderId="0" xfId="0" applyFont="1" applyFill="1"/>
    <xf numFmtId="0" fontId="70" fillId="0" borderId="0" xfId="0" applyFont="1"/>
    <xf numFmtId="0" fontId="42" fillId="4" borderId="0" xfId="0" applyFont="1" applyFill="1"/>
    <xf numFmtId="0" fontId="70" fillId="4" borderId="0" xfId="0" applyFont="1" applyFill="1"/>
    <xf numFmtId="0" fontId="42" fillId="3" borderId="0" xfId="3" applyFont="1" applyFill="1"/>
    <xf numFmtId="0" fontId="70" fillId="3" borderId="0" xfId="3" applyFont="1" applyFill="1"/>
    <xf numFmtId="0" fontId="70" fillId="3" borderId="0" xfId="4" applyFont="1" applyFill="1"/>
    <xf numFmtId="0" fontId="70" fillId="3" borderId="0" xfId="3" applyFont="1" applyFill="1" applyAlignment="1">
      <alignment horizontal="center" vertical="center"/>
    </xf>
    <xf numFmtId="0" fontId="70" fillId="3" borderId="0" xfId="0" applyFont="1" applyFill="1"/>
    <xf numFmtId="0" fontId="42" fillId="3" borderId="0" xfId="4" applyFont="1" applyFill="1"/>
    <xf numFmtId="0" fontId="70" fillId="3" borderId="0" xfId="4" applyFont="1" applyFill="1" applyAlignment="1">
      <alignment horizontal="center" vertical="center"/>
    </xf>
    <xf numFmtId="0" fontId="70" fillId="7" borderId="0" xfId="3" applyFont="1" applyFill="1" applyAlignment="1">
      <alignment horizontal="center" vertical="center"/>
    </xf>
    <xf numFmtId="0" fontId="70" fillId="7" borderId="0" xfId="4" applyFont="1" applyFill="1"/>
    <xf numFmtId="0" fontId="53" fillId="7" borderId="0" xfId="3" applyFont="1" applyFill="1"/>
    <xf numFmtId="0" fontId="70" fillId="7" borderId="0" xfId="3" applyFont="1" applyFill="1"/>
    <xf numFmtId="0" fontId="42" fillId="2" borderId="0" xfId="4" applyFont="1" applyFill="1"/>
    <xf numFmtId="0" fontId="70" fillId="2" borderId="0" xfId="4" applyFont="1" applyFill="1"/>
    <xf numFmtId="0" fontId="70" fillId="7" borderId="0" xfId="4" applyFont="1" applyFill="1" applyAlignment="1">
      <alignment horizontal="center" vertical="center"/>
    </xf>
    <xf numFmtId="0" fontId="41" fillId="7" borderId="0" xfId="3" applyFont="1" applyFill="1"/>
    <xf numFmtId="0" fontId="42" fillId="6" borderId="0" xfId="0" applyFont="1" applyFill="1"/>
    <xf numFmtId="0" fontId="70" fillId="6" borderId="0" xfId="0" applyFont="1" applyFill="1"/>
    <xf numFmtId="0" fontId="70" fillId="6" borderId="0" xfId="4" applyFont="1" applyFill="1" applyAlignment="1">
      <alignment horizontal="center" vertical="center"/>
    </xf>
    <xf numFmtId="0" fontId="71" fillId="3" borderId="0" xfId="3" applyFont="1" applyFill="1"/>
    <xf numFmtId="0" fontId="72" fillId="3" borderId="0" xfId="3" applyFont="1" applyFill="1"/>
    <xf numFmtId="0" fontId="72" fillId="3" borderId="0" xfId="3" applyFont="1" applyFill="1" applyAlignment="1">
      <alignment horizontal="center" vertical="center"/>
    </xf>
    <xf numFmtId="0" fontId="72" fillId="3" borderId="0" xfId="4" applyFont="1" applyFill="1"/>
    <xf numFmtId="0" fontId="41" fillId="3" borderId="0" xfId="3" applyFont="1" applyFill="1"/>
    <xf numFmtId="0" fontId="42" fillId="6" borderId="0" xfId="3" applyFont="1" applyFill="1"/>
    <xf numFmtId="0" fontId="70" fillId="6" borderId="0" xfId="3" applyFont="1" applyFill="1"/>
    <xf numFmtId="0" fontId="70" fillId="6" borderId="0" xfId="4" applyFont="1" applyFill="1"/>
    <xf numFmtId="0" fontId="70" fillId="6" borderId="0" xfId="3" applyFont="1" applyFill="1" applyAlignment="1">
      <alignment horizontal="center" vertical="center"/>
    </xf>
    <xf numFmtId="0" fontId="41" fillId="6" borderId="0" xfId="3" applyFont="1" applyFill="1"/>
    <xf numFmtId="0" fontId="42" fillId="6" borderId="0" xfId="4" applyFont="1" applyFill="1"/>
    <xf numFmtId="0" fontId="53" fillId="6" borderId="0" xfId="3" applyFont="1" applyFill="1"/>
    <xf numFmtId="0" fontId="42" fillId="5" borderId="0" xfId="3" applyFont="1" applyFill="1"/>
    <xf numFmtId="0" fontId="70" fillId="5" borderId="0" xfId="3" applyFont="1" applyFill="1"/>
    <xf numFmtId="0" fontId="70" fillId="5" borderId="0" xfId="4" applyFont="1" applyFill="1"/>
    <xf numFmtId="0" fontId="70" fillId="5" borderId="0" xfId="3" applyFont="1" applyFill="1" applyAlignment="1">
      <alignment horizontal="center" vertical="center"/>
    </xf>
    <xf numFmtId="0" fontId="70" fillId="5" borderId="0" xfId="0" applyFont="1" applyFill="1"/>
    <xf numFmtId="0" fontId="42" fillId="5" borderId="0" xfId="0" applyFont="1" applyFill="1"/>
    <xf numFmtId="0" fontId="42" fillId="5" borderId="0" xfId="4" applyFont="1" applyFill="1"/>
    <xf numFmtId="0" fontId="70" fillId="5" borderId="0" xfId="4" applyFont="1" applyFill="1" applyAlignment="1">
      <alignment horizontal="center" vertical="center"/>
    </xf>
    <xf numFmtId="0" fontId="73" fillId="5" borderId="0" xfId="4" applyFont="1" applyFill="1"/>
    <xf numFmtId="0" fontId="42" fillId="0" borderId="0" xfId="0" applyFont="1"/>
    <xf numFmtId="0" fontId="42" fillId="40" borderId="0" xfId="0" applyFont="1" applyFill="1"/>
    <xf numFmtId="0" fontId="70" fillId="40" borderId="0" xfId="0" applyFont="1" applyFill="1"/>
    <xf numFmtId="0" fontId="43" fillId="40" borderId="0" xfId="0" applyFont="1" applyFill="1"/>
    <xf numFmtId="0" fontId="74" fillId="0" borderId="0" xfId="0" applyFont="1" applyAlignment="1">
      <alignment horizontal="left" vertical="top"/>
    </xf>
    <xf numFmtId="0" fontId="74" fillId="0" borderId="0" xfId="0" applyFont="1" applyAlignment="1">
      <alignment horizontal="center" vertical="top"/>
    </xf>
    <xf numFmtId="0" fontId="73" fillId="0" borderId="0" xfId="0" applyFont="1" applyAlignment="1">
      <alignment horizontal="center"/>
    </xf>
    <xf numFmtId="0" fontId="73" fillId="0" borderId="0" xfId="0" applyFont="1"/>
    <xf numFmtId="0" fontId="73" fillId="45" borderId="0" xfId="0" applyFont="1" applyFill="1" applyAlignment="1">
      <alignment horizontal="left" vertical="top"/>
    </xf>
    <xf numFmtId="0" fontId="73" fillId="0" borderId="0" xfId="0" applyFont="1" applyAlignment="1">
      <alignment horizontal="left" vertical="top"/>
    </xf>
    <xf numFmtId="0" fontId="73" fillId="0" borderId="0" xfId="0" applyFont="1" applyAlignment="1">
      <alignment horizontal="center" vertical="top"/>
    </xf>
    <xf numFmtId="0" fontId="73" fillId="44" borderId="0" xfId="0" applyFont="1" applyFill="1" applyAlignment="1">
      <alignment horizontal="left"/>
    </xf>
    <xf numFmtId="0" fontId="74" fillId="43" borderId="0" xfId="0" applyFont="1" applyFill="1" applyAlignment="1">
      <alignment horizontal="left" vertical="top"/>
    </xf>
    <xf numFmtId="0" fontId="70" fillId="0" borderId="0" xfId="0" applyFont="1" applyAlignment="1">
      <alignment horizontal="center"/>
    </xf>
    <xf numFmtId="0" fontId="75" fillId="0" borderId="0" xfId="0" applyFont="1" applyAlignment="1">
      <alignment horizontal="left" vertical="top"/>
    </xf>
    <xf numFmtId="0" fontId="75" fillId="0" borderId="0" xfId="0" applyFont="1" applyAlignment="1">
      <alignment horizontal="center" vertical="top"/>
    </xf>
    <xf numFmtId="0" fontId="73" fillId="42" borderId="0" xfId="0" applyFont="1" applyFill="1" applyAlignment="1">
      <alignment horizontal="left" vertical="top"/>
    </xf>
    <xf numFmtId="0" fontId="73" fillId="42" borderId="0" xfId="0" applyFont="1" applyFill="1" applyAlignment="1">
      <alignment horizontal="center" vertical="top"/>
    </xf>
    <xf numFmtId="0" fontId="73" fillId="42" borderId="0" xfId="0" applyFont="1" applyFill="1" applyAlignment="1">
      <alignment horizontal="center"/>
    </xf>
    <xf numFmtId="0" fontId="73" fillId="20" borderId="0" xfId="0" applyFont="1" applyFill="1" applyAlignment="1">
      <alignment horizontal="left" vertical="top"/>
    </xf>
    <xf numFmtId="0" fontId="76" fillId="0" borderId="0" xfId="0" applyFont="1" applyAlignment="1">
      <alignment horizontal="center"/>
    </xf>
    <xf numFmtId="0" fontId="70" fillId="42" borderId="0" xfId="0" applyFont="1" applyFill="1"/>
    <xf numFmtId="0" fontId="73" fillId="16" borderId="0" xfId="0" applyFont="1" applyFill="1" applyAlignment="1">
      <alignment horizontal="left" vertical="top"/>
    </xf>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77" fillId="40" borderId="0" xfId="0" applyFont="1" applyFill="1"/>
    <xf numFmtId="0" fontId="0" fillId="40" borderId="0" xfId="0" applyFill="1" applyBorder="1"/>
    <xf numFmtId="0" fontId="23" fillId="40" borderId="0" xfId="0" applyFont="1" applyFill="1"/>
    <xf numFmtId="0" fontId="78" fillId="0" borderId="0" xfId="0" applyFont="1"/>
    <xf numFmtId="0" fontId="79" fillId="0" borderId="0" xfId="0" applyFont="1"/>
  </cellXfs>
  <cellStyles count="9">
    <cellStyle name="20% - Accent1" xfId="6" builtinId="30"/>
    <cellStyle name="Hyperlink" xfId="8" builtinId="8"/>
    <cellStyle name="Normal" xfId="0" builtinId="0"/>
    <cellStyle name="Normal 2" xfId="1" xr:uid="{7156710A-DB12-44B4-9854-9D4B8EA2A4DC}"/>
    <cellStyle name="Normál 2" xfId="3" xr:uid="{1AFACDD1-2373-48A2-9D34-42BBB4B149CA}"/>
    <cellStyle name="Normal 2 2" xfId="5" xr:uid="{50AC4139-05DA-4FDF-9974-0C4D9E913EC3}"/>
    <cellStyle name="Normal 3" xfId="2" xr:uid="{2662F9ED-4962-4FCE-9CCF-4627B85D7BEB}"/>
    <cellStyle name="Normal 4" xfId="4" xr:uid="{93D770CA-30A6-4F39-97D7-D78411B6ABBE}"/>
    <cellStyle name="Normal 5" xfId="7" xr:uid="{1A078422-F6DC-42BB-8B55-5F73588517E2}"/>
  </cellStyles>
  <dxfs count="1">
    <dxf>
      <font>
        <color rgb="FF9C0006"/>
      </font>
      <fill>
        <patternFill>
          <bgColor rgb="FFFFC7CE"/>
        </patternFill>
      </fill>
    </dxf>
  </dxfs>
  <tableStyles count="0" defaultTableStyle="TableStyleMedium9" defaultPivotStyle="PivotStyleLight16"/>
  <colors>
    <mruColors>
      <color rgb="FF66FFFF"/>
      <color rgb="FF66FF33"/>
      <color rgb="FFCCFF66"/>
      <color rgb="FFFFFF99"/>
      <color rgb="FFC4E59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254658385093273"/>
          <c:y val="7.8947368421052475E-2"/>
          <c:w val="0.62111801242236064"/>
          <c:h val="0.8092105263157896"/>
        </c:manualLayout>
      </c:layout>
      <c:scatterChart>
        <c:scatterStyle val="lineMarker"/>
        <c:varyColors val="0"/>
        <c:ser>
          <c:idx val="1"/>
          <c:order val="1"/>
          <c:spPr>
            <a:ln w="12700">
              <a:solidFill>
                <a:srgbClr val="000000"/>
              </a:solidFill>
              <a:prstDash val="solid"/>
            </a:ln>
          </c:spPr>
          <c:marker>
            <c:symbol val="none"/>
          </c:marker>
          <c:xVal>
            <c:numRef>
              <c:f>Plot!$D$2:$D$3</c:f>
              <c:numCache>
                <c:formatCode>General</c:formatCode>
                <c:ptCount val="2"/>
              </c:numCache>
            </c:numRef>
          </c:xVal>
          <c:yVal>
            <c:numRef>
              <c:f>Plot!$E$2:$E$3</c:f>
              <c:numCache>
                <c:formatCode>General</c:formatCode>
                <c:ptCount val="2"/>
                <c:pt idx="0">
                  <c:v>0</c:v>
                </c:pt>
                <c:pt idx="1">
                  <c:v>0</c:v>
                </c:pt>
              </c:numCache>
            </c:numRef>
          </c:yVal>
          <c:smooth val="0"/>
          <c:extLst>
            <c:ext xmlns:c16="http://schemas.microsoft.com/office/drawing/2014/chart" uri="{C3380CC4-5D6E-409C-BE32-E72D297353CC}">
              <c16:uniqueId val="{00000000-36EF-4000-987D-CAB997D98EE8}"/>
            </c:ext>
          </c:extLst>
        </c:ser>
        <c:ser>
          <c:idx val="2"/>
          <c:order val="2"/>
          <c:tx>
            <c:strRef>
              <c:f>Plot!#REF!</c:f>
              <c:strCache>
                <c:ptCount val="1"/>
                <c:pt idx="0">
                  <c:v>#REF!</c:v>
                </c:pt>
              </c:strCache>
            </c:strRef>
          </c:tx>
          <c:spPr>
            <a:ln w="12700">
              <a:solidFill>
                <a:srgbClr val="FF0000"/>
              </a:solidFill>
              <a:prstDash val="solid"/>
            </a:ln>
          </c:spPr>
          <c:marker>
            <c:symbol val="none"/>
          </c:marker>
          <c:xVal>
            <c:numRef>
              <c:f>Plot!#REF!</c:f>
            </c:numRef>
          </c:xVal>
          <c:yVal>
            <c:numRef>
              <c:f>Plot!#REF!</c:f>
              <c:numCache>
                <c:formatCode>General</c:formatCode>
                <c:ptCount val="1"/>
                <c:pt idx="0">
                  <c:v>1</c:v>
                </c:pt>
              </c:numCache>
            </c:numRef>
          </c:yVal>
          <c:smooth val="0"/>
          <c:extLst>
            <c:ext xmlns:c16="http://schemas.microsoft.com/office/drawing/2014/chart" uri="{C3380CC4-5D6E-409C-BE32-E72D297353CC}">
              <c16:uniqueId val="{00000001-36EF-4000-987D-CAB997D98EE8}"/>
            </c:ext>
          </c:extLst>
        </c:ser>
        <c:ser>
          <c:idx val="3"/>
          <c:order val="3"/>
          <c:tx>
            <c:strRef>
              <c:f>Plot!#REF!</c:f>
              <c:strCache>
                <c:ptCount val="1"/>
                <c:pt idx="0">
                  <c:v>#REF!</c:v>
                </c:pt>
              </c:strCache>
            </c:strRef>
          </c:tx>
          <c:spPr>
            <a:ln w="12700">
              <a:solidFill>
                <a:srgbClr val="FF0000"/>
              </a:solidFill>
              <a:prstDash val="solid"/>
            </a:ln>
          </c:spPr>
          <c:marker>
            <c:symbol val="none"/>
          </c:marker>
          <c:xVal>
            <c:numRef>
              <c:f>Plot!#REF!</c:f>
            </c:numRef>
          </c:xVal>
          <c:yVal>
            <c:numRef>
              <c:f>Plot!#REF!</c:f>
              <c:numCache>
                <c:formatCode>General</c:formatCode>
                <c:ptCount val="1"/>
                <c:pt idx="0">
                  <c:v>1</c:v>
                </c:pt>
              </c:numCache>
            </c:numRef>
          </c:yVal>
          <c:smooth val="0"/>
          <c:extLst>
            <c:ext xmlns:c16="http://schemas.microsoft.com/office/drawing/2014/chart" uri="{C3380CC4-5D6E-409C-BE32-E72D297353CC}">
              <c16:uniqueId val="{00000002-36EF-4000-987D-CAB997D98EE8}"/>
            </c:ext>
          </c:extLst>
        </c:ser>
        <c:dLbls>
          <c:showLegendKey val="0"/>
          <c:showVal val="0"/>
          <c:showCatName val="0"/>
          <c:showSerName val="0"/>
          <c:showPercent val="0"/>
          <c:showBubbleSize val="0"/>
        </c:dLbls>
        <c:axId val="336161728"/>
        <c:axId val="336158200"/>
      </c:scatterChart>
      <c:scatterChart>
        <c:scatterStyle val="lineMarker"/>
        <c:varyColors val="0"/>
        <c:ser>
          <c:idx val="0"/>
          <c:order val="0"/>
          <c:tx>
            <c:strRef>
              <c:f>Plot!$F$1</c:f>
              <c:strCache>
                <c:ptCount val="1"/>
                <c:pt idx="0">
                  <c:v>value</c:v>
                </c:pt>
              </c:strCache>
            </c:strRef>
          </c:tx>
          <c:spPr>
            <a:ln w="19050">
              <a:noFill/>
            </a:ln>
          </c:spPr>
          <c:marker>
            <c:symbol val="diamond"/>
            <c:size val="5"/>
            <c:spPr>
              <a:solidFill>
                <a:srgbClr val="000080"/>
              </a:solidFill>
              <a:ln>
                <a:solidFill>
                  <a:srgbClr val="000080"/>
                </a:solidFill>
                <a:prstDash val="solid"/>
              </a:ln>
            </c:spPr>
          </c:marker>
          <c:xVal>
            <c:numRef>
              <c:f>Plot!$B$2:$B$5000</c:f>
              <c:numCache>
                <c:formatCode>General</c:formatCode>
                <c:ptCount val="4999"/>
                <c:pt idx="0">
                  <c:v>1</c:v>
                </c:pt>
                <c:pt idx="1">
                  <c:v>2</c:v>
                </c:pt>
                <c:pt idx="2">
                  <c:v>3</c:v>
                </c:pt>
                <c:pt idx="3">
                  <c:v>4</c:v>
                </c:pt>
                <c:pt idx="4">
                  <c:v>5</c:v>
                </c:pt>
                <c:pt idx="5">
                  <c:v>6</c:v>
                </c:pt>
                <c:pt idx="6">
                  <c:v>7</c:v>
                </c:pt>
                <c:pt idx="7">
                  <c:v>42</c:v>
                </c:pt>
              </c:numCache>
            </c:numRef>
          </c:xVal>
          <c:yVal>
            <c:numRef>
              <c:f>Plot!$F$2:$F$5000</c:f>
              <c:numCache>
                <c:formatCode>General</c:formatCode>
                <c:ptCount val="4999"/>
                <c:pt idx="0">
                  <c:v>34.81</c:v>
                </c:pt>
                <c:pt idx="1">
                  <c:v>36.090000000000003</c:v>
                </c:pt>
                <c:pt idx="2">
                  <c:v>37.17</c:v>
                </c:pt>
                <c:pt idx="3">
                  <c:v>37.729999999999997</c:v>
                </c:pt>
                <c:pt idx="4">
                  <c:v>37.369999999999997</c:v>
                </c:pt>
                <c:pt idx="5">
                  <c:v>37.049999999999997</c:v>
                </c:pt>
                <c:pt idx="6">
                  <c:v>37.61</c:v>
                </c:pt>
                <c:pt idx="7">
                  <c:v>32.799999999999997</c:v>
                </c:pt>
              </c:numCache>
            </c:numRef>
          </c:yVal>
          <c:smooth val="0"/>
          <c:extLst>
            <c:ext xmlns:c16="http://schemas.microsoft.com/office/drawing/2014/chart" uri="{C3380CC4-5D6E-409C-BE32-E72D297353CC}">
              <c16:uniqueId val="{00000003-36EF-4000-987D-CAB997D98EE8}"/>
            </c:ext>
          </c:extLst>
        </c:ser>
        <c:dLbls>
          <c:showLegendKey val="0"/>
          <c:showVal val="0"/>
          <c:showCatName val="0"/>
          <c:showSerName val="0"/>
          <c:showPercent val="0"/>
          <c:showBubbleSize val="0"/>
        </c:dLbls>
        <c:axId val="567032784"/>
        <c:axId val="567032456"/>
      </c:scatterChart>
      <c:valAx>
        <c:axId val="3361617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en-US"/>
          </a:p>
        </c:txPr>
        <c:crossAx val="336158200"/>
        <c:crosses val="autoZero"/>
        <c:crossBetween val="midCat"/>
      </c:valAx>
      <c:valAx>
        <c:axId val="336158200"/>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en-US"/>
          </a:p>
        </c:txPr>
        <c:crossAx val="336161728"/>
        <c:crosses val="autoZero"/>
        <c:crossBetween val="midCat"/>
      </c:valAx>
      <c:valAx>
        <c:axId val="567032456"/>
        <c:scaling>
          <c:orientation val="minMax"/>
        </c:scaling>
        <c:delete val="1"/>
        <c:axPos val="r"/>
        <c:numFmt formatCode="General" sourceLinked="1"/>
        <c:majorTickMark val="out"/>
        <c:minorTickMark val="none"/>
        <c:tickLblPos val="nextTo"/>
        <c:crossAx val="567032784"/>
        <c:crosses val="max"/>
        <c:crossBetween val="midCat"/>
      </c:valAx>
      <c:valAx>
        <c:axId val="567032784"/>
        <c:scaling>
          <c:orientation val="minMax"/>
        </c:scaling>
        <c:delete val="1"/>
        <c:axPos val="b"/>
        <c:numFmt formatCode="General" sourceLinked="1"/>
        <c:majorTickMark val="out"/>
        <c:minorTickMark val="none"/>
        <c:tickLblPos val="nextTo"/>
        <c:crossAx val="5670324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000000000000311" r="0.75000000000000311"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0</xdr:rowOff>
    </xdr:from>
    <xdr:to>
      <xdr:col>12</xdr:col>
      <xdr:colOff>0</xdr:colOff>
      <xdr:row>9</xdr:row>
      <xdr:rowOff>0</xdr:rowOff>
    </xdr:to>
    <xdr:graphicFrame macro="">
      <xdr:nvGraphicFramePr>
        <xdr:cNvPr id="2" name="Chart 1">
          <a:extLst>
            <a:ext uri="{FF2B5EF4-FFF2-40B4-BE49-F238E27FC236}">
              <a16:creationId xmlns:a16="http://schemas.microsoft.com/office/drawing/2014/main" id="{342041D0-B54C-4F7E-92C3-23C706DC36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oi.org/10.1007/s00394-018-1770-6" TargetMode="External"/><Relationship Id="rId7" Type="http://schemas.openxmlformats.org/officeDocument/2006/relationships/hyperlink" Target="https://doi.org/10.1097/00005176-200405000-00005" TargetMode="External"/><Relationship Id="rId2" Type="http://schemas.openxmlformats.org/officeDocument/2006/relationships/hyperlink" Target="https://doi.org/10.1017/s0029665100000100" TargetMode="External"/><Relationship Id="rId1" Type="http://schemas.openxmlformats.org/officeDocument/2006/relationships/hyperlink" Target="https://doi.org/10.1542/peds.2011-3121" TargetMode="External"/><Relationship Id="rId6" Type="http://schemas.openxmlformats.org/officeDocument/2006/relationships/hyperlink" Target="https://doi.org/10.1007/978-1-4615-5335-9_17" TargetMode="External"/><Relationship Id="rId5" Type="http://schemas.openxmlformats.org/officeDocument/2006/relationships/hyperlink" Target="https://doi.org/10.1093/ajcn/77.1.226" TargetMode="External"/><Relationship Id="rId4" Type="http://schemas.openxmlformats.org/officeDocument/2006/relationships/hyperlink" Target="https://doi.org/10.1371/journal.pone.003463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pubchem.ncbi.nlm.nih.gov/protein/P0277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oi.org/10.1016/S0001-2998(75)80028-6" TargetMode="External"/><Relationship Id="rId13" Type="http://schemas.openxmlformats.org/officeDocument/2006/relationships/hyperlink" Target="https://doi.org/10.1016/B978-012214730-2/50016-9" TargetMode="External"/><Relationship Id="rId18" Type="http://schemas.openxmlformats.org/officeDocument/2006/relationships/hyperlink" Target="https://www.sciencedirect.com/topics/chemistry/fluorometry" TargetMode="External"/><Relationship Id="rId3" Type="http://schemas.openxmlformats.org/officeDocument/2006/relationships/hyperlink" Target="https://doi.org/10.1016/B0-12-369397-7/00619-1" TargetMode="External"/><Relationship Id="rId21" Type="http://schemas.openxmlformats.org/officeDocument/2006/relationships/hyperlink" Target="https://dx.doi.org/10.1042%2Fbj1050995" TargetMode="External"/><Relationship Id="rId7" Type="http://schemas.openxmlformats.org/officeDocument/2006/relationships/hyperlink" Target="https://doi.org/10.1016/B978-0-12-814264-6.00015-3" TargetMode="External"/><Relationship Id="rId12" Type="http://schemas.openxmlformats.org/officeDocument/2006/relationships/hyperlink" Target="https://doi.org/10.1093/jicru/os27.2.4" TargetMode="External"/><Relationship Id="rId17" Type="http://schemas.openxmlformats.org/officeDocument/2006/relationships/hyperlink" Target="https://www.gerber-instruments.com/files/gerber-instruments_files/pdf/FOSS/FOSS%20Milch/MilkoScan_FT1_Solution_Brochure_GB%20pdf.pdf" TargetMode="External"/><Relationship Id="rId2" Type="http://schemas.openxmlformats.org/officeDocument/2006/relationships/hyperlink" Target="https://doi.org/10.1016/B978-0-12-091302-2.50024-4" TargetMode="External"/><Relationship Id="rId16" Type="http://schemas.openxmlformats.org/officeDocument/2006/relationships/hyperlink" Target="https://doi.org/10.1016/B978-044453125-4.50009-7" TargetMode="External"/><Relationship Id="rId20" Type="http://schemas.openxmlformats.org/officeDocument/2006/relationships/hyperlink" Target="https://doi.org/10.1016/j.ab.2019.03.010" TargetMode="External"/><Relationship Id="rId1" Type="http://schemas.openxmlformats.org/officeDocument/2006/relationships/hyperlink" Target="https://doi.org/10.1016/B978-0-444-59482-2.00005-1" TargetMode="External"/><Relationship Id="rId6" Type="http://schemas.openxmlformats.org/officeDocument/2006/relationships/hyperlink" Target="https://dx.doi.org/10.1136%2Fbmj.1.6119.1018" TargetMode="External"/><Relationship Id="rId11" Type="http://schemas.openxmlformats.org/officeDocument/2006/relationships/hyperlink" Target="https://doi.org/10.1016/0378-3782(92)90191-I" TargetMode="External"/><Relationship Id="rId24" Type="http://schemas.openxmlformats.org/officeDocument/2006/relationships/comments" Target="../comments1.xml"/><Relationship Id="rId5" Type="http://schemas.openxmlformats.org/officeDocument/2006/relationships/hyperlink" Target="https://doi.org/10.1016/B978-0-444-59482-2.00004-X" TargetMode="External"/><Relationship Id="rId15" Type="http://schemas.openxmlformats.org/officeDocument/2006/relationships/hyperlink" Target="https://doi.org/10.1016/0009-8981(80)90080-7" TargetMode="External"/><Relationship Id="rId23" Type="http://schemas.openxmlformats.org/officeDocument/2006/relationships/vmlDrawing" Target="../drawings/vmlDrawing1.vml"/><Relationship Id="rId10" Type="http://schemas.openxmlformats.org/officeDocument/2006/relationships/hyperlink" Target="https://doi.org/10.1016/0378-3782(92)90191-I" TargetMode="External"/><Relationship Id="rId19" Type="http://schemas.openxmlformats.org/officeDocument/2006/relationships/hyperlink" Target="https://doi.org/10.1016/B978-0-323-46140-5.00008-X" TargetMode="External"/><Relationship Id="rId4" Type="http://schemas.openxmlformats.org/officeDocument/2006/relationships/hyperlink" Target="https://doi.org/10.1016/B978-0-444-63422-1.00006-7" TargetMode="External"/><Relationship Id="rId9" Type="http://schemas.openxmlformats.org/officeDocument/2006/relationships/hyperlink" Target="https://doi.org/10.1515/cclm.1986.24.5.341" TargetMode="External"/><Relationship Id="rId14" Type="http://schemas.openxmlformats.org/officeDocument/2006/relationships/hyperlink" Target="https://doi.org/10.1002/9780470118498.ch4"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36550-F58B-4222-9D72-28405A1A40AF}">
  <dimension ref="A1:AKK1662"/>
  <sheetViews>
    <sheetView topLeftCell="XT1" workbookViewId="0">
      <pane ySplit="1" topLeftCell="A100" activePane="bottomLeft" state="frozen"/>
      <selection pane="bottomLeft" activeCell="YH1" sqref="YH1"/>
    </sheetView>
  </sheetViews>
  <sheetFormatPr defaultRowHeight="14.25"/>
  <sheetData>
    <row r="1" spans="1:973">
      <c r="A1" s="1" t="s">
        <v>10151</v>
      </c>
      <c r="B1" s="1" t="s">
        <v>11266</v>
      </c>
      <c r="C1" s="1" t="s">
        <v>11267</v>
      </c>
      <c r="D1" s="1" t="s">
        <v>11268</v>
      </c>
      <c r="E1" s="1" t="s">
        <v>11269</v>
      </c>
      <c r="F1" s="1" t="s">
        <v>11270</v>
      </c>
      <c r="G1" s="1" t="s">
        <v>11272</v>
      </c>
      <c r="H1" s="1" t="s">
        <v>11274</v>
      </c>
      <c r="I1" s="1" t="s">
        <v>11276</v>
      </c>
      <c r="J1" s="1" t="s">
        <v>11278</v>
      </c>
      <c r="K1" s="1" t="s">
        <v>11280</v>
      </c>
      <c r="L1" s="1" t="s">
        <v>11282</v>
      </c>
      <c r="M1" s="1" t="s">
        <v>11284</v>
      </c>
      <c r="N1" s="1" t="s">
        <v>11304</v>
      </c>
      <c r="O1" s="1" t="s">
        <v>11306</v>
      </c>
      <c r="P1" s="1" t="s">
        <v>11308</v>
      </c>
      <c r="Q1" s="1" t="s">
        <v>11310</v>
      </c>
      <c r="R1" s="1" t="s">
        <v>11312</v>
      </c>
      <c r="S1" s="1" t="s">
        <v>11314</v>
      </c>
      <c r="T1" s="1" t="s">
        <v>11316</v>
      </c>
      <c r="U1" s="1" t="s">
        <v>11318</v>
      </c>
      <c r="V1" s="1" t="s">
        <v>11320</v>
      </c>
      <c r="W1" s="1" t="s">
        <v>11322</v>
      </c>
      <c r="X1" s="1" t="s">
        <v>11324</v>
      </c>
      <c r="Y1" s="1" t="s">
        <v>11326</v>
      </c>
      <c r="Z1" s="1" t="s">
        <v>11328</v>
      </c>
      <c r="AA1" s="1" t="s">
        <v>11330</v>
      </c>
      <c r="AB1" s="1" t="s">
        <v>11332</v>
      </c>
      <c r="AC1" s="1" t="s">
        <v>11334</v>
      </c>
      <c r="AD1" s="1" t="s">
        <v>11336</v>
      </c>
      <c r="AE1" s="1" t="s">
        <v>11338</v>
      </c>
      <c r="AF1" s="1" t="s">
        <v>11340</v>
      </c>
      <c r="AG1" s="1" t="s">
        <v>11342</v>
      </c>
      <c r="AH1" s="1" t="s">
        <v>11344</v>
      </c>
      <c r="AI1" s="1" t="s">
        <v>11346</v>
      </c>
      <c r="AJ1" s="1" t="s">
        <v>11348</v>
      </c>
      <c r="AK1" s="1" t="s">
        <v>11350</v>
      </c>
      <c r="AL1" s="1" t="s">
        <v>11352</v>
      </c>
      <c r="AM1" s="1" t="s">
        <v>11354</v>
      </c>
      <c r="AN1" s="1" t="s">
        <v>11356</v>
      </c>
      <c r="AO1" s="1" t="s">
        <v>11385</v>
      </c>
      <c r="AP1" s="1" t="s">
        <v>11387</v>
      </c>
      <c r="AQ1" s="1" t="s">
        <v>11389</v>
      </c>
      <c r="AR1" s="1" t="s">
        <v>11391</v>
      </c>
      <c r="AS1" s="1" t="s">
        <v>11393</v>
      </c>
      <c r="AT1" s="1" t="s">
        <v>11400</v>
      </c>
      <c r="AU1" s="1" t="s">
        <v>11408</v>
      </c>
      <c r="AV1" s="1" t="s">
        <v>11410</v>
      </c>
      <c r="AW1" s="1" t="s">
        <v>11412</v>
      </c>
      <c r="AX1" s="1" t="s">
        <v>11414</v>
      </c>
      <c r="AY1" s="1" t="s">
        <v>11416</v>
      </c>
      <c r="AZ1" s="1" t="s">
        <v>11418</v>
      </c>
      <c r="BA1" s="1" t="s">
        <v>11420</v>
      </c>
      <c r="BB1" s="1" t="s">
        <v>11422</v>
      </c>
      <c r="BC1" s="1" t="s">
        <v>11424</v>
      </c>
      <c r="BD1" s="1" t="s">
        <v>11426</v>
      </c>
      <c r="BE1" s="1" t="s">
        <v>11428</v>
      </c>
      <c r="BF1" s="1" t="s">
        <v>11430</v>
      </c>
      <c r="BG1" s="1" t="s">
        <v>11432</v>
      </c>
      <c r="BH1" s="1" t="s">
        <v>11434</v>
      </c>
      <c r="BI1" s="1" t="s">
        <v>11436</v>
      </c>
      <c r="BJ1" s="1" t="s">
        <v>11438</v>
      </c>
      <c r="BK1" s="1" t="s">
        <v>11440</v>
      </c>
      <c r="BL1" s="1" t="s">
        <v>11442</v>
      </c>
      <c r="BM1" s="1" t="s">
        <v>11444</v>
      </c>
      <c r="BN1" s="1" t="s">
        <v>11446</v>
      </c>
      <c r="BO1" s="1" t="s">
        <v>11448</v>
      </c>
      <c r="BP1" s="1" t="s">
        <v>11450</v>
      </c>
      <c r="BQ1" s="1" t="s">
        <v>11452</v>
      </c>
      <c r="BR1" s="1" t="s">
        <v>11454</v>
      </c>
      <c r="BS1" s="1" t="s">
        <v>11456</v>
      </c>
      <c r="BT1" s="1" t="s">
        <v>11458</v>
      </c>
      <c r="BU1" s="1" t="s">
        <v>11460</v>
      </c>
      <c r="BV1" s="1" t="s">
        <v>11462</v>
      </c>
      <c r="BW1" s="1" t="s">
        <v>11464</v>
      </c>
      <c r="BX1" s="1" t="s">
        <v>11466</v>
      </c>
      <c r="BY1" s="1" t="s">
        <v>11468</v>
      </c>
      <c r="BZ1" s="1" t="s">
        <v>11470</v>
      </c>
      <c r="CA1" s="1" t="s">
        <v>11472</v>
      </c>
      <c r="CB1" s="1" t="s">
        <v>11474</v>
      </c>
      <c r="CC1" s="1" t="s">
        <v>11476</v>
      </c>
      <c r="CD1" s="1" t="s">
        <v>11478</v>
      </c>
      <c r="CE1" s="1" t="s">
        <v>11480</v>
      </c>
      <c r="CF1" s="1" t="s">
        <v>11482</v>
      </c>
      <c r="CG1" s="1" t="s">
        <v>11484</v>
      </c>
      <c r="CH1" s="1" t="s">
        <v>11486</v>
      </c>
      <c r="CI1" s="1" t="s">
        <v>11488</v>
      </c>
      <c r="CJ1" s="1" t="s">
        <v>11489</v>
      </c>
      <c r="CK1" s="1" t="s">
        <v>11491</v>
      </c>
      <c r="CL1" s="1" t="s">
        <v>11493</v>
      </c>
      <c r="CM1" s="1" t="s">
        <v>11495</v>
      </c>
      <c r="CN1" s="1" t="s">
        <v>11502</v>
      </c>
      <c r="CO1" s="1" t="s">
        <v>11505</v>
      </c>
      <c r="CP1" s="1" t="s">
        <v>11510</v>
      </c>
      <c r="CQ1" s="1" t="s">
        <v>11512</v>
      </c>
      <c r="CR1" s="1" t="s">
        <v>11514</v>
      </c>
      <c r="CS1" s="1" t="s">
        <v>11515</v>
      </c>
      <c r="CT1" s="1" t="s">
        <v>11517</v>
      </c>
      <c r="CU1" s="1" t="s">
        <v>11518</v>
      </c>
      <c r="CV1" s="1" t="s">
        <v>11520</v>
      </c>
      <c r="CW1" s="1" t="s">
        <v>11522</v>
      </c>
      <c r="CX1" s="1" t="s">
        <v>11524</v>
      </c>
      <c r="CY1" s="1" t="s">
        <v>11527</v>
      </c>
      <c r="CZ1" s="1" t="s">
        <v>11529</v>
      </c>
      <c r="DA1" s="1" t="s">
        <v>11532</v>
      </c>
      <c r="DB1" s="1" t="s">
        <v>11536</v>
      </c>
      <c r="DC1" s="1" t="s">
        <v>11541</v>
      </c>
      <c r="DD1" s="1" t="s">
        <v>11543</v>
      </c>
      <c r="DE1" s="1" t="s">
        <v>11553</v>
      </c>
      <c r="DF1" s="1" t="s">
        <v>11555</v>
      </c>
      <c r="DG1" s="1" t="s">
        <v>11558</v>
      </c>
      <c r="DH1" s="1" t="s">
        <v>11560</v>
      </c>
      <c r="DI1" s="1" t="s">
        <v>11562</v>
      </c>
      <c r="DJ1" s="1" t="s">
        <v>11575</v>
      </c>
      <c r="DK1" s="1" t="s">
        <v>11579</v>
      </c>
      <c r="DL1" s="1" t="s">
        <v>11648</v>
      </c>
      <c r="DM1" s="1" t="s">
        <v>11650</v>
      </c>
      <c r="DN1" s="1" t="s">
        <v>11652</v>
      </c>
      <c r="DO1" s="1" t="s">
        <v>11654</v>
      </c>
      <c r="DP1" s="1" t="s">
        <v>11656</v>
      </c>
      <c r="DQ1" s="1" t="s">
        <v>11658</v>
      </c>
      <c r="DR1" s="1" t="s">
        <v>11660</v>
      </c>
      <c r="DS1" s="1" t="s">
        <v>11662</v>
      </c>
      <c r="DT1" s="1" t="s">
        <v>11664</v>
      </c>
      <c r="DU1" s="1" t="s">
        <v>11666</v>
      </c>
      <c r="DV1" s="1" t="s">
        <v>11668</v>
      </c>
      <c r="DW1" s="1" t="s">
        <v>11670</v>
      </c>
      <c r="DX1" s="1" t="s">
        <v>11672</v>
      </c>
      <c r="DY1" s="1" t="s">
        <v>11674</v>
      </c>
      <c r="DZ1" s="1" t="s">
        <v>11676</v>
      </c>
      <c r="EA1" s="1" t="s">
        <v>11678</v>
      </c>
      <c r="EB1" s="1" t="s">
        <v>11680</v>
      </c>
      <c r="EC1" s="1" t="s">
        <v>11682</v>
      </c>
      <c r="ED1" s="1" t="s">
        <v>11684</v>
      </c>
      <c r="EE1" s="1" t="s">
        <v>11686</v>
      </c>
      <c r="EF1" s="1" t="s">
        <v>11688</v>
      </c>
      <c r="EG1" s="1" t="s">
        <v>11690</v>
      </c>
      <c r="EH1" s="1" t="s">
        <v>11692</v>
      </c>
      <c r="EI1" s="1" t="s">
        <v>11694</v>
      </c>
      <c r="EJ1" s="1" t="s">
        <v>11696</v>
      </c>
      <c r="EK1" s="1" t="s">
        <v>11698</v>
      </c>
      <c r="EL1" s="1" t="s">
        <v>11700</v>
      </c>
      <c r="EM1" s="1" t="s">
        <v>11702</v>
      </c>
      <c r="EN1" s="1" t="s">
        <v>11703</v>
      </c>
      <c r="EO1" s="1" t="s">
        <v>11704</v>
      </c>
      <c r="EP1" s="1" t="s">
        <v>11706</v>
      </c>
      <c r="EQ1" s="1" t="s">
        <v>11708</v>
      </c>
      <c r="ER1" s="1" t="s">
        <v>11710</v>
      </c>
      <c r="ES1" s="1" t="s">
        <v>11712</v>
      </c>
      <c r="ET1" s="1" t="s">
        <v>11714</v>
      </c>
      <c r="EU1" s="1" t="s">
        <v>11716</v>
      </c>
      <c r="EV1" s="1" t="s">
        <v>11718</v>
      </c>
      <c r="EW1" s="1" t="s">
        <v>11720</v>
      </c>
      <c r="EX1" s="1" t="s">
        <v>11722</v>
      </c>
      <c r="EY1" s="1" t="s">
        <v>11724</v>
      </c>
      <c r="EZ1" s="1" t="s">
        <v>11746</v>
      </c>
      <c r="FA1" s="1" t="s">
        <v>11748</v>
      </c>
      <c r="FB1" s="1" t="s">
        <v>11750</v>
      </c>
      <c r="FC1" s="1" t="s">
        <v>11759</v>
      </c>
      <c r="FD1" s="1" t="s">
        <v>11761</v>
      </c>
      <c r="FE1" s="1" t="s">
        <v>11763</v>
      </c>
      <c r="FF1" s="1" t="s">
        <v>11768</v>
      </c>
      <c r="FG1" s="1" t="s">
        <v>11771</v>
      </c>
      <c r="FH1" s="1" t="s">
        <v>11773</v>
      </c>
      <c r="FI1" s="1" t="s">
        <v>11775</v>
      </c>
      <c r="FJ1" s="1" t="s">
        <v>11777</v>
      </c>
      <c r="FK1" s="1" t="s">
        <v>11779</v>
      </c>
      <c r="FL1" s="1" t="s">
        <v>11781</v>
      </c>
      <c r="FM1" s="1" t="s">
        <v>11783</v>
      </c>
      <c r="FN1" s="1" t="s">
        <v>11785</v>
      </c>
      <c r="FO1" s="1" t="s">
        <v>11787</v>
      </c>
      <c r="FP1" s="1" t="s">
        <v>11789</v>
      </c>
      <c r="FQ1" s="1" t="s">
        <v>11791</v>
      </c>
      <c r="FR1" s="1" t="s">
        <v>11793</v>
      </c>
      <c r="FS1" s="1" t="s">
        <v>11795</v>
      </c>
      <c r="FT1" s="1" t="s">
        <v>11797</v>
      </c>
      <c r="FU1" s="1" t="s">
        <v>11799</v>
      </c>
      <c r="FV1" s="1" t="s">
        <v>11801</v>
      </c>
      <c r="FW1" s="1" t="s">
        <v>11803</v>
      </c>
      <c r="FX1" s="1" t="s">
        <v>11805</v>
      </c>
      <c r="FY1" s="1" t="s">
        <v>11808</v>
      </c>
      <c r="FZ1" s="1" t="s">
        <v>11814</v>
      </c>
      <c r="GA1" s="1" t="s">
        <v>11816</v>
      </c>
      <c r="GB1" s="1" t="s">
        <v>11818</v>
      </c>
      <c r="GC1" s="1" t="s">
        <v>11820</v>
      </c>
      <c r="GD1" s="1" t="s">
        <v>11822</v>
      </c>
      <c r="GE1" s="1" t="s">
        <v>11824</v>
      </c>
      <c r="GF1" s="1" t="s">
        <v>11826</v>
      </c>
      <c r="GG1" s="1" t="s">
        <v>11834</v>
      </c>
      <c r="GH1" s="1" t="s">
        <v>11841</v>
      </c>
      <c r="GI1" s="1" t="s">
        <v>11843</v>
      </c>
      <c r="GJ1" s="1" t="s">
        <v>11845</v>
      </c>
      <c r="GK1" s="1" t="s">
        <v>11847</v>
      </c>
      <c r="GL1" s="1" t="s">
        <v>11849</v>
      </c>
      <c r="GM1" s="1" t="s">
        <v>11853</v>
      </c>
      <c r="GN1" s="1" t="s">
        <v>11855</v>
      </c>
      <c r="GO1" s="1" t="s">
        <v>11857</v>
      </c>
      <c r="GP1" s="1" t="s">
        <v>11859</v>
      </c>
      <c r="GQ1" s="1" t="s">
        <v>11862</v>
      </c>
      <c r="GR1" s="1" t="s">
        <v>11864</v>
      </c>
      <c r="GS1" s="1" t="s">
        <v>11865</v>
      </c>
      <c r="GT1" s="1" t="s">
        <v>11866</v>
      </c>
      <c r="GU1" s="1" t="s">
        <v>11867</v>
      </c>
      <c r="GV1" s="1" t="s">
        <v>11868</v>
      </c>
      <c r="GW1" s="1" t="s">
        <v>11869</v>
      </c>
      <c r="GX1" s="1" t="s">
        <v>11870</v>
      </c>
      <c r="GY1" s="1" t="s">
        <v>11871</v>
      </c>
      <c r="GZ1" s="1" t="s">
        <v>11879</v>
      </c>
      <c r="HA1" s="1" t="s">
        <v>11882</v>
      </c>
      <c r="HB1" s="1" t="s">
        <v>11901</v>
      </c>
      <c r="HC1" s="1" t="s">
        <v>11913</v>
      </c>
      <c r="HD1" s="1" t="s">
        <v>11917</v>
      </c>
      <c r="HE1" s="1" t="s">
        <v>11953</v>
      </c>
      <c r="HF1" s="1" t="s">
        <v>11959</v>
      </c>
      <c r="HG1" s="1" t="s">
        <v>11961</v>
      </c>
      <c r="HH1" s="1" t="s">
        <v>11963</v>
      </c>
      <c r="HI1" s="1" t="s">
        <v>11965</v>
      </c>
      <c r="HJ1" s="1" t="s">
        <v>11967</v>
      </c>
      <c r="HK1" s="1" t="s">
        <v>11969</v>
      </c>
      <c r="HL1" s="1" t="s">
        <v>11971</v>
      </c>
      <c r="HM1" s="1" t="s">
        <v>11973</v>
      </c>
      <c r="HN1" s="1" t="s">
        <v>11975</v>
      </c>
      <c r="HO1" s="1" t="s">
        <v>11977</v>
      </c>
      <c r="HP1" s="1" t="s">
        <v>11979</v>
      </c>
      <c r="HQ1" s="1" t="s">
        <v>11981</v>
      </c>
      <c r="HR1" s="1" t="s">
        <v>12016</v>
      </c>
      <c r="HS1" s="1" t="s">
        <v>12017</v>
      </c>
      <c r="HT1" s="1" t="s">
        <v>12018</v>
      </c>
      <c r="HU1" s="1" t="s">
        <v>12019</v>
      </c>
      <c r="HV1" s="1" t="s">
        <v>12020</v>
      </c>
      <c r="HW1" s="1" t="s">
        <v>12021</v>
      </c>
      <c r="HX1" s="1" t="s">
        <v>12022</v>
      </c>
      <c r="HY1" s="1" t="s">
        <v>12023</v>
      </c>
      <c r="HZ1" s="1" t="s">
        <v>12024</v>
      </c>
      <c r="IA1" s="1" t="s">
        <v>12025</v>
      </c>
      <c r="IB1" s="1" t="s">
        <v>12026</v>
      </c>
      <c r="IC1" s="1" t="s">
        <v>12027</v>
      </c>
      <c r="ID1" s="1" t="s">
        <v>12028</v>
      </c>
      <c r="IE1" s="1" t="s">
        <v>12029</v>
      </c>
      <c r="IF1" s="1" t="s">
        <v>12031</v>
      </c>
      <c r="IG1" s="1" t="s">
        <v>12033</v>
      </c>
      <c r="IH1" s="1" t="s">
        <v>12035</v>
      </c>
      <c r="II1" s="1" t="s">
        <v>12037</v>
      </c>
      <c r="IJ1" s="1" t="s">
        <v>12039</v>
      </c>
      <c r="IK1" s="1" t="s">
        <v>12041</v>
      </c>
      <c r="IL1" s="1" t="s">
        <v>12043</v>
      </c>
      <c r="IM1" s="1" t="s">
        <v>12045</v>
      </c>
      <c r="IN1" s="1" t="s">
        <v>12047</v>
      </c>
      <c r="IO1" s="1" t="s">
        <v>12049</v>
      </c>
      <c r="IP1" s="1" t="s">
        <v>12051</v>
      </c>
      <c r="IQ1" s="1" t="s">
        <v>12053</v>
      </c>
      <c r="IR1" s="1" t="s">
        <v>12055</v>
      </c>
      <c r="IS1" s="1" t="s">
        <v>12057</v>
      </c>
      <c r="IT1" s="1" t="s">
        <v>12059</v>
      </c>
      <c r="IU1" s="1" t="s">
        <v>12061</v>
      </c>
      <c r="IV1" s="1" t="s">
        <v>12063</v>
      </c>
      <c r="IW1" s="1" t="s">
        <v>12065</v>
      </c>
      <c r="IX1" s="1" t="s">
        <v>12067</v>
      </c>
      <c r="IY1" s="1" t="s">
        <v>12069</v>
      </c>
      <c r="IZ1" s="1" t="s">
        <v>12071</v>
      </c>
      <c r="JA1" s="1" t="s">
        <v>12073</v>
      </c>
      <c r="JB1" s="1" t="s">
        <v>12075</v>
      </c>
      <c r="JC1" s="1" t="s">
        <v>12077</v>
      </c>
      <c r="JD1" s="1" t="s">
        <v>12079</v>
      </c>
      <c r="JE1" s="1" t="s">
        <v>12081</v>
      </c>
      <c r="JF1" s="1" t="s">
        <v>12083</v>
      </c>
      <c r="JG1" s="1" t="s">
        <v>12085</v>
      </c>
      <c r="JH1" s="1" t="s">
        <v>12087</v>
      </c>
      <c r="JI1" s="1" t="s">
        <v>12089</v>
      </c>
      <c r="JJ1" s="1" t="s">
        <v>12091</v>
      </c>
      <c r="JK1" s="1" t="s">
        <v>12093</v>
      </c>
      <c r="JL1" s="1" t="s">
        <v>12095</v>
      </c>
      <c r="JM1" s="1" t="s">
        <v>12097</v>
      </c>
      <c r="JN1" s="1" t="s">
        <v>12099</v>
      </c>
      <c r="JO1" s="1" t="s">
        <v>12101</v>
      </c>
      <c r="JP1" s="1" t="s">
        <v>12103</v>
      </c>
      <c r="JQ1" s="1" t="s">
        <v>12105</v>
      </c>
      <c r="JR1" s="1" t="s">
        <v>12107</v>
      </c>
      <c r="JS1" s="1" t="s">
        <v>12109</v>
      </c>
      <c r="JT1" s="1" t="s">
        <v>12111</v>
      </c>
      <c r="JU1" s="1" t="s">
        <v>12113</v>
      </c>
      <c r="JV1" s="1" t="s">
        <v>12115</v>
      </c>
      <c r="JW1" s="1" t="s">
        <v>12117</v>
      </c>
      <c r="JX1" s="1" t="s">
        <v>12119</v>
      </c>
      <c r="JY1" s="1" t="s">
        <v>12121</v>
      </c>
      <c r="JZ1" s="1" t="s">
        <v>12123</v>
      </c>
      <c r="KA1" s="1" t="s">
        <v>12125</v>
      </c>
      <c r="KB1" s="1" t="s">
        <v>12127</v>
      </c>
      <c r="KC1" s="1" t="s">
        <v>12129</v>
      </c>
      <c r="KD1" s="1" t="s">
        <v>12131</v>
      </c>
      <c r="KE1" s="1" t="s">
        <v>12133</v>
      </c>
      <c r="KF1" s="1" t="s">
        <v>12135</v>
      </c>
      <c r="KG1" s="1" t="s">
        <v>12137</v>
      </c>
      <c r="KH1" s="1" t="s">
        <v>12139</v>
      </c>
      <c r="KI1" s="1" t="s">
        <v>12141</v>
      </c>
      <c r="KJ1" s="1" t="s">
        <v>12143</v>
      </c>
      <c r="KK1" s="1" t="s">
        <v>12145</v>
      </c>
      <c r="KL1" s="1" t="s">
        <v>12147</v>
      </c>
      <c r="KM1" s="1" t="s">
        <v>12149</v>
      </c>
      <c r="KN1" s="1" t="s">
        <v>12151</v>
      </c>
      <c r="KO1" s="1" t="s">
        <v>12153</v>
      </c>
      <c r="KP1" s="1" t="s">
        <v>12155</v>
      </c>
      <c r="KQ1" s="1" t="s">
        <v>12157</v>
      </c>
      <c r="KR1" s="1" t="s">
        <v>12159</v>
      </c>
      <c r="KS1" s="1" t="s">
        <v>12161</v>
      </c>
      <c r="KT1" s="1" t="s">
        <v>12163</v>
      </c>
      <c r="KU1" s="1" t="s">
        <v>12165</v>
      </c>
      <c r="KV1" s="1" t="s">
        <v>12167</v>
      </c>
      <c r="KW1" s="1" t="s">
        <v>12169</v>
      </c>
      <c r="KX1" s="1" t="s">
        <v>12171</v>
      </c>
      <c r="KY1" s="1" t="s">
        <v>12173</v>
      </c>
      <c r="KZ1" s="1" t="s">
        <v>12175</v>
      </c>
      <c r="LA1" s="1" t="s">
        <v>12177</v>
      </c>
      <c r="LB1" s="1" t="s">
        <v>12179</v>
      </c>
      <c r="LC1" s="1" t="s">
        <v>12181</v>
      </c>
      <c r="LD1" s="1" t="s">
        <v>12183</v>
      </c>
      <c r="LE1" s="1" t="s">
        <v>12185</v>
      </c>
      <c r="LF1" s="1" t="s">
        <v>12187</v>
      </c>
      <c r="LG1" s="1" t="s">
        <v>12189</v>
      </c>
      <c r="LH1" s="1" t="s">
        <v>12191</v>
      </c>
      <c r="LI1" s="1" t="s">
        <v>12193</v>
      </c>
      <c r="LJ1" s="1" t="s">
        <v>12195</v>
      </c>
      <c r="LK1" s="1" t="s">
        <v>12197</v>
      </c>
      <c r="LL1" s="1" t="s">
        <v>12199</v>
      </c>
      <c r="LM1" s="1" t="s">
        <v>12201</v>
      </c>
      <c r="LN1" s="1" t="s">
        <v>12203</v>
      </c>
      <c r="LO1" s="1" t="s">
        <v>12205</v>
      </c>
      <c r="LP1" s="1" t="s">
        <v>12207</v>
      </c>
      <c r="LQ1" s="1" t="s">
        <v>12209</v>
      </c>
      <c r="LR1" s="1" t="s">
        <v>12211</v>
      </c>
      <c r="LS1" s="1" t="s">
        <v>12213</v>
      </c>
      <c r="LT1" s="1" t="s">
        <v>12215</v>
      </c>
      <c r="LU1" s="1" t="s">
        <v>12217</v>
      </c>
      <c r="LV1" s="1" t="s">
        <v>12219</v>
      </c>
      <c r="LW1" s="1" t="s">
        <v>12221</v>
      </c>
      <c r="LX1" s="1" t="s">
        <v>12223</v>
      </c>
      <c r="LY1" s="1" t="s">
        <v>12225</v>
      </c>
      <c r="LZ1" s="1" t="s">
        <v>12227</v>
      </c>
      <c r="MA1" s="1" t="s">
        <v>12229</v>
      </c>
      <c r="MB1" s="1" t="s">
        <v>12231</v>
      </c>
      <c r="MC1" s="1" t="s">
        <v>12233</v>
      </c>
      <c r="MD1" s="1" t="s">
        <v>12235</v>
      </c>
      <c r="ME1" s="1" t="s">
        <v>12237</v>
      </c>
      <c r="MF1" s="1" t="s">
        <v>12239</v>
      </c>
      <c r="MG1" s="1" t="s">
        <v>12241</v>
      </c>
      <c r="MH1" s="1" t="s">
        <v>12243</v>
      </c>
      <c r="MI1" s="1" t="s">
        <v>12245</v>
      </c>
      <c r="MJ1" s="1" t="s">
        <v>12247</v>
      </c>
      <c r="MK1" s="1" t="s">
        <v>12249</v>
      </c>
      <c r="ML1" s="1" t="s">
        <v>12251</v>
      </c>
      <c r="MM1" s="1" t="s">
        <v>12253</v>
      </c>
      <c r="MN1" s="1" t="s">
        <v>12255</v>
      </c>
      <c r="MO1" s="1" t="s">
        <v>12257</v>
      </c>
      <c r="MP1" s="1" t="s">
        <v>12259</v>
      </c>
      <c r="MQ1" s="1" t="s">
        <v>12261</v>
      </c>
      <c r="MR1" s="1" t="s">
        <v>12263</v>
      </c>
      <c r="MS1" s="1" t="s">
        <v>12265</v>
      </c>
      <c r="MT1" s="1" t="s">
        <v>12267</v>
      </c>
      <c r="MU1" s="1" t="s">
        <v>12269</v>
      </c>
      <c r="MV1" s="1" t="s">
        <v>12271</v>
      </c>
      <c r="MW1" s="1" t="s">
        <v>12273</v>
      </c>
      <c r="MX1" s="1" t="s">
        <v>12275</v>
      </c>
      <c r="MY1" s="1" t="s">
        <v>12277</v>
      </c>
      <c r="MZ1" s="1" t="s">
        <v>12279</v>
      </c>
      <c r="NA1" s="1" t="s">
        <v>12281</v>
      </c>
      <c r="NB1" s="1" t="s">
        <v>12283</v>
      </c>
      <c r="NC1" s="1" t="s">
        <v>12285</v>
      </c>
      <c r="ND1" s="1" t="s">
        <v>12287</v>
      </c>
      <c r="NE1" s="1" t="s">
        <v>12289</v>
      </c>
      <c r="NF1" s="1" t="s">
        <v>12291</v>
      </c>
      <c r="NG1" s="1" t="s">
        <v>12293</v>
      </c>
      <c r="NH1" s="1" t="s">
        <v>12295</v>
      </c>
      <c r="NI1" s="1" t="s">
        <v>12297</v>
      </c>
      <c r="NJ1" s="1" t="s">
        <v>12299</v>
      </c>
      <c r="NK1" s="1" t="s">
        <v>12301</v>
      </c>
      <c r="NL1" s="1" t="s">
        <v>12303</v>
      </c>
      <c r="NM1" s="1" t="s">
        <v>12305</v>
      </c>
      <c r="NN1" s="1" t="s">
        <v>12307</v>
      </c>
      <c r="NO1" s="1" t="s">
        <v>12309</v>
      </c>
      <c r="NP1" s="1" t="s">
        <v>12311</v>
      </c>
      <c r="NQ1" s="1" t="s">
        <v>12313</v>
      </c>
      <c r="NR1" s="1" t="s">
        <v>12315</v>
      </c>
      <c r="NS1" s="1" t="s">
        <v>12317</v>
      </c>
      <c r="NT1" s="1" t="s">
        <v>12319</v>
      </c>
      <c r="NU1" s="1" t="s">
        <v>12321</v>
      </c>
      <c r="NV1" s="1" t="s">
        <v>12323</v>
      </c>
      <c r="NW1" s="1" t="s">
        <v>12325</v>
      </c>
      <c r="NX1" s="1" t="s">
        <v>12327</v>
      </c>
      <c r="NY1" s="1" t="s">
        <v>12329</v>
      </c>
      <c r="NZ1" s="1" t="s">
        <v>12331</v>
      </c>
      <c r="OA1" s="1" t="s">
        <v>12333</v>
      </c>
      <c r="OB1" s="1" t="s">
        <v>12335</v>
      </c>
      <c r="OC1" s="1" t="s">
        <v>12337</v>
      </c>
      <c r="OD1" s="1" t="s">
        <v>12339</v>
      </c>
      <c r="OE1" s="1" t="s">
        <v>12341</v>
      </c>
      <c r="OF1" s="1" t="s">
        <v>12343</v>
      </c>
      <c r="OG1" s="1" t="s">
        <v>12345</v>
      </c>
      <c r="OH1" s="1" t="s">
        <v>12347</v>
      </c>
      <c r="OI1" s="1" t="s">
        <v>12349</v>
      </c>
      <c r="OJ1" s="1" t="s">
        <v>12351</v>
      </c>
      <c r="OK1" s="1" t="s">
        <v>12353</v>
      </c>
      <c r="OL1" s="1" t="s">
        <v>12355</v>
      </c>
      <c r="OM1" s="1" t="s">
        <v>12357</v>
      </c>
      <c r="ON1" s="1" t="s">
        <v>12359</v>
      </c>
      <c r="OO1" s="1" t="s">
        <v>12361</v>
      </c>
      <c r="OP1" s="1" t="s">
        <v>12363</v>
      </c>
      <c r="OQ1" s="1" t="s">
        <v>12365</v>
      </c>
      <c r="OR1" s="1" t="s">
        <v>12367</v>
      </c>
      <c r="OS1" s="1" t="s">
        <v>12369</v>
      </c>
      <c r="OT1" s="1" t="s">
        <v>12371</v>
      </c>
      <c r="OU1" s="1" t="s">
        <v>12373</v>
      </c>
      <c r="OV1" s="1" t="s">
        <v>12375</v>
      </c>
      <c r="OW1" s="1" t="s">
        <v>12377</v>
      </c>
      <c r="OX1" s="1" t="s">
        <v>12379</v>
      </c>
      <c r="OY1" s="1" t="s">
        <v>12381</v>
      </c>
      <c r="OZ1" s="1" t="s">
        <v>12383</v>
      </c>
      <c r="PA1" s="1" t="s">
        <v>12385</v>
      </c>
      <c r="PB1" s="1" t="s">
        <v>12387</v>
      </c>
      <c r="PC1" s="1" t="s">
        <v>12389</v>
      </c>
      <c r="PD1" s="1" t="s">
        <v>12391</v>
      </c>
      <c r="PE1" s="1" t="s">
        <v>12393</v>
      </c>
      <c r="PF1" s="1" t="s">
        <v>12395</v>
      </c>
      <c r="PG1" s="1" t="s">
        <v>12397</v>
      </c>
      <c r="PH1" s="1" t="s">
        <v>12399</v>
      </c>
      <c r="PI1" s="1" t="s">
        <v>12401</v>
      </c>
      <c r="PJ1" s="1" t="s">
        <v>12403</v>
      </c>
      <c r="PK1" s="1" t="s">
        <v>12405</v>
      </c>
      <c r="PL1" s="1" t="s">
        <v>12407</v>
      </c>
      <c r="PM1" s="1" t="s">
        <v>12409</v>
      </c>
      <c r="PN1" s="1" t="s">
        <v>12411</v>
      </c>
      <c r="PO1" s="1" t="s">
        <v>12413</v>
      </c>
      <c r="PP1" s="1" t="s">
        <v>12415</v>
      </c>
      <c r="PQ1" s="1" t="s">
        <v>12417</v>
      </c>
      <c r="PR1" s="1" t="s">
        <v>12419</v>
      </c>
      <c r="PS1" s="1" t="s">
        <v>12421</v>
      </c>
      <c r="PT1" s="1" t="s">
        <v>12423</v>
      </c>
      <c r="PU1" s="1" t="s">
        <v>12425</v>
      </c>
      <c r="PV1" s="1" t="s">
        <v>12427</v>
      </c>
      <c r="PW1" s="1" t="s">
        <v>12429</v>
      </c>
      <c r="PX1" s="1" t="s">
        <v>12431</v>
      </c>
      <c r="PY1" s="1" t="s">
        <v>12433</v>
      </c>
      <c r="PZ1" s="1" t="s">
        <v>12435</v>
      </c>
      <c r="QA1" s="1" t="s">
        <v>12437</v>
      </c>
      <c r="QB1" s="1" t="s">
        <v>12439</v>
      </c>
      <c r="QC1" s="1" t="s">
        <v>12441</v>
      </c>
      <c r="QD1" s="1" t="s">
        <v>12443</v>
      </c>
      <c r="QE1" s="1" t="s">
        <v>12445</v>
      </c>
      <c r="QF1" s="1" t="s">
        <v>12447</v>
      </c>
      <c r="QG1" s="1" t="s">
        <v>12449</v>
      </c>
      <c r="QH1" s="1" t="s">
        <v>12451</v>
      </c>
      <c r="QI1" s="1" t="s">
        <v>12453</v>
      </c>
      <c r="QJ1" s="1" t="s">
        <v>12455</v>
      </c>
      <c r="QK1" s="1" t="s">
        <v>12457</v>
      </c>
      <c r="QL1" s="1" t="s">
        <v>12459</v>
      </c>
      <c r="QM1" s="1" t="s">
        <v>12461</v>
      </c>
      <c r="QN1" s="1" t="s">
        <v>12463</v>
      </c>
      <c r="QO1" s="1" t="s">
        <v>12465</v>
      </c>
      <c r="QP1" s="1" t="s">
        <v>12467</v>
      </c>
      <c r="QQ1" s="1" t="s">
        <v>12469</v>
      </c>
      <c r="QR1" s="1" t="s">
        <v>12471</v>
      </c>
      <c r="QS1" s="1" t="s">
        <v>12473</v>
      </c>
      <c r="QT1" s="1" t="s">
        <v>12475</v>
      </c>
      <c r="QU1" s="1" t="s">
        <v>12477</v>
      </c>
      <c r="QV1" s="1" t="s">
        <v>12479</v>
      </c>
      <c r="QW1" s="1" t="s">
        <v>12481</v>
      </c>
      <c r="QX1" s="1" t="s">
        <v>12483</v>
      </c>
      <c r="QY1" s="1" t="s">
        <v>12485</v>
      </c>
      <c r="QZ1" s="1" t="s">
        <v>12487</v>
      </c>
      <c r="RA1" s="1" t="s">
        <v>12489</v>
      </c>
      <c r="RB1" s="1" t="s">
        <v>12491</v>
      </c>
      <c r="RC1" s="1" t="s">
        <v>12493</v>
      </c>
      <c r="RD1" s="1" t="s">
        <v>12495</v>
      </c>
      <c r="RE1" s="1" t="s">
        <v>12497</v>
      </c>
      <c r="RF1" s="1" t="s">
        <v>12499</v>
      </c>
      <c r="RG1" s="1" t="s">
        <v>12501</v>
      </c>
      <c r="RH1" s="1" t="s">
        <v>12503</v>
      </c>
      <c r="RI1" s="1" t="s">
        <v>12505</v>
      </c>
      <c r="RJ1" s="1" t="s">
        <v>12507</v>
      </c>
      <c r="RK1" s="1" t="s">
        <v>12509</v>
      </c>
      <c r="RL1" s="1" t="s">
        <v>12511</v>
      </c>
      <c r="RM1" s="1" t="s">
        <v>12513</v>
      </c>
      <c r="RN1" s="1" t="s">
        <v>12515</v>
      </c>
      <c r="RO1" s="1" t="s">
        <v>12517</v>
      </c>
      <c r="RP1" s="1" t="s">
        <v>12519</v>
      </c>
      <c r="RQ1" s="1" t="s">
        <v>12521</v>
      </c>
      <c r="RR1" s="1" t="s">
        <v>12523</v>
      </c>
      <c r="RS1" s="1" t="s">
        <v>12525</v>
      </c>
      <c r="RT1" s="1" t="s">
        <v>12527</v>
      </c>
      <c r="RU1" s="1" t="s">
        <v>12529</v>
      </c>
      <c r="RV1" s="1" t="s">
        <v>12531</v>
      </c>
      <c r="RW1" s="1" t="s">
        <v>12533</v>
      </c>
      <c r="RX1" s="1" t="s">
        <v>12535</v>
      </c>
      <c r="RY1" s="1" t="s">
        <v>12537</v>
      </c>
      <c r="RZ1" s="1" t="s">
        <v>12539</v>
      </c>
      <c r="SA1" s="1" t="s">
        <v>12541</v>
      </c>
      <c r="SB1" s="1" t="s">
        <v>12543</v>
      </c>
      <c r="SC1" s="1" t="s">
        <v>12545</v>
      </c>
      <c r="SD1" s="1" t="s">
        <v>12547</v>
      </c>
      <c r="SE1" s="1" t="s">
        <v>12549</v>
      </c>
      <c r="SF1" s="1" t="s">
        <v>12551</v>
      </c>
      <c r="SG1" s="1" t="s">
        <v>12553</v>
      </c>
      <c r="SH1" s="1" t="s">
        <v>12555</v>
      </c>
      <c r="SI1" s="1" t="s">
        <v>12557</v>
      </c>
      <c r="SJ1" s="1" t="s">
        <v>12559</v>
      </c>
      <c r="SK1" s="1" t="s">
        <v>12561</v>
      </c>
      <c r="SL1" s="1" t="s">
        <v>12563</v>
      </c>
      <c r="SM1" s="1" t="s">
        <v>12565</v>
      </c>
      <c r="SN1" s="1" t="s">
        <v>12567</v>
      </c>
      <c r="SO1" s="1" t="s">
        <v>12569</v>
      </c>
      <c r="SP1" s="1" t="s">
        <v>12571</v>
      </c>
      <c r="SQ1" s="1" t="s">
        <v>12573</v>
      </c>
      <c r="SR1" s="1" t="s">
        <v>12575</v>
      </c>
      <c r="SS1" s="1" t="s">
        <v>12577</v>
      </c>
      <c r="ST1" s="1" t="s">
        <v>12579</v>
      </c>
      <c r="SU1" s="1" t="s">
        <v>12581</v>
      </c>
      <c r="SV1" s="1" t="s">
        <v>12583</v>
      </c>
      <c r="SW1" s="1" t="s">
        <v>12585</v>
      </c>
      <c r="SX1" s="1" t="s">
        <v>12587</v>
      </c>
      <c r="SY1" s="1" t="s">
        <v>12589</v>
      </c>
      <c r="SZ1" s="1" t="s">
        <v>12591</v>
      </c>
      <c r="TA1" s="1" t="s">
        <v>12593</v>
      </c>
      <c r="TB1" s="1" t="s">
        <v>12595</v>
      </c>
      <c r="TC1" s="1" t="s">
        <v>12597</v>
      </c>
      <c r="TD1" s="1" t="s">
        <v>12599</v>
      </c>
      <c r="TE1" s="1" t="s">
        <v>12601</v>
      </c>
      <c r="TF1" s="1" t="s">
        <v>12603</v>
      </c>
      <c r="TG1" s="1" t="s">
        <v>12605</v>
      </c>
      <c r="TH1" s="1" t="s">
        <v>12607</v>
      </c>
      <c r="TI1" s="1" t="s">
        <v>12609</v>
      </c>
      <c r="TJ1" s="1" t="s">
        <v>12611</v>
      </c>
      <c r="TK1" s="1" t="s">
        <v>12613</v>
      </c>
      <c r="TL1" s="1" t="s">
        <v>12615</v>
      </c>
      <c r="TM1" s="1" t="s">
        <v>12617</v>
      </c>
      <c r="TN1" s="1" t="s">
        <v>12619</v>
      </c>
      <c r="TO1" s="1" t="s">
        <v>12621</v>
      </c>
      <c r="TP1" s="1" t="s">
        <v>12623</v>
      </c>
      <c r="TQ1" s="1" t="s">
        <v>12625</v>
      </c>
      <c r="TR1" s="1" t="s">
        <v>12627</v>
      </c>
      <c r="TS1" s="1" t="s">
        <v>12629</v>
      </c>
      <c r="TT1" s="1" t="s">
        <v>12631</v>
      </c>
      <c r="TU1" s="1" t="s">
        <v>12633</v>
      </c>
      <c r="TV1" s="1" t="s">
        <v>12635</v>
      </c>
      <c r="TW1" s="1" t="s">
        <v>12637</v>
      </c>
      <c r="TX1" s="1" t="s">
        <v>12639</v>
      </c>
      <c r="TY1" s="1" t="s">
        <v>12641</v>
      </c>
      <c r="TZ1" s="1" t="s">
        <v>12643</v>
      </c>
      <c r="UA1" s="1" t="s">
        <v>12645</v>
      </c>
      <c r="UB1" s="1" t="s">
        <v>12647</v>
      </c>
      <c r="UC1" s="1" t="s">
        <v>12649</v>
      </c>
      <c r="UD1" s="1" t="s">
        <v>12651</v>
      </c>
      <c r="UE1" s="1" t="s">
        <v>12653</v>
      </c>
      <c r="UF1" s="1" t="s">
        <v>12655</v>
      </c>
      <c r="UG1" s="1" t="s">
        <v>12657</v>
      </c>
      <c r="UH1" s="1" t="s">
        <v>12659</v>
      </c>
      <c r="UI1" s="1" t="s">
        <v>12661</v>
      </c>
      <c r="UJ1" s="1" t="s">
        <v>12663</v>
      </c>
      <c r="UK1" s="1" t="s">
        <v>12665</v>
      </c>
      <c r="UL1" s="1" t="s">
        <v>12667</v>
      </c>
      <c r="UM1" s="1" t="s">
        <v>12669</v>
      </c>
      <c r="UN1" s="1" t="s">
        <v>12671</v>
      </c>
      <c r="UO1" s="1" t="s">
        <v>12673</v>
      </c>
      <c r="UP1" s="1" t="s">
        <v>12675</v>
      </c>
      <c r="UQ1" s="1" t="s">
        <v>12677</v>
      </c>
      <c r="UR1" s="1" t="s">
        <v>12679</v>
      </c>
      <c r="US1" s="1" t="s">
        <v>12681</v>
      </c>
      <c r="UT1" s="1" t="s">
        <v>12683</v>
      </c>
      <c r="UU1" s="1" t="s">
        <v>12685</v>
      </c>
      <c r="UV1" s="1" t="s">
        <v>12687</v>
      </c>
      <c r="UW1" s="1" t="s">
        <v>12689</v>
      </c>
      <c r="UX1" s="1" t="s">
        <v>12691</v>
      </c>
      <c r="UY1" s="1" t="s">
        <v>12693</v>
      </c>
      <c r="UZ1" s="1" t="s">
        <v>12695</v>
      </c>
      <c r="VA1" s="1" t="s">
        <v>12697</v>
      </c>
      <c r="VB1" s="1" t="s">
        <v>12699</v>
      </c>
      <c r="VC1" s="1" t="s">
        <v>12701</v>
      </c>
      <c r="VD1" s="1" t="s">
        <v>12703</v>
      </c>
      <c r="VE1" s="1" t="s">
        <v>12705</v>
      </c>
      <c r="VF1" s="1" t="s">
        <v>12707</v>
      </c>
      <c r="VG1" s="1" t="s">
        <v>12709</v>
      </c>
      <c r="VH1" s="1" t="s">
        <v>12711</v>
      </c>
      <c r="VI1" s="1" t="s">
        <v>12713</v>
      </c>
      <c r="VJ1" s="1" t="s">
        <v>12715</v>
      </c>
      <c r="VK1" s="1" t="s">
        <v>12717</v>
      </c>
      <c r="VL1" s="1" t="s">
        <v>12719</v>
      </c>
      <c r="VM1" s="1" t="s">
        <v>12721</v>
      </c>
      <c r="VN1" s="1" t="s">
        <v>12723</v>
      </c>
      <c r="VO1" s="1" t="s">
        <v>12725</v>
      </c>
      <c r="VP1" s="1" t="s">
        <v>12727</v>
      </c>
      <c r="VQ1" s="1" t="s">
        <v>12729</v>
      </c>
      <c r="VR1" s="1" t="s">
        <v>12731</v>
      </c>
      <c r="VS1" s="1" t="s">
        <v>12733</v>
      </c>
      <c r="VT1" s="1" t="s">
        <v>12735</v>
      </c>
      <c r="VU1" s="1" t="s">
        <v>12737</v>
      </c>
      <c r="VV1" s="1" t="s">
        <v>12739</v>
      </c>
      <c r="VW1" s="1" t="s">
        <v>12741</v>
      </c>
      <c r="VX1" s="1" t="s">
        <v>12743</v>
      </c>
      <c r="VY1" s="1" t="s">
        <v>12745</v>
      </c>
      <c r="VZ1" s="1" t="s">
        <v>12747</v>
      </c>
      <c r="WA1" s="1" t="s">
        <v>12749</v>
      </c>
      <c r="WB1" s="1" t="s">
        <v>12751</v>
      </c>
      <c r="WC1" s="1" t="s">
        <v>12753</v>
      </c>
      <c r="WD1" s="1" t="s">
        <v>12755</v>
      </c>
      <c r="WE1" s="1" t="s">
        <v>12757</v>
      </c>
      <c r="WF1" s="1" t="s">
        <v>12759</v>
      </c>
      <c r="WG1" s="1" t="s">
        <v>12761</v>
      </c>
      <c r="WH1" s="1" t="s">
        <v>12763</v>
      </c>
      <c r="WI1" s="1" t="s">
        <v>12765</v>
      </c>
      <c r="WJ1" s="1" t="s">
        <v>12767</v>
      </c>
      <c r="WK1" s="1" t="s">
        <v>12769</v>
      </c>
      <c r="WL1" s="1" t="s">
        <v>12771</v>
      </c>
      <c r="WM1" s="1" t="s">
        <v>12773</v>
      </c>
      <c r="WN1" s="1" t="s">
        <v>12775</v>
      </c>
      <c r="WO1" s="1" t="s">
        <v>12777</v>
      </c>
      <c r="WP1" s="1" t="s">
        <v>12779</v>
      </c>
      <c r="WQ1" s="1" t="s">
        <v>12781</v>
      </c>
      <c r="WR1" s="1" t="s">
        <v>12783</v>
      </c>
      <c r="WS1" s="1" t="s">
        <v>12785</v>
      </c>
      <c r="WT1" s="1" t="s">
        <v>12787</v>
      </c>
      <c r="WU1" s="1" t="s">
        <v>12789</v>
      </c>
      <c r="WV1" s="1" t="s">
        <v>12791</v>
      </c>
      <c r="WW1" s="1" t="s">
        <v>12793</v>
      </c>
      <c r="WX1" s="1" t="s">
        <v>12795</v>
      </c>
      <c r="WY1" s="1" t="s">
        <v>12797</v>
      </c>
      <c r="WZ1" s="1" t="s">
        <v>12799</v>
      </c>
      <c r="XA1" s="1" t="s">
        <v>12801</v>
      </c>
      <c r="XB1" s="1" t="s">
        <v>12803</v>
      </c>
      <c r="XC1" s="1" t="s">
        <v>12805</v>
      </c>
      <c r="XD1" s="1" t="s">
        <v>12807</v>
      </c>
      <c r="XE1" s="1" t="s">
        <v>12809</v>
      </c>
      <c r="XF1" s="1" t="s">
        <v>12811</v>
      </c>
      <c r="XG1" s="1" t="s">
        <v>12813</v>
      </c>
      <c r="XH1" s="1" t="s">
        <v>12815</v>
      </c>
      <c r="XI1" s="1" t="s">
        <v>12817</v>
      </c>
      <c r="XJ1" s="1" t="s">
        <v>12819</v>
      </c>
      <c r="XK1" s="1" t="s">
        <v>12821</v>
      </c>
      <c r="XL1" s="1" t="s">
        <v>12823</v>
      </c>
      <c r="XM1" s="1" t="s">
        <v>12825</v>
      </c>
      <c r="XN1" s="1" t="s">
        <v>12827</v>
      </c>
      <c r="XO1" s="1" t="s">
        <v>12829</v>
      </c>
      <c r="XP1" s="1" t="s">
        <v>12831</v>
      </c>
      <c r="XQ1" s="1" t="s">
        <v>12833</v>
      </c>
      <c r="XR1" s="1" t="s">
        <v>12835</v>
      </c>
      <c r="XS1" s="1" t="s">
        <v>12837</v>
      </c>
      <c r="XT1" s="1" t="s">
        <v>12839</v>
      </c>
      <c r="XU1" s="1" t="s">
        <v>12841</v>
      </c>
      <c r="XV1" s="1" t="s">
        <v>12843</v>
      </c>
      <c r="XW1" s="1" t="s">
        <v>12845</v>
      </c>
      <c r="XX1" s="1" t="s">
        <v>12847</v>
      </c>
      <c r="XY1" s="1" t="s">
        <v>12849</v>
      </c>
      <c r="XZ1" s="1" t="s">
        <v>12851</v>
      </c>
      <c r="YA1" s="1" t="s">
        <v>12853</v>
      </c>
      <c r="YB1" s="1" t="s">
        <v>12855</v>
      </c>
      <c r="YC1" s="1" t="s">
        <v>12857</v>
      </c>
      <c r="YD1" s="1" t="s">
        <v>12859</v>
      </c>
      <c r="YE1" s="1" t="s">
        <v>12861</v>
      </c>
      <c r="YF1" s="1" t="s">
        <v>12863</v>
      </c>
      <c r="YG1" s="1" t="s">
        <v>12865</v>
      </c>
      <c r="YH1" s="1" t="s">
        <v>14559</v>
      </c>
      <c r="YI1" s="1" t="s">
        <v>12868</v>
      </c>
      <c r="YJ1" s="1" t="s">
        <v>12870</v>
      </c>
      <c r="YK1" s="1" t="s">
        <v>12872</v>
      </c>
      <c r="YL1" s="1" t="s">
        <v>12874</v>
      </c>
      <c r="YM1" s="1" t="s">
        <v>12876</v>
      </c>
      <c r="YN1" s="1" t="s">
        <v>12878</v>
      </c>
      <c r="YO1" s="1" t="s">
        <v>12880</v>
      </c>
      <c r="YP1" s="1" t="s">
        <v>12882</v>
      </c>
      <c r="YQ1" s="1" t="s">
        <v>12884</v>
      </c>
      <c r="YR1" s="1" t="s">
        <v>12886</v>
      </c>
      <c r="YS1" s="1" t="s">
        <v>12888</v>
      </c>
      <c r="YT1" s="1" t="s">
        <v>12890</v>
      </c>
      <c r="YU1" s="1" t="s">
        <v>12892</v>
      </c>
      <c r="YV1" s="1" t="s">
        <v>12894</v>
      </c>
      <c r="YW1" s="1" t="s">
        <v>12896</v>
      </c>
      <c r="YX1" s="1" t="s">
        <v>12898</v>
      </c>
      <c r="YY1" s="1" t="s">
        <v>12900</v>
      </c>
      <c r="YZ1" s="1" t="s">
        <v>12902</v>
      </c>
      <c r="ZA1" s="1" t="s">
        <v>12904</v>
      </c>
      <c r="ZB1" s="1" t="s">
        <v>12906</v>
      </c>
      <c r="ZC1" s="1" t="s">
        <v>12908</v>
      </c>
      <c r="ZD1" s="1" t="s">
        <v>12910</v>
      </c>
      <c r="ZE1" s="1" t="s">
        <v>12912</v>
      </c>
      <c r="ZF1" s="1" t="s">
        <v>12914</v>
      </c>
      <c r="ZG1" s="1" t="s">
        <v>12916</v>
      </c>
      <c r="ZH1" s="1" t="s">
        <v>12918</v>
      </c>
      <c r="ZI1" s="1" t="s">
        <v>12920</v>
      </c>
      <c r="ZJ1" s="1" t="s">
        <v>12922</v>
      </c>
      <c r="ZK1" s="1" t="s">
        <v>12924</v>
      </c>
      <c r="ZL1" s="1" t="s">
        <v>12926</v>
      </c>
      <c r="ZM1" s="1" t="s">
        <v>12928</v>
      </c>
      <c r="ZN1" s="1" t="s">
        <v>12930</v>
      </c>
      <c r="ZO1" s="1" t="s">
        <v>12932</v>
      </c>
      <c r="ZP1" s="1" t="s">
        <v>12934</v>
      </c>
      <c r="ZQ1" s="1" t="s">
        <v>12936</v>
      </c>
      <c r="ZR1" s="1" t="s">
        <v>12938</v>
      </c>
      <c r="ZS1" s="1" t="s">
        <v>12940</v>
      </c>
      <c r="ZT1" s="1" t="s">
        <v>12942</v>
      </c>
      <c r="ZU1" s="1" t="s">
        <v>12944</v>
      </c>
      <c r="ZV1" s="1" t="s">
        <v>12946</v>
      </c>
      <c r="ZW1" s="1" t="s">
        <v>12948</v>
      </c>
      <c r="ZX1" s="1" t="s">
        <v>12950</v>
      </c>
      <c r="ZY1" s="1" t="s">
        <v>12952</v>
      </c>
      <c r="ZZ1" s="1" t="s">
        <v>12954</v>
      </c>
      <c r="AAA1" s="1" t="s">
        <v>12956</v>
      </c>
      <c r="AAB1" s="1" t="s">
        <v>12958</v>
      </c>
      <c r="AAC1" s="1" t="s">
        <v>12960</v>
      </c>
      <c r="AAD1" s="1" t="s">
        <v>12962</v>
      </c>
      <c r="AAE1" s="1" t="s">
        <v>12965</v>
      </c>
      <c r="AAF1" s="1" t="s">
        <v>12967</v>
      </c>
      <c r="AAG1" s="1" t="s">
        <v>12969</v>
      </c>
      <c r="AAH1" s="1" t="s">
        <v>12971</v>
      </c>
      <c r="AAI1" s="1" t="s">
        <v>12973</v>
      </c>
      <c r="AAJ1" s="1" t="s">
        <v>12975</v>
      </c>
      <c r="AAK1" s="1" t="s">
        <v>12977</v>
      </c>
      <c r="AAL1" s="1" t="s">
        <v>12980</v>
      </c>
      <c r="AAM1" s="1" t="s">
        <v>12982</v>
      </c>
      <c r="AAN1" s="1" t="s">
        <v>12985</v>
      </c>
      <c r="AAO1" s="1" t="s">
        <v>12987</v>
      </c>
      <c r="AAP1" s="1" t="s">
        <v>12989</v>
      </c>
      <c r="AAQ1" s="1" t="s">
        <v>13027</v>
      </c>
      <c r="AAR1" s="1" t="s">
        <v>13029</v>
      </c>
      <c r="AAS1" s="1" t="s">
        <v>13031</v>
      </c>
      <c r="AAT1" s="1" t="s">
        <v>13033</v>
      </c>
      <c r="AAU1" s="1" t="s">
        <v>13035</v>
      </c>
      <c r="AAV1" s="1" t="s">
        <v>13037</v>
      </c>
      <c r="AAW1" s="1" t="s">
        <v>13039</v>
      </c>
      <c r="AAX1" s="1" t="s">
        <v>13041</v>
      </c>
      <c r="AAY1" s="1" t="s">
        <v>13043</v>
      </c>
      <c r="AAZ1" s="1" t="s">
        <v>13081</v>
      </c>
      <c r="ABA1" s="1" t="s">
        <v>13083</v>
      </c>
      <c r="ABB1" s="1" t="s">
        <v>13085</v>
      </c>
      <c r="ABC1" s="1" t="s">
        <v>13087</v>
      </c>
      <c r="ABD1" s="1" t="s">
        <v>13089</v>
      </c>
      <c r="ABE1" s="1" t="s">
        <v>13113</v>
      </c>
      <c r="ABF1" s="1" t="s">
        <v>13123</v>
      </c>
      <c r="ABG1" s="1" t="s">
        <v>13126</v>
      </c>
      <c r="ABH1" s="1" t="s">
        <v>13137</v>
      </c>
      <c r="ABI1" s="1" t="s">
        <v>13160</v>
      </c>
      <c r="ABJ1" s="1" t="s">
        <v>13162</v>
      </c>
      <c r="ABK1" s="1" t="s">
        <v>13164</v>
      </c>
      <c r="ABL1" s="1" t="s">
        <v>13168</v>
      </c>
      <c r="ABM1" s="1" t="s">
        <v>13185</v>
      </c>
      <c r="ABN1" s="1" t="s">
        <v>13187</v>
      </c>
      <c r="ABO1" s="1" t="s">
        <v>13189</v>
      </c>
      <c r="ABP1" s="1" t="s">
        <v>13195</v>
      </c>
      <c r="ABQ1" s="1" t="s">
        <v>13197</v>
      </c>
      <c r="ABR1" s="1" t="s">
        <v>13198</v>
      </c>
      <c r="ABS1" s="1" t="s">
        <v>13200</v>
      </c>
      <c r="ABT1" s="1" t="s">
        <v>13202</v>
      </c>
      <c r="ABU1" s="1" t="s">
        <v>13204</v>
      </c>
      <c r="ABV1" s="1" t="s">
        <v>13205</v>
      </c>
      <c r="ABW1" s="1" t="s">
        <v>13207</v>
      </c>
      <c r="ABX1" s="1" t="s">
        <v>13209</v>
      </c>
      <c r="ABY1" s="1" t="s">
        <v>13212</v>
      </c>
      <c r="ABZ1" s="1" t="s">
        <v>13214</v>
      </c>
      <c r="ACA1" s="1" t="s">
        <v>13216</v>
      </c>
      <c r="ACB1" s="1" t="s">
        <v>13221</v>
      </c>
      <c r="ACC1" s="1" t="s">
        <v>13224</v>
      </c>
      <c r="ACD1" s="1" t="s">
        <v>13226</v>
      </c>
      <c r="ACE1" s="1" t="s">
        <v>13228</v>
      </c>
      <c r="ACF1" s="1" t="s">
        <v>13230</v>
      </c>
      <c r="ACG1" s="1" t="s">
        <v>13232</v>
      </c>
      <c r="ACH1" s="1" t="s">
        <v>13234</v>
      </c>
      <c r="ACI1" s="1" t="s">
        <v>13236</v>
      </c>
      <c r="ACJ1" s="1" t="s">
        <v>13238</v>
      </c>
      <c r="ACK1" s="1" t="s">
        <v>13240</v>
      </c>
      <c r="ACL1" s="1" t="s">
        <v>13242</v>
      </c>
      <c r="ACM1" s="1" t="s">
        <v>13244</v>
      </c>
      <c r="ACN1" s="1" t="s">
        <v>13246</v>
      </c>
      <c r="ACO1" s="1" t="s">
        <v>13248</v>
      </c>
      <c r="ACP1" s="1" t="s">
        <v>13250</v>
      </c>
      <c r="ACQ1" s="1" t="s">
        <v>13252</v>
      </c>
      <c r="ACR1" s="1" t="s">
        <v>13254</v>
      </c>
      <c r="ACS1" s="1" t="s">
        <v>13256</v>
      </c>
      <c r="ACT1" s="1" t="s">
        <v>13258</v>
      </c>
      <c r="ACU1" s="1" t="s">
        <v>13260</v>
      </c>
      <c r="ACV1" s="1" t="s">
        <v>13262</v>
      </c>
      <c r="ACW1" s="1" t="s">
        <v>13276</v>
      </c>
      <c r="ACX1" s="1" t="s">
        <v>13278</v>
      </c>
      <c r="ACY1" s="1" t="s">
        <v>13280</v>
      </c>
      <c r="ACZ1" s="1" t="s">
        <v>13282</v>
      </c>
      <c r="ADA1" s="1" t="s">
        <v>13284</v>
      </c>
      <c r="ADB1" s="1" t="s">
        <v>13286</v>
      </c>
      <c r="ADC1" s="1" t="s">
        <v>13288</v>
      </c>
      <c r="ADD1" s="1" t="s">
        <v>13290</v>
      </c>
      <c r="ADE1" s="1" t="s">
        <v>13292</v>
      </c>
      <c r="ADF1" s="1" t="s">
        <v>13294</v>
      </c>
      <c r="ADG1" s="1" t="s">
        <v>13296</v>
      </c>
      <c r="ADH1" s="1" t="s">
        <v>13298</v>
      </c>
      <c r="ADI1" s="1" t="s">
        <v>13300</v>
      </c>
      <c r="ADJ1" s="1" t="s">
        <v>13302</v>
      </c>
      <c r="ADK1" s="1" t="s">
        <v>13304</v>
      </c>
      <c r="ADL1" s="1" t="s">
        <v>13306</v>
      </c>
      <c r="ADM1" s="1" t="s">
        <v>13308</v>
      </c>
      <c r="ADN1" s="1" t="s">
        <v>13310</v>
      </c>
      <c r="ADO1" s="1" t="s">
        <v>13312</v>
      </c>
      <c r="ADP1" s="1" t="s">
        <v>13314</v>
      </c>
      <c r="ADQ1" s="1" t="s">
        <v>13316</v>
      </c>
      <c r="ADR1" s="1" t="s">
        <v>13328</v>
      </c>
      <c r="ADS1" s="1" t="s">
        <v>13339</v>
      </c>
      <c r="ADT1" s="1" t="s">
        <v>13341</v>
      </c>
      <c r="ADU1" s="1" t="s">
        <v>13343</v>
      </c>
      <c r="ADV1" s="1" t="s">
        <v>13347</v>
      </c>
      <c r="ADW1" s="1" t="s">
        <v>13349</v>
      </c>
      <c r="ADX1" s="1" t="s">
        <v>13351</v>
      </c>
      <c r="ADY1" s="1" t="s">
        <v>13380</v>
      </c>
      <c r="ADZ1" s="1" t="s">
        <v>13386</v>
      </c>
      <c r="AEA1" s="1" t="s">
        <v>13388</v>
      </c>
      <c r="AEB1" s="1" t="s">
        <v>13394</v>
      </c>
      <c r="AEC1" s="1" t="s">
        <v>13395</v>
      </c>
      <c r="AED1" s="1" t="s">
        <v>13396</v>
      </c>
      <c r="AEE1" s="1" t="s">
        <v>13397</v>
      </c>
      <c r="AEF1" s="1" t="s">
        <v>13398</v>
      </c>
      <c r="AEG1" s="1" t="s">
        <v>13399</v>
      </c>
      <c r="AEH1" s="1" t="s">
        <v>13400</v>
      </c>
      <c r="AEI1" s="1" t="s">
        <v>13401</v>
      </c>
      <c r="AEJ1" s="1" t="s">
        <v>13402</v>
      </c>
      <c r="AEK1" s="1" t="s">
        <v>13403</v>
      </c>
      <c r="AEL1" s="1" t="s">
        <v>13404</v>
      </c>
      <c r="AEM1" s="1" t="s">
        <v>13405</v>
      </c>
      <c r="AEN1" s="1" t="s">
        <v>13416</v>
      </c>
      <c r="AEO1" s="1" t="s">
        <v>13420</v>
      </c>
      <c r="AEP1" s="1" t="s">
        <v>13425</v>
      </c>
      <c r="AEQ1" s="1" t="s">
        <v>13563</v>
      </c>
      <c r="AER1" s="1" t="s">
        <v>13620</v>
      </c>
      <c r="AES1" s="1" t="s">
        <v>13622</v>
      </c>
      <c r="AET1" s="1" t="s">
        <v>13625</v>
      </c>
      <c r="AEU1" s="1" t="s">
        <v>13627</v>
      </c>
      <c r="AEV1" s="1" t="s">
        <v>13654</v>
      </c>
      <c r="AEW1" s="1" t="s">
        <v>13658</v>
      </c>
      <c r="AEX1" s="1" t="s">
        <v>13663</v>
      </c>
      <c r="AEY1" s="1" t="s">
        <v>13714</v>
      </c>
      <c r="AEZ1" s="1" t="s">
        <v>13716</v>
      </c>
      <c r="AFA1" s="1" t="s">
        <v>13722</v>
      </c>
      <c r="AFB1" s="1" t="s">
        <v>13724</v>
      </c>
      <c r="AFC1" s="1" t="s">
        <v>13726</v>
      </c>
      <c r="AFD1" s="1" t="s">
        <v>13728</v>
      </c>
      <c r="AFE1" s="1" t="s">
        <v>13730</v>
      </c>
      <c r="AFF1" s="1" t="s">
        <v>13784</v>
      </c>
      <c r="AFG1" s="1" t="s">
        <v>13786</v>
      </c>
      <c r="AFH1" s="1" t="s">
        <v>13788</v>
      </c>
      <c r="AFI1" s="1" t="s">
        <v>13790</v>
      </c>
      <c r="AFJ1" s="1" t="s">
        <v>13793</v>
      </c>
      <c r="AFK1" s="1" t="s">
        <v>13795</v>
      </c>
      <c r="AFL1" s="1" t="s">
        <v>13797</v>
      </c>
      <c r="AFM1" s="1" t="s">
        <v>13800</v>
      </c>
      <c r="AFN1" s="1" t="s">
        <v>13802</v>
      </c>
      <c r="AFO1" s="1" t="s">
        <v>13818</v>
      </c>
      <c r="AFP1" s="1" t="s">
        <v>13820</v>
      </c>
      <c r="AFQ1" s="1" t="s">
        <v>13822</v>
      </c>
      <c r="AFR1" s="1" t="s">
        <v>13827</v>
      </c>
      <c r="AFS1" s="1" t="s">
        <v>13830</v>
      </c>
      <c r="AFT1" s="1" t="s">
        <v>13833</v>
      </c>
      <c r="AFU1" s="1" t="s">
        <v>13869</v>
      </c>
      <c r="AFV1" s="1" t="s">
        <v>13872</v>
      </c>
      <c r="AFW1" s="1" t="s">
        <v>13875</v>
      </c>
      <c r="AFX1" s="1" t="s">
        <v>13877</v>
      </c>
      <c r="AFY1" s="1" t="s">
        <v>13879</v>
      </c>
      <c r="AFZ1" s="1" t="s">
        <v>13881</v>
      </c>
      <c r="AGA1" s="1" t="s">
        <v>13915</v>
      </c>
      <c r="AGB1" s="1" t="s">
        <v>13918</v>
      </c>
      <c r="AGC1" s="1" t="s">
        <v>13947</v>
      </c>
      <c r="AGD1" s="1" t="s">
        <v>13977</v>
      </c>
      <c r="AGE1" s="1" t="s">
        <v>13979</v>
      </c>
      <c r="AGF1" s="1" t="s">
        <v>13981</v>
      </c>
      <c r="AGG1" s="1" t="s">
        <v>13983</v>
      </c>
      <c r="AGH1" s="1" t="s">
        <v>13985</v>
      </c>
      <c r="AGI1" s="1" t="s">
        <v>13988</v>
      </c>
      <c r="AGJ1" s="1" t="s">
        <v>14038</v>
      </c>
      <c r="AGK1" s="1" t="s">
        <v>14091</v>
      </c>
      <c r="AGL1" s="1" t="s">
        <v>14093</v>
      </c>
      <c r="AGM1" s="1" t="s">
        <v>14095</v>
      </c>
      <c r="AGN1" s="1" t="s">
        <v>14097</v>
      </c>
      <c r="AGO1" s="1" t="s">
        <v>14099</v>
      </c>
      <c r="AGP1" s="1" t="s">
        <v>14101</v>
      </c>
      <c r="AGQ1" s="1" t="s">
        <v>14103</v>
      </c>
      <c r="AGR1" s="1" t="s">
        <v>14105</v>
      </c>
      <c r="AGS1" s="1" t="s">
        <v>14110</v>
      </c>
      <c r="AGT1" s="1" t="s">
        <v>14152</v>
      </c>
      <c r="AGU1" s="1" t="s">
        <v>14447</v>
      </c>
      <c r="AGV1" s="1" t="s">
        <v>14181</v>
      </c>
      <c r="AGW1" s="1" t="s">
        <v>14183</v>
      </c>
      <c r="AGX1" s="1" t="s">
        <v>14185</v>
      </c>
      <c r="AGY1" s="1" t="s">
        <v>14187</v>
      </c>
      <c r="AGZ1" s="1" t="s">
        <v>14189</v>
      </c>
      <c r="AHA1" s="1" t="s">
        <v>14191</v>
      </c>
      <c r="AHB1" s="1" t="s">
        <v>14193</v>
      </c>
      <c r="AHC1" s="1" t="s">
        <v>14195</v>
      </c>
      <c r="AHD1" s="1" t="s">
        <v>14197</v>
      </c>
      <c r="AHE1" s="1" t="s">
        <v>14199</v>
      </c>
      <c r="AHF1" s="1" t="s">
        <v>14201</v>
      </c>
      <c r="AHG1" s="1" t="s">
        <v>14203</v>
      </c>
      <c r="AHH1" s="1" t="s">
        <v>14205</v>
      </c>
      <c r="AHI1" s="1" t="s">
        <v>14207</v>
      </c>
      <c r="AHJ1" s="1" t="s">
        <v>14209</v>
      </c>
      <c r="AHK1" s="1" t="s">
        <v>14211</v>
      </c>
      <c r="AHL1" s="1" t="s">
        <v>14213</v>
      </c>
      <c r="AHM1" s="1" t="s">
        <v>14215</v>
      </c>
      <c r="AHN1" s="1" t="s">
        <v>14217</v>
      </c>
      <c r="AHO1" s="1" t="s">
        <v>14225</v>
      </c>
      <c r="AHP1" s="1" t="s">
        <v>14233</v>
      </c>
      <c r="AHQ1" s="1" t="s">
        <v>14235</v>
      </c>
      <c r="AHR1" s="1" t="s">
        <v>14245</v>
      </c>
      <c r="AHS1" s="1" t="s">
        <v>14248</v>
      </c>
      <c r="AHT1" s="1" t="s">
        <v>14257</v>
      </c>
      <c r="AHU1" s="1" t="s">
        <v>14264</v>
      </c>
      <c r="AHV1" s="1" t="s">
        <v>14266</v>
      </c>
      <c r="AHW1" s="1" t="s">
        <v>14269</v>
      </c>
      <c r="AHX1" s="1" t="s">
        <v>14271</v>
      </c>
      <c r="AHY1" s="1" t="s">
        <v>14273</v>
      </c>
      <c r="AHZ1" s="1" t="s">
        <v>14275</v>
      </c>
      <c r="AIA1" s="1" t="s">
        <v>14277</v>
      </c>
      <c r="AIB1" s="1" t="s">
        <v>14280</v>
      </c>
      <c r="AIC1" s="1" t="s">
        <v>14282</v>
      </c>
      <c r="AID1" s="1" t="s">
        <v>14284</v>
      </c>
      <c r="AIE1" s="1" t="s">
        <v>14287</v>
      </c>
      <c r="AIF1" s="1" t="s">
        <v>14290</v>
      </c>
      <c r="AIG1" s="1" t="s">
        <v>14292</v>
      </c>
      <c r="AIH1" s="1" t="s">
        <v>14294</v>
      </c>
      <c r="AII1" s="1" t="s">
        <v>14305</v>
      </c>
      <c r="AIJ1" s="1" t="s">
        <v>14318</v>
      </c>
      <c r="AIK1" s="1" t="s">
        <v>14320</v>
      </c>
      <c r="AIL1" s="1" t="s">
        <v>14322</v>
      </c>
      <c r="AIM1" s="1" t="s">
        <v>14324</v>
      </c>
      <c r="AIN1" s="1" t="s">
        <v>14329</v>
      </c>
      <c r="AIO1" s="1" t="s">
        <v>14334</v>
      </c>
      <c r="AIP1" s="1" t="s">
        <v>14336</v>
      </c>
      <c r="AIQ1" s="1" t="s">
        <v>14342</v>
      </c>
      <c r="AIR1" s="1" t="s">
        <v>14345</v>
      </c>
      <c r="AIS1" s="1" t="s">
        <v>14349</v>
      </c>
      <c r="AIT1" s="1" t="s">
        <v>14351</v>
      </c>
      <c r="AIU1" s="1" t="s">
        <v>14356</v>
      </c>
      <c r="AIV1" s="1" t="s">
        <v>14358</v>
      </c>
      <c r="AIW1" s="1" t="s">
        <v>14360</v>
      </c>
      <c r="AIX1" s="1" t="s">
        <v>14362</v>
      </c>
      <c r="AIY1" s="1" t="s">
        <v>14364</v>
      </c>
      <c r="AIZ1" s="1" t="s">
        <v>14366</v>
      </c>
      <c r="AJA1" s="1" t="s">
        <v>14368</v>
      </c>
      <c r="AJB1" s="1" t="s">
        <v>14370</v>
      </c>
      <c r="AJC1" s="1" t="s">
        <v>14374</v>
      </c>
      <c r="AJD1" s="1" t="s">
        <v>14376</v>
      </c>
      <c r="AJE1" s="1" t="s">
        <v>14378</v>
      </c>
      <c r="AJF1" s="1" t="s">
        <v>14381</v>
      </c>
      <c r="AJG1" s="1" t="s">
        <v>14383</v>
      </c>
      <c r="AJH1" s="1" t="s">
        <v>14385</v>
      </c>
      <c r="AJI1" s="1" t="s">
        <v>14387</v>
      </c>
      <c r="AJJ1" s="1" t="s">
        <v>14389</v>
      </c>
      <c r="AJK1" s="1" t="s">
        <v>14392</v>
      </c>
      <c r="AJL1" s="1" t="s">
        <v>14394</v>
      </c>
      <c r="AJM1" s="1" t="s">
        <v>14396</v>
      </c>
      <c r="AJN1" s="1" t="s">
        <v>14397</v>
      </c>
      <c r="AJO1" s="1" t="s">
        <v>14398</v>
      </c>
      <c r="AJP1" s="1" t="s">
        <v>14399</v>
      </c>
      <c r="AJQ1" s="1" t="s">
        <v>14400</v>
      </c>
      <c r="AJR1" s="1" t="s">
        <v>14401</v>
      </c>
      <c r="AJS1" s="1" t="s">
        <v>14402</v>
      </c>
      <c r="AJT1" s="1" t="s">
        <v>14403</v>
      </c>
      <c r="AJU1" s="1" t="s">
        <v>14404</v>
      </c>
      <c r="AJV1" s="1" t="s">
        <v>14405</v>
      </c>
      <c r="AJW1" s="1" t="s">
        <v>14406</v>
      </c>
      <c r="AJX1" s="1" t="s">
        <v>14407</v>
      </c>
      <c r="AJY1" s="1" t="s">
        <v>14408</v>
      </c>
      <c r="AJZ1" s="1" t="s">
        <v>14409</v>
      </c>
      <c r="AKA1" s="1" t="s">
        <v>14410</v>
      </c>
      <c r="AKB1" s="1" t="s">
        <v>14411</v>
      </c>
      <c r="AKC1" s="1" t="s">
        <v>14412</v>
      </c>
      <c r="AKD1" s="1" t="s">
        <v>14438</v>
      </c>
      <c r="AKE1" s="1" t="s">
        <v>14440</v>
      </c>
      <c r="AKF1" s="1" t="s">
        <v>14441</v>
      </c>
      <c r="AKG1" s="1" t="s">
        <v>14446</v>
      </c>
      <c r="AKH1" s="1" t="s">
        <v>14447</v>
      </c>
      <c r="AKI1" s="1" t="s">
        <v>14448</v>
      </c>
      <c r="AKJ1" s="1" t="s">
        <v>14450</v>
      </c>
      <c r="AKK1" s="1" t="s">
        <v>14484</v>
      </c>
    </row>
    <row r="2" spans="1:973">
      <c r="A2" t="s">
        <v>5119</v>
      </c>
      <c r="B2">
        <v>36.9</v>
      </c>
      <c r="C2">
        <v>401.2</v>
      </c>
      <c r="D2">
        <v>411.3</v>
      </c>
      <c r="E2">
        <v>825.3</v>
      </c>
    </row>
    <row r="3" spans="1:973">
      <c r="A3" t="s">
        <v>5120</v>
      </c>
      <c r="B3">
        <v>317.60000000000002</v>
      </c>
      <c r="C3">
        <v>503.1</v>
      </c>
      <c r="D3">
        <v>487.2</v>
      </c>
      <c r="E3">
        <v>1288.5</v>
      </c>
    </row>
    <row r="4" spans="1:973">
      <c r="A4" t="s">
        <v>5121</v>
      </c>
      <c r="B4">
        <v>0</v>
      </c>
      <c r="C4">
        <v>608.6</v>
      </c>
      <c r="D4">
        <v>535.79999999999995</v>
      </c>
      <c r="E4">
        <v>1206.8</v>
      </c>
    </row>
    <row r="5" spans="1:973">
      <c r="A5" t="s">
        <v>5122</v>
      </c>
      <c r="B5">
        <v>0</v>
      </c>
      <c r="C5">
        <v>520</v>
      </c>
      <c r="D5">
        <v>450.9</v>
      </c>
      <c r="E5">
        <v>1066.5</v>
      </c>
    </row>
    <row r="6" spans="1:973">
      <c r="A6" t="s">
        <v>5123</v>
      </c>
      <c r="B6">
        <v>44.8</v>
      </c>
      <c r="C6">
        <v>362.8</v>
      </c>
      <c r="D6">
        <v>489</v>
      </c>
      <c r="E6">
        <v>933.5</v>
      </c>
    </row>
    <row r="7" spans="1:973">
      <c r="A7" t="s">
        <v>5124</v>
      </c>
      <c r="B7">
        <v>0</v>
      </c>
      <c r="C7">
        <v>332.9</v>
      </c>
      <c r="D7">
        <v>468.5</v>
      </c>
      <c r="E7">
        <v>783.9</v>
      </c>
    </row>
    <row r="8" spans="1:973">
      <c r="A8" t="s">
        <v>5125</v>
      </c>
      <c r="B8">
        <v>45.4</v>
      </c>
      <c r="C8">
        <v>335.7</v>
      </c>
      <c r="D8">
        <v>607.20000000000005</v>
      </c>
      <c r="E8">
        <v>1048.3</v>
      </c>
    </row>
    <row r="9" spans="1:973">
      <c r="A9" t="s">
        <v>5126</v>
      </c>
      <c r="B9">
        <v>19.3</v>
      </c>
      <c r="C9">
        <v>323.39999999999998</v>
      </c>
      <c r="D9">
        <v>510.3</v>
      </c>
      <c r="E9">
        <v>906.2</v>
      </c>
    </row>
    <row r="10" spans="1:973">
      <c r="A10" t="s">
        <v>5118</v>
      </c>
      <c r="F10" t="s">
        <v>11271</v>
      </c>
      <c r="G10" t="s">
        <v>11273</v>
      </c>
    </row>
    <row r="11" spans="1:973">
      <c r="A11" t="s">
        <v>5127</v>
      </c>
      <c r="H11" t="s">
        <v>11275</v>
      </c>
      <c r="I11" t="s">
        <v>11277</v>
      </c>
      <c r="J11" t="s">
        <v>11279</v>
      </c>
      <c r="K11" t="s">
        <v>11281</v>
      </c>
      <c r="L11" t="s">
        <v>11283</v>
      </c>
      <c r="M11" t="s">
        <v>11285</v>
      </c>
    </row>
    <row r="12" spans="1:973">
      <c r="A12" t="s">
        <v>5128</v>
      </c>
      <c r="H12" t="s">
        <v>11286</v>
      </c>
      <c r="I12" t="s">
        <v>11287</v>
      </c>
      <c r="J12" t="s">
        <v>11288</v>
      </c>
      <c r="K12" t="s">
        <v>11289</v>
      </c>
      <c r="L12" t="s">
        <v>11290</v>
      </c>
      <c r="M12" t="s">
        <v>11291</v>
      </c>
    </row>
    <row r="13" spans="1:973">
      <c r="A13" t="s">
        <v>5129</v>
      </c>
      <c r="H13" t="s">
        <v>11292</v>
      </c>
      <c r="I13" t="s">
        <v>11293</v>
      </c>
      <c r="J13" t="s">
        <v>11294</v>
      </c>
      <c r="K13" t="s">
        <v>11295</v>
      </c>
      <c r="L13" t="s">
        <v>11296</v>
      </c>
      <c r="M13" t="s">
        <v>11297</v>
      </c>
    </row>
    <row r="14" spans="1:973">
      <c r="A14" t="s">
        <v>5130</v>
      </c>
      <c r="H14" t="s">
        <v>11298</v>
      </c>
      <c r="I14" t="s">
        <v>11299</v>
      </c>
      <c r="J14" t="s">
        <v>11300</v>
      </c>
      <c r="K14" t="s">
        <v>11301</v>
      </c>
      <c r="L14" t="s">
        <v>11302</v>
      </c>
      <c r="M14" t="s">
        <v>11303</v>
      </c>
    </row>
    <row r="15" spans="1:973">
      <c r="A15" t="s">
        <v>5219</v>
      </c>
      <c r="N15" t="s">
        <v>11305</v>
      </c>
      <c r="O15" t="s">
        <v>11307</v>
      </c>
      <c r="P15" t="s">
        <v>11309</v>
      </c>
      <c r="Q15" t="s">
        <v>11311</v>
      </c>
      <c r="R15" t="s">
        <v>11313</v>
      </c>
      <c r="S15" t="s">
        <v>11315</v>
      </c>
      <c r="T15" t="s">
        <v>11317</v>
      </c>
      <c r="U15" t="s">
        <v>11319</v>
      </c>
      <c r="V15" t="s">
        <v>11321</v>
      </c>
      <c r="W15" t="s">
        <v>11323</v>
      </c>
      <c r="X15" t="s">
        <v>11325</v>
      </c>
      <c r="Y15" t="s">
        <v>11327</v>
      </c>
      <c r="Z15" t="s">
        <v>11329</v>
      </c>
      <c r="AA15" t="s">
        <v>11331</v>
      </c>
      <c r="AB15" t="s">
        <v>11333</v>
      </c>
      <c r="AC15" t="s">
        <v>11335</v>
      </c>
      <c r="AD15" t="s">
        <v>11337</v>
      </c>
      <c r="AE15" t="s">
        <v>11339</v>
      </c>
      <c r="AF15" t="s">
        <v>11341</v>
      </c>
      <c r="AG15" t="s">
        <v>11343</v>
      </c>
      <c r="AH15" t="s">
        <v>11345</v>
      </c>
      <c r="AI15" t="s">
        <v>11347</v>
      </c>
      <c r="AJ15" t="s">
        <v>11349</v>
      </c>
      <c r="AK15" t="s">
        <v>11351</v>
      </c>
      <c r="AL15" t="s">
        <v>11353</v>
      </c>
      <c r="AM15" t="s">
        <v>11355</v>
      </c>
      <c r="AN15" t="s">
        <v>11357</v>
      </c>
    </row>
    <row r="16" spans="1:973">
      <c r="A16" t="s">
        <v>5220</v>
      </c>
      <c r="N16" t="s">
        <v>11358</v>
      </c>
      <c r="O16" t="s">
        <v>11359</v>
      </c>
      <c r="P16" t="s">
        <v>11360</v>
      </c>
      <c r="Q16" t="s">
        <v>11361</v>
      </c>
      <c r="R16" t="s">
        <v>11362</v>
      </c>
      <c r="S16" t="s">
        <v>11363</v>
      </c>
      <c r="T16" t="s">
        <v>11364</v>
      </c>
      <c r="U16" t="s">
        <v>11365</v>
      </c>
      <c r="V16" t="s">
        <v>11366</v>
      </c>
      <c r="W16" t="s">
        <v>11367</v>
      </c>
      <c r="X16" t="s">
        <v>11368</v>
      </c>
      <c r="Y16" t="s">
        <v>11369</v>
      </c>
      <c r="Z16" t="s">
        <v>11370</v>
      </c>
      <c r="AA16" t="s">
        <v>11371</v>
      </c>
      <c r="AB16" t="s">
        <v>11372</v>
      </c>
      <c r="AC16" t="s">
        <v>11373</v>
      </c>
      <c r="AD16" t="s">
        <v>11374</v>
      </c>
      <c r="AE16" t="s">
        <v>11375</v>
      </c>
      <c r="AF16" t="s">
        <v>11376</v>
      </c>
      <c r="AG16" t="s">
        <v>11377</v>
      </c>
      <c r="AH16" t="s">
        <v>11378</v>
      </c>
      <c r="AI16" t="s">
        <v>11379</v>
      </c>
      <c r="AJ16" t="s">
        <v>11380</v>
      </c>
      <c r="AK16" t="s">
        <v>11381</v>
      </c>
      <c r="AL16" t="s">
        <v>11382</v>
      </c>
      <c r="AM16" t="s">
        <v>11383</v>
      </c>
      <c r="AN16" t="s">
        <v>11384</v>
      </c>
    </row>
    <row r="17" spans="1:971">
      <c r="A17" t="s">
        <v>4989</v>
      </c>
      <c r="AO17" t="s">
        <v>11386</v>
      </c>
      <c r="AP17" t="s">
        <v>11388</v>
      </c>
      <c r="AQ17" t="s">
        <v>11390</v>
      </c>
      <c r="AR17" t="s">
        <v>11392</v>
      </c>
      <c r="AS17" t="s">
        <v>11394</v>
      </c>
    </row>
    <row r="18" spans="1:971">
      <c r="A18" t="s">
        <v>5758</v>
      </c>
      <c r="AO18" t="s">
        <v>11395</v>
      </c>
      <c r="AP18" t="s">
        <v>11396</v>
      </c>
      <c r="AQ18" t="s">
        <v>11397</v>
      </c>
      <c r="AR18" t="s">
        <v>11398</v>
      </c>
      <c r="AS18" t="s">
        <v>11399</v>
      </c>
      <c r="AT18" t="s">
        <v>11401</v>
      </c>
    </row>
    <row r="19" spans="1:971">
      <c r="A19" t="s">
        <v>5759</v>
      </c>
      <c r="AO19" t="s">
        <v>11402</v>
      </c>
      <c r="AP19" t="s">
        <v>11403</v>
      </c>
      <c r="AQ19" t="s">
        <v>11404</v>
      </c>
      <c r="AR19" t="s">
        <v>11405</v>
      </c>
      <c r="AS19" t="s">
        <v>11406</v>
      </c>
      <c r="AT19" t="s">
        <v>11407</v>
      </c>
    </row>
    <row r="20" spans="1:971">
      <c r="A20" t="s">
        <v>5132</v>
      </c>
      <c r="AU20" t="s">
        <v>11409</v>
      </c>
      <c r="AV20" t="s">
        <v>11411</v>
      </c>
      <c r="AW20" t="s">
        <v>11413</v>
      </c>
      <c r="AX20" t="s">
        <v>11415</v>
      </c>
      <c r="AY20" t="s">
        <v>11417</v>
      </c>
      <c r="AZ20" t="s">
        <v>11419</v>
      </c>
      <c r="BA20" t="s">
        <v>11421</v>
      </c>
      <c r="BB20" t="s">
        <v>11423</v>
      </c>
      <c r="BC20" t="s">
        <v>11425</v>
      </c>
      <c r="BD20" t="s">
        <v>11427</v>
      </c>
      <c r="BE20" t="s">
        <v>11429</v>
      </c>
      <c r="BF20" t="s">
        <v>11431</v>
      </c>
      <c r="BG20" t="s">
        <v>11433</v>
      </c>
    </row>
    <row r="21" spans="1:971">
      <c r="A21" t="s">
        <v>5134</v>
      </c>
      <c r="BH21" t="s">
        <v>11435</v>
      </c>
      <c r="BI21" t="s">
        <v>11437</v>
      </c>
      <c r="BJ21" t="s">
        <v>11439</v>
      </c>
      <c r="BK21" t="s">
        <v>11441</v>
      </c>
      <c r="BL21" t="s">
        <v>11443</v>
      </c>
      <c r="BM21" t="s">
        <v>11445</v>
      </c>
      <c r="BN21" t="s">
        <v>11447</v>
      </c>
      <c r="BO21" t="s">
        <v>11449</v>
      </c>
      <c r="BP21" t="s">
        <v>11451</v>
      </c>
    </row>
    <row r="22" spans="1:971">
      <c r="A22" t="s">
        <v>5137</v>
      </c>
      <c r="BQ22" t="s">
        <v>11453</v>
      </c>
      <c r="BR22" t="s">
        <v>11455</v>
      </c>
      <c r="BS22" t="s">
        <v>11457</v>
      </c>
      <c r="BT22" t="s">
        <v>11459</v>
      </c>
      <c r="BU22" t="s">
        <v>11461</v>
      </c>
      <c r="BV22" t="s">
        <v>11463</v>
      </c>
      <c r="BW22" t="s">
        <v>11465</v>
      </c>
      <c r="BX22" t="s">
        <v>11467</v>
      </c>
      <c r="BY22" t="s">
        <v>11469</v>
      </c>
      <c r="BZ22" t="s">
        <v>11471</v>
      </c>
      <c r="CA22" t="s">
        <v>11473</v>
      </c>
      <c r="CB22" t="s">
        <v>11475</v>
      </c>
      <c r="CC22" t="s">
        <v>11477</v>
      </c>
      <c r="CD22" t="s">
        <v>11479</v>
      </c>
      <c r="CE22" t="s">
        <v>11481</v>
      </c>
      <c r="CF22" t="s">
        <v>11483</v>
      </c>
      <c r="CG22" t="s">
        <v>11485</v>
      </c>
      <c r="CH22" t="s">
        <v>11487</v>
      </c>
      <c r="CI22" t="s">
        <v>11483</v>
      </c>
      <c r="CJ22" t="s">
        <v>11490</v>
      </c>
      <c r="CK22" t="s">
        <v>11492</v>
      </c>
      <c r="CL22" t="s">
        <v>11494</v>
      </c>
      <c r="CM22" t="s">
        <v>11496</v>
      </c>
    </row>
    <row r="23" spans="1:971">
      <c r="A23" t="s">
        <v>5133</v>
      </c>
      <c r="BQ23" t="s">
        <v>11497</v>
      </c>
      <c r="BR23" t="s">
        <v>11498</v>
      </c>
      <c r="BS23" t="s">
        <v>11499</v>
      </c>
      <c r="BT23" t="s">
        <v>11500</v>
      </c>
      <c r="BU23" t="s">
        <v>11501</v>
      </c>
      <c r="BV23" t="s">
        <v>11504</v>
      </c>
      <c r="BW23" t="s">
        <v>11507</v>
      </c>
      <c r="BX23" t="s">
        <v>11508</v>
      </c>
      <c r="BY23" t="s">
        <v>11509</v>
      </c>
      <c r="CD23" t="s">
        <v>11523</v>
      </c>
      <c r="CF23" t="s">
        <v>11526</v>
      </c>
      <c r="CG23" t="s">
        <v>11531</v>
      </c>
      <c r="CH23" t="s">
        <v>11533</v>
      </c>
      <c r="CI23" t="s">
        <v>11534</v>
      </c>
      <c r="CJ23" t="s">
        <v>11535</v>
      </c>
      <c r="CK23" t="s">
        <v>11538</v>
      </c>
      <c r="CL23" t="s">
        <v>11539</v>
      </c>
      <c r="CM23" t="s">
        <v>11540</v>
      </c>
      <c r="CN23" t="s">
        <v>11503</v>
      </c>
      <c r="CO23" t="s">
        <v>11506</v>
      </c>
      <c r="CP23" t="s">
        <v>11511</v>
      </c>
      <c r="CQ23" t="s">
        <v>11513</v>
      </c>
      <c r="CR23">
        <v>0.25</v>
      </c>
      <c r="CS23" t="s">
        <v>11516</v>
      </c>
      <c r="CT23">
        <v>2.75</v>
      </c>
      <c r="CU23" t="s">
        <v>11519</v>
      </c>
      <c r="CV23" t="s">
        <v>11521</v>
      </c>
      <c r="CW23">
        <v>0.54</v>
      </c>
      <c r="CX23" t="s">
        <v>11525</v>
      </c>
      <c r="CY23" t="s">
        <v>11528</v>
      </c>
      <c r="CZ23" t="s">
        <v>11530</v>
      </c>
      <c r="DA23">
        <v>0.54</v>
      </c>
      <c r="DB23" t="s">
        <v>11537</v>
      </c>
      <c r="DC23" t="s">
        <v>11542</v>
      </c>
      <c r="DD23" t="s">
        <v>11544</v>
      </c>
      <c r="AKI23" s="14">
        <v>3.06</v>
      </c>
    </row>
    <row r="24" spans="1:971">
      <c r="A24" t="s">
        <v>5139</v>
      </c>
      <c r="BQ24" t="s">
        <v>11545</v>
      </c>
      <c r="BR24" t="s">
        <v>11546</v>
      </c>
      <c r="BS24" t="s">
        <v>11547</v>
      </c>
      <c r="BT24" t="s">
        <v>11548</v>
      </c>
      <c r="BU24" t="s">
        <v>11549</v>
      </c>
      <c r="BV24" t="s">
        <v>11551</v>
      </c>
      <c r="BW24" t="s">
        <v>11557</v>
      </c>
      <c r="BZ24" t="s">
        <v>11564</v>
      </c>
      <c r="CA24" t="s">
        <v>11565</v>
      </c>
      <c r="CB24" t="s">
        <v>11566</v>
      </c>
      <c r="CC24" t="s">
        <v>11567</v>
      </c>
      <c r="CD24" t="s">
        <v>11568</v>
      </c>
      <c r="CE24" t="s">
        <v>11569</v>
      </c>
      <c r="CF24" t="s">
        <v>11570</v>
      </c>
      <c r="CG24" t="s">
        <v>11573</v>
      </c>
      <c r="CH24" t="s">
        <v>11577</v>
      </c>
      <c r="CI24" t="s">
        <v>11578</v>
      </c>
      <c r="CJ24" t="s">
        <v>11580</v>
      </c>
      <c r="CK24" t="s">
        <v>11582</v>
      </c>
      <c r="CL24" t="s">
        <v>11583</v>
      </c>
      <c r="CN24" t="s">
        <v>11550</v>
      </c>
      <c r="CO24" t="s">
        <v>11552</v>
      </c>
      <c r="CY24" t="s">
        <v>11571</v>
      </c>
      <c r="CZ24" t="s">
        <v>11572</v>
      </c>
      <c r="DA24" t="s">
        <v>11574</v>
      </c>
      <c r="DB24" t="s">
        <v>11581</v>
      </c>
      <c r="DE24" t="s">
        <v>11554</v>
      </c>
      <c r="DF24" t="s">
        <v>11556</v>
      </c>
      <c r="DG24" t="s">
        <v>11559</v>
      </c>
      <c r="DH24" t="s">
        <v>11561</v>
      </c>
      <c r="DI24" t="s">
        <v>11563</v>
      </c>
      <c r="DJ24" t="s">
        <v>11576</v>
      </c>
      <c r="DK24" t="s">
        <v>11572</v>
      </c>
    </row>
    <row r="25" spans="1:971">
      <c r="A25" t="s">
        <v>5140</v>
      </c>
      <c r="BQ25" t="s">
        <v>11584</v>
      </c>
      <c r="BR25" t="s">
        <v>11585</v>
      </c>
      <c r="BS25" t="s">
        <v>11586</v>
      </c>
      <c r="BT25" t="s">
        <v>11587</v>
      </c>
      <c r="BU25" t="s">
        <v>11588</v>
      </c>
      <c r="BV25" t="s">
        <v>11590</v>
      </c>
      <c r="BW25" t="s">
        <v>11594</v>
      </c>
      <c r="BZ25" t="s">
        <v>11598</v>
      </c>
      <c r="CA25" t="s">
        <v>11599</v>
      </c>
      <c r="CB25" t="s">
        <v>11600</v>
      </c>
      <c r="CC25" t="s">
        <v>11601</v>
      </c>
      <c r="CD25" t="s">
        <v>11602</v>
      </c>
      <c r="CE25" t="s">
        <v>11603</v>
      </c>
      <c r="CF25" t="s">
        <v>11604</v>
      </c>
      <c r="CG25" t="s">
        <v>11607</v>
      </c>
      <c r="CH25" t="s">
        <v>11610</v>
      </c>
      <c r="CI25" t="s">
        <v>11611</v>
      </c>
      <c r="CJ25" t="s">
        <v>11612</v>
      </c>
      <c r="CK25" t="s">
        <v>11614</v>
      </c>
      <c r="CL25" t="s">
        <v>11615</v>
      </c>
      <c r="CN25" t="s">
        <v>11589</v>
      </c>
      <c r="CO25" t="s">
        <v>11591</v>
      </c>
      <c r="CY25" t="s">
        <v>11605</v>
      </c>
      <c r="CZ25" t="s">
        <v>11606</v>
      </c>
      <c r="DA25" t="s">
        <v>11608</v>
      </c>
      <c r="DB25" t="s">
        <v>11613</v>
      </c>
      <c r="DE25" t="s">
        <v>11592</v>
      </c>
      <c r="DF25" t="s">
        <v>11593</v>
      </c>
      <c r="DG25" t="s">
        <v>11595</v>
      </c>
      <c r="DH25" t="s">
        <v>11596</v>
      </c>
      <c r="DI25" t="s">
        <v>11597</v>
      </c>
      <c r="DJ25" t="s">
        <v>11609</v>
      </c>
      <c r="DK25" t="s">
        <v>11606</v>
      </c>
    </row>
    <row r="26" spans="1:971">
      <c r="A26" t="s">
        <v>5141</v>
      </c>
      <c r="BQ26" t="s">
        <v>11616</v>
      </c>
      <c r="BR26" t="s">
        <v>11617</v>
      </c>
      <c r="BS26" t="s">
        <v>11618</v>
      </c>
      <c r="BT26" t="s">
        <v>11619</v>
      </c>
      <c r="BU26" t="s">
        <v>11620</v>
      </c>
      <c r="BV26" t="s">
        <v>11622</v>
      </c>
      <c r="BW26" t="s">
        <v>11626</v>
      </c>
      <c r="BZ26" t="s">
        <v>11630</v>
      </c>
      <c r="CA26" t="s">
        <v>11631</v>
      </c>
      <c r="CB26" t="s">
        <v>11632</v>
      </c>
      <c r="CC26" t="s">
        <v>11633</v>
      </c>
      <c r="CD26" t="s">
        <v>11634</v>
      </c>
      <c r="CE26" t="s">
        <v>11635</v>
      </c>
      <c r="CF26" t="s">
        <v>11636</v>
      </c>
      <c r="CG26" t="s">
        <v>11639</v>
      </c>
      <c r="CH26" t="s">
        <v>11642</v>
      </c>
      <c r="CI26" t="s">
        <v>11643</v>
      </c>
      <c r="CJ26" t="s">
        <v>11644</v>
      </c>
      <c r="CK26" t="s">
        <v>11646</v>
      </c>
      <c r="CL26" t="s">
        <v>11647</v>
      </c>
      <c r="CN26" t="s">
        <v>11621</v>
      </c>
      <c r="CO26" t="s">
        <v>11623</v>
      </c>
      <c r="CY26" t="s">
        <v>11637</v>
      </c>
      <c r="CZ26" t="s">
        <v>11638</v>
      </c>
      <c r="DA26" t="s">
        <v>11640</v>
      </c>
      <c r="DB26" t="s">
        <v>11645</v>
      </c>
      <c r="DE26" t="s">
        <v>11624</v>
      </c>
      <c r="DF26" t="s">
        <v>11625</v>
      </c>
      <c r="DG26" t="s">
        <v>11627</v>
      </c>
      <c r="DH26" t="s">
        <v>11628</v>
      </c>
      <c r="DI26" t="s">
        <v>11629</v>
      </c>
      <c r="DJ26" t="s">
        <v>11641</v>
      </c>
      <c r="DK26" t="s">
        <v>11638</v>
      </c>
    </row>
    <row r="27" spans="1:971">
      <c r="A27" t="s">
        <v>5136</v>
      </c>
      <c r="DL27" t="s">
        <v>11649</v>
      </c>
      <c r="DM27" t="s">
        <v>11651</v>
      </c>
      <c r="DN27" t="s">
        <v>11653</v>
      </c>
      <c r="DO27" t="s">
        <v>11655</v>
      </c>
      <c r="DP27" t="s">
        <v>11657</v>
      </c>
      <c r="DQ27" t="s">
        <v>11659</v>
      </c>
      <c r="DR27" t="s">
        <v>11661</v>
      </c>
      <c r="DS27" t="s">
        <v>11663</v>
      </c>
      <c r="DT27" t="s">
        <v>11665</v>
      </c>
      <c r="DU27" t="s">
        <v>11667</v>
      </c>
      <c r="DV27" t="s">
        <v>11669</v>
      </c>
      <c r="DW27" t="s">
        <v>11671</v>
      </c>
      <c r="DX27" t="s">
        <v>11673</v>
      </c>
      <c r="DY27" t="s">
        <v>11675</v>
      </c>
      <c r="DZ27" t="s">
        <v>11677</v>
      </c>
      <c r="EA27" t="s">
        <v>11679</v>
      </c>
      <c r="EB27" t="s">
        <v>11681</v>
      </c>
      <c r="EC27" t="s">
        <v>11683</v>
      </c>
      <c r="ED27" t="s">
        <v>11685</v>
      </c>
      <c r="EE27" t="s">
        <v>11687</v>
      </c>
      <c r="EF27" t="s">
        <v>11689</v>
      </c>
      <c r="EG27" t="s">
        <v>11691</v>
      </c>
      <c r="EH27" t="s">
        <v>11693</v>
      </c>
      <c r="EI27" t="s">
        <v>11695</v>
      </c>
      <c r="EJ27" t="s">
        <v>11697</v>
      </c>
      <c r="EK27" t="s">
        <v>11699</v>
      </c>
    </row>
    <row r="28" spans="1:971">
      <c r="A28" t="s">
        <v>5131</v>
      </c>
      <c r="EL28" t="s">
        <v>11701</v>
      </c>
    </row>
    <row r="29" spans="1:971">
      <c r="A29" t="s">
        <v>5135</v>
      </c>
      <c r="CG29">
        <v>0.47</v>
      </c>
      <c r="CI29">
        <v>1.41</v>
      </c>
      <c r="CJ29">
        <v>7.3999999999999996E-2</v>
      </c>
      <c r="CK29">
        <v>8.4000000000000005E-2</v>
      </c>
      <c r="DC29">
        <v>2</v>
      </c>
      <c r="EM29">
        <v>1.6</v>
      </c>
      <c r="EN29">
        <v>20.74</v>
      </c>
    </row>
    <row r="30" spans="1:971">
      <c r="A30" t="s">
        <v>5138</v>
      </c>
      <c r="EO30" t="s">
        <v>11705</v>
      </c>
      <c r="EP30" t="s">
        <v>11707</v>
      </c>
      <c r="EQ30" t="s">
        <v>11709</v>
      </c>
    </row>
    <row r="31" spans="1:971">
      <c r="A31" t="s">
        <v>3711</v>
      </c>
      <c r="ER31" t="s">
        <v>11711</v>
      </c>
      <c r="ES31" t="s">
        <v>11713</v>
      </c>
      <c r="ET31" t="s">
        <v>11715</v>
      </c>
      <c r="EU31" t="s">
        <v>11717</v>
      </c>
      <c r="EV31" t="s">
        <v>11719</v>
      </c>
      <c r="EW31" t="s">
        <v>11721</v>
      </c>
    </row>
    <row r="32" spans="1:971">
      <c r="A32" t="s">
        <v>3712</v>
      </c>
      <c r="EX32" t="s">
        <v>11723</v>
      </c>
      <c r="EY32" t="s">
        <v>11725</v>
      </c>
    </row>
    <row r="33" spans="1:181">
      <c r="A33" t="s">
        <v>3721</v>
      </c>
      <c r="EX33" t="s">
        <v>11726</v>
      </c>
      <c r="EY33" t="s">
        <v>11727</v>
      </c>
    </row>
    <row r="34" spans="1:181">
      <c r="A34" t="s">
        <v>3722</v>
      </c>
      <c r="EX34" t="s">
        <v>11728</v>
      </c>
      <c r="EY34" t="s">
        <v>11729</v>
      </c>
    </row>
    <row r="35" spans="1:181">
      <c r="A35" t="s">
        <v>3713</v>
      </c>
      <c r="EX35" t="s">
        <v>11730</v>
      </c>
      <c r="EY35" t="s">
        <v>11731</v>
      </c>
    </row>
    <row r="36" spans="1:181">
      <c r="A36" t="s">
        <v>3714</v>
      </c>
      <c r="EX36" t="s">
        <v>11732</v>
      </c>
      <c r="EY36" t="s">
        <v>11733</v>
      </c>
    </row>
    <row r="37" spans="1:181">
      <c r="A37" t="s">
        <v>3715</v>
      </c>
      <c r="EX37" t="s">
        <v>11734</v>
      </c>
      <c r="EY37" t="s">
        <v>11735</v>
      </c>
    </row>
    <row r="38" spans="1:181">
      <c r="A38" t="s">
        <v>3716</v>
      </c>
      <c r="EX38" t="s">
        <v>11736</v>
      </c>
      <c r="EY38" t="s">
        <v>11737</v>
      </c>
    </row>
    <row r="39" spans="1:181">
      <c r="A39" t="s">
        <v>3717</v>
      </c>
      <c r="EX39" t="s">
        <v>11738</v>
      </c>
      <c r="EY39" t="s">
        <v>11739</v>
      </c>
    </row>
    <row r="40" spans="1:181">
      <c r="A40" t="s">
        <v>3718</v>
      </c>
      <c r="EX40" t="s">
        <v>11740</v>
      </c>
      <c r="EY40" t="s">
        <v>11741</v>
      </c>
    </row>
    <row r="41" spans="1:181">
      <c r="A41" t="s">
        <v>3719</v>
      </c>
      <c r="EX41" t="s">
        <v>11742</v>
      </c>
      <c r="EY41" t="s">
        <v>11743</v>
      </c>
    </row>
    <row r="42" spans="1:181">
      <c r="A42" t="s">
        <v>3720</v>
      </c>
      <c r="EX42" t="s">
        <v>11744</v>
      </c>
      <c r="EY42" t="s">
        <v>11745</v>
      </c>
    </row>
    <row r="43" spans="1:181">
      <c r="A43" t="s">
        <v>3723</v>
      </c>
      <c r="EZ43" t="s">
        <v>11747</v>
      </c>
      <c r="FA43" t="s">
        <v>11749</v>
      </c>
      <c r="FB43" t="s">
        <v>11751</v>
      </c>
    </row>
    <row r="44" spans="1:181">
      <c r="A44" t="s">
        <v>3724</v>
      </c>
      <c r="EZ44" t="s">
        <v>11752</v>
      </c>
      <c r="FA44" t="s">
        <v>11753</v>
      </c>
      <c r="FB44" t="s">
        <v>11754</v>
      </c>
    </row>
    <row r="45" spans="1:181">
      <c r="A45" t="s">
        <v>3725</v>
      </c>
      <c r="EZ45" t="s">
        <v>11755</v>
      </c>
      <c r="FA45" t="s">
        <v>11756</v>
      </c>
      <c r="FB45" t="s">
        <v>11757</v>
      </c>
    </row>
    <row r="46" spans="1:181">
      <c r="A46" t="s">
        <v>3726</v>
      </c>
      <c r="EW46" t="s">
        <v>11758</v>
      </c>
      <c r="FC46" t="s">
        <v>11760</v>
      </c>
      <c r="FD46" t="s">
        <v>11762</v>
      </c>
      <c r="FE46" t="s">
        <v>11764</v>
      </c>
    </row>
    <row r="47" spans="1:181">
      <c r="A47" t="s">
        <v>3727</v>
      </c>
      <c r="H47" t="s">
        <v>11770</v>
      </c>
      <c r="J47" t="s">
        <v>11766</v>
      </c>
      <c r="K47" t="s">
        <v>11767</v>
      </c>
      <c r="EK47" t="s">
        <v>11765</v>
      </c>
      <c r="FF47" t="s">
        <v>11769</v>
      </c>
      <c r="FG47" t="s">
        <v>11772</v>
      </c>
      <c r="FH47" t="s">
        <v>11774</v>
      </c>
      <c r="FI47" t="s">
        <v>11776</v>
      </c>
      <c r="FJ47" t="s">
        <v>11778</v>
      </c>
      <c r="FK47" t="s">
        <v>11780</v>
      </c>
      <c r="FL47" t="s">
        <v>11782</v>
      </c>
      <c r="FM47" t="s">
        <v>11784</v>
      </c>
      <c r="FN47" t="s">
        <v>11786</v>
      </c>
      <c r="FO47" t="s">
        <v>11788</v>
      </c>
      <c r="FP47" t="s">
        <v>11790</v>
      </c>
      <c r="FQ47" t="s">
        <v>11792</v>
      </c>
      <c r="FR47" t="s">
        <v>11794</v>
      </c>
      <c r="FS47" t="s">
        <v>11796</v>
      </c>
      <c r="FT47" t="s">
        <v>11798</v>
      </c>
      <c r="FU47" t="s">
        <v>11800</v>
      </c>
      <c r="FV47" t="s">
        <v>11802</v>
      </c>
      <c r="FW47" t="s">
        <v>11804</v>
      </c>
      <c r="FX47" t="s">
        <v>11806</v>
      </c>
    </row>
    <row r="48" spans="1:181">
      <c r="A48" t="s">
        <v>3634</v>
      </c>
      <c r="EZ48" t="s">
        <v>11807</v>
      </c>
      <c r="FB48" t="s">
        <v>11810</v>
      </c>
      <c r="FY48" t="s">
        <v>11809</v>
      </c>
    </row>
    <row r="49" spans="1:210">
      <c r="A49" t="s">
        <v>3635</v>
      </c>
      <c r="EZ49" t="s">
        <v>11811</v>
      </c>
      <c r="FB49" t="s">
        <v>11813</v>
      </c>
      <c r="FY49" t="s">
        <v>11812</v>
      </c>
    </row>
    <row r="50" spans="1:210">
      <c r="A50" t="s">
        <v>3728</v>
      </c>
      <c r="FZ50" t="s">
        <v>11815</v>
      </c>
      <c r="GA50" t="s">
        <v>11817</v>
      </c>
      <c r="GB50" t="s">
        <v>11819</v>
      </c>
      <c r="GC50" t="s">
        <v>11821</v>
      </c>
      <c r="GD50" t="s">
        <v>11823</v>
      </c>
      <c r="GE50" t="s">
        <v>11825</v>
      </c>
      <c r="GF50" t="s">
        <v>11827</v>
      </c>
    </row>
    <row r="51" spans="1:210">
      <c r="A51" t="s">
        <v>3729</v>
      </c>
      <c r="FZ51" t="s">
        <v>11828</v>
      </c>
      <c r="GA51" t="s">
        <v>11829</v>
      </c>
      <c r="GB51" t="s">
        <v>11830</v>
      </c>
      <c r="GC51" t="s">
        <v>11831</v>
      </c>
      <c r="GD51" t="s">
        <v>11832</v>
      </c>
      <c r="GF51" t="s">
        <v>11833</v>
      </c>
    </row>
    <row r="52" spans="1:210">
      <c r="A52" t="s">
        <v>3730</v>
      </c>
      <c r="FB52" t="s">
        <v>11837</v>
      </c>
      <c r="FY52" t="s">
        <v>11836</v>
      </c>
      <c r="GG52" t="s">
        <v>11835</v>
      </c>
    </row>
    <row r="53" spans="1:210">
      <c r="A53" t="s">
        <v>3731</v>
      </c>
      <c r="FB53" t="s">
        <v>11840</v>
      </c>
      <c r="FY53" t="s">
        <v>11839</v>
      </c>
      <c r="GG53" t="s">
        <v>11838</v>
      </c>
    </row>
    <row r="54" spans="1:210">
      <c r="A54" t="s">
        <v>3636</v>
      </c>
      <c r="GH54" t="s">
        <v>11842</v>
      </c>
      <c r="GI54" t="s">
        <v>11844</v>
      </c>
      <c r="GJ54" t="s">
        <v>11846</v>
      </c>
      <c r="GK54" t="s">
        <v>11848</v>
      </c>
      <c r="GL54" t="s">
        <v>11850</v>
      </c>
    </row>
    <row r="55" spans="1:210">
      <c r="A55" t="s">
        <v>3732</v>
      </c>
      <c r="ER55" t="s">
        <v>11852</v>
      </c>
      <c r="EW55" t="s">
        <v>11861</v>
      </c>
      <c r="FE55" t="s">
        <v>11851</v>
      </c>
      <c r="GM55" t="s">
        <v>11854</v>
      </c>
      <c r="GN55" t="s">
        <v>11856</v>
      </c>
      <c r="GO55" t="s">
        <v>11858</v>
      </c>
      <c r="GP55" t="s">
        <v>11860</v>
      </c>
      <c r="GQ55" t="s">
        <v>11863</v>
      </c>
    </row>
    <row r="56" spans="1:210">
      <c r="A56" t="s">
        <v>3733</v>
      </c>
      <c r="GR56">
        <v>0.05</v>
      </c>
      <c r="GS56">
        <v>0.112</v>
      </c>
      <c r="GT56">
        <v>0.01</v>
      </c>
      <c r="GU56">
        <v>0.13800000000000001</v>
      </c>
      <c r="GV56">
        <v>61</v>
      </c>
      <c r="GW56">
        <v>632</v>
      </c>
      <c r="GX56">
        <v>149</v>
      </c>
    </row>
    <row r="57" spans="1:210">
      <c r="A57" t="s">
        <v>3742</v>
      </c>
      <c r="GR57">
        <v>2.8000000000000001E-2</v>
      </c>
      <c r="GS57">
        <v>2.5999999999999999E-2</v>
      </c>
      <c r="GT57">
        <v>0.01</v>
      </c>
      <c r="GU57">
        <v>1.2E-2</v>
      </c>
      <c r="GV57">
        <v>42</v>
      </c>
      <c r="GW57">
        <v>236</v>
      </c>
      <c r="GX57">
        <v>43</v>
      </c>
      <c r="GY57">
        <v>39</v>
      </c>
    </row>
    <row r="58" spans="1:210">
      <c r="A58" t="s">
        <v>3743</v>
      </c>
      <c r="GR58" t="s">
        <v>11872</v>
      </c>
      <c r="GS58" t="s">
        <v>11873</v>
      </c>
      <c r="GT58" t="s">
        <v>11874</v>
      </c>
      <c r="GU58" t="s">
        <v>11875</v>
      </c>
      <c r="GV58" t="s">
        <v>11876</v>
      </c>
      <c r="GW58" t="s">
        <v>11877</v>
      </c>
      <c r="GX58" t="s">
        <v>11878</v>
      </c>
      <c r="GY58" t="s">
        <v>11881</v>
      </c>
      <c r="GZ58" t="s">
        <v>11880</v>
      </c>
      <c r="HA58" t="s">
        <v>11883</v>
      </c>
    </row>
    <row r="59" spans="1:210">
      <c r="A59" t="s">
        <v>3744</v>
      </c>
      <c r="GR59" t="s">
        <v>11884</v>
      </c>
      <c r="GS59" t="s">
        <v>11885</v>
      </c>
      <c r="GT59" t="s">
        <v>11886</v>
      </c>
      <c r="GU59" t="s">
        <v>11887</v>
      </c>
      <c r="GV59" t="s">
        <v>11888</v>
      </c>
      <c r="GW59" t="s">
        <v>11889</v>
      </c>
      <c r="GX59" t="s">
        <v>11890</v>
      </c>
      <c r="GY59" t="s">
        <v>11892</v>
      </c>
      <c r="GZ59" t="s">
        <v>11891</v>
      </c>
      <c r="HA59" t="s">
        <v>11893</v>
      </c>
    </row>
    <row r="60" spans="1:210">
      <c r="A60" t="s">
        <v>3745</v>
      </c>
      <c r="GR60" t="s">
        <v>11894</v>
      </c>
      <c r="GS60" t="s">
        <v>11895</v>
      </c>
      <c r="GT60" t="s">
        <v>11896</v>
      </c>
      <c r="GU60" t="s">
        <v>11897</v>
      </c>
      <c r="GV60" t="s">
        <v>11898</v>
      </c>
      <c r="GW60" t="s">
        <v>11899</v>
      </c>
      <c r="GX60" t="s">
        <v>11900</v>
      </c>
      <c r="GY60" t="s">
        <v>11904</v>
      </c>
      <c r="GZ60" t="s">
        <v>11903</v>
      </c>
      <c r="HA60" t="s">
        <v>11905</v>
      </c>
      <c r="HB60" t="s">
        <v>11902</v>
      </c>
    </row>
    <row r="61" spans="1:210">
      <c r="A61" t="s">
        <v>3734</v>
      </c>
      <c r="GR61">
        <v>9.6000000000000002E-2</v>
      </c>
      <c r="GS61">
        <v>0.10100000000000001</v>
      </c>
      <c r="GT61">
        <v>8.9999999999999993E-3</v>
      </c>
      <c r="GU61">
        <v>0.14599999999999999</v>
      </c>
      <c r="GV61">
        <v>75</v>
      </c>
      <c r="GW61">
        <v>570</v>
      </c>
      <c r="GX61">
        <v>356</v>
      </c>
      <c r="GY61">
        <v>39</v>
      </c>
      <c r="GZ61">
        <v>2.5999999999999999E-2</v>
      </c>
      <c r="HB61">
        <v>2.1000000000000001E-2</v>
      </c>
    </row>
    <row r="62" spans="1:210">
      <c r="A62" t="s">
        <v>3735</v>
      </c>
      <c r="GR62">
        <v>6.3E-2</v>
      </c>
      <c r="GS62">
        <v>7.3999999999999996E-2</v>
      </c>
      <c r="GT62">
        <v>3.5999999999999997E-2</v>
      </c>
      <c r="GU62">
        <v>0.156</v>
      </c>
      <c r="GV62">
        <v>73</v>
      </c>
      <c r="GW62">
        <v>500</v>
      </c>
      <c r="GX62">
        <v>215</v>
      </c>
      <c r="GY62">
        <v>18</v>
      </c>
      <c r="GZ62">
        <v>0.01</v>
      </c>
    </row>
    <row r="63" spans="1:210">
      <c r="A63" t="s">
        <v>3736</v>
      </c>
      <c r="GR63">
        <v>0.123</v>
      </c>
      <c r="GS63">
        <v>0.13400000000000001</v>
      </c>
      <c r="GT63">
        <v>2.5000000000000001E-2</v>
      </c>
      <c r="GU63">
        <v>0.19900000000000001</v>
      </c>
      <c r="GV63">
        <v>71</v>
      </c>
      <c r="GW63">
        <v>931</v>
      </c>
      <c r="GX63">
        <v>270</v>
      </c>
      <c r="GY63">
        <v>68</v>
      </c>
      <c r="GZ63">
        <v>1.2999999999999999E-2</v>
      </c>
    </row>
    <row r="64" spans="1:210">
      <c r="A64" t="s">
        <v>3737</v>
      </c>
      <c r="GR64">
        <v>0.14000000000000001</v>
      </c>
      <c r="GS64">
        <v>0.122</v>
      </c>
      <c r="GT64">
        <v>0.104</v>
      </c>
      <c r="GU64">
        <v>0.22900000000000001</v>
      </c>
      <c r="GV64">
        <v>133</v>
      </c>
      <c r="GW64">
        <v>1250</v>
      </c>
      <c r="GX64">
        <v>391</v>
      </c>
      <c r="GY64">
        <v>53</v>
      </c>
      <c r="GZ64">
        <v>3.3000000000000002E-2</v>
      </c>
    </row>
    <row r="65" spans="1:212">
      <c r="A65" t="s">
        <v>3738</v>
      </c>
      <c r="GR65">
        <v>0.14799999999999999</v>
      </c>
      <c r="GS65">
        <v>0.20899999999999999</v>
      </c>
      <c r="GT65">
        <v>1.7999999999999999E-2</v>
      </c>
      <c r="GU65">
        <v>0.129</v>
      </c>
      <c r="GV65">
        <v>69</v>
      </c>
      <c r="GW65">
        <v>910</v>
      </c>
      <c r="GX65">
        <v>399</v>
      </c>
      <c r="GY65">
        <v>146</v>
      </c>
      <c r="GZ65">
        <v>0.03</v>
      </c>
      <c r="HA65">
        <v>20</v>
      </c>
      <c r="HB65">
        <v>4.5999999999999999E-2</v>
      </c>
    </row>
    <row r="66" spans="1:212">
      <c r="A66" t="s">
        <v>3739</v>
      </c>
      <c r="GR66">
        <v>0.127</v>
      </c>
      <c r="GS66">
        <v>0.14399999999999999</v>
      </c>
      <c r="GT66">
        <v>6.8000000000000005E-2</v>
      </c>
      <c r="GU66">
        <v>0.123</v>
      </c>
      <c r="GV66">
        <v>68</v>
      </c>
      <c r="GW66">
        <v>930</v>
      </c>
      <c r="GX66">
        <v>383</v>
      </c>
      <c r="GY66">
        <v>96</v>
      </c>
      <c r="HA66">
        <v>14</v>
      </c>
    </row>
    <row r="67" spans="1:212">
      <c r="A67" t="s">
        <v>3740</v>
      </c>
      <c r="GR67">
        <v>0.125</v>
      </c>
      <c r="GS67">
        <v>6.8000000000000005E-2</v>
      </c>
      <c r="GT67">
        <v>3.6999999999999998E-2</v>
      </c>
      <c r="GU67">
        <v>0.06</v>
      </c>
      <c r="GV67">
        <v>57</v>
      </c>
      <c r="GW67">
        <v>584</v>
      </c>
      <c r="GX67">
        <v>426</v>
      </c>
      <c r="GY67">
        <v>112</v>
      </c>
      <c r="HA67">
        <v>22</v>
      </c>
      <c r="HB67">
        <v>0.182</v>
      </c>
    </row>
    <row r="68" spans="1:212">
      <c r="A68" t="s">
        <v>3741</v>
      </c>
      <c r="GR68">
        <v>0.121</v>
      </c>
      <c r="GS68">
        <v>7.0999999999999994E-2</v>
      </c>
      <c r="GT68">
        <v>9.0999999999999998E-2</v>
      </c>
      <c r="GU68">
        <v>7.9000000000000001E-2</v>
      </c>
      <c r="GV68">
        <v>78</v>
      </c>
      <c r="GW68">
        <v>639</v>
      </c>
      <c r="GX68">
        <v>277</v>
      </c>
      <c r="GY68">
        <v>49</v>
      </c>
      <c r="GZ68">
        <v>8.0000000000000002E-3</v>
      </c>
      <c r="HA68">
        <v>11</v>
      </c>
    </row>
    <row r="69" spans="1:212">
      <c r="A69" t="s">
        <v>3746</v>
      </c>
      <c r="EZ69" t="s">
        <v>11906</v>
      </c>
    </row>
    <row r="70" spans="1:212">
      <c r="A70" t="s">
        <v>3755</v>
      </c>
      <c r="EZ70" t="s">
        <v>11907</v>
      </c>
    </row>
    <row r="71" spans="1:212">
      <c r="A71" t="s">
        <v>3756</v>
      </c>
      <c r="EZ71" t="s">
        <v>11908</v>
      </c>
    </row>
    <row r="72" spans="1:212">
      <c r="A72" t="s">
        <v>3757</v>
      </c>
      <c r="EZ72" t="s">
        <v>11909</v>
      </c>
      <c r="FA72" t="s">
        <v>11910</v>
      </c>
      <c r="FB72" t="s">
        <v>11911</v>
      </c>
      <c r="FZ72" t="s">
        <v>11912</v>
      </c>
      <c r="GC72" t="s">
        <v>11916</v>
      </c>
      <c r="GD72" t="s">
        <v>11915</v>
      </c>
      <c r="GE72" t="s">
        <v>11919</v>
      </c>
      <c r="HC72" t="s">
        <v>11914</v>
      </c>
      <c r="HD72" t="s">
        <v>11918</v>
      </c>
    </row>
    <row r="73" spans="1:212">
      <c r="A73" t="s">
        <v>3758</v>
      </c>
      <c r="FA73" t="s">
        <v>11920</v>
      </c>
      <c r="FB73" t="s">
        <v>11921</v>
      </c>
      <c r="FZ73" t="s">
        <v>11922</v>
      </c>
      <c r="GC73" t="s">
        <v>11925</v>
      </c>
      <c r="GD73" t="s">
        <v>11924</v>
      </c>
      <c r="GE73" t="s">
        <v>11927</v>
      </c>
      <c r="HC73" t="s">
        <v>11923</v>
      </c>
      <c r="HD73" t="s">
        <v>11926</v>
      </c>
    </row>
    <row r="74" spans="1:212">
      <c r="A74" t="s">
        <v>3759</v>
      </c>
      <c r="FA74" t="s">
        <v>11928</v>
      </c>
      <c r="FB74" t="s">
        <v>11929</v>
      </c>
      <c r="FZ74" t="s">
        <v>11930</v>
      </c>
      <c r="GC74" t="s">
        <v>11933</v>
      </c>
      <c r="GD74" t="s">
        <v>11932</v>
      </c>
      <c r="GE74" t="s">
        <v>11935</v>
      </c>
      <c r="HC74" t="s">
        <v>11931</v>
      </c>
      <c r="HD74" t="s">
        <v>11934</v>
      </c>
    </row>
    <row r="75" spans="1:212">
      <c r="A75" t="s">
        <v>3760</v>
      </c>
      <c r="FA75" t="s">
        <v>11936</v>
      </c>
      <c r="FB75" t="s">
        <v>11937</v>
      </c>
      <c r="FZ75" t="s">
        <v>11938</v>
      </c>
      <c r="GC75" t="s">
        <v>11941</v>
      </c>
      <c r="GD75" t="s">
        <v>11940</v>
      </c>
      <c r="GE75" t="s">
        <v>11943</v>
      </c>
      <c r="HC75" t="s">
        <v>11939</v>
      </c>
      <c r="HD75" t="s">
        <v>11942</v>
      </c>
    </row>
    <row r="76" spans="1:212">
      <c r="A76" t="s">
        <v>3747</v>
      </c>
      <c r="EZ76" t="s">
        <v>11944</v>
      </c>
    </row>
    <row r="77" spans="1:212">
      <c r="A77" t="s">
        <v>3748</v>
      </c>
      <c r="EZ77" t="s">
        <v>11945</v>
      </c>
    </row>
    <row r="78" spans="1:212">
      <c r="A78" t="s">
        <v>3749</v>
      </c>
      <c r="EZ78" t="s">
        <v>11946</v>
      </c>
    </row>
    <row r="79" spans="1:212">
      <c r="A79" t="s">
        <v>3750</v>
      </c>
      <c r="EZ79" t="s">
        <v>11947</v>
      </c>
    </row>
    <row r="80" spans="1:212">
      <c r="A80" t="s">
        <v>3751</v>
      </c>
      <c r="EZ80" t="s">
        <v>11948</v>
      </c>
    </row>
    <row r="81" spans="1:225">
      <c r="A81" t="s">
        <v>3752</v>
      </c>
      <c r="EZ81" t="s">
        <v>11949</v>
      </c>
    </row>
    <row r="82" spans="1:225">
      <c r="A82" t="s">
        <v>3753</v>
      </c>
      <c r="EZ82" t="s">
        <v>11950</v>
      </c>
    </row>
    <row r="83" spans="1:225">
      <c r="A83" t="s">
        <v>3754</v>
      </c>
      <c r="EZ83" t="s">
        <v>11951</v>
      </c>
    </row>
    <row r="84" spans="1:225">
      <c r="A84" t="s">
        <v>3761</v>
      </c>
      <c r="EZ84" t="s">
        <v>11952</v>
      </c>
      <c r="HE84">
        <v>8.5999999999999993E-2</v>
      </c>
    </row>
    <row r="85" spans="1:225">
      <c r="A85" t="s">
        <v>3762</v>
      </c>
      <c r="EZ85" t="s">
        <v>11954</v>
      </c>
      <c r="HE85">
        <v>0.29799999999999999</v>
      </c>
    </row>
    <row r="86" spans="1:225">
      <c r="A86" t="s">
        <v>3763</v>
      </c>
      <c r="EZ86" t="s">
        <v>11955</v>
      </c>
      <c r="HE86">
        <v>0.13600000000000001</v>
      </c>
    </row>
    <row r="87" spans="1:225">
      <c r="A87" t="s">
        <v>3764</v>
      </c>
      <c r="EZ87" t="s">
        <v>11956</v>
      </c>
      <c r="HE87">
        <v>0.123</v>
      </c>
    </row>
    <row r="88" spans="1:225">
      <c r="A88" t="s">
        <v>3765</v>
      </c>
      <c r="EZ88" t="s">
        <v>11957</v>
      </c>
      <c r="HE88">
        <v>0.14899999999999999</v>
      </c>
    </row>
    <row r="89" spans="1:225">
      <c r="A89" t="s">
        <v>3766</v>
      </c>
      <c r="EZ89" t="s">
        <v>11958</v>
      </c>
      <c r="HE89">
        <v>0.42799999999999999</v>
      </c>
    </row>
    <row r="90" spans="1:225">
      <c r="A90" t="s">
        <v>3694</v>
      </c>
      <c r="HF90" t="s">
        <v>11960</v>
      </c>
      <c r="HG90" t="s">
        <v>11962</v>
      </c>
      <c r="HH90" t="s">
        <v>11964</v>
      </c>
      <c r="HI90" t="s">
        <v>11966</v>
      </c>
      <c r="HJ90" t="s">
        <v>11968</v>
      </c>
      <c r="HK90" t="s">
        <v>11970</v>
      </c>
      <c r="HL90" t="s">
        <v>11972</v>
      </c>
      <c r="HM90" t="s">
        <v>11974</v>
      </c>
      <c r="HN90" t="s">
        <v>11976</v>
      </c>
      <c r="HO90" t="s">
        <v>11978</v>
      </c>
    </row>
    <row r="91" spans="1:225">
      <c r="A91" t="s">
        <v>3703</v>
      </c>
      <c r="HP91" t="s">
        <v>11980</v>
      </c>
      <c r="HQ91" t="s">
        <v>11982</v>
      </c>
    </row>
    <row r="92" spans="1:225">
      <c r="A92" t="s">
        <v>3704</v>
      </c>
      <c r="HP92" t="s">
        <v>11983</v>
      </c>
      <c r="HQ92" t="s">
        <v>11984</v>
      </c>
    </row>
    <row r="93" spans="1:225">
      <c r="A93" t="s">
        <v>3705</v>
      </c>
      <c r="HP93" t="s">
        <v>11985</v>
      </c>
      <c r="HQ93" t="s">
        <v>11933</v>
      </c>
    </row>
    <row r="94" spans="1:225">
      <c r="A94" t="s">
        <v>3706</v>
      </c>
      <c r="HP94" t="s">
        <v>11986</v>
      </c>
      <c r="HQ94" t="s">
        <v>11987</v>
      </c>
    </row>
    <row r="95" spans="1:225">
      <c r="A95" t="s">
        <v>3695</v>
      </c>
      <c r="HP95" t="s">
        <v>11988</v>
      </c>
      <c r="HQ95" t="s">
        <v>11989</v>
      </c>
    </row>
    <row r="96" spans="1:225">
      <c r="A96" t="s">
        <v>3696</v>
      </c>
      <c r="HP96" t="s">
        <v>11990</v>
      </c>
      <c r="HQ96" t="s">
        <v>11991</v>
      </c>
    </row>
    <row r="97" spans="1:718">
      <c r="A97" t="s">
        <v>3697</v>
      </c>
      <c r="HP97" t="s">
        <v>11992</v>
      </c>
      <c r="HQ97" t="s">
        <v>11993</v>
      </c>
    </row>
    <row r="98" spans="1:718">
      <c r="A98" t="s">
        <v>3698</v>
      </c>
      <c r="HP98" t="s">
        <v>11994</v>
      </c>
      <c r="HQ98" t="s">
        <v>11995</v>
      </c>
    </row>
    <row r="99" spans="1:718">
      <c r="A99" t="s">
        <v>3699</v>
      </c>
      <c r="HP99" t="s">
        <v>11996</v>
      </c>
      <c r="HQ99" t="s">
        <v>11997</v>
      </c>
    </row>
    <row r="100" spans="1:718">
      <c r="A100" t="s">
        <v>3700</v>
      </c>
      <c r="HP100" t="s">
        <v>11998</v>
      </c>
      <c r="HQ100" t="s">
        <v>11999</v>
      </c>
    </row>
    <row r="101" spans="1:718">
      <c r="A101" t="s">
        <v>3701</v>
      </c>
      <c r="HP101" t="s">
        <v>12000</v>
      </c>
      <c r="HQ101" t="s">
        <v>12001</v>
      </c>
    </row>
    <row r="102" spans="1:718">
      <c r="A102" t="s">
        <v>3702</v>
      </c>
      <c r="HP102" t="s">
        <v>12002</v>
      </c>
      <c r="HQ102" t="s">
        <v>12003</v>
      </c>
    </row>
    <row r="103" spans="1:718">
      <c r="A103" t="s">
        <v>3672</v>
      </c>
      <c r="EO103" t="s">
        <v>12005</v>
      </c>
      <c r="EZ103" t="s">
        <v>12006</v>
      </c>
      <c r="FA103" t="s">
        <v>12004</v>
      </c>
    </row>
    <row r="104" spans="1:718">
      <c r="A104" t="s">
        <v>3673</v>
      </c>
      <c r="EO104" t="s">
        <v>12008</v>
      </c>
      <c r="EZ104" t="s">
        <v>12009</v>
      </c>
      <c r="FA104" t="s">
        <v>12007</v>
      </c>
    </row>
    <row r="105" spans="1:718">
      <c r="A105" t="s">
        <v>3674</v>
      </c>
      <c r="EO105" t="s">
        <v>12011</v>
      </c>
      <c r="EZ105" t="s">
        <v>12012</v>
      </c>
      <c r="FA105" t="s">
        <v>12010</v>
      </c>
    </row>
    <row r="106" spans="1:718">
      <c r="A106" t="s">
        <v>3675</v>
      </c>
      <c r="EO106" t="s">
        <v>12014</v>
      </c>
      <c r="EZ106" t="s">
        <v>12015</v>
      </c>
      <c r="FA106" t="s">
        <v>12013</v>
      </c>
    </row>
    <row r="107" spans="1:718">
      <c r="A107" t="s">
        <v>3690</v>
      </c>
      <c r="EH107">
        <v>6.98</v>
      </c>
      <c r="EI107">
        <v>3.74</v>
      </c>
      <c r="EJ107">
        <v>0.93</v>
      </c>
      <c r="HR107">
        <v>0.28999999999999998</v>
      </c>
      <c r="HS107">
        <v>0.91</v>
      </c>
      <c r="HT107">
        <v>0.47</v>
      </c>
      <c r="HU107">
        <v>0.39</v>
      </c>
      <c r="HV107">
        <v>0.41</v>
      </c>
      <c r="HW107">
        <v>0.23</v>
      </c>
      <c r="HX107">
        <v>0.17</v>
      </c>
      <c r="HY107">
        <v>0.16</v>
      </c>
      <c r="HZ107">
        <v>0.11</v>
      </c>
      <c r="IA107">
        <v>1.17</v>
      </c>
      <c r="IB107">
        <v>1.33</v>
      </c>
      <c r="IC107">
        <v>0.23</v>
      </c>
      <c r="ID107">
        <v>7.0000000000000007E-2</v>
      </c>
    </row>
    <row r="108" spans="1:718">
      <c r="A108" t="s">
        <v>3691</v>
      </c>
      <c r="EH108">
        <v>8.73</v>
      </c>
      <c r="EI108">
        <v>2.1</v>
      </c>
      <c r="EJ108">
        <v>1.06</v>
      </c>
      <c r="HR108">
        <v>0.19</v>
      </c>
      <c r="HS108">
        <v>0.71</v>
      </c>
      <c r="HT108">
        <v>0.54</v>
      </c>
      <c r="HU108">
        <v>0.9</v>
      </c>
      <c r="HV108">
        <v>0.39</v>
      </c>
      <c r="HW108">
        <v>0.17</v>
      </c>
      <c r="HX108">
        <v>0.19</v>
      </c>
      <c r="HY108">
        <v>0.16</v>
      </c>
      <c r="HZ108">
        <v>0.08</v>
      </c>
      <c r="IA108">
        <v>3.91</v>
      </c>
      <c r="IB108">
        <v>1.34</v>
      </c>
      <c r="IC108">
        <v>0.28999999999999998</v>
      </c>
      <c r="ID108">
        <v>0.13</v>
      </c>
    </row>
    <row r="109" spans="1:718">
      <c r="A109" t="s">
        <v>3692</v>
      </c>
      <c r="IE109" t="s">
        <v>12030</v>
      </c>
      <c r="IF109" t="s">
        <v>12032</v>
      </c>
      <c r="IG109" t="s">
        <v>12034</v>
      </c>
      <c r="IH109" t="s">
        <v>12036</v>
      </c>
      <c r="II109" t="s">
        <v>12038</v>
      </c>
      <c r="IJ109" t="s">
        <v>12040</v>
      </c>
      <c r="IK109" t="s">
        <v>12042</v>
      </c>
      <c r="IL109" t="s">
        <v>12044</v>
      </c>
      <c r="IM109" t="s">
        <v>12046</v>
      </c>
      <c r="IN109" t="s">
        <v>12048</v>
      </c>
      <c r="IO109" t="s">
        <v>12050</v>
      </c>
      <c r="IP109" t="s">
        <v>12052</v>
      </c>
      <c r="IQ109" t="s">
        <v>12054</v>
      </c>
      <c r="IR109" t="s">
        <v>12056</v>
      </c>
      <c r="IS109" t="s">
        <v>12058</v>
      </c>
      <c r="IT109" t="s">
        <v>12060</v>
      </c>
      <c r="IU109" t="s">
        <v>12062</v>
      </c>
      <c r="IV109" t="s">
        <v>12064</v>
      </c>
      <c r="IW109" t="s">
        <v>12066</v>
      </c>
      <c r="IX109" t="s">
        <v>12068</v>
      </c>
      <c r="IY109" t="s">
        <v>12070</v>
      </c>
      <c r="IZ109" t="s">
        <v>12072</v>
      </c>
      <c r="JA109" t="s">
        <v>12074</v>
      </c>
      <c r="JB109" t="s">
        <v>12076</v>
      </c>
      <c r="JC109" t="s">
        <v>12078</v>
      </c>
      <c r="JD109" t="s">
        <v>12080</v>
      </c>
      <c r="JE109" t="s">
        <v>12082</v>
      </c>
      <c r="JF109" t="s">
        <v>12084</v>
      </c>
      <c r="JG109" t="s">
        <v>12086</v>
      </c>
      <c r="JH109" t="s">
        <v>12088</v>
      </c>
      <c r="JI109" t="s">
        <v>12090</v>
      </c>
      <c r="JJ109" t="s">
        <v>12092</v>
      </c>
      <c r="JK109" t="s">
        <v>12094</v>
      </c>
      <c r="JL109" t="s">
        <v>12096</v>
      </c>
      <c r="JM109" t="s">
        <v>12098</v>
      </c>
      <c r="JN109" t="s">
        <v>12100</v>
      </c>
      <c r="JO109" t="s">
        <v>12102</v>
      </c>
      <c r="JP109" t="s">
        <v>12104</v>
      </c>
      <c r="JQ109" t="s">
        <v>12106</v>
      </c>
      <c r="JR109" t="s">
        <v>12108</v>
      </c>
      <c r="JS109" t="s">
        <v>12110</v>
      </c>
      <c r="JT109" t="s">
        <v>12112</v>
      </c>
      <c r="JU109" t="s">
        <v>12114</v>
      </c>
      <c r="JV109" t="s">
        <v>12116</v>
      </c>
      <c r="JW109" t="s">
        <v>12118</v>
      </c>
      <c r="JX109" t="s">
        <v>12120</v>
      </c>
      <c r="JY109" t="s">
        <v>12122</v>
      </c>
      <c r="JZ109" t="s">
        <v>12124</v>
      </c>
      <c r="KA109" t="s">
        <v>12126</v>
      </c>
      <c r="KB109" t="s">
        <v>12128</v>
      </c>
      <c r="KC109" t="s">
        <v>12130</v>
      </c>
      <c r="KD109" t="s">
        <v>12132</v>
      </c>
      <c r="KE109" t="s">
        <v>12134</v>
      </c>
      <c r="KF109" t="s">
        <v>12136</v>
      </c>
      <c r="KG109" t="s">
        <v>12138</v>
      </c>
      <c r="KH109" t="s">
        <v>12140</v>
      </c>
      <c r="KI109" t="s">
        <v>12142</v>
      </c>
      <c r="KJ109" t="s">
        <v>12144</v>
      </c>
      <c r="KK109" t="s">
        <v>12146</v>
      </c>
      <c r="KL109" t="s">
        <v>12148</v>
      </c>
      <c r="KM109" t="s">
        <v>12150</v>
      </c>
      <c r="KN109" t="s">
        <v>12152</v>
      </c>
      <c r="KO109" t="s">
        <v>12154</v>
      </c>
      <c r="KP109" t="s">
        <v>12156</v>
      </c>
      <c r="KQ109" t="s">
        <v>12158</v>
      </c>
      <c r="KR109" t="s">
        <v>12160</v>
      </c>
      <c r="KS109" t="s">
        <v>12162</v>
      </c>
      <c r="KT109" t="s">
        <v>12164</v>
      </c>
      <c r="KU109" t="s">
        <v>12166</v>
      </c>
      <c r="KV109" t="s">
        <v>12168</v>
      </c>
      <c r="KW109" t="s">
        <v>12170</v>
      </c>
      <c r="KX109" t="s">
        <v>12172</v>
      </c>
      <c r="KY109" t="s">
        <v>12174</v>
      </c>
      <c r="KZ109" t="s">
        <v>12176</v>
      </c>
      <c r="LA109" t="s">
        <v>12178</v>
      </c>
      <c r="LB109" t="s">
        <v>12180</v>
      </c>
      <c r="LC109" t="s">
        <v>12182</v>
      </c>
      <c r="LD109" t="s">
        <v>12184</v>
      </c>
      <c r="LE109" t="s">
        <v>12186</v>
      </c>
      <c r="LF109" t="s">
        <v>12188</v>
      </c>
      <c r="LG109" t="s">
        <v>12190</v>
      </c>
      <c r="LH109" t="s">
        <v>12192</v>
      </c>
      <c r="LI109" t="s">
        <v>12194</v>
      </c>
      <c r="LJ109" t="s">
        <v>12196</v>
      </c>
      <c r="LK109" t="s">
        <v>12198</v>
      </c>
      <c r="LL109" t="s">
        <v>12200</v>
      </c>
      <c r="LM109" t="s">
        <v>12202</v>
      </c>
      <c r="LN109" t="s">
        <v>12204</v>
      </c>
      <c r="LO109" t="s">
        <v>12206</v>
      </c>
      <c r="LP109" t="s">
        <v>12208</v>
      </c>
      <c r="LQ109" t="s">
        <v>12210</v>
      </c>
      <c r="LR109" t="s">
        <v>12212</v>
      </c>
      <c r="LS109" t="s">
        <v>12214</v>
      </c>
      <c r="LT109" t="s">
        <v>12216</v>
      </c>
      <c r="LU109" t="s">
        <v>12218</v>
      </c>
      <c r="LV109" t="s">
        <v>12220</v>
      </c>
      <c r="LW109" t="s">
        <v>12222</v>
      </c>
      <c r="LX109" t="s">
        <v>12224</v>
      </c>
      <c r="LY109" t="s">
        <v>12226</v>
      </c>
      <c r="LZ109" t="s">
        <v>12228</v>
      </c>
      <c r="MA109" t="s">
        <v>12230</v>
      </c>
      <c r="MB109" t="s">
        <v>12232</v>
      </c>
      <c r="MC109" t="s">
        <v>12234</v>
      </c>
      <c r="MD109" t="s">
        <v>12236</v>
      </c>
      <c r="ME109" t="s">
        <v>12238</v>
      </c>
      <c r="MF109" t="s">
        <v>12240</v>
      </c>
      <c r="MG109" t="s">
        <v>12242</v>
      </c>
      <c r="MH109" t="s">
        <v>12244</v>
      </c>
      <c r="MI109" t="s">
        <v>12246</v>
      </c>
      <c r="MJ109" t="s">
        <v>12248</v>
      </c>
      <c r="MK109" t="s">
        <v>12250</v>
      </c>
      <c r="ML109" t="s">
        <v>12252</v>
      </c>
      <c r="MM109" t="s">
        <v>12254</v>
      </c>
      <c r="MN109" t="s">
        <v>12256</v>
      </c>
      <c r="MO109" t="s">
        <v>12258</v>
      </c>
      <c r="MP109" t="s">
        <v>12260</v>
      </c>
      <c r="MQ109" t="s">
        <v>12262</v>
      </c>
      <c r="MR109" t="s">
        <v>12264</v>
      </c>
      <c r="MS109" t="s">
        <v>12266</v>
      </c>
      <c r="MT109" t="s">
        <v>12268</v>
      </c>
      <c r="MU109" t="s">
        <v>12270</v>
      </c>
      <c r="MV109" t="s">
        <v>12272</v>
      </c>
      <c r="MW109" t="s">
        <v>12274</v>
      </c>
      <c r="MX109" t="s">
        <v>12276</v>
      </c>
      <c r="MY109" t="s">
        <v>12278</v>
      </c>
      <c r="MZ109" t="s">
        <v>12280</v>
      </c>
      <c r="NA109" t="s">
        <v>12282</v>
      </c>
      <c r="NB109" t="s">
        <v>12284</v>
      </c>
      <c r="NC109" t="s">
        <v>12286</v>
      </c>
      <c r="ND109" t="s">
        <v>12288</v>
      </c>
      <c r="NE109" t="s">
        <v>12290</v>
      </c>
      <c r="NF109" t="s">
        <v>12292</v>
      </c>
      <c r="NG109" t="s">
        <v>12294</v>
      </c>
      <c r="NH109" t="s">
        <v>12296</v>
      </c>
      <c r="NI109" t="s">
        <v>12298</v>
      </c>
      <c r="NJ109" t="s">
        <v>12300</v>
      </c>
      <c r="NK109" t="s">
        <v>12302</v>
      </c>
      <c r="NL109" t="s">
        <v>12304</v>
      </c>
      <c r="NM109" t="s">
        <v>12306</v>
      </c>
      <c r="NN109" t="s">
        <v>12308</v>
      </c>
      <c r="NO109" t="s">
        <v>12310</v>
      </c>
      <c r="NP109" t="s">
        <v>12312</v>
      </c>
      <c r="NQ109" t="s">
        <v>12314</v>
      </c>
      <c r="NR109" t="s">
        <v>12316</v>
      </c>
      <c r="NS109" t="s">
        <v>12318</v>
      </c>
      <c r="NT109" t="s">
        <v>12320</v>
      </c>
      <c r="NU109" t="s">
        <v>12322</v>
      </c>
      <c r="NV109" t="s">
        <v>12324</v>
      </c>
      <c r="NW109" t="s">
        <v>12326</v>
      </c>
      <c r="NX109" t="s">
        <v>12328</v>
      </c>
      <c r="NY109" t="s">
        <v>12330</v>
      </c>
      <c r="NZ109" t="s">
        <v>12332</v>
      </c>
      <c r="OA109" t="s">
        <v>12334</v>
      </c>
      <c r="OB109" t="s">
        <v>12336</v>
      </c>
      <c r="OC109" t="s">
        <v>12338</v>
      </c>
      <c r="OD109" t="s">
        <v>12340</v>
      </c>
      <c r="OE109" t="s">
        <v>12342</v>
      </c>
      <c r="OF109" t="s">
        <v>12344</v>
      </c>
      <c r="OG109" t="s">
        <v>12346</v>
      </c>
      <c r="OH109" t="s">
        <v>12348</v>
      </c>
      <c r="OI109" t="s">
        <v>12350</v>
      </c>
      <c r="OJ109" t="s">
        <v>12352</v>
      </c>
      <c r="OK109" t="s">
        <v>12354</v>
      </c>
      <c r="OL109" t="s">
        <v>12356</v>
      </c>
      <c r="OM109" t="s">
        <v>12358</v>
      </c>
      <c r="ON109" t="s">
        <v>12360</v>
      </c>
      <c r="OO109" t="s">
        <v>12362</v>
      </c>
      <c r="OP109" t="s">
        <v>12364</v>
      </c>
      <c r="OQ109" t="s">
        <v>12366</v>
      </c>
      <c r="OR109" t="s">
        <v>12368</v>
      </c>
      <c r="OS109" t="s">
        <v>12370</v>
      </c>
      <c r="OT109" t="s">
        <v>12372</v>
      </c>
      <c r="OU109" t="s">
        <v>12374</v>
      </c>
      <c r="OV109" t="s">
        <v>12376</v>
      </c>
      <c r="OW109" t="s">
        <v>12378</v>
      </c>
      <c r="OX109" t="s">
        <v>12380</v>
      </c>
      <c r="OY109" t="s">
        <v>12382</v>
      </c>
      <c r="OZ109" t="s">
        <v>12384</v>
      </c>
      <c r="PA109" t="s">
        <v>12386</v>
      </c>
      <c r="PB109" t="s">
        <v>12388</v>
      </c>
      <c r="PC109" t="s">
        <v>12390</v>
      </c>
      <c r="PD109" t="s">
        <v>12392</v>
      </c>
      <c r="PE109" t="s">
        <v>12394</v>
      </c>
      <c r="PF109" t="s">
        <v>12396</v>
      </c>
      <c r="PG109" t="s">
        <v>12398</v>
      </c>
      <c r="PH109" t="s">
        <v>12400</v>
      </c>
      <c r="PI109" t="s">
        <v>12402</v>
      </c>
      <c r="PJ109" t="s">
        <v>12404</v>
      </c>
      <c r="PK109" t="s">
        <v>12406</v>
      </c>
      <c r="PL109" t="s">
        <v>12408</v>
      </c>
      <c r="PM109" t="s">
        <v>12410</v>
      </c>
      <c r="PN109" t="s">
        <v>12412</v>
      </c>
      <c r="PO109" t="s">
        <v>12414</v>
      </c>
      <c r="PP109" t="s">
        <v>12416</v>
      </c>
      <c r="PQ109" t="s">
        <v>12418</v>
      </c>
      <c r="PR109" t="s">
        <v>12420</v>
      </c>
      <c r="PS109" t="s">
        <v>12422</v>
      </c>
      <c r="PT109" t="s">
        <v>12424</v>
      </c>
      <c r="PU109" t="s">
        <v>12426</v>
      </c>
      <c r="PV109" t="s">
        <v>12428</v>
      </c>
      <c r="PW109" t="s">
        <v>12430</v>
      </c>
      <c r="PX109" t="s">
        <v>12432</v>
      </c>
      <c r="PY109" t="s">
        <v>12434</v>
      </c>
      <c r="PZ109" t="s">
        <v>12436</v>
      </c>
      <c r="QA109" t="s">
        <v>12438</v>
      </c>
      <c r="QB109" t="s">
        <v>12440</v>
      </c>
      <c r="QC109" t="s">
        <v>12442</v>
      </c>
      <c r="QD109" t="s">
        <v>12444</v>
      </c>
      <c r="QE109" t="s">
        <v>12446</v>
      </c>
      <c r="QF109" t="s">
        <v>12448</v>
      </c>
      <c r="QG109" t="s">
        <v>12450</v>
      </c>
      <c r="QH109" t="s">
        <v>12452</v>
      </c>
      <c r="QI109" t="s">
        <v>12454</v>
      </c>
      <c r="QJ109" t="s">
        <v>12456</v>
      </c>
      <c r="QK109" t="s">
        <v>12458</v>
      </c>
      <c r="QL109" t="s">
        <v>12460</v>
      </c>
      <c r="QM109" t="s">
        <v>12462</v>
      </c>
      <c r="QN109" t="s">
        <v>12464</v>
      </c>
      <c r="QO109" t="s">
        <v>12466</v>
      </c>
      <c r="QP109" t="s">
        <v>12468</v>
      </c>
      <c r="QQ109" t="s">
        <v>12470</v>
      </c>
      <c r="QR109" t="s">
        <v>12472</v>
      </c>
      <c r="QS109" t="s">
        <v>12474</v>
      </c>
      <c r="QT109" t="s">
        <v>12476</v>
      </c>
      <c r="QU109" t="s">
        <v>12478</v>
      </c>
      <c r="QV109" t="s">
        <v>12480</v>
      </c>
      <c r="QW109" t="s">
        <v>12482</v>
      </c>
      <c r="QX109" t="s">
        <v>12484</v>
      </c>
      <c r="QY109" t="s">
        <v>12486</v>
      </c>
      <c r="QZ109" t="s">
        <v>12488</v>
      </c>
      <c r="RA109" t="s">
        <v>12490</v>
      </c>
      <c r="RB109" t="s">
        <v>12492</v>
      </c>
      <c r="RC109" t="s">
        <v>12494</v>
      </c>
      <c r="RD109" t="s">
        <v>12496</v>
      </c>
      <c r="RE109" t="s">
        <v>12498</v>
      </c>
      <c r="RF109" t="s">
        <v>12500</v>
      </c>
      <c r="RG109" t="s">
        <v>12502</v>
      </c>
      <c r="RH109" t="s">
        <v>12504</v>
      </c>
      <c r="RI109" t="s">
        <v>12506</v>
      </c>
      <c r="RJ109" t="s">
        <v>12508</v>
      </c>
      <c r="RK109" t="s">
        <v>12510</v>
      </c>
      <c r="RL109" t="s">
        <v>12512</v>
      </c>
      <c r="RM109" t="s">
        <v>12514</v>
      </c>
      <c r="RN109" t="s">
        <v>12516</v>
      </c>
      <c r="RO109" t="s">
        <v>12518</v>
      </c>
      <c r="RP109" t="s">
        <v>12520</v>
      </c>
      <c r="RQ109" t="s">
        <v>12522</v>
      </c>
      <c r="RR109" t="s">
        <v>12524</v>
      </c>
      <c r="RS109" t="s">
        <v>12526</v>
      </c>
      <c r="RT109" t="s">
        <v>12528</v>
      </c>
      <c r="RU109" t="s">
        <v>12530</v>
      </c>
      <c r="RV109" t="s">
        <v>12532</v>
      </c>
      <c r="RW109" t="s">
        <v>12534</v>
      </c>
      <c r="RX109" t="s">
        <v>12536</v>
      </c>
      <c r="RY109" t="s">
        <v>12538</v>
      </c>
      <c r="RZ109" t="s">
        <v>12540</v>
      </c>
      <c r="SA109" t="s">
        <v>12542</v>
      </c>
      <c r="SB109" t="s">
        <v>12544</v>
      </c>
      <c r="SC109" t="s">
        <v>12546</v>
      </c>
      <c r="SD109" t="s">
        <v>12548</v>
      </c>
      <c r="SE109" t="s">
        <v>12550</v>
      </c>
      <c r="SF109" t="s">
        <v>12552</v>
      </c>
      <c r="SG109" t="s">
        <v>12554</v>
      </c>
      <c r="SH109" t="s">
        <v>12556</v>
      </c>
      <c r="SI109" t="s">
        <v>12558</v>
      </c>
      <c r="SJ109" t="s">
        <v>12560</v>
      </c>
      <c r="SK109" t="s">
        <v>12562</v>
      </c>
      <c r="SL109" t="s">
        <v>12564</v>
      </c>
      <c r="SM109" t="s">
        <v>12566</v>
      </c>
      <c r="SN109" t="s">
        <v>12568</v>
      </c>
      <c r="SO109" t="s">
        <v>12570</v>
      </c>
      <c r="SP109" t="s">
        <v>12572</v>
      </c>
      <c r="SQ109" t="s">
        <v>12574</v>
      </c>
      <c r="SR109" t="s">
        <v>12576</v>
      </c>
      <c r="SS109" t="s">
        <v>12578</v>
      </c>
      <c r="ST109" t="s">
        <v>12580</v>
      </c>
      <c r="SU109" t="s">
        <v>12582</v>
      </c>
      <c r="SV109" t="s">
        <v>12584</v>
      </c>
      <c r="SW109" t="s">
        <v>12586</v>
      </c>
      <c r="SX109" t="s">
        <v>12588</v>
      </c>
      <c r="SY109" t="s">
        <v>12590</v>
      </c>
      <c r="SZ109" t="s">
        <v>12592</v>
      </c>
      <c r="TA109" t="s">
        <v>12594</v>
      </c>
      <c r="TB109" t="s">
        <v>12596</v>
      </c>
      <c r="TC109" t="s">
        <v>12598</v>
      </c>
      <c r="TD109" t="s">
        <v>12600</v>
      </c>
      <c r="TE109" t="s">
        <v>12602</v>
      </c>
      <c r="TF109" t="s">
        <v>12604</v>
      </c>
      <c r="TG109" t="s">
        <v>12606</v>
      </c>
      <c r="TH109" t="s">
        <v>12608</v>
      </c>
      <c r="TI109" t="s">
        <v>12610</v>
      </c>
      <c r="TJ109" t="s">
        <v>12612</v>
      </c>
      <c r="TK109" t="s">
        <v>12614</v>
      </c>
      <c r="TL109" t="s">
        <v>12616</v>
      </c>
      <c r="TM109" t="s">
        <v>12618</v>
      </c>
      <c r="TN109" t="s">
        <v>12620</v>
      </c>
      <c r="TO109" t="s">
        <v>12622</v>
      </c>
      <c r="TP109" t="s">
        <v>12624</v>
      </c>
      <c r="TQ109" t="s">
        <v>12626</v>
      </c>
      <c r="TR109" t="s">
        <v>12628</v>
      </c>
      <c r="TS109" t="s">
        <v>12630</v>
      </c>
      <c r="TT109" t="s">
        <v>12632</v>
      </c>
      <c r="TU109" t="s">
        <v>12634</v>
      </c>
      <c r="TV109" t="s">
        <v>12636</v>
      </c>
      <c r="TW109" t="s">
        <v>12638</v>
      </c>
      <c r="TX109" t="s">
        <v>12640</v>
      </c>
      <c r="TY109" t="s">
        <v>12642</v>
      </c>
      <c r="TZ109" t="s">
        <v>12644</v>
      </c>
      <c r="UA109" t="s">
        <v>12646</v>
      </c>
      <c r="UB109" t="s">
        <v>12648</v>
      </c>
      <c r="UC109" t="s">
        <v>12650</v>
      </c>
      <c r="UD109" t="s">
        <v>12652</v>
      </c>
      <c r="UE109" t="s">
        <v>12654</v>
      </c>
      <c r="UF109" t="s">
        <v>12656</v>
      </c>
      <c r="UG109" t="s">
        <v>12658</v>
      </c>
      <c r="UH109" t="s">
        <v>12660</v>
      </c>
      <c r="UI109" t="s">
        <v>12662</v>
      </c>
      <c r="UJ109" t="s">
        <v>12664</v>
      </c>
      <c r="UK109" t="s">
        <v>12666</v>
      </c>
      <c r="UL109" t="s">
        <v>12668</v>
      </c>
      <c r="UM109" t="s">
        <v>12670</v>
      </c>
      <c r="UN109" t="s">
        <v>12672</v>
      </c>
      <c r="UO109" t="s">
        <v>12674</v>
      </c>
      <c r="UP109" t="s">
        <v>12676</v>
      </c>
      <c r="UQ109" t="s">
        <v>12678</v>
      </c>
      <c r="UR109" t="s">
        <v>12680</v>
      </c>
      <c r="US109" t="s">
        <v>12682</v>
      </c>
      <c r="UT109" t="s">
        <v>12684</v>
      </c>
      <c r="UU109" t="s">
        <v>12686</v>
      </c>
      <c r="UV109" t="s">
        <v>12688</v>
      </c>
      <c r="UW109" t="s">
        <v>12690</v>
      </c>
      <c r="UX109" t="s">
        <v>12692</v>
      </c>
      <c r="UY109" t="s">
        <v>12694</v>
      </c>
      <c r="UZ109" t="s">
        <v>12696</v>
      </c>
      <c r="VA109" t="s">
        <v>12698</v>
      </c>
      <c r="VB109" t="s">
        <v>12700</v>
      </c>
      <c r="VC109" t="s">
        <v>12702</v>
      </c>
      <c r="VD109" t="s">
        <v>12704</v>
      </c>
      <c r="VE109" t="s">
        <v>12706</v>
      </c>
      <c r="VF109" t="s">
        <v>12708</v>
      </c>
      <c r="VG109" t="s">
        <v>12710</v>
      </c>
      <c r="VH109" t="s">
        <v>12712</v>
      </c>
      <c r="VI109" t="s">
        <v>12714</v>
      </c>
      <c r="VJ109" t="s">
        <v>12716</v>
      </c>
      <c r="VK109" t="s">
        <v>12718</v>
      </c>
      <c r="VL109" t="s">
        <v>12720</v>
      </c>
      <c r="VM109" t="s">
        <v>12722</v>
      </c>
      <c r="VN109" t="s">
        <v>12724</v>
      </c>
      <c r="VO109" t="s">
        <v>12726</v>
      </c>
      <c r="VP109" t="s">
        <v>12728</v>
      </c>
      <c r="VQ109" t="s">
        <v>12730</v>
      </c>
      <c r="VR109" t="s">
        <v>12732</v>
      </c>
      <c r="VS109" t="s">
        <v>12734</v>
      </c>
      <c r="VT109" t="s">
        <v>12736</v>
      </c>
      <c r="VU109" t="s">
        <v>12738</v>
      </c>
      <c r="VV109" t="s">
        <v>12740</v>
      </c>
      <c r="VW109" t="s">
        <v>12742</v>
      </c>
      <c r="VX109" t="s">
        <v>12744</v>
      </c>
      <c r="VY109" t="s">
        <v>12746</v>
      </c>
      <c r="VZ109" t="s">
        <v>12748</v>
      </c>
      <c r="WA109" t="s">
        <v>12750</v>
      </c>
      <c r="WB109" t="s">
        <v>12752</v>
      </c>
      <c r="WC109" t="s">
        <v>12754</v>
      </c>
      <c r="WD109" t="s">
        <v>12756</v>
      </c>
      <c r="WE109" t="s">
        <v>12758</v>
      </c>
      <c r="WF109" t="s">
        <v>12760</v>
      </c>
      <c r="WG109" t="s">
        <v>12762</v>
      </c>
      <c r="WH109" t="s">
        <v>12764</v>
      </c>
      <c r="WI109" t="s">
        <v>12766</v>
      </c>
      <c r="WJ109" t="s">
        <v>12768</v>
      </c>
      <c r="WK109" t="s">
        <v>12770</v>
      </c>
      <c r="WL109" t="s">
        <v>12772</v>
      </c>
      <c r="WM109" t="s">
        <v>12774</v>
      </c>
      <c r="WN109" t="s">
        <v>12776</v>
      </c>
      <c r="WO109" t="s">
        <v>12778</v>
      </c>
      <c r="WP109" t="s">
        <v>12780</v>
      </c>
      <c r="WQ109" t="s">
        <v>12782</v>
      </c>
      <c r="WR109" t="s">
        <v>12784</v>
      </c>
      <c r="WS109" t="s">
        <v>12786</v>
      </c>
      <c r="WT109" t="s">
        <v>12788</v>
      </c>
      <c r="WU109" t="s">
        <v>12790</v>
      </c>
      <c r="WV109" t="s">
        <v>12792</v>
      </c>
      <c r="WW109" t="s">
        <v>12794</v>
      </c>
      <c r="WX109" t="s">
        <v>12796</v>
      </c>
      <c r="WY109" t="s">
        <v>12798</v>
      </c>
      <c r="WZ109" t="s">
        <v>12800</v>
      </c>
      <c r="XA109" t="s">
        <v>12802</v>
      </c>
      <c r="XB109" t="s">
        <v>12804</v>
      </c>
      <c r="XC109" t="s">
        <v>12806</v>
      </c>
      <c r="XD109" t="s">
        <v>12808</v>
      </c>
      <c r="XE109" t="s">
        <v>12810</v>
      </c>
      <c r="XF109" t="s">
        <v>12812</v>
      </c>
      <c r="XG109" t="s">
        <v>12814</v>
      </c>
      <c r="XH109" t="s">
        <v>12816</v>
      </c>
      <c r="XI109" t="s">
        <v>12818</v>
      </c>
      <c r="XJ109" t="s">
        <v>12820</v>
      </c>
      <c r="XK109" t="s">
        <v>12822</v>
      </c>
      <c r="XL109" t="s">
        <v>12824</v>
      </c>
      <c r="XM109" t="s">
        <v>12826</v>
      </c>
      <c r="XN109" t="s">
        <v>12828</v>
      </c>
      <c r="XO109" t="s">
        <v>12830</v>
      </c>
      <c r="XP109" t="s">
        <v>12832</v>
      </c>
      <c r="XQ109" t="s">
        <v>12834</v>
      </c>
      <c r="XR109" t="s">
        <v>12836</v>
      </c>
      <c r="XS109" t="s">
        <v>12838</v>
      </c>
      <c r="XT109" t="s">
        <v>12840</v>
      </c>
      <c r="XU109" t="s">
        <v>12842</v>
      </c>
      <c r="XV109" t="s">
        <v>12844</v>
      </c>
      <c r="XW109" t="s">
        <v>12846</v>
      </c>
      <c r="XX109" t="s">
        <v>12848</v>
      </c>
      <c r="XY109" t="s">
        <v>12850</v>
      </c>
      <c r="XZ109" t="s">
        <v>12852</v>
      </c>
      <c r="YA109" t="s">
        <v>12854</v>
      </c>
      <c r="YB109" t="s">
        <v>12856</v>
      </c>
      <c r="YC109" t="s">
        <v>12858</v>
      </c>
      <c r="YD109" t="s">
        <v>12860</v>
      </c>
      <c r="YE109" t="s">
        <v>12862</v>
      </c>
      <c r="YF109" t="s">
        <v>12864</v>
      </c>
      <c r="YG109" t="s">
        <v>12866</v>
      </c>
      <c r="YH109" t="s">
        <v>12867</v>
      </c>
      <c r="YI109" t="s">
        <v>12869</v>
      </c>
      <c r="YJ109" t="s">
        <v>12871</v>
      </c>
      <c r="YK109" t="s">
        <v>12873</v>
      </c>
      <c r="YL109" t="s">
        <v>12875</v>
      </c>
      <c r="YM109" t="s">
        <v>12877</v>
      </c>
      <c r="YN109" t="s">
        <v>12879</v>
      </c>
      <c r="YO109" t="s">
        <v>12881</v>
      </c>
      <c r="YP109" t="s">
        <v>12883</v>
      </c>
      <c r="YQ109" t="s">
        <v>12885</v>
      </c>
      <c r="YR109" t="s">
        <v>12887</v>
      </c>
      <c r="YS109" t="s">
        <v>12889</v>
      </c>
      <c r="YT109" t="s">
        <v>12891</v>
      </c>
      <c r="YU109" t="s">
        <v>12893</v>
      </c>
      <c r="YV109" t="s">
        <v>12895</v>
      </c>
      <c r="YW109" t="s">
        <v>12897</v>
      </c>
      <c r="YX109" t="s">
        <v>12899</v>
      </c>
      <c r="YY109" t="s">
        <v>12901</v>
      </c>
      <c r="YZ109" t="s">
        <v>12903</v>
      </c>
      <c r="ZA109" t="s">
        <v>12905</v>
      </c>
      <c r="ZB109" t="s">
        <v>12907</v>
      </c>
      <c r="ZC109" t="s">
        <v>12909</v>
      </c>
      <c r="ZD109" t="s">
        <v>12911</v>
      </c>
      <c r="ZE109" t="s">
        <v>12913</v>
      </c>
      <c r="ZF109" t="s">
        <v>12915</v>
      </c>
      <c r="ZG109" t="s">
        <v>12917</v>
      </c>
      <c r="ZH109" t="s">
        <v>12919</v>
      </c>
      <c r="ZI109" t="s">
        <v>12921</v>
      </c>
      <c r="ZJ109" t="s">
        <v>12923</v>
      </c>
      <c r="ZK109" t="s">
        <v>12925</v>
      </c>
      <c r="ZL109" t="s">
        <v>12927</v>
      </c>
      <c r="ZM109" t="s">
        <v>12929</v>
      </c>
      <c r="ZN109" t="s">
        <v>12931</v>
      </c>
      <c r="ZO109" t="s">
        <v>12933</v>
      </c>
      <c r="ZP109" t="s">
        <v>12935</v>
      </c>
      <c r="ZQ109" t="s">
        <v>12937</v>
      </c>
      <c r="ZR109" t="s">
        <v>12939</v>
      </c>
      <c r="ZS109" t="s">
        <v>12941</v>
      </c>
      <c r="ZT109" t="s">
        <v>12943</v>
      </c>
      <c r="ZU109" t="s">
        <v>12945</v>
      </c>
      <c r="ZV109" t="s">
        <v>12947</v>
      </c>
      <c r="ZW109" t="s">
        <v>12949</v>
      </c>
      <c r="ZX109" t="s">
        <v>12951</v>
      </c>
      <c r="ZY109" t="s">
        <v>12953</v>
      </c>
      <c r="ZZ109" t="s">
        <v>12955</v>
      </c>
      <c r="AAA109" t="s">
        <v>12957</v>
      </c>
    </row>
    <row r="110" spans="1:718">
      <c r="A110" t="s">
        <v>3680</v>
      </c>
      <c r="BN110" t="s">
        <v>12984</v>
      </c>
      <c r="BO110" t="s">
        <v>12979</v>
      </c>
      <c r="BP110" t="s">
        <v>12964</v>
      </c>
      <c r="AAB110" t="s">
        <v>12959</v>
      </c>
      <c r="AAC110" t="s">
        <v>12961</v>
      </c>
      <c r="AAD110" t="s">
        <v>12963</v>
      </c>
      <c r="AAE110" t="s">
        <v>12966</v>
      </c>
      <c r="AAF110" t="s">
        <v>12968</v>
      </c>
      <c r="AAG110" t="s">
        <v>12970</v>
      </c>
      <c r="AAH110" t="s">
        <v>12972</v>
      </c>
      <c r="AAI110" t="s">
        <v>12974</v>
      </c>
      <c r="AAJ110" t="s">
        <v>12976</v>
      </c>
      <c r="AAK110" t="s">
        <v>12978</v>
      </c>
      <c r="AAL110" t="s">
        <v>12981</v>
      </c>
      <c r="AAM110" t="s">
        <v>12983</v>
      </c>
      <c r="AAN110" t="s">
        <v>12986</v>
      </c>
      <c r="AAO110" t="s">
        <v>12988</v>
      </c>
      <c r="AAP110" t="s">
        <v>12990</v>
      </c>
    </row>
    <row r="111" spans="1:718">
      <c r="A111" t="s">
        <v>3681</v>
      </c>
      <c r="BN111" t="s">
        <v>13005</v>
      </c>
      <c r="BO111" t="s">
        <v>13002</v>
      </c>
      <c r="BP111" t="s">
        <v>12994</v>
      </c>
      <c r="AAB111" t="s">
        <v>12991</v>
      </c>
      <c r="AAC111" t="s">
        <v>12992</v>
      </c>
      <c r="AAD111" t="s">
        <v>12993</v>
      </c>
      <c r="AAE111" t="s">
        <v>12995</v>
      </c>
      <c r="AAF111" t="s">
        <v>12996</v>
      </c>
      <c r="AAG111" t="s">
        <v>12997</v>
      </c>
      <c r="AAH111" t="s">
        <v>12998</v>
      </c>
      <c r="AAI111" t="s">
        <v>12999</v>
      </c>
      <c r="AAJ111" t="s">
        <v>13000</v>
      </c>
      <c r="AAK111" t="s">
        <v>13001</v>
      </c>
      <c r="AAL111" t="s">
        <v>13003</v>
      </c>
      <c r="AAM111" t="s">
        <v>13004</v>
      </c>
      <c r="AAN111" t="s">
        <v>13006</v>
      </c>
      <c r="AAO111" t="s">
        <v>13007</v>
      </c>
      <c r="AAP111" t="s">
        <v>13008</v>
      </c>
    </row>
    <row r="112" spans="1:718">
      <c r="A112" t="s">
        <v>3682</v>
      </c>
      <c r="BN112" t="s">
        <v>13023</v>
      </c>
      <c r="BO112" t="s">
        <v>13020</v>
      </c>
      <c r="BP112" t="s">
        <v>13012</v>
      </c>
      <c r="AAB112" t="s">
        <v>13009</v>
      </c>
      <c r="AAC112" t="s">
        <v>13010</v>
      </c>
      <c r="AAD112" t="s">
        <v>13011</v>
      </c>
      <c r="AAE112" t="s">
        <v>13013</v>
      </c>
      <c r="AAF112" t="s">
        <v>13014</v>
      </c>
      <c r="AAG112" t="s">
        <v>13015</v>
      </c>
      <c r="AAH112" t="s">
        <v>13016</v>
      </c>
      <c r="AAI112" t="s">
        <v>13017</v>
      </c>
      <c r="AAJ112" t="s">
        <v>13018</v>
      </c>
      <c r="AAK112" t="s">
        <v>13019</v>
      </c>
      <c r="AAL112" t="s">
        <v>13021</v>
      </c>
      <c r="AAM112" t="s">
        <v>13022</v>
      </c>
      <c r="AAN112" t="s">
        <v>13024</v>
      </c>
      <c r="AAO112" t="s">
        <v>13025</v>
      </c>
      <c r="AAP112" t="s">
        <v>13026</v>
      </c>
    </row>
    <row r="113" spans="1:734">
      <c r="A113" t="s">
        <v>3661</v>
      </c>
      <c r="AAQ113" t="s">
        <v>13028</v>
      </c>
      <c r="AAR113" t="s">
        <v>13030</v>
      </c>
      <c r="AAS113" t="s">
        <v>13032</v>
      </c>
      <c r="AAT113" t="s">
        <v>13034</v>
      </c>
      <c r="AAU113" t="s">
        <v>13036</v>
      </c>
      <c r="AAV113" t="s">
        <v>13038</v>
      </c>
      <c r="AAW113" t="s">
        <v>13040</v>
      </c>
      <c r="AAX113" t="s">
        <v>13042</v>
      </c>
      <c r="AAY113" t="s">
        <v>13044</v>
      </c>
    </row>
    <row r="114" spans="1:734">
      <c r="A114" t="s">
        <v>3662</v>
      </c>
      <c r="AAQ114" t="s">
        <v>13045</v>
      </c>
      <c r="AAR114" t="s">
        <v>13046</v>
      </c>
      <c r="AAS114" t="s">
        <v>13047</v>
      </c>
      <c r="AAT114" t="s">
        <v>13048</v>
      </c>
      <c r="AAU114" t="s">
        <v>13049</v>
      </c>
      <c r="AAV114" t="s">
        <v>13050</v>
      </c>
      <c r="AAW114" t="s">
        <v>13051</v>
      </c>
      <c r="AAX114" t="s">
        <v>13052</v>
      </c>
      <c r="AAY114" t="s">
        <v>13053</v>
      </c>
    </row>
    <row r="115" spans="1:734">
      <c r="A115" t="s">
        <v>3663</v>
      </c>
      <c r="AAQ115" t="s">
        <v>13054</v>
      </c>
      <c r="AAR115" t="s">
        <v>13055</v>
      </c>
      <c r="AAS115" t="s">
        <v>13056</v>
      </c>
      <c r="AAT115" t="s">
        <v>13057</v>
      </c>
      <c r="AAU115" t="s">
        <v>13058</v>
      </c>
      <c r="AAV115" t="s">
        <v>13059</v>
      </c>
      <c r="AAW115" t="s">
        <v>13060</v>
      </c>
      <c r="AAX115" t="s">
        <v>13061</v>
      </c>
      <c r="AAY115" t="s">
        <v>13062</v>
      </c>
    </row>
    <row r="116" spans="1:734">
      <c r="A116" t="s">
        <v>3664</v>
      </c>
      <c r="AAQ116" t="s">
        <v>13063</v>
      </c>
      <c r="AAR116" t="s">
        <v>13064</v>
      </c>
      <c r="AAS116" t="s">
        <v>13065</v>
      </c>
      <c r="AAT116" t="s">
        <v>13066</v>
      </c>
      <c r="AAU116" t="s">
        <v>13067</v>
      </c>
      <c r="AAV116" t="s">
        <v>13068</v>
      </c>
      <c r="AAW116" t="s">
        <v>13069</v>
      </c>
      <c r="AAX116" t="s">
        <v>13070</v>
      </c>
      <c r="AAY116" t="s">
        <v>13071</v>
      </c>
    </row>
    <row r="117" spans="1:734">
      <c r="A117" t="s">
        <v>3665</v>
      </c>
      <c r="AAQ117" t="s">
        <v>13072</v>
      </c>
      <c r="AAR117" t="s">
        <v>13073</v>
      </c>
      <c r="AAS117" t="s">
        <v>13074</v>
      </c>
      <c r="AAT117" t="s">
        <v>13075</v>
      </c>
      <c r="AAU117" t="s">
        <v>13076</v>
      </c>
      <c r="AAV117" t="s">
        <v>13077</v>
      </c>
      <c r="AAW117" t="s">
        <v>13078</v>
      </c>
      <c r="AAX117" t="s">
        <v>13079</v>
      </c>
      <c r="AAY117" t="s">
        <v>13080</v>
      </c>
    </row>
    <row r="118" spans="1:734">
      <c r="A118" t="s">
        <v>3708</v>
      </c>
      <c r="AAZ118" t="s">
        <v>13082</v>
      </c>
      <c r="ABA118" t="s">
        <v>13084</v>
      </c>
      <c r="ABB118" t="s">
        <v>13086</v>
      </c>
      <c r="ABC118" t="s">
        <v>13088</v>
      </c>
      <c r="ABD118" t="s">
        <v>13090</v>
      </c>
    </row>
    <row r="119" spans="1:734">
      <c r="A119" t="s">
        <v>3709</v>
      </c>
      <c r="AAZ119" t="s">
        <v>13091</v>
      </c>
      <c r="ABA119" t="s">
        <v>13092</v>
      </c>
      <c r="ABB119" t="s">
        <v>13093</v>
      </c>
      <c r="ABC119" t="s">
        <v>13094</v>
      </c>
      <c r="ABD119" t="s">
        <v>13095</v>
      </c>
    </row>
    <row r="120" spans="1:734">
      <c r="A120" t="s">
        <v>3710</v>
      </c>
      <c r="AAZ120" t="s">
        <v>13096</v>
      </c>
      <c r="ABA120" t="s">
        <v>13097</v>
      </c>
      <c r="ABB120" t="s">
        <v>13098</v>
      </c>
      <c r="ABC120" t="s">
        <v>13099</v>
      </c>
      <c r="ABD120" t="s">
        <v>13100</v>
      </c>
    </row>
    <row r="121" spans="1:734">
      <c r="A121" t="s">
        <v>3669</v>
      </c>
      <c r="EO121" t="s">
        <v>13103</v>
      </c>
      <c r="EZ121" t="s">
        <v>13101</v>
      </c>
      <c r="FA121" t="s">
        <v>13102</v>
      </c>
    </row>
    <row r="122" spans="1:734">
      <c r="A122" t="s">
        <v>3670</v>
      </c>
      <c r="EO122" t="s">
        <v>13106</v>
      </c>
      <c r="EZ122" t="s">
        <v>13104</v>
      </c>
      <c r="FA122" t="s">
        <v>13105</v>
      </c>
    </row>
    <row r="123" spans="1:734">
      <c r="A123" t="s">
        <v>3671</v>
      </c>
      <c r="EO123" t="s">
        <v>13109</v>
      </c>
      <c r="EZ123" t="s">
        <v>13107</v>
      </c>
      <c r="FA123" t="s">
        <v>13108</v>
      </c>
    </row>
    <row r="124" spans="1:734">
      <c r="A124" t="s">
        <v>3683</v>
      </c>
      <c r="EH124" t="s">
        <v>13110</v>
      </c>
      <c r="EI124" t="s">
        <v>13112</v>
      </c>
      <c r="EJ124" t="s">
        <v>13111</v>
      </c>
      <c r="IA124" t="s">
        <v>13115</v>
      </c>
      <c r="ABE124" t="s">
        <v>13114</v>
      </c>
    </row>
    <row r="125" spans="1:734">
      <c r="A125" t="s">
        <v>3684</v>
      </c>
      <c r="EH125" t="s">
        <v>13116</v>
      </c>
      <c r="EI125" t="s">
        <v>13118</v>
      </c>
      <c r="EJ125" t="s">
        <v>13117</v>
      </c>
      <c r="IA125" t="s">
        <v>13120</v>
      </c>
      <c r="ABE125" t="s">
        <v>13119</v>
      </c>
    </row>
    <row r="126" spans="1:734">
      <c r="A126" t="s">
        <v>3685</v>
      </c>
      <c r="EK126" t="s">
        <v>13121</v>
      </c>
    </row>
    <row r="127" spans="1:734">
      <c r="A127" t="s">
        <v>3686</v>
      </c>
      <c r="EK127" t="s">
        <v>13122</v>
      </c>
    </row>
    <row r="128" spans="1:734">
      <c r="A128" t="s">
        <v>3687</v>
      </c>
      <c r="ABF128" t="s">
        <v>13124</v>
      </c>
    </row>
    <row r="129" spans="1:798">
      <c r="A129" t="s">
        <v>3688</v>
      </c>
      <c r="ABF129" t="s">
        <v>13125</v>
      </c>
    </row>
    <row r="130" spans="1:798">
      <c r="A130" t="s">
        <v>3660</v>
      </c>
      <c r="HF130" t="s">
        <v>13128</v>
      </c>
      <c r="HG130" t="s">
        <v>13131</v>
      </c>
      <c r="HH130" t="s">
        <v>13130</v>
      </c>
      <c r="HI130" t="s">
        <v>13129</v>
      </c>
      <c r="ABG130" t="s">
        <v>13127</v>
      </c>
    </row>
    <row r="131" spans="1:798">
      <c r="A131" t="s">
        <v>3707</v>
      </c>
      <c r="EO131" t="s">
        <v>13133</v>
      </c>
      <c r="FY131" t="s">
        <v>13134</v>
      </c>
      <c r="ABF131" t="s">
        <v>13132</v>
      </c>
    </row>
    <row r="132" spans="1:798">
      <c r="A132" t="s">
        <v>3666</v>
      </c>
      <c r="BN132" t="s">
        <v>13141</v>
      </c>
      <c r="AAB132" t="s">
        <v>13135</v>
      </c>
      <c r="AAG132" t="s">
        <v>13136</v>
      </c>
      <c r="AAJ132" t="s">
        <v>13139</v>
      </c>
      <c r="AAK132" t="s">
        <v>13140</v>
      </c>
      <c r="AAN132" t="s">
        <v>13142</v>
      </c>
      <c r="AAP132" t="s">
        <v>13143</v>
      </c>
      <c r="ABH132" t="s">
        <v>13138</v>
      </c>
    </row>
    <row r="133" spans="1:798">
      <c r="A133" t="s">
        <v>3667</v>
      </c>
      <c r="BN133" t="s">
        <v>13149</v>
      </c>
      <c r="AAB133" t="s">
        <v>13144</v>
      </c>
      <c r="AAG133" t="s">
        <v>13145</v>
      </c>
      <c r="AAJ133" t="s">
        <v>13147</v>
      </c>
      <c r="AAK133" t="s">
        <v>13148</v>
      </c>
      <c r="AAN133" t="s">
        <v>13150</v>
      </c>
      <c r="AAP133" t="s">
        <v>13151</v>
      </c>
      <c r="ABH133" t="s">
        <v>13146</v>
      </c>
    </row>
    <row r="134" spans="1:798">
      <c r="A134" t="s">
        <v>3668</v>
      </c>
      <c r="BN134" t="s">
        <v>13157</v>
      </c>
      <c r="AAB134" t="s">
        <v>13152</v>
      </c>
      <c r="AAG134" t="s">
        <v>13153</v>
      </c>
      <c r="AAJ134" t="s">
        <v>13155</v>
      </c>
      <c r="AAK134" t="s">
        <v>13156</v>
      </c>
      <c r="AAN134" t="s">
        <v>13158</v>
      </c>
      <c r="AAP134" t="s">
        <v>13159</v>
      </c>
      <c r="ABH134" t="s">
        <v>13154</v>
      </c>
    </row>
    <row r="135" spans="1:798">
      <c r="A135" t="s">
        <v>3689</v>
      </c>
      <c r="BQ135" t="s">
        <v>13166</v>
      </c>
      <c r="BR135" t="s">
        <v>13167</v>
      </c>
      <c r="BS135" t="s">
        <v>13170</v>
      </c>
      <c r="BT135" t="s">
        <v>13171</v>
      </c>
      <c r="BU135" t="s">
        <v>13172</v>
      </c>
      <c r="BV135" t="s">
        <v>13174</v>
      </c>
      <c r="BX135" t="s">
        <v>13219</v>
      </c>
      <c r="BY135" t="s">
        <v>13220</v>
      </c>
      <c r="CA135" t="s">
        <v>13192</v>
      </c>
      <c r="CB135" t="s">
        <v>13181</v>
      </c>
      <c r="CG135" t="s">
        <v>13178</v>
      </c>
      <c r="CI135" t="s">
        <v>13194</v>
      </c>
      <c r="CJ135" t="s">
        <v>13179</v>
      </c>
      <c r="CK135" t="s">
        <v>13177</v>
      </c>
      <c r="CN135" t="s">
        <v>13173</v>
      </c>
      <c r="CO135" t="s">
        <v>13175</v>
      </c>
      <c r="CP135" t="s">
        <v>11978</v>
      </c>
      <c r="CQ135" t="s">
        <v>13184</v>
      </c>
      <c r="CS135" t="s">
        <v>13223</v>
      </c>
      <c r="CT135" t="s">
        <v>13218</v>
      </c>
      <c r="CX135" t="s">
        <v>13211</v>
      </c>
      <c r="CY135" t="s">
        <v>13176</v>
      </c>
      <c r="CZ135" t="s">
        <v>13177</v>
      </c>
      <c r="DA135" t="s">
        <v>13193</v>
      </c>
      <c r="DB135" t="s">
        <v>13183</v>
      </c>
      <c r="DE135" t="s">
        <v>13180</v>
      </c>
      <c r="DF135" t="s">
        <v>13191</v>
      </c>
      <c r="DJ135" t="s">
        <v>13182</v>
      </c>
      <c r="ABI135" t="s">
        <v>13161</v>
      </c>
      <c r="ABJ135" t="s">
        <v>13163</v>
      </c>
      <c r="ABK135" t="s">
        <v>13165</v>
      </c>
      <c r="ABL135" t="s">
        <v>13169</v>
      </c>
      <c r="ABM135" t="s">
        <v>13186</v>
      </c>
      <c r="ABN135" t="s">
        <v>13188</v>
      </c>
      <c r="ABO135" t="s">
        <v>13190</v>
      </c>
      <c r="ABP135" t="s">
        <v>13196</v>
      </c>
      <c r="ABQ135" t="s">
        <v>13188</v>
      </c>
      <c r="ABR135" t="s">
        <v>13199</v>
      </c>
      <c r="ABS135" t="s">
        <v>13201</v>
      </c>
      <c r="ABT135" t="s">
        <v>13203</v>
      </c>
      <c r="ABU135" t="s">
        <v>13203</v>
      </c>
      <c r="ABV135" t="s">
        <v>13206</v>
      </c>
      <c r="ABW135" t="s">
        <v>13208</v>
      </c>
      <c r="ABX135" t="s">
        <v>13210</v>
      </c>
      <c r="ABY135" t="s">
        <v>13213</v>
      </c>
      <c r="ABZ135" t="s">
        <v>13215</v>
      </c>
      <c r="ACA135" t="s">
        <v>13217</v>
      </c>
      <c r="ACB135" t="s">
        <v>13222</v>
      </c>
      <c r="ACC135" t="s">
        <v>13225</v>
      </c>
      <c r="ACD135" t="s">
        <v>13227</v>
      </c>
      <c r="ACE135" t="s">
        <v>13229</v>
      </c>
      <c r="ACF135" t="s">
        <v>13231</v>
      </c>
      <c r="ACG135" t="s">
        <v>13233</v>
      </c>
      <c r="ACH135" t="s">
        <v>13235</v>
      </c>
      <c r="ACI135" t="s">
        <v>13237</v>
      </c>
      <c r="ACJ135" t="s">
        <v>13239</v>
      </c>
      <c r="ACK135" t="s">
        <v>13241</v>
      </c>
      <c r="ACL135" t="s">
        <v>13243</v>
      </c>
      <c r="ACM135" t="s">
        <v>13245</v>
      </c>
      <c r="ACN135" t="s">
        <v>13247</v>
      </c>
      <c r="ACO135" t="s">
        <v>13249</v>
      </c>
      <c r="ACP135" t="s">
        <v>13251</v>
      </c>
      <c r="ACQ135" t="s">
        <v>13253</v>
      </c>
      <c r="ACR135" t="s">
        <v>13255</v>
      </c>
      <c r="ACS135" t="s">
        <v>13257</v>
      </c>
      <c r="ACT135" t="s">
        <v>13259</v>
      </c>
      <c r="ACU135" t="s">
        <v>13261</v>
      </c>
      <c r="ACV135" t="s">
        <v>13263</v>
      </c>
    </row>
    <row r="136" spans="1:798">
      <c r="A136" t="s">
        <v>3676</v>
      </c>
      <c r="EO136" t="s">
        <v>13265</v>
      </c>
      <c r="EZ136" t="s">
        <v>13264</v>
      </c>
      <c r="FY136" t="s">
        <v>13266</v>
      </c>
    </row>
    <row r="137" spans="1:798">
      <c r="A137" t="s">
        <v>3677</v>
      </c>
      <c r="EO137" t="s">
        <v>13268</v>
      </c>
      <c r="EZ137" t="s">
        <v>13267</v>
      </c>
      <c r="FY137" t="s">
        <v>13269</v>
      </c>
    </row>
    <row r="138" spans="1:798">
      <c r="A138" t="s">
        <v>3678</v>
      </c>
      <c r="EO138" t="s">
        <v>13271</v>
      </c>
      <c r="EZ138" t="s">
        <v>13270</v>
      </c>
      <c r="FY138" t="s">
        <v>13272</v>
      </c>
    </row>
    <row r="139" spans="1:798">
      <c r="A139" t="s">
        <v>3679</v>
      </c>
      <c r="EO139" t="s">
        <v>13274</v>
      </c>
      <c r="EZ139" t="s">
        <v>13273</v>
      </c>
      <c r="FY139" t="s">
        <v>13275</v>
      </c>
    </row>
    <row r="140" spans="1:798">
      <c r="A140" t="s">
        <v>3693</v>
      </c>
      <c r="ACW140" t="s">
        <v>13277</v>
      </c>
      <c r="ACX140" t="s">
        <v>13279</v>
      </c>
      <c r="ACY140" t="s">
        <v>13281</v>
      </c>
      <c r="ACZ140" t="s">
        <v>13283</v>
      </c>
      <c r="ADA140" t="s">
        <v>13285</v>
      </c>
      <c r="ADB140" t="s">
        <v>13287</v>
      </c>
      <c r="ADC140" t="s">
        <v>13289</v>
      </c>
      <c r="ADD140" t="s">
        <v>13291</v>
      </c>
      <c r="ADE140" t="s">
        <v>13293</v>
      </c>
      <c r="ADF140" t="s">
        <v>13295</v>
      </c>
      <c r="ADG140" t="s">
        <v>13297</v>
      </c>
      <c r="ADH140" t="s">
        <v>13299</v>
      </c>
      <c r="ADI140" t="s">
        <v>13301</v>
      </c>
      <c r="ADJ140" t="s">
        <v>13303</v>
      </c>
      <c r="ADK140" t="s">
        <v>13305</v>
      </c>
      <c r="ADL140" t="s">
        <v>13307</v>
      </c>
      <c r="ADM140" t="s">
        <v>13309</v>
      </c>
      <c r="ADN140" t="s">
        <v>13311</v>
      </c>
      <c r="ADO140" t="s">
        <v>13313</v>
      </c>
      <c r="ADP140" t="s">
        <v>13315</v>
      </c>
      <c r="ADQ140" t="s">
        <v>13317</v>
      </c>
    </row>
    <row r="141" spans="1:798">
      <c r="A141" t="s">
        <v>3779</v>
      </c>
      <c r="ABF141" t="s">
        <v>13318</v>
      </c>
    </row>
    <row r="142" spans="1:798">
      <c r="A142" t="s">
        <v>3780</v>
      </c>
      <c r="ABF142" t="s">
        <v>13319</v>
      </c>
    </row>
    <row r="143" spans="1:798">
      <c r="A143" t="s">
        <v>3781</v>
      </c>
      <c r="ABF143" t="s">
        <v>13320</v>
      </c>
    </row>
    <row r="144" spans="1:798">
      <c r="A144" t="s">
        <v>3777</v>
      </c>
      <c r="CE144" t="s">
        <v>13325</v>
      </c>
      <c r="CG144" t="s">
        <v>13326</v>
      </c>
      <c r="CI144" t="s">
        <v>13321</v>
      </c>
      <c r="CJ144" t="s">
        <v>13322</v>
      </c>
      <c r="CK144" t="s">
        <v>13324</v>
      </c>
      <c r="DB144" t="s">
        <v>13323</v>
      </c>
      <c r="DJ144" t="s">
        <v>13327</v>
      </c>
      <c r="ADR144" t="s">
        <v>13329</v>
      </c>
    </row>
    <row r="145" spans="1:822">
      <c r="A145" t="s">
        <v>3778</v>
      </c>
      <c r="CE145" t="s">
        <v>13334</v>
      </c>
      <c r="CG145" t="s">
        <v>13335</v>
      </c>
      <c r="CI145" t="s">
        <v>13330</v>
      </c>
      <c r="CJ145" t="s">
        <v>13331</v>
      </c>
      <c r="CK145" t="s">
        <v>13333</v>
      </c>
      <c r="DB145" t="s">
        <v>13332</v>
      </c>
      <c r="DJ145" t="s">
        <v>13336</v>
      </c>
      <c r="ADR145" t="s">
        <v>13337</v>
      </c>
    </row>
    <row r="146" spans="1:822">
      <c r="A146" t="s">
        <v>3782</v>
      </c>
      <c r="GT146" t="s">
        <v>13346</v>
      </c>
      <c r="GZ146" t="s">
        <v>13345</v>
      </c>
      <c r="HL146" t="s">
        <v>13338</v>
      </c>
      <c r="ADS146" t="s">
        <v>13340</v>
      </c>
      <c r="ADT146" t="s">
        <v>13342</v>
      </c>
      <c r="ADU146" t="s">
        <v>13344</v>
      </c>
      <c r="ADV146" t="s">
        <v>13348</v>
      </c>
      <c r="ADW146" t="s">
        <v>13350</v>
      </c>
      <c r="ADX146" t="s">
        <v>13352</v>
      </c>
    </row>
    <row r="147" spans="1:822">
      <c r="A147" t="s">
        <v>3783</v>
      </c>
      <c r="GZ147" t="s">
        <v>13357</v>
      </c>
      <c r="HL147" t="s">
        <v>13353</v>
      </c>
      <c r="ADS147" t="s">
        <v>13354</v>
      </c>
      <c r="ADT147" t="s">
        <v>13355</v>
      </c>
      <c r="ADU147" t="s">
        <v>13356</v>
      </c>
      <c r="ADV147" t="s">
        <v>13358</v>
      </c>
      <c r="ADW147" t="s">
        <v>13359</v>
      </c>
      <c r="ADX147" t="s">
        <v>13360</v>
      </c>
    </row>
    <row r="148" spans="1:822">
      <c r="A148" t="s">
        <v>3784</v>
      </c>
      <c r="GT148" t="s">
        <v>13366</v>
      </c>
      <c r="GZ148" t="s">
        <v>13365</v>
      </c>
      <c r="HI148" t="s">
        <v>13362</v>
      </c>
      <c r="HL148" t="s">
        <v>13361</v>
      </c>
      <c r="ADT148" t="s">
        <v>13363</v>
      </c>
      <c r="ADU148" t="s">
        <v>13364</v>
      </c>
      <c r="ADV148" t="s">
        <v>13367</v>
      </c>
      <c r="ADW148" t="s">
        <v>13368</v>
      </c>
      <c r="ADX148" t="s">
        <v>13369</v>
      </c>
    </row>
    <row r="149" spans="1:822">
      <c r="A149" t="s">
        <v>3785</v>
      </c>
      <c r="GT149" t="s">
        <v>13375</v>
      </c>
      <c r="GZ149" t="s">
        <v>13374</v>
      </c>
      <c r="HI149" t="s">
        <v>13371</v>
      </c>
      <c r="HL149" t="s">
        <v>13370</v>
      </c>
      <c r="ADT149" t="s">
        <v>13372</v>
      </c>
      <c r="ADU149" t="s">
        <v>13373</v>
      </c>
      <c r="ADV149" t="s">
        <v>13376</v>
      </c>
      <c r="ADW149" t="s">
        <v>13377</v>
      </c>
      <c r="ADX149" t="s">
        <v>13378</v>
      </c>
    </row>
    <row r="150" spans="1:822">
      <c r="A150" t="s">
        <v>3786</v>
      </c>
      <c r="GU150" t="s">
        <v>13393</v>
      </c>
      <c r="GV150" t="s">
        <v>13390</v>
      </c>
      <c r="GX150" t="s">
        <v>13391</v>
      </c>
      <c r="GZ150" t="s">
        <v>13392</v>
      </c>
      <c r="HF150" t="s">
        <v>13382</v>
      </c>
      <c r="HI150" t="s">
        <v>13385</v>
      </c>
      <c r="HJ150" t="s">
        <v>13383</v>
      </c>
      <c r="HL150" t="s">
        <v>13384</v>
      </c>
      <c r="ADX150" t="s">
        <v>13379</v>
      </c>
      <c r="ADY150" t="s">
        <v>13381</v>
      </c>
      <c r="ADZ150" t="s">
        <v>13387</v>
      </c>
      <c r="AEA150" t="s">
        <v>13389</v>
      </c>
    </row>
    <row r="151" spans="1:822">
      <c r="A151" t="s">
        <v>3767</v>
      </c>
      <c r="AEB151">
        <v>3.3</v>
      </c>
      <c r="AEC151">
        <v>0.5</v>
      </c>
      <c r="AED151">
        <v>0.3</v>
      </c>
      <c r="AEE151">
        <v>0.4</v>
      </c>
      <c r="AEF151">
        <v>0.4</v>
      </c>
      <c r="AEG151">
        <v>2.7</v>
      </c>
      <c r="AEH151">
        <v>1.4</v>
      </c>
      <c r="AEI151">
        <v>0.5</v>
      </c>
      <c r="AEJ151">
        <v>0.9</v>
      </c>
      <c r="AEK151">
        <v>2.4</v>
      </c>
      <c r="AEL151">
        <v>0.1</v>
      </c>
    </row>
    <row r="152" spans="1:822">
      <c r="A152" t="s">
        <v>3768</v>
      </c>
      <c r="AEB152">
        <v>2.2999999999999998</v>
      </c>
      <c r="AEC152">
        <v>0.3</v>
      </c>
      <c r="AED152">
        <v>0.1</v>
      </c>
      <c r="AEE152">
        <v>0.2</v>
      </c>
      <c r="AEF152">
        <v>0.3</v>
      </c>
      <c r="AEG152">
        <v>1.6</v>
      </c>
      <c r="AEH152">
        <v>0.4</v>
      </c>
      <c r="AEI152">
        <v>0.2</v>
      </c>
      <c r="AEJ152">
        <v>0.3</v>
      </c>
      <c r="AEK152">
        <v>1</v>
      </c>
      <c r="AEL152">
        <v>0.1</v>
      </c>
    </row>
    <row r="153" spans="1:822">
      <c r="A153" t="s">
        <v>3769</v>
      </c>
      <c r="AEB153">
        <v>2.1</v>
      </c>
      <c r="AEC153">
        <v>0.5</v>
      </c>
      <c r="AED153">
        <v>0.1</v>
      </c>
      <c r="AEE153">
        <v>0.3</v>
      </c>
      <c r="AEF153">
        <v>0.4</v>
      </c>
      <c r="AEG153">
        <v>1.2</v>
      </c>
      <c r="AEH153">
        <v>0.8</v>
      </c>
      <c r="AEI153">
        <v>0.05</v>
      </c>
      <c r="AEJ153">
        <v>0.1</v>
      </c>
      <c r="AEK153">
        <v>0.6</v>
      </c>
      <c r="AEL153">
        <v>0.1</v>
      </c>
    </row>
    <row r="154" spans="1:822">
      <c r="A154" t="s">
        <v>3770</v>
      </c>
      <c r="BQ154" t="s">
        <v>13408</v>
      </c>
      <c r="BR154" t="s">
        <v>13409</v>
      </c>
      <c r="BS154" t="s">
        <v>13410</v>
      </c>
      <c r="BT154" t="s">
        <v>13411</v>
      </c>
      <c r="BU154" t="s">
        <v>13412</v>
      </c>
      <c r="BV154" t="s">
        <v>13414</v>
      </c>
      <c r="BX154" t="s">
        <v>13419</v>
      </c>
      <c r="BY154" t="s">
        <v>13422</v>
      </c>
      <c r="CE154" t="s">
        <v>13427</v>
      </c>
      <c r="CG154" t="s">
        <v>13429</v>
      </c>
      <c r="CI154" t="s">
        <v>13428</v>
      </c>
      <c r="CJ154" t="s">
        <v>13430</v>
      </c>
      <c r="CK154" t="s">
        <v>13431</v>
      </c>
      <c r="CN154" t="s">
        <v>13413</v>
      </c>
      <c r="CO154" t="s">
        <v>13415</v>
      </c>
      <c r="CQ154" t="s">
        <v>13423</v>
      </c>
      <c r="CS154" t="s">
        <v>13424</v>
      </c>
      <c r="CU154" t="s">
        <v>13418</v>
      </c>
      <c r="CY154" t="s">
        <v>13423</v>
      </c>
      <c r="CZ154" t="s">
        <v>13423</v>
      </c>
      <c r="ABK154" t="s">
        <v>13407</v>
      </c>
      <c r="AEM154" t="s">
        <v>13406</v>
      </c>
      <c r="AEN154" t="s">
        <v>13417</v>
      </c>
      <c r="AEO154" t="s">
        <v>13421</v>
      </c>
      <c r="AEP154" t="s">
        <v>13426</v>
      </c>
    </row>
    <row r="155" spans="1:822">
      <c r="A155" t="s">
        <v>3771</v>
      </c>
      <c r="BQ155" t="s">
        <v>13434</v>
      </c>
      <c r="BR155" t="s">
        <v>13435</v>
      </c>
      <c r="BS155" t="s">
        <v>13436</v>
      </c>
      <c r="BT155" t="s">
        <v>13437</v>
      </c>
      <c r="BU155" t="s">
        <v>13438</v>
      </c>
      <c r="BV155" t="s">
        <v>13440</v>
      </c>
      <c r="BX155" t="s">
        <v>13444</v>
      </c>
      <c r="BY155" t="s">
        <v>13445</v>
      </c>
      <c r="CE155" t="s">
        <v>13449</v>
      </c>
      <c r="CG155" t="s">
        <v>13453</v>
      </c>
      <c r="CI155" t="s">
        <v>13450</v>
      </c>
      <c r="CJ155" t="s">
        <v>13454</v>
      </c>
      <c r="CK155" t="s">
        <v>13455</v>
      </c>
      <c r="CN155" t="s">
        <v>13439</v>
      </c>
      <c r="CO155" t="s">
        <v>13441</v>
      </c>
      <c r="CQ155" t="s">
        <v>13446</v>
      </c>
      <c r="CS155" t="s">
        <v>13447</v>
      </c>
      <c r="CU155" t="s">
        <v>13443</v>
      </c>
      <c r="CY155" t="s">
        <v>13451</v>
      </c>
      <c r="CZ155" t="s">
        <v>13452</v>
      </c>
      <c r="ABK155" t="s">
        <v>13433</v>
      </c>
      <c r="AEM155" t="s">
        <v>13432</v>
      </c>
      <c r="AEN155" t="s">
        <v>13442</v>
      </c>
      <c r="AEO155" t="s">
        <v>13433</v>
      </c>
      <c r="AEP155" t="s">
        <v>13448</v>
      </c>
    </row>
    <row r="156" spans="1:822">
      <c r="A156" t="s">
        <v>3772</v>
      </c>
      <c r="BQ156" t="s">
        <v>13458</v>
      </c>
      <c r="BR156" t="s">
        <v>13459</v>
      </c>
      <c r="BS156" t="s">
        <v>13460</v>
      </c>
      <c r="BT156" t="s">
        <v>13461</v>
      </c>
      <c r="BU156" t="s">
        <v>13462</v>
      </c>
      <c r="BV156" t="s">
        <v>13464</v>
      </c>
      <c r="BX156" t="s">
        <v>13467</v>
      </c>
      <c r="BY156" t="s">
        <v>13469</v>
      </c>
      <c r="CE156" t="s">
        <v>13473</v>
      </c>
      <c r="CG156" t="s">
        <v>13429</v>
      </c>
      <c r="CI156" t="s">
        <v>13474</v>
      </c>
      <c r="CJ156" t="s">
        <v>13477</v>
      </c>
      <c r="CK156" t="s">
        <v>13478</v>
      </c>
      <c r="CN156" t="s">
        <v>13463</v>
      </c>
      <c r="CO156" t="s">
        <v>13465</v>
      </c>
      <c r="CQ156" t="s">
        <v>13470</v>
      </c>
      <c r="CS156" t="s">
        <v>13471</v>
      </c>
      <c r="CU156" t="s">
        <v>13418</v>
      </c>
      <c r="CY156" t="s">
        <v>13475</v>
      </c>
      <c r="CZ156" t="s">
        <v>13476</v>
      </c>
      <c r="ABK156" t="s">
        <v>13457</v>
      </c>
      <c r="AEM156" t="s">
        <v>13456</v>
      </c>
      <c r="AEN156" t="s">
        <v>13466</v>
      </c>
      <c r="AEO156" t="s">
        <v>13468</v>
      </c>
      <c r="AEP156" t="s">
        <v>13472</v>
      </c>
    </row>
    <row r="157" spans="1:822">
      <c r="A157" t="s">
        <v>3773</v>
      </c>
      <c r="BQ157" t="s">
        <v>13481</v>
      </c>
      <c r="BR157" t="s">
        <v>13482</v>
      </c>
      <c r="BS157" t="s">
        <v>13483</v>
      </c>
      <c r="BT157" t="s">
        <v>13484</v>
      </c>
      <c r="BU157" t="s">
        <v>13485</v>
      </c>
      <c r="BV157" t="s">
        <v>13487</v>
      </c>
      <c r="BX157" t="s">
        <v>13491</v>
      </c>
      <c r="BY157" t="s">
        <v>13493</v>
      </c>
      <c r="CE157" t="s">
        <v>13496</v>
      </c>
      <c r="CG157" t="s">
        <v>13499</v>
      </c>
      <c r="CI157" t="s">
        <v>13497</v>
      </c>
      <c r="CJ157" t="s">
        <v>13433</v>
      </c>
      <c r="CK157" t="s">
        <v>13476</v>
      </c>
      <c r="CN157" t="s">
        <v>13486</v>
      </c>
      <c r="CO157" t="s">
        <v>13488</v>
      </c>
      <c r="CQ157" t="s">
        <v>13423</v>
      </c>
      <c r="CS157" t="s">
        <v>13494</v>
      </c>
      <c r="CU157" t="s">
        <v>13490</v>
      </c>
      <c r="CY157" t="s">
        <v>13475</v>
      </c>
      <c r="CZ157" t="s">
        <v>13498</v>
      </c>
      <c r="ABK157" t="s">
        <v>13480</v>
      </c>
      <c r="AEM157" t="s">
        <v>13479</v>
      </c>
      <c r="AEN157" t="s">
        <v>13489</v>
      </c>
      <c r="AEO157" t="s">
        <v>13492</v>
      </c>
      <c r="AEP157" t="s">
        <v>13495</v>
      </c>
    </row>
    <row r="158" spans="1:822">
      <c r="A158" t="s">
        <v>3774</v>
      </c>
      <c r="BQ158" t="s">
        <v>13502</v>
      </c>
      <c r="BR158" t="s">
        <v>13503</v>
      </c>
      <c r="BS158" t="s">
        <v>13504</v>
      </c>
      <c r="BT158" t="s">
        <v>13484</v>
      </c>
      <c r="BU158" t="s">
        <v>13505</v>
      </c>
      <c r="BV158" t="s">
        <v>13506</v>
      </c>
      <c r="BX158" t="s">
        <v>13510</v>
      </c>
      <c r="BY158" t="s">
        <v>13512</v>
      </c>
      <c r="CE158" t="s">
        <v>13516</v>
      </c>
      <c r="CG158" t="s">
        <v>13499</v>
      </c>
      <c r="CI158" t="s">
        <v>13517</v>
      </c>
      <c r="CJ158" t="s">
        <v>13511</v>
      </c>
      <c r="CK158" t="s">
        <v>13519</v>
      </c>
      <c r="CN158" t="s">
        <v>13463</v>
      </c>
      <c r="CO158" t="s">
        <v>13507</v>
      </c>
      <c r="CQ158" t="s">
        <v>13513</v>
      </c>
      <c r="CS158" t="s">
        <v>13514</v>
      </c>
      <c r="CU158" t="s">
        <v>13509</v>
      </c>
      <c r="CY158" t="s">
        <v>13475</v>
      </c>
      <c r="CZ158" t="s">
        <v>13518</v>
      </c>
      <c r="ABK158" t="s">
        <v>13501</v>
      </c>
      <c r="AEM158" t="s">
        <v>13500</v>
      </c>
      <c r="AEN158" t="s">
        <v>13508</v>
      </c>
      <c r="AEO158" t="s">
        <v>13511</v>
      </c>
      <c r="AEP158" t="s">
        <v>13515</v>
      </c>
    </row>
    <row r="159" spans="1:822">
      <c r="A159" t="s">
        <v>3775</v>
      </c>
      <c r="BQ159" t="s">
        <v>13522</v>
      </c>
      <c r="BR159" t="s">
        <v>13523</v>
      </c>
      <c r="BS159" t="s">
        <v>13524</v>
      </c>
      <c r="BT159" t="s">
        <v>13525</v>
      </c>
      <c r="BU159" t="s">
        <v>13526</v>
      </c>
      <c r="BV159" t="s">
        <v>13528</v>
      </c>
      <c r="BX159" t="s">
        <v>13510</v>
      </c>
      <c r="BY159" t="s">
        <v>13512</v>
      </c>
      <c r="CE159" t="s">
        <v>13532</v>
      </c>
      <c r="CG159" t="s">
        <v>13536</v>
      </c>
      <c r="CI159" t="s">
        <v>13533</v>
      </c>
      <c r="CJ159" t="s">
        <v>13537</v>
      </c>
      <c r="CK159" t="s">
        <v>13538</v>
      </c>
      <c r="CN159" t="s">
        <v>13527</v>
      </c>
      <c r="CO159" t="s">
        <v>13465</v>
      </c>
      <c r="CQ159" t="s">
        <v>13475</v>
      </c>
      <c r="CS159" t="s">
        <v>13530</v>
      </c>
      <c r="CU159" t="s">
        <v>13418</v>
      </c>
      <c r="CY159" t="s">
        <v>13534</v>
      </c>
      <c r="CZ159" t="s">
        <v>13535</v>
      </c>
      <c r="ABK159" t="s">
        <v>13521</v>
      </c>
      <c r="AEM159" t="s">
        <v>13520</v>
      </c>
      <c r="AEN159" t="s">
        <v>13529</v>
      </c>
      <c r="AEO159" t="s">
        <v>13468</v>
      </c>
      <c r="AEP159" t="s">
        <v>13531</v>
      </c>
    </row>
    <row r="160" spans="1:822">
      <c r="A160" t="s">
        <v>3776</v>
      </c>
      <c r="BQ160" t="s">
        <v>13541</v>
      </c>
      <c r="BR160" t="s">
        <v>13542</v>
      </c>
      <c r="BS160" t="s">
        <v>13543</v>
      </c>
      <c r="BT160" t="s">
        <v>13544</v>
      </c>
      <c r="BU160" t="s">
        <v>13545</v>
      </c>
      <c r="BV160" t="s">
        <v>13546</v>
      </c>
      <c r="BX160" t="s">
        <v>13513</v>
      </c>
      <c r="BY160" t="s">
        <v>13551</v>
      </c>
      <c r="CE160" t="s">
        <v>13555</v>
      </c>
      <c r="CG160" t="s">
        <v>13558</v>
      </c>
      <c r="CI160" t="s">
        <v>13556</v>
      </c>
      <c r="CJ160" t="s">
        <v>13559</v>
      </c>
      <c r="CK160" t="s">
        <v>13560</v>
      </c>
      <c r="CN160" t="s">
        <v>13486</v>
      </c>
      <c r="CO160" t="s">
        <v>13547</v>
      </c>
      <c r="CQ160" t="s">
        <v>13552</v>
      </c>
      <c r="CS160" t="s">
        <v>13553</v>
      </c>
      <c r="CU160" t="s">
        <v>13549</v>
      </c>
      <c r="CY160" t="s">
        <v>13557</v>
      </c>
      <c r="CZ160" t="s">
        <v>13484</v>
      </c>
      <c r="ABK160" t="s">
        <v>13540</v>
      </c>
      <c r="AEM160" t="s">
        <v>13539</v>
      </c>
      <c r="AEN160" t="s">
        <v>13548</v>
      </c>
      <c r="AEO160" t="s">
        <v>13550</v>
      </c>
      <c r="AEP160" t="s">
        <v>13554</v>
      </c>
    </row>
    <row r="161" spans="1:830">
      <c r="A161" t="s">
        <v>5150</v>
      </c>
      <c r="K161" t="s">
        <v>13561</v>
      </c>
      <c r="EK161" t="s">
        <v>13562</v>
      </c>
      <c r="FJ161" t="s">
        <v>13566</v>
      </c>
      <c r="FK161" t="s">
        <v>13565</v>
      </c>
      <c r="AEQ161" t="s">
        <v>13564</v>
      </c>
    </row>
    <row r="162" spans="1:830">
      <c r="A162" t="s">
        <v>5151</v>
      </c>
      <c r="K162" t="s">
        <v>13567</v>
      </c>
      <c r="EK162" t="s">
        <v>13568</v>
      </c>
      <c r="FJ162" t="s">
        <v>13571</v>
      </c>
      <c r="FK162" t="s">
        <v>13570</v>
      </c>
      <c r="AEQ162" t="s">
        <v>13569</v>
      </c>
    </row>
    <row r="163" spans="1:830">
      <c r="A163" t="s">
        <v>5152</v>
      </c>
      <c r="BZ163" t="s">
        <v>13572</v>
      </c>
      <c r="CE163" t="s">
        <v>13573</v>
      </c>
      <c r="CG163" t="s">
        <v>13577</v>
      </c>
      <c r="CI163" t="s">
        <v>13574</v>
      </c>
      <c r="CJ163" t="s">
        <v>13578</v>
      </c>
      <c r="CK163" t="s">
        <v>13580</v>
      </c>
      <c r="CY163" t="s">
        <v>13575</v>
      </c>
      <c r="CZ163" t="s">
        <v>13576</v>
      </c>
      <c r="DB163" t="s">
        <v>13579</v>
      </c>
    </row>
    <row r="164" spans="1:830">
      <c r="A164" t="s">
        <v>5153</v>
      </c>
      <c r="BZ164" t="s">
        <v>13581</v>
      </c>
      <c r="CE164" t="s">
        <v>13582</v>
      </c>
      <c r="CG164" t="s">
        <v>13585</v>
      </c>
      <c r="CI164" t="s">
        <v>13583</v>
      </c>
      <c r="CJ164" t="s">
        <v>13586</v>
      </c>
      <c r="CK164" t="s">
        <v>13588</v>
      </c>
      <c r="CY164" t="s">
        <v>13584</v>
      </c>
      <c r="CZ164" t="s">
        <v>13577</v>
      </c>
      <c r="DB164" t="s">
        <v>13587</v>
      </c>
    </row>
    <row r="165" spans="1:830">
      <c r="A165" t="s">
        <v>5154</v>
      </c>
      <c r="BZ165" t="s">
        <v>13589</v>
      </c>
      <c r="CE165" t="s">
        <v>13590</v>
      </c>
      <c r="CG165" t="s">
        <v>13593</v>
      </c>
      <c r="CI165" t="s">
        <v>13591</v>
      </c>
      <c r="CJ165" t="s">
        <v>13594</v>
      </c>
      <c r="CK165" t="s">
        <v>13596</v>
      </c>
      <c r="CY165" t="s">
        <v>13592</v>
      </c>
      <c r="CZ165" t="s">
        <v>13593</v>
      </c>
      <c r="DB165" t="s">
        <v>13595</v>
      </c>
    </row>
    <row r="166" spans="1:830">
      <c r="A166" t="s">
        <v>5155</v>
      </c>
      <c r="BZ166" t="s">
        <v>13597</v>
      </c>
      <c r="CE166" t="s">
        <v>13598</v>
      </c>
      <c r="CG166" t="s">
        <v>13602</v>
      </c>
      <c r="CI166" t="s">
        <v>13599</v>
      </c>
      <c r="CJ166" t="s">
        <v>13603</v>
      </c>
      <c r="CK166" t="s">
        <v>13605</v>
      </c>
      <c r="CY166" t="s">
        <v>13600</v>
      </c>
      <c r="CZ166" t="s">
        <v>13601</v>
      </c>
      <c r="DB166" t="s">
        <v>13604</v>
      </c>
    </row>
    <row r="167" spans="1:830">
      <c r="A167" t="s">
        <v>5156</v>
      </c>
      <c r="BZ167" t="s">
        <v>13606</v>
      </c>
      <c r="CE167" t="s">
        <v>13607</v>
      </c>
      <c r="CG167" t="s">
        <v>13610</v>
      </c>
      <c r="CI167" t="s">
        <v>13608</v>
      </c>
      <c r="CJ167" t="s">
        <v>13611</v>
      </c>
      <c r="CK167" t="s">
        <v>13612</v>
      </c>
      <c r="CY167" t="s">
        <v>13604</v>
      </c>
      <c r="CZ167" t="s">
        <v>13609</v>
      </c>
      <c r="DB167" t="s">
        <v>13600</v>
      </c>
    </row>
    <row r="168" spans="1:830">
      <c r="A168" t="s">
        <v>5157</v>
      </c>
      <c r="BZ168" t="s">
        <v>13613</v>
      </c>
      <c r="CE168" t="s">
        <v>13614</v>
      </c>
      <c r="CG168" t="s">
        <v>13601</v>
      </c>
      <c r="CI168" t="s">
        <v>13615</v>
      </c>
      <c r="CJ168" t="s">
        <v>13611</v>
      </c>
      <c r="CK168" t="s">
        <v>13619</v>
      </c>
      <c r="CY168" t="s">
        <v>13616</v>
      </c>
      <c r="CZ168" t="s">
        <v>13617</v>
      </c>
      <c r="DB168" t="s">
        <v>13618</v>
      </c>
    </row>
    <row r="169" spans="1:830">
      <c r="A169" t="s">
        <v>5146</v>
      </c>
      <c r="EO169" t="s">
        <v>11991</v>
      </c>
      <c r="FY169" t="s">
        <v>13624</v>
      </c>
      <c r="AER169" t="s">
        <v>13621</v>
      </c>
      <c r="AES169" t="s">
        <v>13623</v>
      </c>
      <c r="AET169" t="s">
        <v>13626</v>
      </c>
      <c r="AEU169" t="s">
        <v>13628</v>
      </c>
    </row>
    <row r="170" spans="1:830">
      <c r="A170" t="s">
        <v>5147</v>
      </c>
      <c r="EO170" t="s">
        <v>13631</v>
      </c>
      <c r="FY170" t="s">
        <v>13632</v>
      </c>
      <c r="AER170" t="s">
        <v>13629</v>
      </c>
      <c r="AES170" t="s">
        <v>13630</v>
      </c>
      <c r="AET170" t="s">
        <v>13633</v>
      </c>
      <c r="AEU170" t="s">
        <v>13634</v>
      </c>
    </row>
    <row r="171" spans="1:830">
      <c r="A171" t="s">
        <v>5148</v>
      </c>
      <c r="EO171" t="s">
        <v>13637</v>
      </c>
      <c r="FY171" t="s">
        <v>13632</v>
      </c>
      <c r="AER171" t="s">
        <v>13635</v>
      </c>
      <c r="AES171" t="s">
        <v>13636</v>
      </c>
      <c r="AET171" t="s">
        <v>13638</v>
      </c>
      <c r="AEU171" t="s">
        <v>13639</v>
      </c>
    </row>
    <row r="172" spans="1:830">
      <c r="A172" t="s">
        <v>5149</v>
      </c>
      <c r="EO172" t="s">
        <v>13642</v>
      </c>
      <c r="FY172" t="s">
        <v>13643</v>
      </c>
      <c r="AER172" t="s">
        <v>13640</v>
      </c>
      <c r="AES172" t="s">
        <v>13641</v>
      </c>
      <c r="AET172" t="s">
        <v>11974</v>
      </c>
      <c r="AEU172" t="s">
        <v>13644</v>
      </c>
    </row>
    <row r="173" spans="1:830">
      <c r="A173" t="s">
        <v>5158</v>
      </c>
      <c r="BQ173" t="s">
        <v>13646</v>
      </c>
      <c r="BR173" t="s">
        <v>13647</v>
      </c>
      <c r="BS173" t="s">
        <v>13648</v>
      </c>
      <c r="BU173" t="s">
        <v>13649</v>
      </c>
      <c r="BV173" t="s">
        <v>13650</v>
      </c>
      <c r="BZ173" t="s">
        <v>13653</v>
      </c>
      <c r="CA173" t="s">
        <v>11997</v>
      </c>
      <c r="CE173" t="s">
        <v>13656</v>
      </c>
      <c r="CG173" t="s">
        <v>13657</v>
      </c>
      <c r="CI173" t="s">
        <v>13660</v>
      </c>
      <c r="CJ173" t="s">
        <v>13215</v>
      </c>
      <c r="CK173" t="s">
        <v>13662</v>
      </c>
      <c r="CO173" t="s">
        <v>13651</v>
      </c>
      <c r="CZ173" t="s">
        <v>11286</v>
      </c>
      <c r="DB173" t="s">
        <v>13661</v>
      </c>
      <c r="ABK173" t="s">
        <v>13645</v>
      </c>
      <c r="AEM173" t="s">
        <v>13652</v>
      </c>
      <c r="AEN173" t="s">
        <v>13655</v>
      </c>
      <c r="AEP173" t="s">
        <v>13664</v>
      </c>
      <c r="AEV173" t="s">
        <v>13645</v>
      </c>
      <c r="AEW173" t="s">
        <v>13659</v>
      </c>
      <c r="AEX173" t="s">
        <v>11925</v>
      </c>
    </row>
    <row r="174" spans="1:830">
      <c r="A174" t="s">
        <v>5159</v>
      </c>
      <c r="BQ174" t="s">
        <v>13665</v>
      </c>
      <c r="BR174" t="s">
        <v>13666</v>
      </c>
      <c r="BS174" t="s">
        <v>13667</v>
      </c>
      <c r="BU174" t="s">
        <v>13668</v>
      </c>
      <c r="BV174" t="s">
        <v>13669</v>
      </c>
      <c r="BZ174" t="s">
        <v>13672</v>
      </c>
      <c r="CA174" t="s">
        <v>13673</v>
      </c>
      <c r="CE174" t="s">
        <v>13675</v>
      </c>
      <c r="CG174" t="s">
        <v>13673</v>
      </c>
      <c r="CI174" t="s">
        <v>13677</v>
      </c>
      <c r="CJ174" t="s">
        <v>13678</v>
      </c>
      <c r="CK174" t="s">
        <v>13662</v>
      </c>
      <c r="CO174" t="s">
        <v>13670</v>
      </c>
      <c r="CZ174" t="s">
        <v>13662</v>
      </c>
      <c r="DB174" t="s">
        <v>13679</v>
      </c>
      <c r="ABK174" t="s">
        <v>13645</v>
      </c>
      <c r="AEM174" t="s">
        <v>13671</v>
      </c>
      <c r="AEN174" t="s">
        <v>13674</v>
      </c>
      <c r="AEP174" t="s">
        <v>13681</v>
      </c>
      <c r="AEV174" t="s">
        <v>13645</v>
      </c>
      <c r="AEW174" t="s">
        <v>13676</v>
      </c>
      <c r="AEX174" t="s">
        <v>13680</v>
      </c>
    </row>
    <row r="175" spans="1:830">
      <c r="A175" t="s">
        <v>5160</v>
      </c>
      <c r="BQ175" t="s">
        <v>13683</v>
      </c>
      <c r="BR175" t="s">
        <v>13684</v>
      </c>
      <c r="BS175" t="s">
        <v>13685</v>
      </c>
      <c r="BU175" t="s">
        <v>13686</v>
      </c>
      <c r="BV175" t="s">
        <v>13687</v>
      </c>
      <c r="BZ175" t="s">
        <v>13689</v>
      </c>
      <c r="CA175" t="s">
        <v>13673</v>
      </c>
      <c r="CE175" t="s">
        <v>13691</v>
      </c>
      <c r="CG175" t="s">
        <v>13673</v>
      </c>
      <c r="CI175" t="s">
        <v>13693</v>
      </c>
      <c r="CJ175" t="s">
        <v>13694</v>
      </c>
      <c r="CK175" t="s">
        <v>13682</v>
      </c>
      <c r="CO175" t="s">
        <v>13203</v>
      </c>
      <c r="CZ175" t="s">
        <v>13662</v>
      </c>
      <c r="DB175" t="s">
        <v>13695</v>
      </c>
      <c r="ABK175" t="s">
        <v>13682</v>
      </c>
      <c r="AEM175" t="s">
        <v>13688</v>
      </c>
      <c r="AEN175" t="s">
        <v>13690</v>
      </c>
      <c r="AEP175" t="s">
        <v>13697</v>
      </c>
      <c r="AEV175" t="s">
        <v>13645</v>
      </c>
      <c r="AEW175" t="s">
        <v>13692</v>
      </c>
      <c r="AEX175" t="s">
        <v>13696</v>
      </c>
    </row>
    <row r="176" spans="1:830">
      <c r="A176" t="s">
        <v>5161</v>
      </c>
      <c r="BQ176" t="s">
        <v>13698</v>
      </c>
      <c r="BR176" t="s">
        <v>13699</v>
      </c>
      <c r="BS176" t="s">
        <v>13700</v>
      </c>
      <c r="BU176" t="s">
        <v>13701</v>
      </c>
      <c r="BV176" t="s">
        <v>13702</v>
      </c>
      <c r="BZ176" t="s">
        <v>13705</v>
      </c>
      <c r="CA176" t="s">
        <v>13706</v>
      </c>
      <c r="CE176" t="s">
        <v>13708</v>
      </c>
      <c r="CG176" t="s">
        <v>13657</v>
      </c>
      <c r="CI176" t="s">
        <v>11996</v>
      </c>
      <c r="CJ176" t="s">
        <v>13710</v>
      </c>
      <c r="CK176" t="s">
        <v>13645</v>
      </c>
      <c r="CO176" t="s">
        <v>13703</v>
      </c>
      <c r="CZ176" t="s">
        <v>13662</v>
      </c>
      <c r="DB176" t="s">
        <v>13711</v>
      </c>
      <c r="ABK176" t="s">
        <v>13682</v>
      </c>
      <c r="AEM176" t="s">
        <v>13704</v>
      </c>
      <c r="AEN176" t="s">
        <v>13707</v>
      </c>
      <c r="AEP176" t="s">
        <v>13713</v>
      </c>
      <c r="AEV176" t="s">
        <v>13645</v>
      </c>
      <c r="AEW176" t="s">
        <v>13709</v>
      </c>
      <c r="AEX176" t="s">
        <v>13712</v>
      </c>
    </row>
    <row r="177" spans="1:852">
      <c r="A177" t="s">
        <v>5162</v>
      </c>
      <c r="GH177" t="s">
        <v>13719</v>
      </c>
      <c r="GI177" t="s">
        <v>13718</v>
      </c>
      <c r="GJ177" t="s">
        <v>13721</v>
      </c>
      <c r="GK177" t="s">
        <v>13720</v>
      </c>
      <c r="AEY177" t="s">
        <v>13715</v>
      </c>
      <c r="AEZ177" t="s">
        <v>13717</v>
      </c>
      <c r="AFA177" t="s">
        <v>13723</v>
      </c>
      <c r="AFB177" t="s">
        <v>13725</v>
      </c>
      <c r="AFC177" t="s">
        <v>13727</v>
      </c>
      <c r="AFD177" t="s">
        <v>13729</v>
      </c>
      <c r="AFE177" t="s">
        <v>13731</v>
      </c>
    </row>
    <row r="178" spans="1:852">
      <c r="A178" t="s">
        <v>5163</v>
      </c>
      <c r="GH178" t="s">
        <v>13735</v>
      </c>
      <c r="GI178" t="s">
        <v>13734</v>
      </c>
      <c r="GJ178" t="s">
        <v>13737</v>
      </c>
      <c r="GK178" t="s">
        <v>13736</v>
      </c>
      <c r="AEY178" t="s">
        <v>13732</v>
      </c>
      <c r="AEZ178" t="s">
        <v>13733</v>
      </c>
      <c r="AFA178" t="s">
        <v>13738</v>
      </c>
      <c r="AFB178" t="s">
        <v>13739</v>
      </c>
      <c r="AFC178" t="s">
        <v>13740</v>
      </c>
      <c r="AFD178" t="s">
        <v>13741</v>
      </c>
      <c r="AFE178" t="s">
        <v>13742</v>
      </c>
    </row>
    <row r="179" spans="1:852">
      <c r="A179" t="s">
        <v>5164</v>
      </c>
      <c r="GH179" t="s">
        <v>13746</v>
      </c>
      <c r="GI179" t="s">
        <v>13745</v>
      </c>
      <c r="GJ179" t="s">
        <v>13737</v>
      </c>
      <c r="GK179" t="s">
        <v>13747</v>
      </c>
      <c r="AEY179" t="s">
        <v>13743</v>
      </c>
      <c r="AEZ179" t="s">
        <v>13744</v>
      </c>
      <c r="AFA179" t="s">
        <v>13748</v>
      </c>
      <c r="AFB179" t="s">
        <v>13749</v>
      </c>
      <c r="AFC179" t="s">
        <v>13750</v>
      </c>
      <c r="AFD179" t="s">
        <v>13751</v>
      </c>
      <c r="AFE179" t="s">
        <v>13752</v>
      </c>
    </row>
    <row r="180" spans="1:852">
      <c r="A180" t="s">
        <v>5165</v>
      </c>
      <c r="GH180" t="s">
        <v>13756</v>
      </c>
      <c r="GI180" t="s">
        <v>13755</v>
      </c>
      <c r="GJ180" t="s">
        <v>13758</v>
      </c>
      <c r="GK180" t="s">
        <v>13757</v>
      </c>
      <c r="AEY180" t="s">
        <v>13753</v>
      </c>
      <c r="AEZ180" t="s">
        <v>13754</v>
      </c>
      <c r="AFA180" t="s">
        <v>13759</v>
      </c>
      <c r="AFB180" t="s">
        <v>13760</v>
      </c>
      <c r="AFC180" t="s">
        <v>13761</v>
      </c>
      <c r="AFD180" t="s">
        <v>13762</v>
      </c>
      <c r="AFE180" t="s">
        <v>13763</v>
      </c>
    </row>
    <row r="181" spans="1:852">
      <c r="A181" t="s">
        <v>5166</v>
      </c>
      <c r="GH181" t="s">
        <v>13767</v>
      </c>
      <c r="GI181" t="s">
        <v>13766</v>
      </c>
      <c r="GJ181" t="s">
        <v>13769</v>
      </c>
      <c r="GK181" t="s">
        <v>13768</v>
      </c>
      <c r="AEY181" t="s">
        <v>13764</v>
      </c>
      <c r="AEZ181" t="s">
        <v>13765</v>
      </c>
      <c r="AFA181" t="s">
        <v>13770</v>
      </c>
      <c r="AFB181" t="s">
        <v>13771</v>
      </c>
      <c r="AFC181" t="s">
        <v>13772</v>
      </c>
      <c r="AFD181" t="s">
        <v>13773</v>
      </c>
      <c r="AFE181" t="s">
        <v>13774</v>
      </c>
    </row>
    <row r="182" spans="1:852">
      <c r="A182" t="s">
        <v>5167</v>
      </c>
      <c r="FE182" t="s">
        <v>13775</v>
      </c>
    </row>
    <row r="183" spans="1:852">
      <c r="A183" t="s">
        <v>5168</v>
      </c>
      <c r="FE183" t="s">
        <v>13776</v>
      </c>
    </row>
    <row r="184" spans="1:852">
      <c r="A184" t="s">
        <v>5169</v>
      </c>
      <c r="F184" t="s">
        <v>13778</v>
      </c>
      <c r="BN184" t="s">
        <v>13777</v>
      </c>
      <c r="AAG184" t="s">
        <v>13779</v>
      </c>
      <c r="AAJ184" t="s">
        <v>13780</v>
      </c>
    </row>
    <row r="185" spans="1:852">
      <c r="A185" t="s">
        <v>5170</v>
      </c>
      <c r="T185" t="s">
        <v>13792</v>
      </c>
      <c r="ED185" t="s">
        <v>13799</v>
      </c>
      <c r="EZ185" t="s">
        <v>13781</v>
      </c>
      <c r="FB185" t="s">
        <v>13783</v>
      </c>
      <c r="FY185" t="s">
        <v>13782</v>
      </c>
      <c r="AFF185" t="s">
        <v>13785</v>
      </c>
      <c r="AFG185" t="s">
        <v>13787</v>
      </c>
      <c r="AFH185" t="s">
        <v>13789</v>
      </c>
      <c r="AFI185" t="s">
        <v>13791</v>
      </c>
      <c r="AFJ185" t="s">
        <v>13794</v>
      </c>
      <c r="AFK185" t="s">
        <v>13796</v>
      </c>
      <c r="AFL185" t="s">
        <v>13798</v>
      </c>
      <c r="AFM185" t="s">
        <v>13801</v>
      </c>
      <c r="AFN185" t="s">
        <v>13803</v>
      </c>
    </row>
    <row r="186" spans="1:852">
      <c r="A186" t="s">
        <v>5171</v>
      </c>
      <c r="T186" t="s">
        <v>13811</v>
      </c>
      <c r="ED186" t="s">
        <v>13815</v>
      </c>
      <c r="EZ186" t="s">
        <v>13804</v>
      </c>
      <c r="FB186" t="s">
        <v>13806</v>
      </c>
      <c r="FY186" t="s">
        <v>13805</v>
      </c>
      <c r="AFF186" t="s">
        <v>13807</v>
      </c>
      <c r="AFG186" t="s">
        <v>13808</v>
      </c>
      <c r="AFH186" t="s">
        <v>13809</v>
      </c>
      <c r="AFI186" t="s">
        <v>13810</v>
      </c>
      <c r="AFJ186" t="s">
        <v>13812</v>
      </c>
      <c r="AFK186" t="s">
        <v>13813</v>
      </c>
      <c r="AFL186" t="s">
        <v>13814</v>
      </c>
      <c r="AFM186" t="s">
        <v>13816</v>
      </c>
      <c r="AFN186" t="s">
        <v>13817</v>
      </c>
    </row>
    <row r="187" spans="1:852">
      <c r="A187" t="s">
        <v>5172</v>
      </c>
      <c r="AFO187" t="s">
        <v>13819</v>
      </c>
      <c r="AFP187" t="s">
        <v>13821</v>
      </c>
      <c r="AFQ187" t="s">
        <v>13823</v>
      </c>
    </row>
    <row r="188" spans="1:852">
      <c r="A188" t="s">
        <v>5173</v>
      </c>
      <c r="AFO188" t="s">
        <v>13824</v>
      </c>
      <c r="AFP188" t="s">
        <v>13825</v>
      </c>
      <c r="AFQ188" t="s">
        <v>13826</v>
      </c>
    </row>
    <row r="189" spans="1:852">
      <c r="A189" t="s">
        <v>5174</v>
      </c>
      <c r="AFA189" t="s">
        <v>13829</v>
      </c>
      <c r="AFQ189" t="s">
        <v>13832</v>
      </c>
      <c r="AFR189" t="s">
        <v>13828</v>
      </c>
      <c r="AFS189" t="s">
        <v>13831</v>
      </c>
      <c r="AFT189" t="s">
        <v>13834</v>
      </c>
    </row>
    <row r="190" spans="1:852">
      <c r="A190" t="s">
        <v>5175</v>
      </c>
      <c r="AFA190" t="s">
        <v>13836</v>
      </c>
      <c r="AFQ190" t="s">
        <v>13838</v>
      </c>
      <c r="AFR190" t="s">
        <v>13835</v>
      </c>
      <c r="AFS190" t="s">
        <v>13837</v>
      </c>
      <c r="AFT190" t="s">
        <v>13839</v>
      </c>
    </row>
    <row r="191" spans="1:852">
      <c r="A191" t="s">
        <v>5176</v>
      </c>
      <c r="EK191" t="s">
        <v>13841</v>
      </c>
      <c r="EZ191" t="s">
        <v>13840</v>
      </c>
      <c r="FV191" t="s">
        <v>13843</v>
      </c>
      <c r="FW191" t="s">
        <v>13844</v>
      </c>
      <c r="ABE191" t="s">
        <v>13842</v>
      </c>
    </row>
    <row r="192" spans="1:852">
      <c r="A192" t="s">
        <v>5177</v>
      </c>
      <c r="EK192" t="s">
        <v>13846</v>
      </c>
      <c r="EZ192" t="s">
        <v>13845</v>
      </c>
      <c r="FV192" t="s">
        <v>13848</v>
      </c>
      <c r="FW192" t="s">
        <v>13849</v>
      </c>
      <c r="ABE192" t="s">
        <v>13847</v>
      </c>
    </row>
    <row r="193" spans="1:860">
      <c r="A193" t="s">
        <v>5178</v>
      </c>
      <c r="EK193" t="s">
        <v>13851</v>
      </c>
      <c r="EZ193" t="s">
        <v>13850</v>
      </c>
      <c r="FV193" t="s">
        <v>13853</v>
      </c>
      <c r="FW193" t="s">
        <v>13854</v>
      </c>
      <c r="ABE193" t="s">
        <v>13852</v>
      </c>
    </row>
    <row r="194" spans="1:860">
      <c r="A194" t="s">
        <v>5179</v>
      </c>
      <c r="EK194" t="s">
        <v>13856</v>
      </c>
      <c r="EZ194" t="s">
        <v>13855</v>
      </c>
      <c r="FV194" t="s">
        <v>13858</v>
      </c>
      <c r="FW194" t="s">
        <v>13849</v>
      </c>
      <c r="ABE194" t="s">
        <v>13857</v>
      </c>
    </row>
    <row r="195" spans="1:860">
      <c r="A195" t="s">
        <v>5180</v>
      </c>
      <c r="EK195" t="s">
        <v>13860</v>
      </c>
      <c r="EZ195" t="s">
        <v>13859</v>
      </c>
      <c r="FV195" t="s">
        <v>13862</v>
      </c>
      <c r="FW195" t="s">
        <v>13863</v>
      </c>
      <c r="ABE195" t="s">
        <v>13861</v>
      </c>
    </row>
    <row r="196" spans="1:860">
      <c r="A196" t="s">
        <v>5181</v>
      </c>
      <c r="EK196" t="s">
        <v>13865</v>
      </c>
      <c r="EZ196" t="s">
        <v>13864</v>
      </c>
      <c r="FV196" t="s">
        <v>13867</v>
      </c>
      <c r="FW196" t="s">
        <v>13849</v>
      </c>
      <c r="ABE196" t="s">
        <v>13866</v>
      </c>
    </row>
    <row r="197" spans="1:860">
      <c r="A197" t="s">
        <v>5182</v>
      </c>
      <c r="GV197" t="s">
        <v>13880</v>
      </c>
      <c r="HF197" t="s">
        <v>13874</v>
      </c>
      <c r="HJ197" t="s">
        <v>13871</v>
      </c>
      <c r="ABG197" t="s">
        <v>13868</v>
      </c>
      <c r="AFU197" t="s">
        <v>13870</v>
      </c>
      <c r="AFV197" t="s">
        <v>13873</v>
      </c>
      <c r="AFW197" t="s">
        <v>13876</v>
      </c>
      <c r="AFX197" t="s">
        <v>13878</v>
      </c>
      <c r="AFY197" t="s">
        <v>13868</v>
      </c>
      <c r="AFZ197" t="s">
        <v>13882</v>
      </c>
    </row>
    <row r="198" spans="1:860">
      <c r="A198" t="s">
        <v>5183</v>
      </c>
      <c r="GV198" t="s">
        <v>13891</v>
      </c>
      <c r="HF198" t="s">
        <v>13887</v>
      </c>
      <c r="HJ198" t="s">
        <v>13885</v>
      </c>
      <c r="ABG198" t="s">
        <v>13883</v>
      </c>
      <c r="AFU198" t="s">
        <v>13884</v>
      </c>
      <c r="AFV198" t="s">
        <v>13886</v>
      </c>
      <c r="AFW198" t="s">
        <v>13888</v>
      </c>
      <c r="AFX198" t="s">
        <v>13889</v>
      </c>
      <c r="AFY198" t="s">
        <v>13890</v>
      </c>
      <c r="AFZ198" t="s">
        <v>13892</v>
      </c>
    </row>
    <row r="199" spans="1:860">
      <c r="A199" t="s">
        <v>5184</v>
      </c>
      <c r="GV199" t="s">
        <v>13901</v>
      </c>
      <c r="HF199" t="s">
        <v>13897</v>
      </c>
      <c r="HJ199" t="s">
        <v>13895</v>
      </c>
      <c r="ABG199" t="s">
        <v>13893</v>
      </c>
      <c r="AFU199" t="s">
        <v>13894</v>
      </c>
      <c r="AFV199" t="s">
        <v>13896</v>
      </c>
      <c r="AFW199" t="s">
        <v>13898</v>
      </c>
      <c r="AFX199" t="s">
        <v>13899</v>
      </c>
      <c r="AFY199" t="s">
        <v>13900</v>
      </c>
      <c r="AFZ199" t="s">
        <v>13902</v>
      </c>
    </row>
    <row r="200" spans="1:860">
      <c r="A200" t="s">
        <v>5185</v>
      </c>
      <c r="GV200" t="s">
        <v>13911</v>
      </c>
      <c r="HF200" t="s">
        <v>13907</v>
      </c>
      <c r="HJ200" t="s">
        <v>13905</v>
      </c>
      <c r="ABG200" t="s">
        <v>13903</v>
      </c>
      <c r="AFU200" t="s">
        <v>13904</v>
      </c>
      <c r="AFV200" t="s">
        <v>13906</v>
      </c>
      <c r="AFW200" t="s">
        <v>13908</v>
      </c>
      <c r="AFX200" t="s">
        <v>13909</v>
      </c>
      <c r="AFY200" t="s">
        <v>13910</v>
      </c>
      <c r="AFZ200" t="s">
        <v>13912</v>
      </c>
    </row>
    <row r="201" spans="1:860">
      <c r="A201" t="s">
        <v>5186</v>
      </c>
      <c r="EK201" t="s">
        <v>13913</v>
      </c>
    </row>
    <row r="202" spans="1:860">
      <c r="A202" t="s">
        <v>5195</v>
      </c>
      <c r="EK202" t="s">
        <v>13914</v>
      </c>
    </row>
    <row r="203" spans="1:860">
      <c r="A203" t="s">
        <v>5196</v>
      </c>
      <c r="AGA203" t="s">
        <v>13916</v>
      </c>
    </row>
    <row r="204" spans="1:860">
      <c r="A204" t="s">
        <v>5197</v>
      </c>
      <c r="AGA204" t="s">
        <v>13917</v>
      </c>
    </row>
    <row r="205" spans="1:860">
      <c r="A205" t="s">
        <v>5198</v>
      </c>
      <c r="AGB205" t="s">
        <v>13919</v>
      </c>
    </row>
    <row r="206" spans="1:860">
      <c r="A206" t="s">
        <v>5199</v>
      </c>
      <c r="AGB206" t="s">
        <v>13920</v>
      </c>
    </row>
    <row r="207" spans="1:860">
      <c r="A207" t="s">
        <v>5200</v>
      </c>
      <c r="FJ207" t="s">
        <v>13921</v>
      </c>
    </row>
    <row r="208" spans="1:860">
      <c r="A208" t="s">
        <v>5201</v>
      </c>
      <c r="FJ208" t="s">
        <v>13922</v>
      </c>
    </row>
    <row r="209" spans="1:860">
      <c r="A209" t="s">
        <v>5202</v>
      </c>
      <c r="EK209" t="s">
        <v>13923</v>
      </c>
    </row>
    <row r="210" spans="1:860">
      <c r="A210" t="s">
        <v>5203</v>
      </c>
      <c r="EK210" t="s">
        <v>13924</v>
      </c>
    </row>
    <row r="211" spans="1:860">
      <c r="A211" t="s">
        <v>5204</v>
      </c>
      <c r="AGA211" t="s">
        <v>13925</v>
      </c>
    </row>
    <row r="212" spans="1:860">
      <c r="A212" t="s">
        <v>5187</v>
      </c>
      <c r="EK212" t="s">
        <v>13926</v>
      </c>
    </row>
    <row r="213" spans="1:860">
      <c r="A213" t="s">
        <v>5205</v>
      </c>
      <c r="AGA213" t="s">
        <v>13927</v>
      </c>
    </row>
    <row r="214" spans="1:860">
      <c r="A214" t="s">
        <v>5206</v>
      </c>
      <c r="AGB214" t="s">
        <v>13928</v>
      </c>
    </row>
    <row r="215" spans="1:860">
      <c r="A215" t="s">
        <v>5207</v>
      </c>
      <c r="AGB215" t="s">
        <v>13929</v>
      </c>
    </row>
    <row r="216" spans="1:860">
      <c r="A216" t="s">
        <v>5208</v>
      </c>
      <c r="FJ216" t="s">
        <v>13930</v>
      </c>
    </row>
    <row r="217" spans="1:860">
      <c r="A217" t="s">
        <v>5209</v>
      </c>
      <c r="FJ217" t="s">
        <v>13931</v>
      </c>
    </row>
    <row r="218" spans="1:860">
      <c r="A218" t="s">
        <v>5210</v>
      </c>
      <c r="EK218" t="s">
        <v>13932</v>
      </c>
    </row>
    <row r="219" spans="1:860">
      <c r="A219" t="s">
        <v>5211</v>
      </c>
      <c r="EK219" t="s">
        <v>13933</v>
      </c>
    </row>
    <row r="220" spans="1:860">
      <c r="A220" t="s">
        <v>5212</v>
      </c>
      <c r="AGA220" t="s">
        <v>13934</v>
      </c>
    </row>
    <row r="221" spans="1:860">
      <c r="A221" t="s">
        <v>5213</v>
      </c>
      <c r="AGA221" t="s">
        <v>13935</v>
      </c>
    </row>
    <row r="222" spans="1:860">
      <c r="A222" t="s">
        <v>5214</v>
      </c>
      <c r="AGB222" t="s">
        <v>13936</v>
      </c>
    </row>
    <row r="223" spans="1:860">
      <c r="A223" t="s">
        <v>5188</v>
      </c>
      <c r="AGA223" t="s">
        <v>13925</v>
      </c>
    </row>
    <row r="224" spans="1:860">
      <c r="A224" t="s">
        <v>5215</v>
      </c>
      <c r="AGB224" t="s">
        <v>13937</v>
      </c>
    </row>
    <row r="225" spans="1:867">
      <c r="A225" t="s">
        <v>5216</v>
      </c>
      <c r="FJ225" t="s">
        <v>13938</v>
      </c>
    </row>
    <row r="226" spans="1:867">
      <c r="A226" t="s">
        <v>5217</v>
      </c>
      <c r="FJ226" t="s">
        <v>13939</v>
      </c>
    </row>
    <row r="227" spans="1:867">
      <c r="A227" t="s">
        <v>5189</v>
      </c>
      <c r="AGA227" t="s">
        <v>13940</v>
      </c>
    </row>
    <row r="228" spans="1:867">
      <c r="A228" t="s">
        <v>5190</v>
      </c>
      <c r="AGB228" t="s">
        <v>13941</v>
      </c>
    </row>
    <row r="229" spans="1:867">
      <c r="A229" t="s">
        <v>5191</v>
      </c>
      <c r="AGB229" t="s">
        <v>13929</v>
      </c>
    </row>
    <row r="230" spans="1:867">
      <c r="A230" t="s">
        <v>5192</v>
      </c>
      <c r="FJ230" t="s">
        <v>13942</v>
      </c>
    </row>
    <row r="231" spans="1:867">
      <c r="A231" t="s">
        <v>5193</v>
      </c>
      <c r="FJ231" t="s">
        <v>13943</v>
      </c>
    </row>
    <row r="232" spans="1:867">
      <c r="A232" t="s">
        <v>5194</v>
      </c>
      <c r="EK232" t="s">
        <v>13944</v>
      </c>
    </row>
    <row r="233" spans="1:867">
      <c r="A233" t="s">
        <v>5218</v>
      </c>
      <c r="EZ233" t="s">
        <v>13946</v>
      </c>
      <c r="FY233" t="s">
        <v>13945</v>
      </c>
    </row>
    <row r="234" spans="1:867">
      <c r="A234" t="s">
        <v>5142</v>
      </c>
      <c r="EZ234" t="s">
        <v>13949</v>
      </c>
      <c r="FA234" t="s">
        <v>13951</v>
      </c>
      <c r="FB234" t="s">
        <v>13950</v>
      </c>
      <c r="FZ234" t="s">
        <v>13952</v>
      </c>
      <c r="GD234" t="s">
        <v>13953</v>
      </c>
      <c r="GE234" t="s">
        <v>13954</v>
      </c>
      <c r="AGC234" t="s">
        <v>13948</v>
      </c>
    </row>
    <row r="235" spans="1:867">
      <c r="A235" t="s">
        <v>5143</v>
      </c>
      <c r="EZ235" t="s">
        <v>13956</v>
      </c>
      <c r="FA235" t="s">
        <v>13958</v>
      </c>
      <c r="FB235" t="s">
        <v>13957</v>
      </c>
      <c r="FZ235" t="s">
        <v>13959</v>
      </c>
      <c r="GD235" t="s">
        <v>13960</v>
      </c>
      <c r="GE235" t="s">
        <v>13961</v>
      </c>
      <c r="AGC235" t="s">
        <v>13955</v>
      </c>
    </row>
    <row r="236" spans="1:867">
      <c r="A236" t="s">
        <v>5144</v>
      </c>
      <c r="EZ236" t="s">
        <v>13963</v>
      </c>
      <c r="FA236" t="s">
        <v>13965</v>
      </c>
      <c r="FB236" t="s">
        <v>13964</v>
      </c>
      <c r="FZ236" t="s">
        <v>13966</v>
      </c>
      <c r="GD236" t="s">
        <v>13967</v>
      </c>
      <c r="GE236" t="s">
        <v>13968</v>
      </c>
      <c r="AGC236" t="s">
        <v>13962</v>
      </c>
    </row>
    <row r="237" spans="1:867">
      <c r="A237" t="s">
        <v>5145</v>
      </c>
      <c r="EZ237" t="s">
        <v>13970</v>
      </c>
      <c r="FA237" t="s">
        <v>13972</v>
      </c>
      <c r="FB237" t="s">
        <v>13971</v>
      </c>
      <c r="FZ237" t="s">
        <v>13973</v>
      </c>
      <c r="GD237" t="s">
        <v>13974</v>
      </c>
      <c r="GE237" t="s">
        <v>13975</v>
      </c>
      <c r="AGC237" t="s">
        <v>13969</v>
      </c>
    </row>
    <row r="238" spans="1:867">
      <c r="A238" t="s">
        <v>5601</v>
      </c>
      <c r="BN238" t="s">
        <v>13976</v>
      </c>
      <c r="ED238" t="s">
        <v>13987</v>
      </c>
      <c r="AGD238" t="s">
        <v>13978</v>
      </c>
      <c r="AGE238" t="s">
        <v>13980</v>
      </c>
      <c r="AGF238" t="s">
        <v>13982</v>
      </c>
      <c r="AGG238" t="s">
        <v>13984</v>
      </c>
      <c r="AGH238" t="s">
        <v>13986</v>
      </c>
      <c r="AGI238" t="s">
        <v>13989</v>
      </c>
    </row>
    <row r="239" spans="1:867">
      <c r="A239" t="s">
        <v>5602</v>
      </c>
      <c r="BN239" t="s">
        <v>13990</v>
      </c>
      <c r="ED239" t="s">
        <v>13996</v>
      </c>
      <c r="AGD239" t="s">
        <v>13991</v>
      </c>
      <c r="AGE239" t="s">
        <v>13992</v>
      </c>
      <c r="AGF239" t="s">
        <v>13993</v>
      </c>
      <c r="AGG239" t="s">
        <v>13994</v>
      </c>
      <c r="AGH239" t="s">
        <v>13995</v>
      </c>
      <c r="AGI239" t="s">
        <v>13997</v>
      </c>
    </row>
    <row r="240" spans="1:867">
      <c r="A240" t="s">
        <v>5603</v>
      </c>
      <c r="BN240" t="s">
        <v>13998</v>
      </c>
      <c r="ED240" t="s">
        <v>14004</v>
      </c>
      <c r="AGD240" t="s">
        <v>13999</v>
      </c>
      <c r="AGE240" t="s">
        <v>14000</v>
      </c>
      <c r="AGF240" t="s">
        <v>14001</v>
      </c>
      <c r="AGG240" t="s">
        <v>14002</v>
      </c>
      <c r="AGH240" t="s">
        <v>14003</v>
      </c>
      <c r="AGI240" t="s">
        <v>14005</v>
      </c>
    </row>
    <row r="241" spans="1:879">
      <c r="A241" t="s">
        <v>5604</v>
      </c>
      <c r="BN241" t="s">
        <v>14006</v>
      </c>
      <c r="ED241" t="s">
        <v>14012</v>
      </c>
      <c r="AGD241" t="s">
        <v>14007</v>
      </c>
      <c r="AGE241" t="s">
        <v>14008</v>
      </c>
      <c r="AGF241" t="s">
        <v>14009</v>
      </c>
      <c r="AGG241" t="s">
        <v>14010</v>
      </c>
      <c r="AGH241" t="s">
        <v>14011</v>
      </c>
      <c r="AGI241" t="s">
        <v>14013</v>
      </c>
    </row>
    <row r="242" spans="1:879">
      <c r="A242" t="s">
        <v>5605</v>
      </c>
      <c r="BN242" t="s">
        <v>14014</v>
      </c>
      <c r="ED242" t="s">
        <v>14020</v>
      </c>
      <c r="AGD242" t="s">
        <v>14015</v>
      </c>
      <c r="AGE242" t="s">
        <v>14016</v>
      </c>
      <c r="AGF242" t="s">
        <v>14017</v>
      </c>
      <c r="AGG242" t="s">
        <v>14018</v>
      </c>
      <c r="AGH242" t="s">
        <v>14019</v>
      </c>
      <c r="AGI242" t="s">
        <v>14021</v>
      </c>
    </row>
    <row r="243" spans="1:879">
      <c r="A243" t="s">
        <v>5606</v>
      </c>
      <c r="BN243" t="s">
        <v>14022</v>
      </c>
      <c r="ED243" t="s">
        <v>14028</v>
      </c>
      <c r="AGD243" t="s">
        <v>14023</v>
      </c>
      <c r="AGE243" t="s">
        <v>14024</v>
      </c>
      <c r="AGF243" t="s">
        <v>14025</v>
      </c>
      <c r="AGG243" t="s">
        <v>14026</v>
      </c>
      <c r="AGH243" t="s">
        <v>14027</v>
      </c>
      <c r="AGI243" t="s">
        <v>13813</v>
      </c>
    </row>
    <row r="244" spans="1:879">
      <c r="A244" t="s">
        <v>5615</v>
      </c>
      <c r="ES244" t="s">
        <v>14031</v>
      </c>
      <c r="ET244" t="s">
        <v>14032</v>
      </c>
      <c r="FE244" t="s">
        <v>14033</v>
      </c>
      <c r="FY244" t="s">
        <v>14030</v>
      </c>
      <c r="FZ244" t="s">
        <v>14034</v>
      </c>
      <c r="GC244" t="s">
        <v>14037</v>
      </c>
      <c r="GD244" t="s">
        <v>14036</v>
      </c>
      <c r="HC244" t="s">
        <v>14035</v>
      </c>
      <c r="ABF244" t="s">
        <v>14029</v>
      </c>
      <c r="AGJ244" t="s">
        <v>14039</v>
      </c>
    </row>
    <row r="245" spans="1:879">
      <c r="A245" t="s">
        <v>5616</v>
      </c>
      <c r="ES245" t="s">
        <v>14042</v>
      </c>
      <c r="ET245" t="s">
        <v>14043</v>
      </c>
      <c r="FE245" t="s">
        <v>14044</v>
      </c>
      <c r="FY245" t="s">
        <v>14041</v>
      </c>
      <c r="FZ245" t="s">
        <v>14045</v>
      </c>
      <c r="GC245" t="s">
        <v>14048</v>
      </c>
      <c r="GD245" t="s">
        <v>14047</v>
      </c>
      <c r="HC245" t="s">
        <v>14046</v>
      </c>
      <c r="ABF245" t="s">
        <v>14040</v>
      </c>
      <c r="AGJ245" t="s">
        <v>14049</v>
      </c>
    </row>
    <row r="246" spans="1:879">
      <c r="A246" t="s">
        <v>5617</v>
      </c>
      <c r="ES246" t="s">
        <v>14052</v>
      </c>
      <c r="ET246" t="s">
        <v>14053</v>
      </c>
      <c r="FE246" t="s">
        <v>14054</v>
      </c>
      <c r="FY246" t="s">
        <v>14051</v>
      </c>
      <c r="FZ246" t="s">
        <v>14055</v>
      </c>
      <c r="GC246" t="s">
        <v>14058</v>
      </c>
      <c r="GD246" t="s">
        <v>14057</v>
      </c>
      <c r="HC246" t="s">
        <v>14056</v>
      </c>
      <c r="ABF246" t="s">
        <v>14050</v>
      </c>
      <c r="AGJ246" t="s">
        <v>14059</v>
      </c>
    </row>
    <row r="247" spans="1:879">
      <c r="A247" t="s">
        <v>5618</v>
      </c>
      <c r="ES247" t="s">
        <v>14062</v>
      </c>
      <c r="ET247" t="s">
        <v>14063</v>
      </c>
      <c r="FE247" t="s">
        <v>14064</v>
      </c>
      <c r="FY247" t="s">
        <v>14061</v>
      </c>
      <c r="FZ247" t="s">
        <v>14065</v>
      </c>
      <c r="GC247" t="s">
        <v>14068</v>
      </c>
      <c r="GD247" t="s">
        <v>14067</v>
      </c>
      <c r="HC247" t="s">
        <v>14066</v>
      </c>
      <c r="ABF247" t="s">
        <v>14060</v>
      </c>
      <c r="AGJ247" t="s">
        <v>14069</v>
      </c>
    </row>
    <row r="248" spans="1:879">
      <c r="A248" t="s">
        <v>5619</v>
      </c>
      <c r="ES248" t="s">
        <v>14072</v>
      </c>
      <c r="ET248" t="s">
        <v>14073</v>
      </c>
      <c r="FE248" t="s">
        <v>14074</v>
      </c>
      <c r="FY248" t="s">
        <v>14071</v>
      </c>
      <c r="FZ248" t="s">
        <v>14075</v>
      </c>
      <c r="GC248" t="s">
        <v>14078</v>
      </c>
      <c r="GD248" t="s">
        <v>14077</v>
      </c>
      <c r="HC248" t="s">
        <v>14076</v>
      </c>
      <c r="ABF248" t="s">
        <v>14070</v>
      </c>
      <c r="AGJ248" t="s">
        <v>14079</v>
      </c>
    </row>
    <row r="249" spans="1:879">
      <c r="A249" t="s">
        <v>5620</v>
      </c>
      <c r="ES249" t="s">
        <v>14082</v>
      </c>
      <c r="ET249" t="s">
        <v>14083</v>
      </c>
      <c r="FE249" t="s">
        <v>14084</v>
      </c>
      <c r="FY249" t="s">
        <v>14081</v>
      </c>
      <c r="FZ249" t="s">
        <v>14085</v>
      </c>
      <c r="GC249" t="s">
        <v>14088</v>
      </c>
      <c r="GD249" t="s">
        <v>14087</v>
      </c>
      <c r="HC249" t="s">
        <v>14086</v>
      </c>
      <c r="ABF249" t="s">
        <v>14080</v>
      </c>
      <c r="AGJ249" t="s">
        <v>14089</v>
      </c>
    </row>
    <row r="250" spans="1:879">
      <c r="A250" t="s">
        <v>5607</v>
      </c>
      <c r="EZ250" t="s">
        <v>14090</v>
      </c>
      <c r="AGK250" t="s">
        <v>14092</v>
      </c>
      <c r="AGL250" t="s">
        <v>14094</v>
      </c>
      <c r="AGM250" t="s">
        <v>14096</v>
      </c>
      <c r="AGN250" t="s">
        <v>14098</v>
      </c>
      <c r="AGO250" t="s">
        <v>14100</v>
      </c>
      <c r="AGP250" t="s">
        <v>14102</v>
      </c>
      <c r="AGQ250" t="s">
        <v>14104</v>
      </c>
      <c r="AGR250" t="s">
        <v>14106</v>
      </c>
    </row>
    <row r="251" spans="1:879">
      <c r="A251" t="s">
        <v>5608</v>
      </c>
      <c r="EZ251" t="s">
        <v>14107</v>
      </c>
      <c r="AGK251" t="s">
        <v>14108</v>
      </c>
      <c r="AGL251" t="s">
        <v>14109</v>
      </c>
      <c r="AGN251" t="s">
        <v>14112</v>
      </c>
      <c r="AGO251" t="s">
        <v>14113</v>
      </c>
      <c r="AGP251" t="s">
        <v>14114</v>
      </c>
      <c r="AGQ251" t="s">
        <v>14115</v>
      </c>
      <c r="AGR251" t="s">
        <v>14116</v>
      </c>
      <c r="AGS251" t="s">
        <v>14111</v>
      </c>
    </row>
    <row r="252" spans="1:879">
      <c r="A252" t="s">
        <v>5609</v>
      </c>
      <c r="EZ252" t="s">
        <v>14117</v>
      </c>
      <c r="AGK252" t="s">
        <v>14118</v>
      </c>
      <c r="AGL252" t="s">
        <v>14119</v>
      </c>
      <c r="AGN252" t="s">
        <v>14121</v>
      </c>
      <c r="AGO252" t="s">
        <v>14122</v>
      </c>
      <c r="AGP252" t="s">
        <v>14123</v>
      </c>
      <c r="AGQ252" t="s">
        <v>14124</v>
      </c>
      <c r="AGR252" t="s">
        <v>14125</v>
      </c>
      <c r="AGS252" t="s">
        <v>14120</v>
      </c>
    </row>
    <row r="253" spans="1:879">
      <c r="A253" t="s">
        <v>5610</v>
      </c>
      <c r="EZ253" t="s">
        <v>14126</v>
      </c>
      <c r="AGK253" t="s">
        <v>14127</v>
      </c>
      <c r="AGL253" t="s">
        <v>14128</v>
      </c>
      <c r="AGN253" t="s">
        <v>14130</v>
      </c>
      <c r="AGO253" t="s">
        <v>14131</v>
      </c>
      <c r="AGP253" t="s">
        <v>14132</v>
      </c>
      <c r="AGQ253" t="s">
        <v>14133</v>
      </c>
      <c r="AGR253" t="s">
        <v>14134</v>
      </c>
      <c r="AGS253" t="s">
        <v>14129</v>
      </c>
    </row>
    <row r="254" spans="1:879">
      <c r="A254" t="s">
        <v>5611</v>
      </c>
      <c r="EZ254" t="s">
        <v>14135</v>
      </c>
      <c r="AGK254" t="s">
        <v>14121</v>
      </c>
      <c r="AGL254" t="s">
        <v>13701</v>
      </c>
      <c r="AGN254" t="s">
        <v>14121</v>
      </c>
      <c r="AGO254" t="s">
        <v>14137</v>
      </c>
      <c r="AGP254" t="s">
        <v>14138</v>
      </c>
      <c r="AGQ254" t="s">
        <v>14139</v>
      </c>
      <c r="AGR254" t="s">
        <v>11939</v>
      </c>
      <c r="AGS254" t="s">
        <v>14136</v>
      </c>
    </row>
    <row r="255" spans="1:879">
      <c r="A255" t="s">
        <v>5612</v>
      </c>
      <c r="BQ255" t="s">
        <v>14140</v>
      </c>
      <c r="BR255" t="s">
        <v>14141</v>
      </c>
      <c r="BS255" t="s">
        <v>14142</v>
      </c>
      <c r="BU255" t="s">
        <v>14143</v>
      </c>
      <c r="BV255" t="s">
        <v>14145</v>
      </c>
      <c r="BY255" t="s">
        <v>14144</v>
      </c>
      <c r="CE255" t="s">
        <v>14147</v>
      </c>
      <c r="CG255" t="s">
        <v>14150</v>
      </c>
      <c r="CI255" t="s">
        <v>14148</v>
      </c>
      <c r="CK255" t="s">
        <v>14151</v>
      </c>
      <c r="CS255" t="s">
        <v>14146</v>
      </c>
      <c r="CZ255" t="s">
        <v>14149</v>
      </c>
      <c r="AGT255">
        <v>17.5</v>
      </c>
      <c r="AGU255">
        <v>16.399999999999999</v>
      </c>
    </row>
    <row r="256" spans="1:879">
      <c r="A256" t="s">
        <v>5613</v>
      </c>
      <c r="BQ256" t="s">
        <v>14153</v>
      </c>
      <c r="BR256" t="s">
        <v>14154</v>
      </c>
      <c r="BS256" t="s">
        <v>14155</v>
      </c>
      <c r="BU256" t="s">
        <v>14156</v>
      </c>
      <c r="BV256" t="s">
        <v>14158</v>
      </c>
      <c r="BY256" t="s">
        <v>14157</v>
      </c>
      <c r="CE256" t="s">
        <v>14160</v>
      </c>
      <c r="CG256" t="s">
        <v>14163</v>
      </c>
      <c r="CI256" t="s">
        <v>14161</v>
      </c>
      <c r="CK256" t="s">
        <v>14164</v>
      </c>
      <c r="CS256" t="s">
        <v>14159</v>
      </c>
      <c r="CZ256" t="s">
        <v>14162</v>
      </c>
      <c r="AGT256">
        <v>15.6</v>
      </c>
      <c r="AGU256">
        <v>13</v>
      </c>
    </row>
    <row r="257" spans="1:903">
      <c r="A257" t="s">
        <v>5614</v>
      </c>
      <c r="BQ257" t="s">
        <v>14165</v>
      </c>
      <c r="BR257" t="s">
        <v>14166</v>
      </c>
      <c r="BS257" t="s">
        <v>14167</v>
      </c>
      <c r="BU257" t="s">
        <v>14168</v>
      </c>
      <c r="BV257" t="s">
        <v>14170</v>
      </c>
      <c r="BY257" t="s">
        <v>14169</v>
      </c>
      <c r="CE257" t="s">
        <v>14172</v>
      </c>
      <c r="CG257" t="s">
        <v>14175</v>
      </c>
      <c r="CI257" t="s">
        <v>14173</v>
      </c>
      <c r="CK257" t="s">
        <v>14176</v>
      </c>
      <c r="CS257" t="s">
        <v>14171</v>
      </c>
      <c r="CZ257" t="s">
        <v>14174</v>
      </c>
      <c r="AGT257">
        <v>22.2</v>
      </c>
      <c r="AGU257">
        <v>13.5</v>
      </c>
    </row>
    <row r="258" spans="1:903">
      <c r="A258" t="s">
        <v>5621</v>
      </c>
      <c r="ABF258" t="s">
        <v>14177</v>
      </c>
    </row>
    <row r="259" spans="1:903">
      <c r="A259" t="s">
        <v>5622</v>
      </c>
      <c r="ABF259" t="s">
        <v>14178</v>
      </c>
    </row>
    <row r="260" spans="1:903">
      <c r="A260" t="s">
        <v>5623</v>
      </c>
      <c r="ABF260" t="s">
        <v>14179</v>
      </c>
    </row>
    <row r="261" spans="1:903">
      <c r="A261" t="s">
        <v>5624</v>
      </c>
      <c r="ABF261" t="s">
        <v>14180</v>
      </c>
    </row>
    <row r="262" spans="1:903">
      <c r="A262" t="s">
        <v>5625</v>
      </c>
      <c r="AGV262" t="s">
        <v>14182</v>
      </c>
      <c r="AGW262" t="s">
        <v>14184</v>
      </c>
      <c r="AGX262" t="s">
        <v>14186</v>
      </c>
      <c r="AGY262" t="s">
        <v>14188</v>
      </c>
      <c r="AGZ262" t="s">
        <v>14190</v>
      </c>
      <c r="AHA262" t="s">
        <v>14192</v>
      </c>
      <c r="AHB262" t="s">
        <v>14194</v>
      </c>
      <c r="AHC262" t="s">
        <v>14196</v>
      </c>
      <c r="AHD262" t="s">
        <v>14198</v>
      </c>
      <c r="AHE262" t="s">
        <v>14200</v>
      </c>
      <c r="AHF262" t="s">
        <v>14202</v>
      </c>
      <c r="AHG262" t="s">
        <v>14204</v>
      </c>
      <c r="AHH262" t="s">
        <v>14206</v>
      </c>
      <c r="AHI262" t="s">
        <v>14208</v>
      </c>
      <c r="AHJ262" t="s">
        <v>14210</v>
      </c>
      <c r="AHK262" t="s">
        <v>14212</v>
      </c>
      <c r="AHL262" t="s">
        <v>14214</v>
      </c>
      <c r="AHM262" t="s">
        <v>14216</v>
      </c>
      <c r="AHN262" t="s">
        <v>14218</v>
      </c>
    </row>
    <row r="263" spans="1:903">
      <c r="A263" t="s">
        <v>5626</v>
      </c>
      <c r="AGV263" t="s">
        <v>14219</v>
      </c>
      <c r="AGW263" t="s">
        <v>14220</v>
      </c>
      <c r="AGX263" t="s">
        <v>14221</v>
      </c>
      <c r="AGY263" t="s">
        <v>14222</v>
      </c>
      <c r="AGZ263" t="s">
        <v>14223</v>
      </c>
      <c r="AHA263" t="s">
        <v>14224</v>
      </c>
      <c r="AHC263" t="s">
        <v>14227</v>
      </c>
      <c r="AHD263" t="s">
        <v>14228</v>
      </c>
      <c r="AHE263" t="s">
        <v>14229</v>
      </c>
      <c r="AHF263" t="s">
        <v>14230</v>
      </c>
      <c r="AHG263" t="s">
        <v>14231</v>
      </c>
      <c r="AHH263" t="s">
        <v>14232</v>
      </c>
      <c r="AHK263" t="s">
        <v>14237</v>
      </c>
      <c r="AHL263" t="s">
        <v>14238</v>
      </c>
      <c r="AHM263" t="s">
        <v>14239</v>
      </c>
      <c r="AHN263" t="s">
        <v>14240</v>
      </c>
      <c r="AHO263" t="s">
        <v>14226</v>
      </c>
      <c r="AHP263" t="s">
        <v>14234</v>
      </c>
      <c r="AHQ263" t="s">
        <v>14236</v>
      </c>
    </row>
    <row r="264" spans="1:903">
      <c r="A264" t="s">
        <v>5627</v>
      </c>
      <c r="EK264" t="s">
        <v>14241</v>
      </c>
    </row>
    <row r="265" spans="1:903">
      <c r="A265" t="s">
        <v>5636</v>
      </c>
      <c r="AEQ265" t="s">
        <v>14242</v>
      </c>
    </row>
    <row r="266" spans="1:903">
      <c r="A266" t="s">
        <v>5637</v>
      </c>
      <c r="AEQ266" t="s">
        <v>14243</v>
      </c>
    </row>
    <row r="267" spans="1:903">
      <c r="A267" t="s">
        <v>5638</v>
      </c>
      <c r="AEQ267" t="s">
        <v>14244</v>
      </c>
    </row>
    <row r="268" spans="1:903">
      <c r="A268" t="s">
        <v>5639</v>
      </c>
      <c r="AHR268" t="s">
        <v>14246</v>
      </c>
    </row>
    <row r="269" spans="1:903">
      <c r="A269" t="s">
        <v>5640</v>
      </c>
      <c r="AHR269" t="s">
        <v>14247</v>
      </c>
    </row>
    <row r="270" spans="1:903">
      <c r="A270" t="s">
        <v>5641</v>
      </c>
      <c r="AHS270" t="s">
        <v>14249</v>
      </c>
    </row>
    <row r="271" spans="1:903">
      <c r="A271" t="s">
        <v>5642</v>
      </c>
      <c r="AHS271" t="s">
        <v>14250</v>
      </c>
    </row>
    <row r="272" spans="1:903">
      <c r="A272" t="s">
        <v>5643</v>
      </c>
      <c r="AEQ272" t="s">
        <v>14251</v>
      </c>
    </row>
    <row r="273" spans="1:918">
      <c r="A273" t="s">
        <v>5644</v>
      </c>
      <c r="AEQ273" t="s">
        <v>14252</v>
      </c>
    </row>
    <row r="274" spans="1:918">
      <c r="A274" t="s">
        <v>5645</v>
      </c>
      <c r="AEQ274" t="s">
        <v>14253</v>
      </c>
    </row>
    <row r="275" spans="1:918">
      <c r="A275" t="s">
        <v>5628</v>
      </c>
      <c r="EK275" t="s">
        <v>14254</v>
      </c>
    </row>
    <row r="276" spans="1:918">
      <c r="A276" t="s">
        <v>5646</v>
      </c>
      <c r="AEQ276" t="s">
        <v>14255</v>
      </c>
    </row>
    <row r="277" spans="1:918">
      <c r="A277" t="s">
        <v>5629</v>
      </c>
      <c r="EK277" t="s">
        <v>14256</v>
      </c>
    </row>
    <row r="278" spans="1:918">
      <c r="A278" t="s">
        <v>5630</v>
      </c>
      <c r="AHT278" t="s">
        <v>14258</v>
      </c>
    </row>
    <row r="279" spans="1:918">
      <c r="A279" t="s">
        <v>5631</v>
      </c>
      <c r="AHT279" t="s">
        <v>14259</v>
      </c>
    </row>
    <row r="280" spans="1:918">
      <c r="A280" t="s">
        <v>5632</v>
      </c>
      <c r="AHT280" t="s">
        <v>14260</v>
      </c>
    </row>
    <row r="281" spans="1:918">
      <c r="A281" t="s">
        <v>5633</v>
      </c>
      <c r="AGB281" t="s">
        <v>14261</v>
      </c>
    </row>
    <row r="282" spans="1:918">
      <c r="A282" t="s">
        <v>5634</v>
      </c>
      <c r="AGB282" t="s">
        <v>14262</v>
      </c>
    </row>
    <row r="283" spans="1:918">
      <c r="A283" t="s">
        <v>5635</v>
      </c>
      <c r="AGB283" t="s">
        <v>14263</v>
      </c>
    </row>
    <row r="284" spans="1:918">
      <c r="A284" t="s">
        <v>5648</v>
      </c>
      <c r="EW284" t="s">
        <v>14268</v>
      </c>
      <c r="GN284" t="s">
        <v>14279</v>
      </c>
      <c r="AHU284" t="s">
        <v>14265</v>
      </c>
      <c r="AHV284" t="s">
        <v>14267</v>
      </c>
      <c r="AHW284" t="s">
        <v>14270</v>
      </c>
      <c r="AHX284" t="s">
        <v>14272</v>
      </c>
      <c r="AHY284" t="s">
        <v>14274</v>
      </c>
      <c r="AHZ284" t="s">
        <v>14276</v>
      </c>
      <c r="AIA284" t="s">
        <v>14278</v>
      </c>
      <c r="AIB284" t="s">
        <v>14281</v>
      </c>
      <c r="AIC284" t="s">
        <v>14283</v>
      </c>
      <c r="AID284" t="s">
        <v>14285</v>
      </c>
    </row>
    <row r="285" spans="1:918">
      <c r="A285" t="s">
        <v>5647</v>
      </c>
      <c r="GG285" t="s">
        <v>14286</v>
      </c>
      <c r="AFF285" t="s">
        <v>14289</v>
      </c>
      <c r="AIE285" t="s">
        <v>14288</v>
      </c>
      <c r="AIF285" t="s">
        <v>14291</v>
      </c>
      <c r="AIG285" t="s">
        <v>14293</v>
      </c>
    </row>
    <row r="286" spans="1:918">
      <c r="A286" t="s">
        <v>5649</v>
      </c>
      <c r="AIH286" t="s">
        <v>14295</v>
      </c>
    </row>
    <row r="287" spans="1:918">
      <c r="A287" t="s">
        <v>5658</v>
      </c>
      <c r="AIH287" t="s">
        <v>14296</v>
      </c>
    </row>
    <row r="288" spans="1:918">
      <c r="A288" t="s">
        <v>5659</v>
      </c>
      <c r="AIH288" t="s">
        <v>14297</v>
      </c>
    </row>
    <row r="289" spans="1:919">
      <c r="A289" t="s">
        <v>5660</v>
      </c>
      <c r="AIH289" t="s">
        <v>14297</v>
      </c>
    </row>
    <row r="290" spans="1:919">
      <c r="A290" t="s">
        <v>5661</v>
      </c>
      <c r="AIH290" t="s">
        <v>14297</v>
      </c>
    </row>
    <row r="291" spans="1:919">
      <c r="A291" t="s">
        <v>5662</v>
      </c>
      <c r="AIH291" t="s">
        <v>14298</v>
      </c>
    </row>
    <row r="292" spans="1:919">
      <c r="A292" t="s">
        <v>5663</v>
      </c>
      <c r="AIH292" t="s">
        <v>14298</v>
      </c>
    </row>
    <row r="293" spans="1:919">
      <c r="A293" t="s">
        <v>5664</v>
      </c>
      <c r="AIH293" t="s">
        <v>14298</v>
      </c>
    </row>
    <row r="294" spans="1:919">
      <c r="A294" t="s">
        <v>5665</v>
      </c>
      <c r="AIH294" t="s">
        <v>14299</v>
      </c>
    </row>
    <row r="295" spans="1:919">
      <c r="A295" t="s">
        <v>5650</v>
      </c>
      <c r="AIH295" t="s">
        <v>14300</v>
      </c>
    </row>
    <row r="296" spans="1:919">
      <c r="A296" t="s">
        <v>5651</v>
      </c>
      <c r="AIH296" t="s">
        <v>14301</v>
      </c>
    </row>
    <row r="297" spans="1:919">
      <c r="A297" t="s">
        <v>5652</v>
      </c>
      <c r="AIH297" t="s">
        <v>14302</v>
      </c>
    </row>
    <row r="298" spans="1:919">
      <c r="A298" t="s">
        <v>5653</v>
      </c>
      <c r="AIH298" t="s">
        <v>14301</v>
      </c>
    </row>
    <row r="299" spans="1:919">
      <c r="A299" t="s">
        <v>5654</v>
      </c>
      <c r="AIH299" t="s">
        <v>14303</v>
      </c>
    </row>
    <row r="300" spans="1:919">
      <c r="A300" t="s">
        <v>5655</v>
      </c>
      <c r="AIH300" t="s">
        <v>14303</v>
      </c>
    </row>
    <row r="301" spans="1:919">
      <c r="A301" t="s">
        <v>5656</v>
      </c>
      <c r="AIH301" t="s">
        <v>14303</v>
      </c>
    </row>
    <row r="302" spans="1:919">
      <c r="A302" t="s">
        <v>5657</v>
      </c>
      <c r="AIH302" t="s">
        <v>14304</v>
      </c>
    </row>
    <row r="303" spans="1:919">
      <c r="A303" t="s">
        <v>5666</v>
      </c>
      <c r="AII303" t="s">
        <v>14306</v>
      </c>
    </row>
    <row r="304" spans="1:919">
      <c r="A304" t="s">
        <v>5675</v>
      </c>
      <c r="ABF304" t="s">
        <v>14307</v>
      </c>
    </row>
    <row r="305" spans="1:927">
      <c r="A305" t="s">
        <v>5676</v>
      </c>
      <c r="ABF305" t="s">
        <v>14308</v>
      </c>
    </row>
    <row r="306" spans="1:927">
      <c r="A306" t="s">
        <v>5677</v>
      </c>
      <c r="ABF306" t="s">
        <v>14309</v>
      </c>
    </row>
    <row r="307" spans="1:927">
      <c r="A307" t="s">
        <v>5667</v>
      </c>
      <c r="AII307" t="s">
        <v>14310</v>
      </c>
    </row>
    <row r="308" spans="1:927">
      <c r="A308" t="s">
        <v>5668</v>
      </c>
      <c r="AII308" t="s">
        <v>14311</v>
      </c>
    </row>
    <row r="309" spans="1:927">
      <c r="A309" t="s">
        <v>5669</v>
      </c>
      <c r="AII309" t="s">
        <v>14312</v>
      </c>
    </row>
    <row r="310" spans="1:927">
      <c r="A310" t="s">
        <v>5670</v>
      </c>
      <c r="AII310" t="s">
        <v>14313</v>
      </c>
    </row>
    <row r="311" spans="1:927">
      <c r="A311" t="s">
        <v>5671</v>
      </c>
      <c r="AII311" t="s">
        <v>14314</v>
      </c>
    </row>
    <row r="312" spans="1:927">
      <c r="A312" t="s">
        <v>5672</v>
      </c>
      <c r="ABF312" t="s">
        <v>14315</v>
      </c>
    </row>
    <row r="313" spans="1:927">
      <c r="A313" t="s">
        <v>5673</v>
      </c>
      <c r="ABF313" t="s">
        <v>14316</v>
      </c>
    </row>
    <row r="314" spans="1:927">
      <c r="A314" t="s">
        <v>5674</v>
      </c>
      <c r="ABF314" t="s">
        <v>14317</v>
      </c>
    </row>
    <row r="315" spans="1:927">
      <c r="A315" t="s">
        <v>5678</v>
      </c>
      <c r="AIJ315" t="s">
        <v>14319</v>
      </c>
      <c r="AIK315" t="s">
        <v>14321</v>
      </c>
      <c r="AIL315" t="s">
        <v>14323</v>
      </c>
      <c r="AIM315" t="s">
        <v>14325</v>
      </c>
    </row>
    <row r="316" spans="1:927">
      <c r="A316" t="s">
        <v>5679</v>
      </c>
      <c r="AIJ316" t="s">
        <v>14326</v>
      </c>
      <c r="AIK316" t="s">
        <v>14327</v>
      </c>
      <c r="AIL316" t="s">
        <v>14328</v>
      </c>
      <c r="AIN316" t="s">
        <v>14330</v>
      </c>
    </row>
    <row r="317" spans="1:927">
      <c r="A317" t="s">
        <v>5680</v>
      </c>
      <c r="AIJ317" t="s">
        <v>14331</v>
      </c>
      <c r="AIK317" t="s">
        <v>14332</v>
      </c>
      <c r="AIL317" t="s">
        <v>14333</v>
      </c>
      <c r="AIN317" t="s">
        <v>13813</v>
      </c>
    </row>
    <row r="318" spans="1:927">
      <c r="A318" t="s">
        <v>5681</v>
      </c>
      <c r="AIO318" t="s">
        <v>14335</v>
      </c>
      <c r="AIP318" t="s">
        <v>14337</v>
      </c>
    </row>
    <row r="319" spans="1:927">
      <c r="A319" t="s">
        <v>5682</v>
      </c>
      <c r="GJ319" t="s">
        <v>14338</v>
      </c>
      <c r="GK319" t="s">
        <v>14339</v>
      </c>
    </row>
    <row r="320" spans="1:927">
      <c r="A320" t="s">
        <v>5683</v>
      </c>
      <c r="GH320" t="s">
        <v>14341</v>
      </c>
      <c r="GK320" t="s">
        <v>14344</v>
      </c>
      <c r="AIO320" t="s">
        <v>14340</v>
      </c>
      <c r="AIQ320" t="s">
        <v>14343</v>
      </c>
    </row>
    <row r="321" spans="1:965">
      <c r="A321" t="s">
        <v>5684</v>
      </c>
      <c r="AIR321" t="s">
        <v>14346</v>
      </c>
    </row>
    <row r="322" spans="1:965">
      <c r="A322" t="s">
        <v>5685</v>
      </c>
      <c r="AIR322" t="s">
        <v>14347</v>
      </c>
    </row>
    <row r="323" spans="1:965">
      <c r="A323" t="s">
        <v>5686</v>
      </c>
      <c r="FY323" t="s">
        <v>14348</v>
      </c>
      <c r="AIS323" t="s">
        <v>14350</v>
      </c>
      <c r="AIT323" t="s">
        <v>14352</v>
      </c>
    </row>
    <row r="324" spans="1:965">
      <c r="A324" t="s">
        <v>5687</v>
      </c>
      <c r="FY324" t="s">
        <v>14353</v>
      </c>
      <c r="AIS324" t="s">
        <v>14354</v>
      </c>
      <c r="AIT324" t="s">
        <v>14355</v>
      </c>
    </row>
    <row r="325" spans="1:965">
      <c r="A325" t="s">
        <v>5688</v>
      </c>
    </row>
    <row r="326" spans="1:965">
      <c r="A326" t="s">
        <v>5689</v>
      </c>
    </row>
    <row r="327" spans="1:965">
      <c r="A327" t="s">
        <v>5521</v>
      </c>
      <c r="AAU327" t="s">
        <v>14372</v>
      </c>
      <c r="AAV327" t="s">
        <v>14373</v>
      </c>
      <c r="AIU327" t="s">
        <v>14357</v>
      </c>
      <c r="AIV327" t="s">
        <v>14359</v>
      </c>
      <c r="AIW327" t="s">
        <v>14361</v>
      </c>
      <c r="AIX327" t="s">
        <v>14363</v>
      </c>
      <c r="AIY327" t="s">
        <v>14365</v>
      </c>
      <c r="AIZ327" t="s">
        <v>14367</v>
      </c>
      <c r="AJA327" t="s">
        <v>14369</v>
      </c>
      <c r="AJB327" t="s">
        <v>14371</v>
      </c>
    </row>
    <row r="328" spans="1:965">
      <c r="A328" t="s">
        <v>5522</v>
      </c>
      <c r="AFO328" t="s">
        <v>14380</v>
      </c>
      <c r="AJC328" t="s">
        <v>14375</v>
      </c>
      <c r="AJD328" t="s">
        <v>14377</v>
      </c>
      <c r="AJE328" t="s">
        <v>14379</v>
      </c>
      <c r="AJF328" t="s">
        <v>14382</v>
      </c>
      <c r="AJG328" t="s">
        <v>14384</v>
      </c>
      <c r="AJH328" t="s">
        <v>14386</v>
      </c>
      <c r="AJI328" t="s">
        <v>14388</v>
      </c>
      <c r="AJJ328" t="s">
        <v>14390</v>
      </c>
    </row>
    <row r="329" spans="1:965">
      <c r="A329" t="s">
        <v>5520</v>
      </c>
      <c r="DL329">
        <v>8.1999999999999993</v>
      </c>
      <c r="DR329">
        <v>4.8</v>
      </c>
      <c r="EB329">
        <v>2.6</v>
      </c>
      <c r="AGV329" t="s">
        <v>14391</v>
      </c>
      <c r="AJK329" t="s">
        <v>14393</v>
      </c>
      <c r="AJL329" t="s">
        <v>14395</v>
      </c>
      <c r="AJM329" t="s">
        <v>13623</v>
      </c>
      <c r="AJN329" t="s">
        <v>11407</v>
      </c>
      <c r="AJO329">
        <v>2.1</v>
      </c>
      <c r="AJP329">
        <v>12.6</v>
      </c>
      <c r="AJQ329">
        <v>3.6</v>
      </c>
      <c r="AJR329">
        <v>1.8</v>
      </c>
      <c r="AJS329">
        <v>4.8</v>
      </c>
      <c r="AJT329">
        <v>9.1999999999999993</v>
      </c>
      <c r="AJU329">
        <v>5.7</v>
      </c>
      <c r="AJV329">
        <v>1.6</v>
      </c>
      <c r="AJW329">
        <v>2.6</v>
      </c>
      <c r="AJX329">
        <v>7.7</v>
      </c>
      <c r="AJY329">
        <v>5.0999999999999996</v>
      </c>
      <c r="AJZ329">
        <v>4.8</v>
      </c>
      <c r="AKA329">
        <v>2.9</v>
      </c>
      <c r="AKB329">
        <v>5.9</v>
      </c>
      <c r="AKC329">
        <v>1.3</v>
      </c>
    </row>
    <row r="330" spans="1:965">
      <c r="A330" t="s">
        <v>3787</v>
      </c>
      <c r="CG330" t="s">
        <v>14414</v>
      </c>
      <c r="CK330" t="s">
        <v>14413</v>
      </c>
    </row>
    <row r="331" spans="1:965">
      <c r="A331" t="s">
        <v>3796</v>
      </c>
      <c r="CG331">
        <v>0.45</v>
      </c>
      <c r="CK331">
        <v>0.17</v>
      </c>
    </row>
    <row r="332" spans="1:965">
      <c r="A332" t="s">
        <v>3797</v>
      </c>
      <c r="CG332">
        <v>0.49</v>
      </c>
      <c r="CK332">
        <v>0.31</v>
      </c>
    </row>
    <row r="333" spans="1:965">
      <c r="A333" t="s">
        <v>3798</v>
      </c>
      <c r="CG333">
        <v>0.32</v>
      </c>
      <c r="CK333">
        <v>0.3</v>
      </c>
    </row>
    <row r="334" spans="1:965">
      <c r="A334" t="s">
        <v>3799</v>
      </c>
      <c r="CG334">
        <v>0.51</v>
      </c>
      <c r="CK334">
        <v>0.18</v>
      </c>
    </row>
    <row r="335" spans="1:965">
      <c r="A335" t="s">
        <v>3800</v>
      </c>
      <c r="CG335">
        <v>0.3</v>
      </c>
      <c r="CK335">
        <v>0.35</v>
      </c>
    </row>
    <row r="336" spans="1:965">
      <c r="A336" t="s">
        <v>3801</v>
      </c>
      <c r="CG336">
        <v>0.44</v>
      </c>
      <c r="CK336">
        <v>0.2</v>
      </c>
    </row>
    <row r="337" spans="1:89">
      <c r="A337" t="s">
        <v>3802</v>
      </c>
      <c r="CG337">
        <v>0.41</v>
      </c>
      <c r="CK337">
        <v>0.21</v>
      </c>
    </row>
    <row r="338" spans="1:89">
      <c r="A338" t="s">
        <v>3803</v>
      </c>
      <c r="CG338">
        <v>0.38</v>
      </c>
      <c r="CK338">
        <v>0.26</v>
      </c>
    </row>
    <row r="339" spans="1:89">
      <c r="A339" t="s">
        <v>3804</v>
      </c>
      <c r="CG339">
        <v>0.41</v>
      </c>
      <c r="CK339">
        <v>0.28000000000000003</v>
      </c>
    </row>
    <row r="340" spans="1:89">
      <c r="A340" t="s">
        <v>3805</v>
      </c>
      <c r="CG340">
        <v>0.59</v>
      </c>
      <c r="CK340">
        <v>0.19</v>
      </c>
    </row>
    <row r="341" spans="1:89">
      <c r="A341" t="s">
        <v>3788</v>
      </c>
      <c r="CG341">
        <v>0.38</v>
      </c>
      <c r="CK341">
        <v>0.23</v>
      </c>
    </row>
    <row r="342" spans="1:89">
      <c r="A342" t="s">
        <v>3806</v>
      </c>
      <c r="CG342">
        <v>0.5</v>
      </c>
      <c r="CK342">
        <v>0.2</v>
      </c>
    </row>
    <row r="343" spans="1:89">
      <c r="A343" t="s">
        <v>3807</v>
      </c>
      <c r="CG343">
        <v>0.5</v>
      </c>
      <c r="CK343">
        <v>0.35</v>
      </c>
    </row>
    <row r="344" spans="1:89">
      <c r="A344" t="s">
        <v>3808</v>
      </c>
      <c r="CG344">
        <v>0.67</v>
      </c>
      <c r="CK344">
        <v>0.43</v>
      </c>
    </row>
    <row r="345" spans="1:89">
      <c r="A345" t="s">
        <v>3809</v>
      </c>
      <c r="CG345">
        <v>0.46</v>
      </c>
      <c r="CK345">
        <v>0.26</v>
      </c>
    </row>
    <row r="346" spans="1:89">
      <c r="A346" t="s">
        <v>3810</v>
      </c>
      <c r="CG346">
        <v>0.3</v>
      </c>
      <c r="CK346">
        <v>0.35</v>
      </c>
    </row>
    <row r="347" spans="1:89">
      <c r="A347" t="s">
        <v>3811</v>
      </c>
      <c r="CG347">
        <v>0.37</v>
      </c>
      <c r="CK347">
        <v>0.47</v>
      </c>
    </row>
    <row r="348" spans="1:89">
      <c r="A348" t="s">
        <v>3812</v>
      </c>
      <c r="CG348">
        <v>0.48</v>
      </c>
      <c r="CK348">
        <v>0.15</v>
      </c>
    </row>
    <row r="349" spans="1:89">
      <c r="A349" t="s">
        <v>3813</v>
      </c>
      <c r="CG349">
        <v>0.38</v>
      </c>
      <c r="CK349">
        <v>0.25</v>
      </c>
    </row>
    <row r="350" spans="1:89">
      <c r="A350" t="s">
        <v>3814</v>
      </c>
      <c r="CG350">
        <v>1</v>
      </c>
      <c r="CK350">
        <v>1.1000000000000001</v>
      </c>
    </row>
    <row r="351" spans="1:89">
      <c r="A351" t="s">
        <v>3815</v>
      </c>
      <c r="CG351">
        <v>0.51</v>
      </c>
      <c r="CK351">
        <v>0.2</v>
      </c>
    </row>
    <row r="352" spans="1:89">
      <c r="A352" t="s">
        <v>3789</v>
      </c>
      <c r="CG352">
        <v>0.37</v>
      </c>
      <c r="CK352">
        <v>0.17</v>
      </c>
    </row>
    <row r="353" spans="1:89">
      <c r="A353" t="s">
        <v>3816</v>
      </c>
      <c r="CG353">
        <v>0.33</v>
      </c>
      <c r="CK353">
        <v>0.14000000000000001</v>
      </c>
    </row>
    <row r="354" spans="1:89">
      <c r="A354" t="s">
        <v>3817</v>
      </c>
      <c r="CG354">
        <v>0.26</v>
      </c>
      <c r="CK354">
        <v>0.06</v>
      </c>
    </row>
    <row r="355" spans="1:89">
      <c r="A355" t="s">
        <v>3818</v>
      </c>
      <c r="CG355">
        <v>0.49</v>
      </c>
      <c r="CK355">
        <v>0.15</v>
      </c>
    </row>
    <row r="356" spans="1:89">
      <c r="A356" t="s">
        <v>3819</v>
      </c>
      <c r="CG356">
        <v>0.57999999999999996</v>
      </c>
      <c r="CK356">
        <v>0.32</v>
      </c>
    </row>
    <row r="357" spans="1:89">
      <c r="A357" t="s">
        <v>3820</v>
      </c>
      <c r="CG357">
        <v>0.44</v>
      </c>
      <c r="CK357">
        <v>0.33</v>
      </c>
    </row>
    <row r="358" spans="1:89">
      <c r="A358" t="s">
        <v>3821</v>
      </c>
      <c r="CG358">
        <v>0.5</v>
      </c>
      <c r="CK358">
        <v>0.28000000000000003</v>
      </c>
    </row>
    <row r="359" spans="1:89">
      <c r="A359" t="s">
        <v>3822</v>
      </c>
      <c r="CG359">
        <v>0.56999999999999995</v>
      </c>
      <c r="CK359">
        <v>0.2</v>
      </c>
    </row>
    <row r="360" spans="1:89">
      <c r="A360" t="s">
        <v>3823</v>
      </c>
      <c r="CG360">
        <v>0.53</v>
      </c>
      <c r="CK360">
        <v>0.19</v>
      </c>
    </row>
    <row r="361" spans="1:89">
      <c r="A361" t="s">
        <v>3824</v>
      </c>
      <c r="CG361">
        <v>0.43</v>
      </c>
      <c r="CK361">
        <v>0.21</v>
      </c>
    </row>
    <row r="362" spans="1:89">
      <c r="A362" t="s">
        <v>3825</v>
      </c>
      <c r="CG362">
        <v>0.63</v>
      </c>
      <c r="CK362">
        <v>0.33</v>
      </c>
    </row>
    <row r="363" spans="1:89">
      <c r="A363" t="s">
        <v>3790</v>
      </c>
      <c r="CG363">
        <v>0.42</v>
      </c>
      <c r="CK363">
        <v>0.43</v>
      </c>
    </row>
    <row r="364" spans="1:89">
      <c r="A364" t="s">
        <v>3826</v>
      </c>
      <c r="CG364">
        <v>0.39</v>
      </c>
      <c r="CK364">
        <v>0.2</v>
      </c>
    </row>
    <row r="365" spans="1:89">
      <c r="A365" t="s">
        <v>3827</v>
      </c>
      <c r="CG365">
        <v>0.52</v>
      </c>
      <c r="CK365">
        <v>0.22</v>
      </c>
    </row>
    <row r="366" spans="1:89">
      <c r="A366" t="s">
        <v>3828</v>
      </c>
      <c r="CG366">
        <v>0.63</v>
      </c>
      <c r="CK366">
        <v>0.28000000000000003</v>
      </c>
    </row>
    <row r="367" spans="1:89">
      <c r="A367" t="s">
        <v>3829</v>
      </c>
      <c r="CG367">
        <v>0.35</v>
      </c>
      <c r="CK367">
        <v>0.15</v>
      </c>
    </row>
    <row r="368" spans="1:89">
      <c r="A368" t="s">
        <v>3830</v>
      </c>
      <c r="CG368">
        <v>0.4</v>
      </c>
      <c r="CK368">
        <v>0.19</v>
      </c>
    </row>
    <row r="369" spans="1:89">
      <c r="A369" t="s">
        <v>3831</v>
      </c>
      <c r="CG369">
        <v>0.34</v>
      </c>
      <c r="CK369">
        <v>0.18</v>
      </c>
    </row>
    <row r="370" spans="1:89">
      <c r="A370" t="s">
        <v>3832</v>
      </c>
      <c r="CG370">
        <v>0.69</v>
      </c>
      <c r="CK370">
        <v>0.38</v>
      </c>
    </row>
    <row r="371" spans="1:89">
      <c r="A371" t="s">
        <v>3833</v>
      </c>
      <c r="CG371">
        <v>0.52</v>
      </c>
      <c r="CK371">
        <v>0.32</v>
      </c>
    </row>
    <row r="372" spans="1:89">
      <c r="A372" t="s">
        <v>3834</v>
      </c>
      <c r="CG372">
        <v>0.44</v>
      </c>
      <c r="CK372">
        <v>0.55000000000000004</v>
      </c>
    </row>
    <row r="373" spans="1:89">
      <c r="A373" t="s">
        <v>3835</v>
      </c>
      <c r="CG373">
        <v>0.24</v>
      </c>
      <c r="CK373">
        <v>0.14000000000000001</v>
      </c>
    </row>
    <row r="374" spans="1:89">
      <c r="A374" t="s">
        <v>3791</v>
      </c>
      <c r="CG374">
        <v>0.49</v>
      </c>
      <c r="CK374">
        <v>0.35</v>
      </c>
    </row>
    <row r="375" spans="1:89">
      <c r="A375" t="s">
        <v>3836</v>
      </c>
      <c r="CG375">
        <v>0.34</v>
      </c>
      <c r="CK375">
        <v>0.38</v>
      </c>
    </row>
    <row r="376" spans="1:89">
      <c r="A376" t="s">
        <v>3837</v>
      </c>
      <c r="CG376">
        <v>0.4</v>
      </c>
      <c r="CK376">
        <v>0.2</v>
      </c>
    </row>
    <row r="377" spans="1:89">
      <c r="A377" t="s">
        <v>3838</v>
      </c>
      <c r="CG377">
        <v>0.5</v>
      </c>
      <c r="CK377">
        <v>0.2</v>
      </c>
    </row>
    <row r="378" spans="1:89">
      <c r="A378" t="s">
        <v>3839</v>
      </c>
      <c r="CG378">
        <v>0.52</v>
      </c>
      <c r="CK378">
        <v>0.32</v>
      </c>
    </row>
    <row r="379" spans="1:89">
      <c r="A379" t="s">
        <v>3840</v>
      </c>
      <c r="CG379">
        <v>0.51</v>
      </c>
      <c r="CK379">
        <v>0.12</v>
      </c>
    </row>
    <row r="380" spans="1:89">
      <c r="A380" t="s">
        <v>3841</v>
      </c>
      <c r="CG380">
        <v>0.35</v>
      </c>
      <c r="CK380">
        <v>0.14000000000000001</v>
      </c>
    </row>
    <row r="381" spans="1:89">
      <c r="A381" t="s">
        <v>3842</v>
      </c>
      <c r="CG381">
        <v>0.41</v>
      </c>
      <c r="CK381">
        <v>0.21</v>
      </c>
    </row>
    <row r="382" spans="1:89">
      <c r="A382" t="s">
        <v>3843</v>
      </c>
      <c r="CG382">
        <v>0.44</v>
      </c>
      <c r="CK382">
        <v>0.53</v>
      </c>
    </row>
    <row r="383" spans="1:89">
      <c r="A383" t="s">
        <v>3844</v>
      </c>
      <c r="CG383">
        <v>0.34</v>
      </c>
      <c r="CK383">
        <v>0.19</v>
      </c>
    </row>
    <row r="384" spans="1:89">
      <c r="A384" t="s">
        <v>3845</v>
      </c>
      <c r="CG384">
        <v>0.5</v>
      </c>
      <c r="CK384">
        <v>0.34</v>
      </c>
    </row>
    <row r="385" spans="1:89">
      <c r="A385" t="s">
        <v>3792</v>
      </c>
      <c r="CG385">
        <v>0.4</v>
      </c>
      <c r="CK385">
        <v>0.99</v>
      </c>
    </row>
    <row r="386" spans="1:89">
      <c r="A386" t="s">
        <v>3846</v>
      </c>
      <c r="CG386">
        <v>0.4</v>
      </c>
      <c r="CK386">
        <v>0.3</v>
      </c>
    </row>
    <row r="387" spans="1:89">
      <c r="A387" t="s">
        <v>3847</v>
      </c>
      <c r="CG387">
        <v>0.4</v>
      </c>
      <c r="CK387">
        <v>0.21</v>
      </c>
    </row>
    <row r="388" spans="1:89">
      <c r="A388" t="s">
        <v>3848</v>
      </c>
      <c r="CG388">
        <v>0.33</v>
      </c>
      <c r="CK388">
        <v>0.18</v>
      </c>
    </row>
    <row r="389" spans="1:89">
      <c r="A389" t="s">
        <v>3849</v>
      </c>
      <c r="CG389">
        <v>0.5</v>
      </c>
      <c r="CK389">
        <v>0.32</v>
      </c>
    </row>
    <row r="390" spans="1:89">
      <c r="A390" t="s">
        <v>3850</v>
      </c>
      <c r="CG390">
        <v>0.33</v>
      </c>
      <c r="CK390">
        <v>0.18</v>
      </c>
    </row>
    <row r="391" spans="1:89">
      <c r="A391" t="s">
        <v>3851</v>
      </c>
      <c r="CG391">
        <v>0.6</v>
      </c>
      <c r="CK391">
        <v>1.4</v>
      </c>
    </row>
    <row r="392" spans="1:89">
      <c r="A392" t="s">
        <v>3852</v>
      </c>
      <c r="CG392">
        <v>0.7</v>
      </c>
      <c r="CK392">
        <v>0.4</v>
      </c>
    </row>
    <row r="393" spans="1:89">
      <c r="A393" t="s">
        <v>3853</v>
      </c>
      <c r="CG393">
        <v>0.59</v>
      </c>
      <c r="CK393">
        <v>0.38</v>
      </c>
    </row>
    <row r="394" spans="1:89">
      <c r="A394" t="s">
        <v>3854</v>
      </c>
      <c r="CG394">
        <v>0.47</v>
      </c>
      <c r="CK394">
        <v>0.26</v>
      </c>
    </row>
    <row r="395" spans="1:89">
      <c r="A395" t="s">
        <v>3855</v>
      </c>
      <c r="CG395">
        <v>0.5</v>
      </c>
      <c r="CK395">
        <v>0.4</v>
      </c>
    </row>
    <row r="396" spans="1:89">
      <c r="A396" t="s">
        <v>3793</v>
      </c>
      <c r="CG396">
        <v>0.42</v>
      </c>
      <c r="CK396">
        <v>0.26</v>
      </c>
    </row>
    <row r="397" spans="1:89">
      <c r="A397" t="s">
        <v>3856</v>
      </c>
      <c r="CG397">
        <v>0.36</v>
      </c>
      <c r="CK397">
        <v>0.24</v>
      </c>
    </row>
    <row r="398" spans="1:89">
      <c r="A398" t="s">
        <v>3857</v>
      </c>
      <c r="CG398">
        <v>0.5</v>
      </c>
      <c r="CK398">
        <v>0.38</v>
      </c>
    </row>
    <row r="399" spans="1:89">
      <c r="A399" t="s">
        <v>3858</v>
      </c>
      <c r="CG399">
        <v>0.67</v>
      </c>
      <c r="CK399">
        <v>0.37</v>
      </c>
    </row>
    <row r="400" spans="1:89">
      <c r="A400" t="s">
        <v>3859</v>
      </c>
      <c r="CG400">
        <v>0.56000000000000005</v>
      </c>
      <c r="CK400">
        <v>0.34</v>
      </c>
    </row>
    <row r="401" spans="1:181">
      <c r="A401" t="s">
        <v>3860</v>
      </c>
      <c r="CG401">
        <v>0.36</v>
      </c>
      <c r="CK401">
        <v>0.53</v>
      </c>
    </row>
    <row r="402" spans="1:181">
      <c r="A402" t="s">
        <v>3861</v>
      </c>
      <c r="CG402">
        <v>0.57999999999999996</v>
      </c>
      <c r="CK402">
        <v>0.53</v>
      </c>
    </row>
    <row r="403" spans="1:181">
      <c r="A403" t="s">
        <v>3862</v>
      </c>
      <c r="CG403">
        <v>0.33</v>
      </c>
      <c r="CK403">
        <v>0.91</v>
      </c>
    </row>
    <row r="404" spans="1:181">
      <c r="A404" t="s">
        <v>3863</v>
      </c>
      <c r="CG404">
        <v>0.44</v>
      </c>
      <c r="CK404">
        <v>0.21</v>
      </c>
    </row>
    <row r="405" spans="1:181">
      <c r="A405" t="s">
        <v>3864</v>
      </c>
      <c r="CG405">
        <v>0.6</v>
      </c>
      <c r="CK405">
        <v>0.2</v>
      </c>
    </row>
    <row r="406" spans="1:181">
      <c r="A406" t="s">
        <v>3865</v>
      </c>
      <c r="CG406">
        <v>1</v>
      </c>
      <c r="CK406">
        <v>0.1</v>
      </c>
    </row>
    <row r="407" spans="1:181">
      <c r="A407" t="s">
        <v>3794</v>
      </c>
      <c r="CG407">
        <v>0.39</v>
      </c>
      <c r="CK407">
        <v>0.74</v>
      </c>
    </row>
    <row r="408" spans="1:181">
      <c r="A408" t="s">
        <v>3866</v>
      </c>
      <c r="CG408">
        <v>0.36</v>
      </c>
      <c r="CK408">
        <v>0.22</v>
      </c>
    </row>
    <row r="409" spans="1:181">
      <c r="A409" t="s">
        <v>3867</v>
      </c>
      <c r="CG409">
        <v>0.5</v>
      </c>
      <c r="CK409">
        <v>0.2</v>
      </c>
    </row>
    <row r="410" spans="1:181">
      <c r="A410" t="s">
        <v>3868</v>
      </c>
      <c r="CG410">
        <v>0.6</v>
      </c>
      <c r="CK410">
        <v>0.27</v>
      </c>
    </row>
    <row r="411" spans="1:181">
      <c r="A411" t="s">
        <v>3869</v>
      </c>
      <c r="CG411">
        <v>0.71</v>
      </c>
      <c r="CK411">
        <v>0.43</v>
      </c>
    </row>
    <row r="412" spans="1:181">
      <c r="A412" t="s">
        <v>3870</v>
      </c>
      <c r="CG412">
        <v>0.57999999999999996</v>
      </c>
      <c r="CK412">
        <v>0.41</v>
      </c>
    </row>
    <row r="413" spans="1:181">
      <c r="A413" t="s">
        <v>3871</v>
      </c>
      <c r="CG413">
        <v>0.59</v>
      </c>
      <c r="CK413">
        <v>0.19</v>
      </c>
    </row>
    <row r="414" spans="1:181">
      <c r="A414" t="s">
        <v>3795</v>
      </c>
      <c r="CG414">
        <v>0.36</v>
      </c>
      <c r="CK414">
        <v>0.24</v>
      </c>
    </row>
    <row r="415" spans="1:181">
      <c r="A415" t="s">
        <v>3872</v>
      </c>
      <c r="EO415">
        <v>4.5999999999999996</v>
      </c>
      <c r="EZ415">
        <v>0.97</v>
      </c>
      <c r="FY415">
        <v>7.49</v>
      </c>
    </row>
    <row r="416" spans="1:181">
      <c r="A416" t="s">
        <v>3881</v>
      </c>
      <c r="EO416">
        <v>3.88</v>
      </c>
      <c r="EZ416">
        <v>0.99</v>
      </c>
      <c r="FY416">
        <v>7.56</v>
      </c>
    </row>
    <row r="417" spans="1:181">
      <c r="A417" t="s">
        <v>3971</v>
      </c>
      <c r="EO417">
        <v>3.59</v>
      </c>
      <c r="EZ417">
        <v>1.28</v>
      </c>
      <c r="FY417">
        <v>6.96</v>
      </c>
    </row>
    <row r="418" spans="1:181">
      <c r="A418" t="s">
        <v>4871</v>
      </c>
      <c r="EO418">
        <v>2.0699999999999998</v>
      </c>
      <c r="EZ418">
        <v>0.68</v>
      </c>
      <c r="FY418">
        <v>7.17</v>
      </c>
    </row>
    <row r="419" spans="1:181">
      <c r="A419" t="s">
        <v>4872</v>
      </c>
      <c r="EO419">
        <v>3.94</v>
      </c>
      <c r="EZ419">
        <v>1.1000000000000001</v>
      </c>
      <c r="FY419">
        <v>7.19</v>
      </c>
    </row>
    <row r="420" spans="1:181">
      <c r="A420" t="s">
        <v>4873</v>
      </c>
      <c r="EO420">
        <v>3.85</v>
      </c>
      <c r="EZ420">
        <v>1</v>
      </c>
      <c r="FY420">
        <v>7.18</v>
      </c>
    </row>
    <row r="421" spans="1:181">
      <c r="A421" t="s">
        <v>4874</v>
      </c>
      <c r="EO421">
        <v>3.29</v>
      </c>
      <c r="EZ421">
        <v>1.1499999999999999</v>
      </c>
      <c r="FY421">
        <v>7.08</v>
      </c>
    </row>
    <row r="422" spans="1:181">
      <c r="A422" t="s">
        <v>4875</v>
      </c>
      <c r="EO422">
        <v>6.69</v>
      </c>
      <c r="EZ422">
        <v>0.87</v>
      </c>
      <c r="FY422">
        <v>7.06</v>
      </c>
    </row>
    <row r="423" spans="1:181">
      <c r="A423" t="s">
        <v>4876</v>
      </c>
      <c r="EO423">
        <v>5.49</v>
      </c>
      <c r="EZ423">
        <v>0.96</v>
      </c>
      <c r="FY423">
        <v>7.19</v>
      </c>
    </row>
    <row r="424" spans="1:181">
      <c r="A424" t="s">
        <v>4877</v>
      </c>
      <c r="EO424">
        <v>5.31</v>
      </c>
      <c r="EZ424">
        <v>1.03</v>
      </c>
      <c r="FY424">
        <v>7.23</v>
      </c>
    </row>
    <row r="425" spans="1:181">
      <c r="A425" t="s">
        <v>4878</v>
      </c>
      <c r="EO425">
        <v>2.8</v>
      </c>
      <c r="EZ425">
        <v>0.84</v>
      </c>
      <c r="FY425">
        <v>7.01</v>
      </c>
    </row>
    <row r="426" spans="1:181">
      <c r="A426" t="s">
        <v>4879</v>
      </c>
      <c r="EO426">
        <v>2.8</v>
      </c>
      <c r="EZ426">
        <v>1.02</v>
      </c>
      <c r="FY426">
        <v>7.43</v>
      </c>
    </row>
    <row r="427" spans="1:181">
      <c r="A427" t="s">
        <v>4880</v>
      </c>
      <c r="EO427">
        <v>3.72</v>
      </c>
      <c r="EZ427">
        <v>1.24</v>
      </c>
      <c r="FY427">
        <v>7.05</v>
      </c>
    </row>
    <row r="428" spans="1:181">
      <c r="A428" t="s">
        <v>3972</v>
      </c>
      <c r="EO428">
        <v>3.79</v>
      </c>
      <c r="EZ428">
        <v>1.42</v>
      </c>
      <c r="FY428">
        <v>7.27</v>
      </c>
    </row>
    <row r="429" spans="1:181">
      <c r="A429" t="s">
        <v>4881</v>
      </c>
      <c r="EO429">
        <v>3.72</v>
      </c>
      <c r="EZ429">
        <v>1.27</v>
      </c>
      <c r="FY429">
        <v>7.32</v>
      </c>
    </row>
    <row r="430" spans="1:181">
      <c r="A430" t="s">
        <v>4882</v>
      </c>
      <c r="EO430">
        <v>3.4</v>
      </c>
      <c r="EZ430">
        <v>0.79</v>
      </c>
      <c r="FY430">
        <v>6.91</v>
      </c>
    </row>
    <row r="431" spans="1:181">
      <c r="A431" t="s">
        <v>4883</v>
      </c>
      <c r="EO431">
        <v>4.26</v>
      </c>
      <c r="EZ431">
        <v>1.25</v>
      </c>
      <c r="FY431">
        <v>6.94</v>
      </c>
    </row>
    <row r="432" spans="1:181">
      <c r="A432" t="s">
        <v>4884</v>
      </c>
      <c r="EO432">
        <v>2.73</v>
      </c>
      <c r="EZ432">
        <v>0.98</v>
      </c>
      <c r="FY432">
        <v>6.94</v>
      </c>
    </row>
    <row r="433" spans="1:181">
      <c r="A433" t="s">
        <v>4885</v>
      </c>
      <c r="EO433">
        <v>4.1399999999999997</v>
      </c>
      <c r="EZ433">
        <v>1.1100000000000001</v>
      </c>
      <c r="FY433">
        <v>7.06</v>
      </c>
    </row>
    <row r="434" spans="1:181">
      <c r="A434" t="s">
        <v>4886</v>
      </c>
      <c r="EO434">
        <v>4.83</v>
      </c>
      <c r="EZ434">
        <v>1.2</v>
      </c>
      <c r="FY434">
        <v>7.11</v>
      </c>
    </row>
    <row r="435" spans="1:181">
      <c r="A435" t="s">
        <v>4887</v>
      </c>
      <c r="EO435">
        <v>5.22</v>
      </c>
      <c r="EZ435">
        <v>1.07</v>
      </c>
      <c r="FY435">
        <v>7.26</v>
      </c>
    </row>
    <row r="436" spans="1:181">
      <c r="A436" t="s">
        <v>4888</v>
      </c>
      <c r="EO436">
        <v>2.98</v>
      </c>
      <c r="EZ436">
        <v>0.96</v>
      </c>
      <c r="FY436">
        <v>7.07</v>
      </c>
    </row>
    <row r="437" spans="1:181">
      <c r="A437" t="s">
        <v>4889</v>
      </c>
      <c r="EO437">
        <v>3.86</v>
      </c>
      <c r="EZ437">
        <v>0.84</v>
      </c>
      <c r="FY437">
        <v>7.02</v>
      </c>
    </row>
    <row r="438" spans="1:181">
      <c r="A438" t="s">
        <v>4890</v>
      </c>
      <c r="EO438">
        <v>4.12</v>
      </c>
      <c r="EZ438">
        <v>1.24</v>
      </c>
      <c r="FY438">
        <v>7.07</v>
      </c>
    </row>
    <row r="439" spans="1:181">
      <c r="A439" t="s">
        <v>3973</v>
      </c>
      <c r="EO439">
        <v>3.64</v>
      </c>
      <c r="EZ439">
        <v>1.1599999999999999</v>
      </c>
      <c r="FY439">
        <v>7.16</v>
      </c>
    </row>
    <row r="440" spans="1:181">
      <c r="A440" t="s">
        <v>4891</v>
      </c>
      <c r="EO440">
        <v>2.36</v>
      </c>
      <c r="EZ440">
        <v>0.78</v>
      </c>
      <c r="FY440">
        <v>7.12</v>
      </c>
    </row>
    <row r="441" spans="1:181">
      <c r="A441" t="s">
        <v>4892</v>
      </c>
      <c r="EO441">
        <v>3.53</v>
      </c>
      <c r="EZ441">
        <v>1.08</v>
      </c>
      <c r="FY441">
        <v>7.16</v>
      </c>
    </row>
    <row r="442" spans="1:181">
      <c r="A442" t="s">
        <v>4893</v>
      </c>
      <c r="EO442">
        <v>3.11</v>
      </c>
      <c r="EZ442">
        <v>0.83</v>
      </c>
      <c r="FY442">
        <v>7.13</v>
      </c>
    </row>
    <row r="443" spans="1:181">
      <c r="A443" t="s">
        <v>4894</v>
      </c>
      <c r="EO443">
        <v>2.83</v>
      </c>
      <c r="EZ443">
        <v>1.26</v>
      </c>
      <c r="FY443">
        <v>7.42</v>
      </c>
    </row>
    <row r="444" spans="1:181">
      <c r="A444" t="s">
        <v>4895</v>
      </c>
      <c r="EO444">
        <v>3.86</v>
      </c>
      <c r="EZ444">
        <v>1.06</v>
      </c>
      <c r="FY444">
        <v>7.24</v>
      </c>
    </row>
    <row r="445" spans="1:181">
      <c r="A445" t="s">
        <v>4896</v>
      </c>
      <c r="EO445">
        <v>3.99</v>
      </c>
      <c r="EZ445">
        <v>1.07</v>
      </c>
      <c r="FY445">
        <v>7.27</v>
      </c>
    </row>
    <row r="446" spans="1:181">
      <c r="A446" t="s">
        <v>4897</v>
      </c>
      <c r="EO446">
        <v>4.42</v>
      </c>
      <c r="EZ446">
        <v>1.08</v>
      </c>
      <c r="FY446">
        <v>7.09</v>
      </c>
    </row>
    <row r="447" spans="1:181">
      <c r="A447" t="s">
        <v>4898</v>
      </c>
      <c r="EO447">
        <v>6.21</v>
      </c>
      <c r="EZ447">
        <v>1.47</v>
      </c>
      <c r="FY447">
        <v>6.74</v>
      </c>
    </row>
    <row r="448" spans="1:181">
      <c r="A448" t="s">
        <v>4899</v>
      </c>
      <c r="EO448">
        <v>3.74</v>
      </c>
      <c r="EZ448">
        <v>1</v>
      </c>
      <c r="FY448">
        <v>7.38</v>
      </c>
    </row>
    <row r="449" spans="1:181">
      <c r="A449" t="s">
        <v>4900</v>
      </c>
      <c r="EO449">
        <v>3.85</v>
      </c>
      <c r="EZ449">
        <v>0.94</v>
      </c>
      <c r="FY449">
        <v>6.69</v>
      </c>
    </row>
    <row r="450" spans="1:181">
      <c r="A450" t="s">
        <v>3974</v>
      </c>
      <c r="EO450">
        <v>2.27</v>
      </c>
      <c r="EZ450">
        <v>1.4</v>
      </c>
      <c r="FY450">
        <v>7.33</v>
      </c>
    </row>
    <row r="451" spans="1:181">
      <c r="A451" t="s">
        <v>4901</v>
      </c>
      <c r="EO451">
        <v>4.01</v>
      </c>
      <c r="EZ451">
        <v>1.02</v>
      </c>
      <c r="FY451">
        <v>7.13</v>
      </c>
    </row>
    <row r="452" spans="1:181">
      <c r="A452" t="s">
        <v>4902</v>
      </c>
      <c r="EO452">
        <v>3.16</v>
      </c>
      <c r="EZ452">
        <v>0.75</v>
      </c>
      <c r="FY452">
        <v>7</v>
      </c>
    </row>
    <row r="453" spans="1:181">
      <c r="A453" t="s">
        <v>4903</v>
      </c>
      <c r="EO453">
        <v>3.99</v>
      </c>
      <c r="EZ453">
        <v>0.9</v>
      </c>
      <c r="FY453">
        <v>8.15</v>
      </c>
    </row>
    <row r="454" spans="1:181">
      <c r="A454" t="s">
        <v>4904</v>
      </c>
      <c r="EO454">
        <v>3.44</v>
      </c>
      <c r="EZ454">
        <v>0.74</v>
      </c>
      <c r="FY454">
        <v>6.98</v>
      </c>
    </row>
    <row r="455" spans="1:181">
      <c r="A455" t="s">
        <v>4905</v>
      </c>
      <c r="EO455">
        <v>3.44</v>
      </c>
      <c r="EZ455">
        <v>0.74</v>
      </c>
      <c r="FY455">
        <v>6.98</v>
      </c>
    </row>
    <row r="456" spans="1:181">
      <c r="A456" t="s">
        <v>4906</v>
      </c>
      <c r="EO456">
        <v>3.79</v>
      </c>
      <c r="EZ456">
        <v>1.2</v>
      </c>
      <c r="FY456">
        <v>7.13</v>
      </c>
    </row>
    <row r="457" spans="1:181">
      <c r="A457" t="s">
        <v>4907</v>
      </c>
      <c r="EO457">
        <v>3.7</v>
      </c>
      <c r="EZ457">
        <v>0.83</v>
      </c>
      <c r="FY457">
        <v>7.25</v>
      </c>
    </row>
    <row r="458" spans="1:181">
      <c r="A458" t="s">
        <v>4908</v>
      </c>
      <c r="EO458">
        <v>3.39</v>
      </c>
      <c r="EZ458">
        <v>1.1399999999999999</v>
      </c>
      <c r="FY458">
        <v>7.02</v>
      </c>
    </row>
    <row r="459" spans="1:181">
      <c r="A459" t="s">
        <v>4909</v>
      </c>
      <c r="EO459">
        <v>3.48</v>
      </c>
      <c r="EZ459">
        <v>1.6</v>
      </c>
      <c r="FY459">
        <v>7.33</v>
      </c>
    </row>
    <row r="460" spans="1:181">
      <c r="A460" t="s">
        <v>4910</v>
      </c>
      <c r="EO460">
        <v>4.7699999999999996</v>
      </c>
      <c r="EZ460">
        <v>1.2</v>
      </c>
      <c r="FY460">
        <v>7.12</v>
      </c>
    </row>
    <row r="461" spans="1:181">
      <c r="A461" t="s">
        <v>3975</v>
      </c>
      <c r="EO461">
        <v>5.07</v>
      </c>
      <c r="EZ461">
        <v>1.98</v>
      </c>
      <c r="FY461">
        <v>7.1</v>
      </c>
    </row>
    <row r="462" spans="1:181">
      <c r="A462" t="s">
        <v>4911</v>
      </c>
      <c r="EO462">
        <v>4.01</v>
      </c>
      <c r="EZ462">
        <v>1.2</v>
      </c>
      <c r="FY462">
        <v>7.14</v>
      </c>
    </row>
    <row r="463" spans="1:181">
      <c r="A463" t="s">
        <v>4912</v>
      </c>
      <c r="EO463">
        <v>3.61</v>
      </c>
      <c r="EZ463">
        <v>1.21</v>
      </c>
      <c r="FY463">
        <v>7.22</v>
      </c>
    </row>
    <row r="464" spans="1:181">
      <c r="A464" t="s">
        <v>4913</v>
      </c>
      <c r="EO464">
        <v>1.92</v>
      </c>
      <c r="EZ464">
        <v>0.9</v>
      </c>
      <c r="FY464">
        <v>7.28</v>
      </c>
    </row>
    <row r="465" spans="1:181">
      <c r="A465" t="s">
        <v>4914</v>
      </c>
      <c r="EO465">
        <v>4.79</v>
      </c>
      <c r="EZ465">
        <v>1.08</v>
      </c>
      <c r="FY465">
        <v>7.11</v>
      </c>
    </row>
    <row r="466" spans="1:181">
      <c r="A466" t="s">
        <v>4915</v>
      </c>
      <c r="EO466">
        <v>3.01</v>
      </c>
      <c r="EZ466">
        <v>1.02</v>
      </c>
      <c r="FY466">
        <v>6.82</v>
      </c>
    </row>
    <row r="467" spans="1:181">
      <c r="A467" t="s">
        <v>4916</v>
      </c>
      <c r="EO467">
        <v>2.44</v>
      </c>
      <c r="EZ467">
        <v>1.05</v>
      </c>
      <c r="FY467">
        <v>7.07</v>
      </c>
    </row>
    <row r="468" spans="1:181">
      <c r="A468" t="s">
        <v>4917</v>
      </c>
      <c r="EO468">
        <v>2.79</v>
      </c>
      <c r="EZ468">
        <v>1.1299999999999999</v>
      </c>
      <c r="FY468">
        <v>7.25</v>
      </c>
    </row>
    <row r="469" spans="1:181">
      <c r="A469" t="s">
        <v>4918</v>
      </c>
      <c r="EO469">
        <v>2.57</v>
      </c>
      <c r="EZ469">
        <v>0.73</v>
      </c>
      <c r="FY469">
        <v>7.53</v>
      </c>
    </row>
    <row r="470" spans="1:181">
      <c r="A470" t="s">
        <v>4919</v>
      </c>
      <c r="EO470">
        <v>3.16</v>
      </c>
      <c r="EZ470">
        <v>0.73</v>
      </c>
      <c r="FY470">
        <v>7.13</v>
      </c>
    </row>
    <row r="471" spans="1:181">
      <c r="A471" t="s">
        <v>4920</v>
      </c>
      <c r="EO471">
        <v>3.29</v>
      </c>
      <c r="EZ471">
        <v>0.91</v>
      </c>
      <c r="FY471">
        <v>7.3</v>
      </c>
    </row>
    <row r="472" spans="1:181">
      <c r="A472" t="s">
        <v>3976</v>
      </c>
      <c r="EO472">
        <v>3.41</v>
      </c>
      <c r="EZ472">
        <v>0.96</v>
      </c>
      <c r="FY472">
        <v>7.13</v>
      </c>
    </row>
    <row r="473" spans="1:181">
      <c r="A473" t="s">
        <v>4921</v>
      </c>
      <c r="EO473">
        <v>3.35</v>
      </c>
      <c r="EZ473">
        <v>1.57</v>
      </c>
      <c r="FY473">
        <v>6.92</v>
      </c>
    </row>
    <row r="474" spans="1:181">
      <c r="A474" t="s">
        <v>4922</v>
      </c>
      <c r="EO474">
        <v>3.46</v>
      </c>
      <c r="EZ474">
        <v>0.82</v>
      </c>
      <c r="FY474">
        <v>7.15</v>
      </c>
    </row>
    <row r="475" spans="1:181">
      <c r="A475" t="s">
        <v>4923</v>
      </c>
      <c r="EO475">
        <v>3.59</v>
      </c>
      <c r="EZ475">
        <v>0.81</v>
      </c>
      <c r="FY475">
        <v>7.22</v>
      </c>
    </row>
    <row r="476" spans="1:181">
      <c r="A476" t="s">
        <v>4924</v>
      </c>
      <c r="EO476">
        <v>4.9000000000000004</v>
      </c>
      <c r="EZ476">
        <v>0.95</v>
      </c>
      <c r="FY476">
        <v>7.02</v>
      </c>
    </row>
    <row r="477" spans="1:181">
      <c r="A477" t="s">
        <v>4925</v>
      </c>
      <c r="EO477">
        <v>4.1500000000000004</v>
      </c>
      <c r="EZ477">
        <v>1.47</v>
      </c>
      <c r="FY477">
        <v>7.37</v>
      </c>
    </row>
    <row r="478" spans="1:181">
      <c r="A478" t="s">
        <v>4926</v>
      </c>
      <c r="EO478">
        <v>1.91</v>
      </c>
      <c r="EZ478">
        <v>0.97</v>
      </c>
      <c r="FY478">
        <v>7.42</v>
      </c>
    </row>
    <row r="479" spans="1:181">
      <c r="A479" t="s">
        <v>4927</v>
      </c>
      <c r="EO479">
        <v>3.52</v>
      </c>
      <c r="EZ479">
        <v>1.03</v>
      </c>
      <c r="FY479">
        <v>7.09</v>
      </c>
    </row>
    <row r="480" spans="1:181">
      <c r="A480" t="s">
        <v>4928</v>
      </c>
      <c r="EO480">
        <v>3.51</v>
      </c>
      <c r="EZ480">
        <v>1</v>
      </c>
      <c r="FY480">
        <v>7.02</v>
      </c>
    </row>
    <row r="481" spans="1:181">
      <c r="A481" t="s">
        <v>4929</v>
      </c>
      <c r="EO481">
        <v>4.28</v>
      </c>
      <c r="EZ481">
        <v>1.24</v>
      </c>
      <c r="FY481">
        <v>7.13</v>
      </c>
    </row>
    <row r="482" spans="1:181">
      <c r="A482" t="s">
        <v>4930</v>
      </c>
      <c r="EO482">
        <v>3.07</v>
      </c>
      <c r="EZ482">
        <v>1.08</v>
      </c>
      <c r="FY482">
        <v>7.19</v>
      </c>
    </row>
    <row r="483" spans="1:181">
      <c r="A483" t="s">
        <v>3977</v>
      </c>
      <c r="EO483">
        <v>3.9</v>
      </c>
      <c r="EZ483">
        <v>0.95</v>
      </c>
      <c r="FY483">
        <v>7.68</v>
      </c>
    </row>
    <row r="484" spans="1:181">
      <c r="A484" t="s">
        <v>4931</v>
      </c>
      <c r="EO484">
        <v>2.79</v>
      </c>
      <c r="EZ484">
        <v>1.22</v>
      </c>
      <c r="FY484">
        <v>7.17</v>
      </c>
    </row>
    <row r="485" spans="1:181">
      <c r="A485" t="s">
        <v>4932</v>
      </c>
      <c r="EO485">
        <v>3.96</v>
      </c>
      <c r="EZ485">
        <v>0.9</v>
      </c>
      <c r="FY485">
        <v>7.34</v>
      </c>
    </row>
    <row r="486" spans="1:181">
      <c r="A486" t="s">
        <v>4933</v>
      </c>
      <c r="EO486">
        <v>3.05</v>
      </c>
      <c r="EZ486">
        <v>1.01</v>
      </c>
      <c r="FY486">
        <v>7.2</v>
      </c>
    </row>
    <row r="487" spans="1:181">
      <c r="A487" t="s">
        <v>4934</v>
      </c>
      <c r="EO487">
        <v>2.48</v>
      </c>
      <c r="EZ487">
        <v>0.93</v>
      </c>
      <c r="FY487">
        <v>7.24</v>
      </c>
    </row>
    <row r="488" spans="1:181">
      <c r="A488" t="s">
        <v>4935</v>
      </c>
      <c r="EO488">
        <v>2.8</v>
      </c>
      <c r="EZ488">
        <v>0.9</v>
      </c>
      <c r="FY488">
        <v>7.12</v>
      </c>
    </row>
    <row r="489" spans="1:181">
      <c r="A489" t="s">
        <v>4936</v>
      </c>
      <c r="EO489">
        <v>2.14</v>
      </c>
      <c r="EZ489">
        <v>0.83</v>
      </c>
      <c r="FY489">
        <v>6.95</v>
      </c>
    </row>
    <row r="490" spans="1:181">
      <c r="A490" t="s">
        <v>4937</v>
      </c>
      <c r="EO490">
        <v>4.6399999999999997</v>
      </c>
      <c r="EZ490">
        <v>1.01</v>
      </c>
      <c r="FY490">
        <v>7.14</v>
      </c>
    </row>
    <row r="491" spans="1:181">
      <c r="A491" t="s">
        <v>4938</v>
      </c>
      <c r="EO491">
        <v>3.16</v>
      </c>
      <c r="EZ491">
        <v>1.1599999999999999</v>
      </c>
      <c r="FY491">
        <v>7.77</v>
      </c>
    </row>
    <row r="492" spans="1:181">
      <c r="A492" t="s">
        <v>4939</v>
      </c>
      <c r="EO492">
        <v>2.96</v>
      </c>
      <c r="EZ492">
        <v>0.78</v>
      </c>
      <c r="FY492">
        <v>6.91</v>
      </c>
    </row>
    <row r="493" spans="1:181">
      <c r="A493" t="s">
        <v>4940</v>
      </c>
      <c r="EO493">
        <v>3.32</v>
      </c>
      <c r="EZ493">
        <v>1.0900000000000001</v>
      </c>
      <c r="FY493">
        <v>7.18</v>
      </c>
    </row>
    <row r="494" spans="1:181">
      <c r="A494" t="s">
        <v>3978</v>
      </c>
      <c r="EO494">
        <v>3.51</v>
      </c>
      <c r="EZ494">
        <v>0.92</v>
      </c>
      <c r="FY494">
        <v>7.36</v>
      </c>
    </row>
    <row r="495" spans="1:181">
      <c r="A495" t="s">
        <v>4941</v>
      </c>
      <c r="EO495">
        <v>3.66</v>
      </c>
      <c r="EZ495">
        <v>1.07</v>
      </c>
      <c r="FY495">
        <v>7.19</v>
      </c>
    </row>
    <row r="496" spans="1:181">
      <c r="A496" t="s">
        <v>4942</v>
      </c>
      <c r="EO496">
        <v>2.39</v>
      </c>
      <c r="EZ496">
        <v>0.87</v>
      </c>
      <c r="FY496">
        <v>7.04</v>
      </c>
    </row>
    <row r="497" spans="1:181">
      <c r="A497" t="s">
        <v>4943</v>
      </c>
      <c r="EO497">
        <v>3.19</v>
      </c>
      <c r="EZ497">
        <v>0.87</v>
      </c>
      <c r="FY497">
        <v>7.19</v>
      </c>
    </row>
    <row r="498" spans="1:181">
      <c r="A498" t="s">
        <v>4944</v>
      </c>
      <c r="EO498">
        <v>3.44</v>
      </c>
      <c r="EZ498">
        <v>1.1100000000000001</v>
      </c>
      <c r="FY498">
        <v>7.18</v>
      </c>
    </row>
    <row r="499" spans="1:181">
      <c r="A499" t="s">
        <v>4945</v>
      </c>
      <c r="EO499">
        <v>3.44</v>
      </c>
      <c r="EZ499">
        <v>1.07</v>
      </c>
      <c r="FY499">
        <v>7.11</v>
      </c>
    </row>
    <row r="500" spans="1:181">
      <c r="A500" t="s">
        <v>4946</v>
      </c>
      <c r="EO500">
        <v>3.32</v>
      </c>
      <c r="EZ500">
        <v>1.06</v>
      </c>
      <c r="FY500">
        <v>6.9</v>
      </c>
    </row>
    <row r="501" spans="1:181">
      <c r="A501" t="s">
        <v>4947</v>
      </c>
      <c r="EO501">
        <v>3.27</v>
      </c>
      <c r="EZ501">
        <v>0.96</v>
      </c>
      <c r="FY501">
        <v>7.26</v>
      </c>
    </row>
    <row r="502" spans="1:181">
      <c r="A502" t="s">
        <v>4948</v>
      </c>
      <c r="EO502">
        <v>3.49</v>
      </c>
      <c r="EZ502">
        <v>1.1599999999999999</v>
      </c>
      <c r="FY502">
        <v>7.18</v>
      </c>
    </row>
    <row r="503" spans="1:181">
      <c r="A503" t="s">
        <v>4949</v>
      </c>
      <c r="EO503">
        <v>3.77</v>
      </c>
      <c r="EZ503">
        <v>1.17</v>
      </c>
      <c r="FY503">
        <v>6.77</v>
      </c>
    </row>
    <row r="504" spans="1:181">
      <c r="A504" t="s">
        <v>4950</v>
      </c>
      <c r="EO504">
        <v>4.12</v>
      </c>
      <c r="EZ504">
        <v>1.03</v>
      </c>
      <c r="FY504">
        <v>7.04</v>
      </c>
    </row>
    <row r="505" spans="1:181">
      <c r="A505" t="s">
        <v>3979</v>
      </c>
      <c r="EO505">
        <v>5.09</v>
      </c>
      <c r="EZ505">
        <v>1.26</v>
      </c>
      <c r="FY505">
        <v>6.97</v>
      </c>
    </row>
    <row r="506" spans="1:181">
      <c r="A506" t="s">
        <v>4951</v>
      </c>
      <c r="EO506">
        <v>3.64</v>
      </c>
      <c r="EZ506">
        <v>1</v>
      </c>
      <c r="FY506">
        <v>8.07</v>
      </c>
    </row>
    <row r="507" spans="1:181">
      <c r="A507" t="s">
        <v>4952</v>
      </c>
      <c r="EO507">
        <v>3.93</v>
      </c>
      <c r="EZ507">
        <v>1</v>
      </c>
      <c r="FY507">
        <v>7.21</v>
      </c>
    </row>
    <row r="508" spans="1:181">
      <c r="A508" t="s">
        <v>4953</v>
      </c>
      <c r="EO508">
        <v>5.8</v>
      </c>
      <c r="EZ508">
        <v>1.03</v>
      </c>
      <c r="FY508">
        <v>7.14</v>
      </c>
    </row>
    <row r="509" spans="1:181">
      <c r="A509" t="s">
        <v>4954</v>
      </c>
      <c r="EO509">
        <v>2.85</v>
      </c>
      <c r="EZ509">
        <v>0.87</v>
      </c>
      <c r="FY509">
        <v>7.24</v>
      </c>
    </row>
    <row r="510" spans="1:181">
      <c r="A510" t="s">
        <v>4955</v>
      </c>
      <c r="EO510">
        <v>3.34</v>
      </c>
      <c r="EZ510">
        <v>0.99</v>
      </c>
      <c r="FY510">
        <v>7.3</v>
      </c>
    </row>
    <row r="511" spans="1:181">
      <c r="A511" t="s">
        <v>4956</v>
      </c>
      <c r="EO511">
        <v>3.08</v>
      </c>
      <c r="EZ511">
        <v>1.02</v>
      </c>
      <c r="FY511">
        <v>7.13</v>
      </c>
    </row>
    <row r="512" spans="1:181">
      <c r="A512" t="s">
        <v>4957</v>
      </c>
      <c r="EO512">
        <v>3.52</v>
      </c>
      <c r="EZ512">
        <v>0.99</v>
      </c>
      <c r="FY512">
        <v>7.11</v>
      </c>
    </row>
    <row r="513" spans="1:181">
      <c r="A513" t="s">
        <v>4958</v>
      </c>
      <c r="EO513">
        <v>2.97</v>
      </c>
      <c r="EZ513">
        <v>1.1200000000000001</v>
      </c>
      <c r="FY513">
        <v>7.39</v>
      </c>
    </row>
    <row r="514" spans="1:181">
      <c r="A514" t="s">
        <v>4959</v>
      </c>
      <c r="EO514">
        <v>3.52</v>
      </c>
      <c r="EZ514">
        <v>1.4</v>
      </c>
      <c r="FY514">
        <v>7.51</v>
      </c>
    </row>
    <row r="515" spans="1:181">
      <c r="A515" t="s">
        <v>4960</v>
      </c>
      <c r="EO515">
        <v>6</v>
      </c>
      <c r="EZ515">
        <v>1.06</v>
      </c>
      <c r="FY515">
        <v>7.05</v>
      </c>
    </row>
    <row r="516" spans="1:181">
      <c r="A516" t="s">
        <v>3980</v>
      </c>
      <c r="EO516">
        <v>3.9</v>
      </c>
      <c r="EZ516">
        <v>0.95</v>
      </c>
      <c r="FY516">
        <v>7.54</v>
      </c>
    </row>
    <row r="517" spans="1:181">
      <c r="A517" t="s">
        <v>4961</v>
      </c>
      <c r="EO517">
        <v>6.55</v>
      </c>
      <c r="EZ517">
        <v>1.05</v>
      </c>
      <c r="FY517">
        <v>7.03</v>
      </c>
    </row>
    <row r="518" spans="1:181">
      <c r="A518" t="s">
        <v>4962</v>
      </c>
      <c r="EO518">
        <v>2.93</v>
      </c>
      <c r="EZ518">
        <v>0.98</v>
      </c>
      <c r="FY518">
        <v>7.37</v>
      </c>
    </row>
    <row r="519" spans="1:181">
      <c r="A519" t="s">
        <v>4963</v>
      </c>
      <c r="EO519">
        <v>5.92</v>
      </c>
      <c r="EZ519">
        <v>1.06</v>
      </c>
      <c r="FY519">
        <v>7.05</v>
      </c>
    </row>
    <row r="520" spans="1:181">
      <c r="A520" t="s">
        <v>4964</v>
      </c>
      <c r="EO520">
        <v>5.74</v>
      </c>
      <c r="EZ520">
        <v>1.1200000000000001</v>
      </c>
      <c r="FY520">
        <v>6.96</v>
      </c>
    </row>
    <row r="521" spans="1:181">
      <c r="A521" t="s">
        <v>4965</v>
      </c>
      <c r="EO521">
        <v>4.07</v>
      </c>
      <c r="EZ521">
        <v>0.98</v>
      </c>
      <c r="FY521">
        <v>7.21</v>
      </c>
    </row>
    <row r="522" spans="1:181">
      <c r="A522" t="s">
        <v>4966</v>
      </c>
      <c r="EO522">
        <v>1.66</v>
      </c>
      <c r="EZ522">
        <v>0.65</v>
      </c>
      <c r="FY522">
        <v>7.24</v>
      </c>
    </row>
    <row r="523" spans="1:181">
      <c r="A523" t="s">
        <v>4967</v>
      </c>
      <c r="EO523">
        <v>4.58</v>
      </c>
      <c r="EZ523">
        <v>1</v>
      </c>
      <c r="FY523">
        <v>7.23</v>
      </c>
    </row>
    <row r="524" spans="1:181">
      <c r="A524" t="s">
        <v>4968</v>
      </c>
      <c r="EO524">
        <v>4.6900000000000004</v>
      </c>
      <c r="EZ524">
        <v>1.07</v>
      </c>
      <c r="FY524">
        <v>7.19</v>
      </c>
    </row>
    <row r="525" spans="1:181">
      <c r="A525" t="s">
        <v>4969</v>
      </c>
      <c r="EO525">
        <v>3.36</v>
      </c>
      <c r="EZ525">
        <v>1.32</v>
      </c>
      <c r="FY525">
        <v>7.25</v>
      </c>
    </row>
    <row r="526" spans="1:181">
      <c r="A526" t="s">
        <v>4970</v>
      </c>
      <c r="EO526">
        <v>3.29</v>
      </c>
      <c r="EZ526">
        <v>1.25</v>
      </c>
      <c r="FY526">
        <v>7.18</v>
      </c>
    </row>
    <row r="527" spans="1:181">
      <c r="A527" t="s">
        <v>3882</v>
      </c>
      <c r="EO527">
        <v>3.59</v>
      </c>
      <c r="EZ527">
        <v>1</v>
      </c>
      <c r="FY527">
        <v>7.29</v>
      </c>
    </row>
    <row r="528" spans="1:181">
      <c r="A528" t="s">
        <v>3981</v>
      </c>
      <c r="EO528">
        <v>3.35</v>
      </c>
      <c r="EZ528">
        <v>0.83</v>
      </c>
      <c r="FY528">
        <v>7.24</v>
      </c>
    </row>
    <row r="529" spans="1:181">
      <c r="A529" t="s">
        <v>4971</v>
      </c>
      <c r="EO529">
        <v>2.7</v>
      </c>
      <c r="EZ529">
        <v>1.02</v>
      </c>
      <c r="FY529">
        <v>7.1</v>
      </c>
    </row>
    <row r="530" spans="1:181">
      <c r="A530" t="s">
        <v>4972</v>
      </c>
      <c r="EO530">
        <v>3.11</v>
      </c>
      <c r="EZ530">
        <v>1.2</v>
      </c>
      <c r="FY530">
        <v>6.99</v>
      </c>
    </row>
    <row r="531" spans="1:181">
      <c r="A531" t="s">
        <v>4973</v>
      </c>
      <c r="EO531">
        <v>4.87</v>
      </c>
      <c r="EZ531">
        <v>1.6</v>
      </c>
      <c r="FY531">
        <v>6.98</v>
      </c>
    </row>
    <row r="532" spans="1:181">
      <c r="A532" t="s">
        <v>4974</v>
      </c>
      <c r="EO532">
        <v>2.58</v>
      </c>
      <c r="EZ532">
        <v>0.93</v>
      </c>
      <c r="FY532">
        <v>7.11</v>
      </c>
    </row>
    <row r="533" spans="1:181">
      <c r="A533" t="s">
        <v>4975</v>
      </c>
      <c r="EO533">
        <v>2.98</v>
      </c>
      <c r="EZ533">
        <v>1.32</v>
      </c>
      <c r="FY533">
        <v>7.18</v>
      </c>
    </row>
    <row r="534" spans="1:181">
      <c r="A534" t="s">
        <v>4976</v>
      </c>
      <c r="EO534">
        <v>3.98</v>
      </c>
      <c r="EZ534">
        <v>1.33</v>
      </c>
      <c r="FY534">
        <v>7.06</v>
      </c>
    </row>
    <row r="535" spans="1:181">
      <c r="A535" t="s">
        <v>4977</v>
      </c>
      <c r="EO535">
        <v>3.91</v>
      </c>
      <c r="EZ535">
        <v>1.3</v>
      </c>
      <c r="FY535">
        <v>6.95</v>
      </c>
    </row>
    <row r="536" spans="1:181">
      <c r="A536" t="s">
        <v>4978</v>
      </c>
      <c r="EO536">
        <v>3.59</v>
      </c>
      <c r="EZ536">
        <v>1.3</v>
      </c>
      <c r="FY536">
        <v>6.91</v>
      </c>
    </row>
    <row r="537" spans="1:181">
      <c r="A537" t="s">
        <v>4979</v>
      </c>
      <c r="EO537">
        <v>3.09</v>
      </c>
      <c r="EZ537">
        <v>0.94</v>
      </c>
      <c r="FY537">
        <v>7.15</v>
      </c>
    </row>
    <row r="538" spans="1:181">
      <c r="A538" t="s">
        <v>4980</v>
      </c>
      <c r="EO538">
        <v>3.32</v>
      </c>
      <c r="EZ538">
        <v>0.81</v>
      </c>
      <c r="FY538">
        <v>7.07</v>
      </c>
    </row>
    <row r="539" spans="1:181">
      <c r="A539" t="s">
        <v>3982</v>
      </c>
      <c r="EO539">
        <v>4.08</v>
      </c>
      <c r="EZ539">
        <v>0.98</v>
      </c>
      <c r="FY539">
        <v>7.48</v>
      </c>
    </row>
    <row r="540" spans="1:181">
      <c r="A540" t="s">
        <v>4981</v>
      </c>
      <c r="EO540">
        <v>2.61</v>
      </c>
      <c r="EZ540">
        <v>0.88</v>
      </c>
      <c r="FY540">
        <v>7.18</v>
      </c>
    </row>
    <row r="541" spans="1:181">
      <c r="A541" t="s">
        <v>4982</v>
      </c>
      <c r="EO541">
        <v>3.17</v>
      </c>
      <c r="EZ541">
        <v>0.86</v>
      </c>
      <c r="FY541">
        <v>7.16</v>
      </c>
    </row>
    <row r="542" spans="1:181">
      <c r="A542" t="s">
        <v>4983</v>
      </c>
      <c r="EO542">
        <v>3.03</v>
      </c>
      <c r="EZ542">
        <v>0.89</v>
      </c>
      <c r="FY542">
        <v>7.14</v>
      </c>
    </row>
    <row r="543" spans="1:181">
      <c r="A543" t="s">
        <v>4984</v>
      </c>
      <c r="EO543">
        <v>3.03</v>
      </c>
      <c r="EZ543">
        <v>1</v>
      </c>
      <c r="FY543">
        <v>7.11</v>
      </c>
    </row>
    <row r="544" spans="1:181">
      <c r="A544" t="s">
        <v>4985</v>
      </c>
      <c r="EO544">
        <v>3.69</v>
      </c>
      <c r="EZ544">
        <v>0.87</v>
      </c>
      <c r="FY544">
        <v>7.1</v>
      </c>
    </row>
    <row r="545" spans="1:181">
      <c r="A545" t="s">
        <v>4986</v>
      </c>
      <c r="EO545">
        <v>1.99</v>
      </c>
      <c r="EZ545">
        <v>0.88</v>
      </c>
      <c r="FY545">
        <v>7.03</v>
      </c>
    </row>
    <row r="546" spans="1:181">
      <c r="A546" t="s">
        <v>4987</v>
      </c>
      <c r="EO546">
        <v>3.68</v>
      </c>
      <c r="EZ546">
        <v>1.1599999999999999</v>
      </c>
      <c r="FY546">
        <v>7.28</v>
      </c>
    </row>
    <row r="547" spans="1:181">
      <c r="A547" t="s">
        <v>4988</v>
      </c>
      <c r="EO547">
        <v>3.48</v>
      </c>
      <c r="EZ547">
        <v>1.1100000000000001</v>
      </c>
      <c r="FY547">
        <v>7.17</v>
      </c>
    </row>
    <row r="548" spans="1:181">
      <c r="A548" t="s">
        <v>3983</v>
      </c>
      <c r="EO548">
        <v>3.5</v>
      </c>
      <c r="EZ548">
        <v>0.89</v>
      </c>
      <c r="FY548">
        <v>7.46</v>
      </c>
    </row>
    <row r="549" spans="1:181">
      <c r="A549" t="s">
        <v>3984</v>
      </c>
      <c r="EO549">
        <v>4.95</v>
      </c>
      <c r="EZ549">
        <v>0.9</v>
      </c>
      <c r="FY549">
        <v>6.91</v>
      </c>
    </row>
    <row r="550" spans="1:181">
      <c r="A550" t="s">
        <v>3985</v>
      </c>
      <c r="EO550">
        <v>3.64</v>
      </c>
      <c r="EZ550">
        <v>1.04</v>
      </c>
      <c r="FY550">
        <v>7.14</v>
      </c>
    </row>
    <row r="551" spans="1:181">
      <c r="A551" t="s">
        <v>3986</v>
      </c>
      <c r="EO551">
        <v>3.65</v>
      </c>
      <c r="EZ551">
        <v>0.79</v>
      </c>
      <c r="FY551">
        <v>6.56</v>
      </c>
    </row>
    <row r="552" spans="1:181">
      <c r="A552" t="s">
        <v>3987</v>
      </c>
      <c r="EO552">
        <v>2.89</v>
      </c>
      <c r="EZ552">
        <v>0.98</v>
      </c>
      <c r="FY552">
        <v>7.07</v>
      </c>
    </row>
    <row r="553" spans="1:181">
      <c r="A553" t="s">
        <v>3988</v>
      </c>
      <c r="EO553">
        <v>3.9</v>
      </c>
      <c r="EZ553">
        <v>1.24</v>
      </c>
      <c r="FY553">
        <v>7.07</v>
      </c>
    </row>
    <row r="554" spans="1:181">
      <c r="A554" t="s">
        <v>3989</v>
      </c>
      <c r="EO554">
        <v>3.59</v>
      </c>
      <c r="EZ554">
        <v>1.29</v>
      </c>
      <c r="FY554">
        <v>7.28</v>
      </c>
    </row>
    <row r="555" spans="1:181">
      <c r="A555" t="s">
        <v>3990</v>
      </c>
      <c r="EO555">
        <v>4.07</v>
      </c>
      <c r="EZ555">
        <v>1.36</v>
      </c>
      <c r="FY555">
        <v>7.08</v>
      </c>
    </row>
    <row r="556" spans="1:181">
      <c r="A556" t="s">
        <v>3883</v>
      </c>
      <c r="EO556">
        <v>4.0599999999999996</v>
      </c>
      <c r="EZ556">
        <v>1.02</v>
      </c>
      <c r="FY556">
        <v>7.71</v>
      </c>
    </row>
    <row r="557" spans="1:181">
      <c r="A557" t="s">
        <v>3991</v>
      </c>
      <c r="EO557">
        <v>4.09</v>
      </c>
      <c r="EZ557">
        <v>1.45</v>
      </c>
      <c r="FY557">
        <v>7.1</v>
      </c>
    </row>
    <row r="558" spans="1:181">
      <c r="A558" t="s">
        <v>3992</v>
      </c>
      <c r="EO558">
        <v>5.1100000000000003</v>
      </c>
      <c r="EZ558">
        <v>1.1000000000000001</v>
      </c>
      <c r="FY558">
        <v>7.38</v>
      </c>
    </row>
    <row r="559" spans="1:181">
      <c r="A559" t="s">
        <v>3993</v>
      </c>
      <c r="EO559">
        <v>3.68</v>
      </c>
      <c r="EZ559">
        <v>1.19</v>
      </c>
      <c r="FY559">
        <v>7.01</v>
      </c>
    </row>
    <row r="560" spans="1:181">
      <c r="A560" t="s">
        <v>3994</v>
      </c>
      <c r="EO560">
        <v>3.79</v>
      </c>
      <c r="EZ560">
        <v>1</v>
      </c>
      <c r="FY560">
        <v>7.18</v>
      </c>
    </row>
    <row r="561" spans="1:181">
      <c r="A561" t="s">
        <v>3995</v>
      </c>
      <c r="EO561">
        <v>3.36</v>
      </c>
      <c r="EZ561">
        <v>1.17</v>
      </c>
      <c r="FY561">
        <v>7.07</v>
      </c>
    </row>
    <row r="562" spans="1:181">
      <c r="A562" t="s">
        <v>3996</v>
      </c>
      <c r="EO562">
        <v>4.08</v>
      </c>
      <c r="EZ562">
        <v>1.02</v>
      </c>
      <c r="FY562">
        <v>7.15</v>
      </c>
    </row>
    <row r="563" spans="1:181">
      <c r="A563" t="s">
        <v>3997</v>
      </c>
      <c r="EO563">
        <v>3.5</v>
      </c>
      <c r="EZ563">
        <v>0.92</v>
      </c>
      <c r="FY563">
        <v>7.1</v>
      </c>
    </row>
    <row r="564" spans="1:181">
      <c r="A564" t="s">
        <v>3998</v>
      </c>
      <c r="EO564">
        <v>3.43</v>
      </c>
      <c r="EZ564">
        <v>0.84</v>
      </c>
      <c r="FY564">
        <v>7.17</v>
      </c>
    </row>
    <row r="565" spans="1:181">
      <c r="A565" t="s">
        <v>3999</v>
      </c>
      <c r="EO565">
        <v>2.81</v>
      </c>
      <c r="EZ565">
        <v>1.19</v>
      </c>
      <c r="FY565">
        <v>7.49</v>
      </c>
    </row>
    <row r="566" spans="1:181">
      <c r="A566" t="s">
        <v>4000</v>
      </c>
      <c r="EO566">
        <v>3.53</v>
      </c>
      <c r="EZ566">
        <v>0.93</v>
      </c>
      <c r="FY566">
        <v>7.06</v>
      </c>
    </row>
    <row r="567" spans="1:181">
      <c r="A567" t="s">
        <v>3884</v>
      </c>
      <c r="EO567">
        <v>5.52</v>
      </c>
      <c r="EZ567">
        <v>1.28</v>
      </c>
      <c r="FY567">
        <v>7.37</v>
      </c>
    </row>
    <row r="568" spans="1:181">
      <c r="A568" t="s">
        <v>4001</v>
      </c>
      <c r="EO568">
        <v>2.71</v>
      </c>
      <c r="EZ568">
        <v>1.08</v>
      </c>
      <c r="FY568">
        <v>7.37</v>
      </c>
    </row>
    <row r="569" spans="1:181">
      <c r="A569" t="s">
        <v>4002</v>
      </c>
      <c r="EO569">
        <v>2.89</v>
      </c>
      <c r="EZ569">
        <v>0.98</v>
      </c>
      <c r="FY569">
        <v>7.07</v>
      </c>
    </row>
    <row r="570" spans="1:181">
      <c r="A570" t="s">
        <v>4003</v>
      </c>
      <c r="EO570">
        <v>4.18</v>
      </c>
      <c r="EZ570">
        <v>1.34</v>
      </c>
      <c r="FY570">
        <v>7.16</v>
      </c>
    </row>
    <row r="571" spans="1:181">
      <c r="A571" t="s">
        <v>4004</v>
      </c>
      <c r="EO571">
        <v>3.29</v>
      </c>
      <c r="EZ571">
        <v>1.33</v>
      </c>
      <c r="FY571">
        <v>7.33</v>
      </c>
    </row>
    <row r="572" spans="1:181">
      <c r="A572" t="s">
        <v>4005</v>
      </c>
      <c r="EO572">
        <v>4.92</v>
      </c>
      <c r="EZ572">
        <v>1.05</v>
      </c>
      <c r="FY572">
        <v>7.67</v>
      </c>
    </row>
    <row r="573" spans="1:181">
      <c r="A573" t="s">
        <v>4006</v>
      </c>
      <c r="EO573">
        <v>3.94</v>
      </c>
      <c r="EZ573">
        <v>0.84</v>
      </c>
      <c r="FY573">
        <v>7.49</v>
      </c>
    </row>
    <row r="574" spans="1:181">
      <c r="A574" t="s">
        <v>4007</v>
      </c>
      <c r="EO574">
        <v>3.51</v>
      </c>
      <c r="EZ574">
        <v>0.92</v>
      </c>
      <c r="FY574">
        <v>7.36</v>
      </c>
    </row>
    <row r="575" spans="1:181">
      <c r="A575" t="s">
        <v>4008</v>
      </c>
      <c r="EO575">
        <v>3.64</v>
      </c>
      <c r="EZ575">
        <v>0.83</v>
      </c>
      <c r="FY575">
        <v>7.44</v>
      </c>
    </row>
    <row r="576" spans="1:181">
      <c r="A576" t="s">
        <v>4009</v>
      </c>
      <c r="EO576">
        <v>3.52</v>
      </c>
      <c r="EZ576">
        <v>1.02</v>
      </c>
      <c r="FY576">
        <v>7.25</v>
      </c>
    </row>
    <row r="577" spans="1:181">
      <c r="A577" t="s">
        <v>4010</v>
      </c>
      <c r="EO577">
        <v>4.1500000000000004</v>
      </c>
      <c r="EZ577">
        <v>0.85</v>
      </c>
      <c r="FY577">
        <v>7.09</v>
      </c>
    </row>
    <row r="578" spans="1:181">
      <c r="A578" t="s">
        <v>3885</v>
      </c>
      <c r="EO578">
        <v>3.13</v>
      </c>
      <c r="EZ578">
        <v>1.21</v>
      </c>
      <c r="FY578">
        <v>6.98</v>
      </c>
    </row>
    <row r="579" spans="1:181">
      <c r="A579" t="s">
        <v>4011</v>
      </c>
      <c r="EO579">
        <v>2.76</v>
      </c>
      <c r="EZ579">
        <v>0.84</v>
      </c>
      <c r="FY579">
        <v>7.37</v>
      </c>
    </row>
    <row r="580" spans="1:181">
      <c r="A580" t="s">
        <v>4012</v>
      </c>
      <c r="EO580">
        <v>3.64</v>
      </c>
      <c r="EZ580">
        <v>1.05</v>
      </c>
      <c r="FY580">
        <v>7.18</v>
      </c>
    </row>
    <row r="581" spans="1:181">
      <c r="A581" t="s">
        <v>4013</v>
      </c>
      <c r="EO581">
        <v>3.85</v>
      </c>
      <c r="EZ581">
        <v>1.42</v>
      </c>
      <c r="FY581">
        <v>7</v>
      </c>
    </row>
    <row r="582" spans="1:181">
      <c r="A582" t="s">
        <v>4014</v>
      </c>
      <c r="EO582">
        <v>3.08</v>
      </c>
      <c r="EZ582">
        <v>1.03</v>
      </c>
      <c r="FY582">
        <v>7.34</v>
      </c>
    </row>
    <row r="583" spans="1:181">
      <c r="A583" t="s">
        <v>4015</v>
      </c>
      <c r="EO583">
        <v>2.5299999999999998</v>
      </c>
      <c r="EZ583">
        <v>1</v>
      </c>
      <c r="FY583">
        <v>7.11</v>
      </c>
    </row>
    <row r="584" spans="1:181">
      <c r="A584" t="s">
        <v>4016</v>
      </c>
      <c r="EO584">
        <v>3</v>
      </c>
      <c r="EZ584">
        <v>0.94</v>
      </c>
      <c r="FY584">
        <v>7.08</v>
      </c>
    </row>
    <row r="585" spans="1:181">
      <c r="A585" t="s">
        <v>4017</v>
      </c>
      <c r="EO585">
        <v>3.87</v>
      </c>
      <c r="EZ585">
        <v>1.03</v>
      </c>
      <c r="FY585">
        <v>7.15</v>
      </c>
    </row>
    <row r="586" spans="1:181">
      <c r="A586" t="s">
        <v>4018</v>
      </c>
      <c r="EO586">
        <v>3.41</v>
      </c>
      <c r="EZ586">
        <v>1.33</v>
      </c>
      <c r="FY586">
        <v>6.99</v>
      </c>
    </row>
    <row r="587" spans="1:181">
      <c r="A587" t="s">
        <v>4019</v>
      </c>
      <c r="EO587">
        <v>3.34</v>
      </c>
      <c r="EZ587">
        <v>1.33</v>
      </c>
      <c r="FY587">
        <v>7.27</v>
      </c>
    </row>
    <row r="588" spans="1:181">
      <c r="A588" t="s">
        <v>4020</v>
      </c>
      <c r="EO588">
        <v>3.16</v>
      </c>
      <c r="EZ588">
        <v>1.01</v>
      </c>
      <c r="FY588">
        <v>7.43</v>
      </c>
    </row>
    <row r="589" spans="1:181">
      <c r="A589" t="s">
        <v>3886</v>
      </c>
      <c r="EO589">
        <v>2.96</v>
      </c>
      <c r="EZ589">
        <v>0.86</v>
      </c>
      <c r="FY589">
        <v>7.48</v>
      </c>
    </row>
    <row r="590" spans="1:181">
      <c r="A590" t="s">
        <v>4021</v>
      </c>
      <c r="EO590">
        <v>3.36</v>
      </c>
      <c r="EZ590">
        <v>1.17</v>
      </c>
      <c r="FY590">
        <v>7.07</v>
      </c>
    </row>
    <row r="591" spans="1:181">
      <c r="A591" t="s">
        <v>4022</v>
      </c>
      <c r="EO591">
        <v>3.27</v>
      </c>
      <c r="EZ591">
        <v>0.87</v>
      </c>
      <c r="FY591">
        <v>7.17</v>
      </c>
    </row>
    <row r="592" spans="1:181">
      <c r="A592" t="s">
        <v>4023</v>
      </c>
      <c r="EO592">
        <v>3.22</v>
      </c>
      <c r="EZ592">
        <v>0.91</v>
      </c>
      <c r="FY592">
        <v>7.24</v>
      </c>
    </row>
    <row r="593" spans="1:181">
      <c r="A593" t="s">
        <v>4024</v>
      </c>
      <c r="EO593">
        <v>2.63</v>
      </c>
      <c r="EZ593">
        <v>1.42</v>
      </c>
      <c r="FY593">
        <v>7.07</v>
      </c>
    </row>
    <row r="594" spans="1:181">
      <c r="A594" t="s">
        <v>4025</v>
      </c>
      <c r="EO594">
        <v>4.78</v>
      </c>
      <c r="EZ594">
        <v>1.06</v>
      </c>
      <c r="FY594">
        <v>6.9</v>
      </c>
    </row>
    <row r="595" spans="1:181">
      <c r="A595" t="s">
        <v>4026</v>
      </c>
      <c r="EO595">
        <v>1.82</v>
      </c>
      <c r="EZ595">
        <v>1.01</v>
      </c>
      <c r="FY595">
        <v>7.32</v>
      </c>
    </row>
    <row r="596" spans="1:181">
      <c r="A596" t="s">
        <v>4027</v>
      </c>
      <c r="EO596">
        <v>3.87</v>
      </c>
      <c r="EZ596">
        <v>1.03</v>
      </c>
      <c r="FY596">
        <v>7.15</v>
      </c>
    </row>
    <row r="597" spans="1:181">
      <c r="A597" t="s">
        <v>4028</v>
      </c>
      <c r="EO597">
        <v>2.73</v>
      </c>
      <c r="EZ597">
        <v>1.25</v>
      </c>
      <c r="FY597">
        <v>7.35</v>
      </c>
    </row>
    <row r="598" spans="1:181">
      <c r="A598" t="s">
        <v>4029</v>
      </c>
      <c r="EO598">
        <v>3.61</v>
      </c>
      <c r="EZ598">
        <v>0.82</v>
      </c>
      <c r="FY598">
        <v>7.32</v>
      </c>
    </row>
    <row r="599" spans="1:181">
      <c r="A599" t="s">
        <v>4030</v>
      </c>
      <c r="EO599">
        <v>2.0699999999999998</v>
      </c>
      <c r="EZ599">
        <v>0.78</v>
      </c>
      <c r="FY599">
        <v>7.18</v>
      </c>
    </row>
    <row r="600" spans="1:181">
      <c r="A600" t="s">
        <v>3887</v>
      </c>
      <c r="EO600">
        <v>1.1599999999999999</v>
      </c>
      <c r="EZ600">
        <v>0.76</v>
      </c>
      <c r="FY600">
        <v>7.43</v>
      </c>
    </row>
    <row r="601" spans="1:181">
      <c r="A601" t="s">
        <v>4031</v>
      </c>
      <c r="EO601">
        <v>2.93</v>
      </c>
      <c r="EZ601">
        <v>1.24</v>
      </c>
      <c r="FY601">
        <v>7.18</v>
      </c>
    </row>
    <row r="602" spans="1:181">
      <c r="A602" t="s">
        <v>4032</v>
      </c>
      <c r="EO602">
        <v>2.84</v>
      </c>
      <c r="EZ602">
        <v>1.18</v>
      </c>
      <c r="FY602">
        <v>7.19</v>
      </c>
    </row>
    <row r="603" spans="1:181">
      <c r="A603" t="s">
        <v>4033</v>
      </c>
      <c r="EO603">
        <v>3.35</v>
      </c>
      <c r="EZ603">
        <v>1.31</v>
      </c>
      <c r="FY603">
        <v>7.19</v>
      </c>
    </row>
    <row r="604" spans="1:181">
      <c r="A604" t="s">
        <v>4034</v>
      </c>
      <c r="EO604">
        <v>3.12</v>
      </c>
      <c r="EZ604">
        <v>1.37</v>
      </c>
      <c r="FY604">
        <v>7.38</v>
      </c>
    </row>
    <row r="605" spans="1:181">
      <c r="A605" t="s">
        <v>4035</v>
      </c>
      <c r="EO605">
        <v>2.95</v>
      </c>
      <c r="EZ605">
        <v>1.39</v>
      </c>
      <c r="FY605">
        <v>7.25</v>
      </c>
    </row>
    <row r="606" spans="1:181">
      <c r="A606" t="s">
        <v>4036</v>
      </c>
      <c r="EO606">
        <v>3.17</v>
      </c>
      <c r="EZ606">
        <v>1.28</v>
      </c>
      <c r="FY606">
        <v>7.01</v>
      </c>
    </row>
    <row r="607" spans="1:181">
      <c r="A607" t="s">
        <v>4037</v>
      </c>
      <c r="EO607">
        <v>3.69</v>
      </c>
      <c r="EZ607">
        <v>0.99</v>
      </c>
      <c r="FY607">
        <v>7.22</v>
      </c>
    </row>
    <row r="608" spans="1:181">
      <c r="A608" t="s">
        <v>4038</v>
      </c>
      <c r="EO608">
        <v>3.48</v>
      </c>
      <c r="EZ608">
        <v>1.03</v>
      </c>
      <c r="FY608">
        <v>7.3</v>
      </c>
    </row>
    <row r="609" spans="1:181">
      <c r="A609" t="s">
        <v>4039</v>
      </c>
      <c r="EO609">
        <v>3.18</v>
      </c>
      <c r="EZ609">
        <v>1.28</v>
      </c>
      <c r="FY609">
        <v>7.02</v>
      </c>
    </row>
    <row r="610" spans="1:181">
      <c r="A610" t="s">
        <v>4040</v>
      </c>
      <c r="EO610">
        <v>2.4700000000000002</v>
      </c>
      <c r="EZ610">
        <v>1.35</v>
      </c>
      <c r="FY610">
        <v>7.45</v>
      </c>
    </row>
    <row r="611" spans="1:181">
      <c r="A611" t="s">
        <v>3888</v>
      </c>
      <c r="EO611">
        <v>3.11</v>
      </c>
      <c r="EZ611">
        <v>1.1499999999999999</v>
      </c>
      <c r="FY611">
        <v>7.58</v>
      </c>
    </row>
    <row r="612" spans="1:181">
      <c r="A612" t="s">
        <v>4041</v>
      </c>
      <c r="EO612">
        <v>3.77</v>
      </c>
      <c r="EZ612">
        <v>1.1299999999999999</v>
      </c>
      <c r="FY612">
        <v>7.32</v>
      </c>
    </row>
    <row r="613" spans="1:181">
      <c r="A613" t="s">
        <v>4042</v>
      </c>
      <c r="EO613">
        <v>3.91</v>
      </c>
      <c r="EZ613">
        <v>1.04</v>
      </c>
      <c r="FY613">
        <v>7.32</v>
      </c>
    </row>
    <row r="614" spans="1:181">
      <c r="A614" t="s">
        <v>4043</v>
      </c>
      <c r="EO614">
        <v>3.01</v>
      </c>
      <c r="EZ614">
        <v>1.28</v>
      </c>
      <c r="FY614">
        <v>7.18</v>
      </c>
    </row>
    <row r="615" spans="1:181">
      <c r="A615" t="s">
        <v>4044</v>
      </c>
      <c r="EO615">
        <v>3.45</v>
      </c>
      <c r="EZ615">
        <v>1.1599999999999999</v>
      </c>
      <c r="FY615">
        <v>7.02</v>
      </c>
    </row>
    <row r="616" spans="1:181">
      <c r="A616" t="s">
        <v>4045</v>
      </c>
      <c r="EO616">
        <v>2.44</v>
      </c>
      <c r="EZ616">
        <v>1.32</v>
      </c>
      <c r="FY616">
        <v>7.35</v>
      </c>
    </row>
    <row r="617" spans="1:181">
      <c r="A617" t="s">
        <v>4046</v>
      </c>
      <c r="EO617">
        <v>3.34</v>
      </c>
      <c r="EZ617">
        <v>1.8</v>
      </c>
      <c r="FY617">
        <v>7.06</v>
      </c>
    </row>
    <row r="618" spans="1:181">
      <c r="A618" t="s">
        <v>4047</v>
      </c>
      <c r="EO618">
        <v>4</v>
      </c>
      <c r="EZ618">
        <v>0.94</v>
      </c>
      <c r="FY618">
        <v>7.48</v>
      </c>
    </row>
    <row r="619" spans="1:181">
      <c r="A619" t="s">
        <v>4048</v>
      </c>
      <c r="EO619">
        <v>2.4500000000000002</v>
      </c>
      <c r="EZ619">
        <v>0.94</v>
      </c>
      <c r="FY619">
        <v>7.32</v>
      </c>
    </row>
    <row r="620" spans="1:181">
      <c r="A620" t="s">
        <v>4049</v>
      </c>
      <c r="EO620">
        <v>3.07</v>
      </c>
      <c r="EZ620">
        <v>0.98</v>
      </c>
      <c r="FY620">
        <v>7.02</v>
      </c>
    </row>
    <row r="621" spans="1:181">
      <c r="A621" t="s">
        <v>4050</v>
      </c>
      <c r="EO621">
        <v>2.11</v>
      </c>
      <c r="EZ621">
        <v>0.96</v>
      </c>
      <c r="FY621">
        <v>7.05</v>
      </c>
    </row>
    <row r="622" spans="1:181">
      <c r="A622" t="s">
        <v>3889</v>
      </c>
      <c r="EO622">
        <v>3.6</v>
      </c>
      <c r="EZ622">
        <v>1.07</v>
      </c>
      <c r="FY622">
        <v>7.86</v>
      </c>
    </row>
    <row r="623" spans="1:181">
      <c r="A623" t="s">
        <v>4051</v>
      </c>
      <c r="EO623">
        <v>4.4800000000000004</v>
      </c>
      <c r="EZ623">
        <v>0.96</v>
      </c>
      <c r="FY623">
        <v>7.37</v>
      </c>
    </row>
    <row r="624" spans="1:181">
      <c r="A624" t="s">
        <v>4052</v>
      </c>
      <c r="EO624">
        <v>2.57</v>
      </c>
      <c r="EZ624">
        <v>1.1000000000000001</v>
      </c>
      <c r="FY624">
        <v>7.11</v>
      </c>
    </row>
    <row r="625" spans="1:181">
      <c r="A625" t="s">
        <v>4053</v>
      </c>
      <c r="EO625">
        <v>4.5599999999999996</v>
      </c>
      <c r="EZ625">
        <v>1.08</v>
      </c>
      <c r="FY625">
        <v>7</v>
      </c>
    </row>
    <row r="626" spans="1:181">
      <c r="A626" t="s">
        <v>4054</v>
      </c>
      <c r="EO626">
        <v>3.13</v>
      </c>
      <c r="EZ626">
        <v>0.86</v>
      </c>
      <c r="FY626">
        <v>7.23</v>
      </c>
    </row>
    <row r="627" spans="1:181">
      <c r="A627" t="s">
        <v>4055</v>
      </c>
      <c r="EO627">
        <v>4.01</v>
      </c>
      <c r="EZ627">
        <v>0.91</v>
      </c>
      <c r="FY627">
        <v>7.43</v>
      </c>
    </row>
    <row r="628" spans="1:181">
      <c r="A628" t="s">
        <v>4056</v>
      </c>
      <c r="EO628">
        <v>2.85</v>
      </c>
      <c r="EZ628">
        <v>0.86</v>
      </c>
      <c r="FY628">
        <v>6.98</v>
      </c>
    </row>
    <row r="629" spans="1:181">
      <c r="A629" t="s">
        <v>4057</v>
      </c>
      <c r="EO629">
        <v>4.9000000000000004</v>
      </c>
      <c r="EZ629">
        <v>1.08</v>
      </c>
      <c r="FY629">
        <v>7.12</v>
      </c>
    </row>
    <row r="630" spans="1:181">
      <c r="A630" t="s">
        <v>4058</v>
      </c>
      <c r="EO630">
        <v>3.11</v>
      </c>
      <c r="EZ630">
        <v>1.1299999999999999</v>
      </c>
      <c r="FY630">
        <v>7.12</v>
      </c>
    </row>
    <row r="631" spans="1:181">
      <c r="A631" t="s">
        <v>4059</v>
      </c>
      <c r="EO631">
        <v>3.08</v>
      </c>
      <c r="EZ631">
        <v>1.23</v>
      </c>
      <c r="FY631">
        <v>7.04</v>
      </c>
    </row>
    <row r="632" spans="1:181">
      <c r="A632" t="s">
        <v>4060</v>
      </c>
      <c r="EO632">
        <v>4.38</v>
      </c>
      <c r="EZ632">
        <v>1.27</v>
      </c>
      <c r="FY632">
        <v>7.15</v>
      </c>
    </row>
    <row r="633" spans="1:181">
      <c r="A633" t="s">
        <v>3890</v>
      </c>
      <c r="EO633">
        <v>2.87</v>
      </c>
      <c r="EZ633">
        <v>0.86</v>
      </c>
      <c r="FY633">
        <v>7.35</v>
      </c>
    </row>
    <row r="634" spans="1:181">
      <c r="A634" t="s">
        <v>4061</v>
      </c>
      <c r="EO634">
        <v>2.78</v>
      </c>
      <c r="EZ634">
        <v>0.88</v>
      </c>
      <c r="FY634">
        <v>7.23</v>
      </c>
    </row>
    <row r="635" spans="1:181">
      <c r="A635" t="s">
        <v>4062</v>
      </c>
      <c r="EO635">
        <v>4.5199999999999996</v>
      </c>
      <c r="EZ635">
        <v>1.06</v>
      </c>
      <c r="FY635">
        <v>7</v>
      </c>
    </row>
    <row r="636" spans="1:181">
      <c r="A636" t="s">
        <v>4063</v>
      </c>
      <c r="EO636">
        <v>4.6399999999999997</v>
      </c>
      <c r="EZ636">
        <v>1.03</v>
      </c>
      <c r="FY636">
        <v>7.16</v>
      </c>
    </row>
    <row r="637" spans="1:181">
      <c r="A637" t="s">
        <v>4064</v>
      </c>
      <c r="EO637">
        <v>4.92</v>
      </c>
      <c r="EZ637">
        <v>1.4</v>
      </c>
      <c r="FY637">
        <v>7.22</v>
      </c>
    </row>
    <row r="638" spans="1:181">
      <c r="A638" t="s">
        <v>4065</v>
      </c>
      <c r="EO638">
        <v>4.2699999999999996</v>
      </c>
      <c r="EZ638">
        <v>1</v>
      </c>
      <c r="FY638">
        <v>7.31</v>
      </c>
    </row>
    <row r="639" spans="1:181">
      <c r="A639" t="s">
        <v>4066</v>
      </c>
      <c r="EO639">
        <v>3.72</v>
      </c>
      <c r="EZ639">
        <v>0.94</v>
      </c>
      <c r="FY639">
        <v>6.82</v>
      </c>
    </row>
    <row r="640" spans="1:181">
      <c r="A640" t="s">
        <v>4067</v>
      </c>
      <c r="EO640">
        <v>3.5</v>
      </c>
      <c r="EZ640">
        <v>1.04</v>
      </c>
      <c r="FY640">
        <v>7.23</v>
      </c>
    </row>
    <row r="641" spans="1:181">
      <c r="A641" t="s">
        <v>4068</v>
      </c>
      <c r="EO641">
        <v>3.53</v>
      </c>
      <c r="EZ641">
        <v>0.86</v>
      </c>
      <c r="FY641">
        <v>7.08</v>
      </c>
    </row>
    <row r="642" spans="1:181">
      <c r="A642" t="s">
        <v>4069</v>
      </c>
      <c r="EO642">
        <v>5.1100000000000003</v>
      </c>
      <c r="EZ642">
        <v>1.27</v>
      </c>
      <c r="FY642">
        <v>7.2</v>
      </c>
    </row>
    <row r="643" spans="1:181">
      <c r="A643" t="s">
        <v>4070</v>
      </c>
      <c r="EO643">
        <v>3.08</v>
      </c>
      <c r="EZ643">
        <v>1.23</v>
      </c>
      <c r="FY643">
        <v>7.04</v>
      </c>
    </row>
    <row r="644" spans="1:181">
      <c r="A644" t="s">
        <v>3873</v>
      </c>
      <c r="EO644">
        <v>3.37</v>
      </c>
      <c r="EZ644">
        <v>0.86</v>
      </c>
      <c r="FY644">
        <v>7.85</v>
      </c>
    </row>
    <row r="645" spans="1:181">
      <c r="A645" t="s">
        <v>3891</v>
      </c>
      <c r="EO645">
        <v>2.87</v>
      </c>
      <c r="EZ645">
        <v>0.85</v>
      </c>
      <c r="FY645">
        <v>7.74</v>
      </c>
    </row>
    <row r="646" spans="1:181">
      <c r="A646" t="s">
        <v>4071</v>
      </c>
      <c r="EO646">
        <v>3.42</v>
      </c>
      <c r="EZ646">
        <v>1.24</v>
      </c>
      <c r="FY646">
        <v>7.12</v>
      </c>
    </row>
    <row r="647" spans="1:181">
      <c r="A647" t="s">
        <v>4072</v>
      </c>
      <c r="EO647">
        <v>3.3</v>
      </c>
      <c r="EZ647">
        <v>1.21</v>
      </c>
      <c r="FY647">
        <v>6.97</v>
      </c>
    </row>
    <row r="648" spans="1:181">
      <c r="A648" t="s">
        <v>4073</v>
      </c>
      <c r="EO648">
        <v>3.18</v>
      </c>
      <c r="EZ648">
        <v>1.1299999999999999</v>
      </c>
      <c r="FY648">
        <v>7.17</v>
      </c>
    </row>
    <row r="649" spans="1:181">
      <c r="A649" t="s">
        <v>4074</v>
      </c>
      <c r="EO649">
        <v>3.84</v>
      </c>
      <c r="EZ649">
        <v>1.1299999999999999</v>
      </c>
      <c r="FY649">
        <v>7.07</v>
      </c>
    </row>
    <row r="650" spans="1:181">
      <c r="A650" t="s">
        <v>4075</v>
      </c>
      <c r="EO650">
        <v>2.8</v>
      </c>
      <c r="EZ650">
        <v>0.89</v>
      </c>
      <c r="FY650">
        <v>6.88</v>
      </c>
    </row>
    <row r="651" spans="1:181">
      <c r="A651" t="s">
        <v>4076</v>
      </c>
      <c r="EO651">
        <v>3.29</v>
      </c>
      <c r="EZ651">
        <v>0.96</v>
      </c>
      <c r="FY651">
        <v>7.04</v>
      </c>
    </row>
    <row r="652" spans="1:181">
      <c r="A652" t="s">
        <v>4077</v>
      </c>
      <c r="EO652">
        <v>3.39</v>
      </c>
      <c r="EZ652">
        <v>1.21</v>
      </c>
      <c r="FY652">
        <v>7.07</v>
      </c>
    </row>
    <row r="653" spans="1:181">
      <c r="A653" t="s">
        <v>4078</v>
      </c>
      <c r="EO653">
        <v>3.42</v>
      </c>
      <c r="EZ653">
        <v>1.24</v>
      </c>
      <c r="FY653">
        <v>7.12</v>
      </c>
    </row>
    <row r="654" spans="1:181">
      <c r="A654" t="s">
        <v>4079</v>
      </c>
      <c r="EO654">
        <v>3.3</v>
      </c>
      <c r="EZ654">
        <v>1.21</v>
      </c>
      <c r="FY654">
        <v>6.97</v>
      </c>
    </row>
    <row r="655" spans="1:181">
      <c r="A655" t="s">
        <v>4080</v>
      </c>
      <c r="EO655">
        <v>3.18</v>
      </c>
      <c r="EZ655">
        <v>1.1299999999999999</v>
      </c>
      <c r="FY655">
        <v>7.17</v>
      </c>
    </row>
    <row r="656" spans="1:181">
      <c r="A656" t="s">
        <v>3892</v>
      </c>
      <c r="EO656">
        <v>3.09</v>
      </c>
      <c r="EZ656">
        <v>1.49</v>
      </c>
      <c r="FY656">
        <v>7.77</v>
      </c>
    </row>
    <row r="657" spans="1:181">
      <c r="A657" t="s">
        <v>4081</v>
      </c>
      <c r="EO657">
        <v>4.42</v>
      </c>
      <c r="EZ657">
        <v>1.46</v>
      </c>
      <c r="FY657">
        <v>7.03</v>
      </c>
    </row>
    <row r="658" spans="1:181">
      <c r="A658" t="s">
        <v>4082</v>
      </c>
      <c r="EO658">
        <v>5.5</v>
      </c>
      <c r="EZ658">
        <v>1.22</v>
      </c>
      <c r="FY658">
        <v>6.82</v>
      </c>
    </row>
    <row r="659" spans="1:181">
      <c r="A659" t="s">
        <v>4083</v>
      </c>
      <c r="EO659">
        <v>4.38</v>
      </c>
      <c r="EZ659">
        <v>0.98</v>
      </c>
      <c r="FY659">
        <v>7.03</v>
      </c>
    </row>
    <row r="660" spans="1:181">
      <c r="A660" t="s">
        <v>4084</v>
      </c>
      <c r="EO660">
        <v>3.81</v>
      </c>
      <c r="EZ660">
        <v>0.91</v>
      </c>
      <c r="FY660">
        <v>6.89</v>
      </c>
    </row>
    <row r="661" spans="1:181">
      <c r="A661" t="s">
        <v>4085</v>
      </c>
      <c r="EO661">
        <v>3.41</v>
      </c>
      <c r="EZ661">
        <v>0.9</v>
      </c>
      <c r="FY661">
        <v>7.07</v>
      </c>
    </row>
    <row r="662" spans="1:181">
      <c r="A662" t="s">
        <v>4086</v>
      </c>
      <c r="EO662">
        <v>0.82</v>
      </c>
      <c r="EZ662">
        <v>0.68</v>
      </c>
      <c r="FY662">
        <v>6.84</v>
      </c>
    </row>
    <row r="663" spans="1:181">
      <c r="A663" t="s">
        <v>4087</v>
      </c>
      <c r="EO663">
        <v>4.3499999999999996</v>
      </c>
      <c r="EZ663">
        <v>1.57</v>
      </c>
      <c r="FY663">
        <v>7.12</v>
      </c>
    </row>
    <row r="664" spans="1:181">
      <c r="A664" t="s">
        <v>4088</v>
      </c>
      <c r="EO664">
        <v>5.07</v>
      </c>
      <c r="EZ664">
        <v>0.93</v>
      </c>
      <c r="FY664">
        <v>7.19</v>
      </c>
    </row>
    <row r="665" spans="1:181">
      <c r="A665" t="s">
        <v>4089</v>
      </c>
      <c r="EO665">
        <v>2.33</v>
      </c>
      <c r="EZ665">
        <v>0.8</v>
      </c>
      <c r="FY665">
        <v>7.02</v>
      </c>
    </row>
    <row r="666" spans="1:181">
      <c r="A666" t="s">
        <v>4090</v>
      </c>
      <c r="EO666">
        <v>2.98</v>
      </c>
      <c r="EZ666">
        <v>0.89</v>
      </c>
      <c r="FY666">
        <v>7.21</v>
      </c>
    </row>
    <row r="667" spans="1:181">
      <c r="A667" t="s">
        <v>3893</v>
      </c>
      <c r="EO667">
        <v>4.4400000000000004</v>
      </c>
      <c r="EZ667">
        <v>1.06</v>
      </c>
      <c r="FY667">
        <v>7.75</v>
      </c>
    </row>
    <row r="668" spans="1:181">
      <c r="A668" t="s">
        <v>4091</v>
      </c>
      <c r="EO668">
        <v>5.07</v>
      </c>
      <c r="EZ668">
        <v>0.93</v>
      </c>
      <c r="FY668">
        <v>7.19</v>
      </c>
    </row>
    <row r="669" spans="1:181">
      <c r="A669" t="s">
        <v>4092</v>
      </c>
      <c r="EO669">
        <v>5.01</v>
      </c>
      <c r="EZ669">
        <v>0.91</v>
      </c>
      <c r="FY669">
        <v>7.25</v>
      </c>
    </row>
    <row r="670" spans="1:181">
      <c r="A670" t="s">
        <v>4093</v>
      </c>
      <c r="EO670">
        <v>5.36</v>
      </c>
      <c r="EZ670">
        <v>1.08</v>
      </c>
      <c r="FY670">
        <v>7.04</v>
      </c>
    </row>
    <row r="671" spans="1:181">
      <c r="A671" t="s">
        <v>4094</v>
      </c>
      <c r="EO671">
        <v>4.6900000000000004</v>
      </c>
      <c r="EZ671">
        <v>1.2</v>
      </c>
      <c r="FY671">
        <v>7.25</v>
      </c>
    </row>
    <row r="672" spans="1:181">
      <c r="A672" t="s">
        <v>4095</v>
      </c>
      <c r="EO672">
        <v>3.82</v>
      </c>
      <c r="EZ672">
        <v>0.98</v>
      </c>
      <c r="FY672">
        <v>7.18</v>
      </c>
    </row>
    <row r="673" spans="1:181">
      <c r="A673" t="s">
        <v>4096</v>
      </c>
      <c r="EO673">
        <v>3.82</v>
      </c>
      <c r="EZ673">
        <v>1.1100000000000001</v>
      </c>
      <c r="FY673">
        <v>7</v>
      </c>
    </row>
    <row r="674" spans="1:181">
      <c r="A674" t="s">
        <v>4097</v>
      </c>
      <c r="EO674">
        <v>2.54</v>
      </c>
      <c r="EZ674">
        <v>0.94</v>
      </c>
      <c r="FY674">
        <v>7.08</v>
      </c>
    </row>
    <row r="675" spans="1:181">
      <c r="A675" t="s">
        <v>4098</v>
      </c>
      <c r="EO675">
        <v>3.75</v>
      </c>
      <c r="EZ675">
        <v>0.96</v>
      </c>
      <c r="FY675">
        <v>7.23</v>
      </c>
    </row>
    <row r="676" spans="1:181">
      <c r="A676" t="s">
        <v>4099</v>
      </c>
      <c r="EO676">
        <v>2.7</v>
      </c>
      <c r="EZ676">
        <v>0.95</v>
      </c>
      <c r="FY676">
        <v>7.15</v>
      </c>
    </row>
    <row r="677" spans="1:181">
      <c r="A677" t="s">
        <v>4100</v>
      </c>
      <c r="EO677">
        <v>3.98</v>
      </c>
      <c r="EZ677">
        <v>1.1100000000000001</v>
      </c>
      <c r="FY677">
        <v>7.29</v>
      </c>
    </row>
    <row r="678" spans="1:181">
      <c r="A678" t="s">
        <v>3894</v>
      </c>
      <c r="EO678">
        <v>3.96</v>
      </c>
      <c r="EZ678">
        <v>1.1200000000000001</v>
      </c>
      <c r="FY678">
        <v>7.55</v>
      </c>
    </row>
    <row r="679" spans="1:181">
      <c r="A679" t="s">
        <v>4101</v>
      </c>
      <c r="EO679">
        <v>5.34</v>
      </c>
      <c r="EZ679">
        <v>1.1100000000000001</v>
      </c>
      <c r="FY679">
        <v>7.38</v>
      </c>
    </row>
    <row r="680" spans="1:181">
      <c r="A680" t="s">
        <v>4102</v>
      </c>
      <c r="EO680">
        <v>2.72</v>
      </c>
      <c r="EZ680">
        <v>0.88</v>
      </c>
      <c r="FY680">
        <v>7.1</v>
      </c>
    </row>
    <row r="681" spans="1:181">
      <c r="A681" t="s">
        <v>4103</v>
      </c>
      <c r="EO681">
        <v>4.1500000000000004</v>
      </c>
      <c r="EZ681">
        <v>1.07</v>
      </c>
      <c r="FY681">
        <v>7.01</v>
      </c>
    </row>
    <row r="682" spans="1:181">
      <c r="A682" t="s">
        <v>4104</v>
      </c>
      <c r="EO682">
        <v>4.3600000000000003</v>
      </c>
      <c r="EZ682">
        <v>1.06</v>
      </c>
      <c r="FY682">
        <v>7.18</v>
      </c>
    </row>
    <row r="683" spans="1:181">
      <c r="A683" t="s">
        <v>4105</v>
      </c>
      <c r="EO683">
        <v>3.99</v>
      </c>
      <c r="EZ683">
        <v>0.97</v>
      </c>
      <c r="FY683">
        <v>7.11</v>
      </c>
    </row>
    <row r="684" spans="1:181">
      <c r="A684" t="s">
        <v>4106</v>
      </c>
      <c r="EO684">
        <v>3.72</v>
      </c>
      <c r="EZ684">
        <v>1.35</v>
      </c>
      <c r="FY684">
        <v>7.23</v>
      </c>
    </row>
    <row r="685" spans="1:181">
      <c r="A685" t="s">
        <v>4107</v>
      </c>
      <c r="EO685">
        <v>3.6</v>
      </c>
      <c r="EZ685">
        <v>1.41</v>
      </c>
      <c r="FY685">
        <v>7.2</v>
      </c>
    </row>
    <row r="686" spans="1:181">
      <c r="A686" t="s">
        <v>4108</v>
      </c>
      <c r="EO686">
        <v>3.98</v>
      </c>
      <c r="EZ686">
        <v>1.1100000000000001</v>
      </c>
      <c r="FY686">
        <v>7.29</v>
      </c>
    </row>
    <row r="687" spans="1:181">
      <c r="A687" t="s">
        <v>4109</v>
      </c>
      <c r="EO687">
        <v>2.4900000000000002</v>
      </c>
      <c r="EZ687">
        <v>1.0900000000000001</v>
      </c>
      <c r="FY687">
        <v>7.41</v>
      </c>
    </row>
    <row r="688" spans="1:181">
      <c r="A688" t="s">
        <v>4110</v>
      </c>
      <c r="EO688">
        <v>3.47</v>
      </c>
      <c r="EZ688">
        <v>1.1100000000000001</v>
      </c>
      <c r="FY688">
        <v>7.45</v>
      </c>
    </row>
    <row r="689" spans="1:181">
      <c r="A689" t="s">
        <v>3895</v>
      </c>
      <c r="EO689">
        <v>3.76</v>
      </c>
      <c r="EZ689">
        <v>1.53</v>
      </c>
      <c r="FY689">
        <v>7.71</v>
      </c>
    </row>
    <row r="690" spans="1:181">
      <c r="A690" t="s">
        <v>4111</v>
      </c>
      <c r="EO690">
        <v>2.41</v>
      </c>
      <c r="EZ690">
        <v>1.03</v>
      </c>
      <c r="FY690">
        <v>7.47</v>
      </c>
    </row>
    <row r="691" spans="1:181">
      <c r="A691" t="s">
        <v>4112</v>
      </c>
      <c r="EO691">
        <v>2.2599999999999998</v>
      </c>
      <c r="EZ691">
        <v>1.25</v>
      </c>
      <c r="FY691">
        <v>7.38</v>
      </c>
    </row>
    <row r="692" spans="1:181">
      <c r="A692" t="s">
        <v>4113</v>
      </c>
      <c r="EO692">
        <v>3.43</v>
      </c>
      <c r="EZ692">
        <v>1.38</v>
      </c>
      <c r="FY692">
        <v>7.28</v>
      </c>
    </row>
    <row r="693" spans="1:181">
      <c r="A693" t="s">
        <v>4114</v>
      </c>
      <c r="EO693">
        <v>3.54</v>
      </c>
      <c r="EZ693">
        <v>1.1399999999999999</v>
      </c>
      <c r="FY693">
        <v>7.45</v>
      </c>
    </row>
    <row r="694" spans="1:181">
      <c r="A694" t="s">
        <v>4115</v>
      </c>
      <c r="EO694">
        <v>4.1500000000000004</v>
      </c>
      <c r="EZ694">
        <v>1.07</v>
      </c>
      <c r="FY694">
        <v>7.01</v>
      </c>
    </row>
    <row r="695" spans="1:181">
      <c r="A695" t="s">
        <v>4116</v>
      </c>
      <c r="EO695">
        <v>5.8</v>
      </c>
      <c r="EZ695">
        <v>0.8</v>
      </c>
      <c r="FY695">
        <v>6.94</v>
      </c>
    </row>
    <row r="696" spans="1:181">
      <c r="A696" t="s">
        <v>4117</v>
      </c>
      <c r="EO696">
        <v>3.89</v>
      </c>
      <c r="EZ696">
        <v>2.0499999999999998</v>
      </c>
      <c r="FY696">
        <v>6.69</v>
      </c>
    </row>
    <row r="697" spans="1:181">
      <c r="A697" t="s">
        <v>4118</v>
      </c>
      <c r="EO697">
        <v>3.75</v>
      </c>
      <c r="EZ697">
        <v>1.04</v>
      </c>
      <c r="FY697">
        <v>7.26</v>
      </c>
    </row>
    <row r="698" spans="1:181">
      <c r="A698" t="s">
        <v>4119</v>
      </c>
      <c r="EO698">
        <v>4.29</v>
      </c>
      <c r="EZ698">
        <v>1.32</v>
      </c>
      <c r="FY698">
        <v>7.49</v>
      </c>
    </row>
    <row r="699" spans="1:181">
      <c r="A699" t="s">
        <v>4120</v>
      </c>
      <c r="EO699">
        <v>4.12</v>
      </c>
      <c r="EZ699">
        <v>1</v>
      </c>
      <c r="FY699">
        <v>7.26</v>
      </c>
    </row>
    <row r="700" spans="1:181">
      <c r="A700" t="s">
        <v>3896</v>
      </c>
      <c r="EO700">
        <v>3.69</v>
      </c>
      <c r="EZ700">
        <v>0.91</v>
      </c>
      <c r="FY700">
        <v>7.51</v>
      </c>
    </row>
    <row r="701" spans="1:181">
      <c r="A701" t="s">
        <v>4121</v>
      </c>
      <c r="EO701">
        <v>3.86</v>
      </c>
      <c r="EZ701">
        <v>1.1200000000000001</v>
      </c>
      <c r="FY701">
        <v>7.03</v>
      </c>
    </row>
    <row r="702" spans="1:181">
      <c r="A702" t="s">
        <v>4122</v>
      </c>
      <c r="EO702">
        <v>3.25</v>
      </c>
      <c r="EZ702">
        <v>1.3</v>
      </c>
      <c r="FY702">
        <v>7.2</v>
      </c>
    </row>
    <row r="703" spans="1:181">
      <c r="A703" t="s">
        <v>4123</v>
      </c>
      <c r="EO703">
        <v>3.93</v>
      </c>
      <c r="EZ703">
        <v>1.18</v>
      </c>
      <c r="FY703">
        <v>7.13</v>
      </c>
    </row>
    <row r="704" spans="1:181">
      <c r="A704" t="s">
        <v>4124</v>
      </c>
      <c r="EO704">
        <v>3.96</v>
      </c>
      <c r="EZ704">
        <v>1.1399999999999999</v>
      </c>
      <c r="FY704">
        <v>7.2</v>
      </c>
    </row>
    <row r="705" spans="1:181">
      <c r="A705" t="s">
        <v>4125</v>
      </c>
      <c r="EO705">
        <v>2.84</v>
      </c>
      <c r="EZ705">
        <v>0.86</v>
      </c>
      <c r="FY705">
        <v>7.15</v>
      </c>
    </row>
    <row r="706" spans="1:181">
      <c r="A706" t="s">
        <v>4126</v>
      </c>
      <c r="EO706">
        <v>3.26</v>
      </c>
      <c r="EZ706">
        <v>0.98</v>
      </c>
      <c r="FY706">
        <v>7.35</v>
      </c>
    </row>
    <row r="707" spans="1:181">
      <c r="A707" t="s">
        <v>4127</v>
      </c>
      <c r="EO707">
        <v>2.0499999999999998</v>
      </c>
      <c r="EZ707">
        <v>0.73</v>
      </c>
      <c r="FY707">
        <v>7.24</v>
      </c>
    </row>
    <row r="708" spans="1:181">
      <c r="A708" t="s">
        <v>4128</v>
      </c>
      <c r="EO708">
        <v>2.97</v>
      </c>
      <c r="EZ708">
        <v>0.91</v>
      </c>
      <c r="FY708">
        <v>7.01</v>
      </c>
    </row>
    <row r="709" spans="1:181">
      <c r="A709" t="s">
        <v>4129</v>
      </c>
      <c r="EO709">
        <v>3.97</v>
      </c>
      <c r="EZ709">
        <v>1.26</v>
      </c>
      <c r="FY709">
        <v>6.98</v>
      </c>
    </row>
    <row r="710" spans="1:181">
      <c r="A710" t="s">
        <v>4130</v>
      </c>
      <c r="EO710">
        <v>2.16</v>
      </c>
      <c r="EZ710">
        <v>1.01</v>
      </c>
      <c r="FY710">
        <v>7.28</v>
      </c>
    </row>
    <row r="711" spans="1:181">
      <c r="A711" t="s">
        <v>3897</v>
      </c>
      <c r="EO711">
        <v>3.16</v>
      </c>
      <c r="EZ711">
        <v>0.96</v>
      </c>
      <c r="FY711">
        <v>7.64</v>
      </c>
    </row>
    <row r="712" spans="1:181">
      <c r="A712" t="s">
        <v>4131</v>
      </c>
      <c r="EO712">
        <v>3.94</v>
      </c>
      <c r="EZ712">
        <v>2</v>
      </c>
      <c r="FY712">
        <v>6.84</v>
      </c>
    </row>
    <row r="713" spans="1:181">
      <c r="A713" t="s">
        <v>4132</v>
      </c>
      <c r="EO713">
        <v>3.44</v>
      </c>
      <c r="EZ713">
        <v>1.48</v>
      </c>
      <c r="FY713">
        <v>6.72</v>
      </c>
    </row>
    <row r="714" spans="1:181">
      <c r="A714" t="s">
        <v>4133</v>
      </c>
      <c r="EO714">
        <v>2.64</v>
      </c>
      <c r="EZ714">
        <v>0.86</v>
      </c>
      <c r="FY714">
        <v>7.1</v>
      </c>
    </row>
    <row r="715" spans="1:181">
      <c r="A715" t="s">
        <v>4134</v>
      </c>
      <c r="EO715">
        <v>2.84</v>
      </c>
      <c r="EZ715">
        <v>1.24</v>
      </c>
      <c r="FY715">
        <v>6.89</v>
      </c>
    </row>
    <row r="716" spans="1:181">
      <c r="A716" t="s">
        <v>4135</v>
      </c>
      <c r="EO716">
        <v>3.35</v>
      </c>
      <c r="EZ716">
        <v>0.85</v>
      </c>
      <c r="FY716">
        <v>7.15</v>
      </c>
    </row>
    <row r="717" spans="1:181">
      <c r="A717" t="s">
        <v>4136</v>
      </c>
      <c r="EO717">
        <v>3.08</v>
      </c>
      <c r="EZ717">
        <v>1.1499999999999999</v>
      </c>
      <c r="FY717">
        <v>7.26</v>
      </c>
    </row>
    <row r="718" spans="1:181">
      <c r="A718" t="s">
        <v>4137</v>
      </c>
      <c r="EO718">
        <v>3.44</v>
      </c>
      <c r="EZ718">
        <v>0.89</v>
      </c>
      <c r="FY718">
        <v>7.02</v>
      </c>
    </row>
    <row r="719" spans="1:181">
      <c r="A719" t="s">
        <v>4138</v>
      </c>
      <c r="EO719">
        <v>3.07</v>
      </c>
      <c r="EZ719">
        <v>0.86</v>
      </c>
      <c r="FY719">
        <v>7.05</v>
      </c>
    </row>
    <row r="720" spans="1:181">
      <c r="A720" t="s">
        <v>4139</v>
      </c>
      <c r="EO720">
        <v>5.17</v>
      </c>
      <c r="EZ720">
        <v>1.58</v>
      </c>
      <c r="FY720">
        <v>6.54</v>
      </c>
    </row>
    <row r="721" spans="1:181">
      <c r="A721" t="s">
        <v>4140</v>
      </c>
      <c r="EO721">
        <v>2.84</v>
      </c>
      <c r="EZ721">
        <v>1.28</v>
      </c>
      <c r="FY721">
        <v>6.97</v>
      </c>
    </row>
    <row r="722" spans="1:181">
      <c r="A722" t="s">
        <v>3898</v>
      </c>
      <c r="EO722">
        <v>4.5999999999999996</v>
      </c>
      <c r="EZ722">
        <v>1.29</v>
      </c>
      <c r="FY722">
        <v>7.78</v>
      </c>
    </row>
    <row r="723" spans="1:181">
      <c r="A723" t="s">
        <v>4141</v>
      </c>
      <c r="EO723">
        <v>3.48</v>
      </c>
      <c r="EZ723">
        <v>1.32</v>
      </c>
      <c r="FY723">
        <v>6.92</v>
      </c>
    </row>
    <row r="724" spans="1:181">
      <c r="A724" t="s">
        <v>4142</v>
      </c>
      <c r="EO724">
        <v>3.66</v>
      </c>
      <c r="EZ724">
        <v>0.86</v>
      </c>
      <c r="FY724">
        <v>7.06</v>
      </c>
    </row>
    <row r="725" spans="1:181">
      <c r="A725" t="s">
        <v>4143</v>
      </c>
      <c r="EO725">
        <v>2.1</v>
      </c>
      <c r="EZ725">
        <v>1.1499999999999999</v>
      </c>
      <c r="FY725">
        <v>7.03</v>
      </c>
    </row>
    <row r="726" spans="1:181">
      <c r="A726" t="s">
        <v>4144</v>
      </c>
      <c r="EO726">
        <v>2.7</v>
      </c>
      <c r="EZ726">
        <v>1.04</v>
      </c>
      <c r="FY726">
        <v>7.23</v>
      </c>
    </row>
    <row r="727" spans="1:181">
      <c r="A727" t="s">
        <v>4145</v>
      </c>
      <c r="EO727">
        <v>2.11</v>
      </c>
      <c r="EZ727">
        <v>1.05</v>
      </c>
      <c r="FY727">
        <v>7</v>
      </c>
    </row>
    <row r="728" spans="1:181">
      <c r="A728" t="s">
        <v>4146</v>
      </c>
      <c r="EO728">
        <v>3</v>
      </c>
      <c r="EZ728">
        <v>1.07</v>
      </c>
      <c r="FY728">
        <v>7.34</v>
      </c>
    </row>
    <row r="729" spans="1:181">
      <c r="A729" t="s">
        <v>4147</v>
      </c>
      <c r="EO729">
        <v>1.62</v>
      </c>
      <c r="EZ729">
        <v>0.93</v>
      </c>
      <c r="FY729">
        <v>7</v>
      </c>
    </row>
    <row r="730" spans="1:181">
      <c r="A730" t="s">
        <v>4148</v>
      </c>
      <c r="EO730">
        <v>3.71</v>
      </c>
      <c r="EZ730">
        <v>0.98</v>
      </c>
      <c r="FY730">
        <v>7.23</v>
      </c>
    </row>
    <row r="731" spans="1:181">
      <c r="A731" t="s">
        <v>4149</v>
      </c>
      <c r="EO731">
        <v>2.4500000000000002</v>
      </c>
      <c r="EZ731">
        <v>0.91</v>
      </c>
      <c r="FY731">
        <v>7.36</v>
      </c>
    </row>
    <row r="732" spans="1:181">
      <c r="A732" t="s">
        <v>4150</v>
      </c>
      <c r="EO732">
        <v>3.86</v>
      </c>
      <c r="EZ732">
        <v>0.94</v>
      </c>
      <c r="FY732">
        <v>7.25</v>
      </c>
    </row>
    <row r="733" spans="1:181">
      <c r="A733" t="s">
        <v>3899</v>
      </c>
      <c r="EO733">
        <v>3.94</v>
      </c>
      <c r="EZ733">
        <v>1.51</v>
      </c>
      <c r="FY733">
        <v>7.66</v>
      </c>
    </row>
    <row r="734" spans="1:181">
      <c r="A734" t="s">
        <v>4151</v>
      </c>
      <c r="EO734">
        <v>3.33</v>
      </c>
      <c r="EZ734">
        <v>0.91</v>
      </c>
      <c r="FY734">
        <v>7.15</v>
      </c>
    </row>
    <row r="735" spans="1:181">
      <c r="A735" t="s">
        <v>4152</v>
      </c>
      <c r="EO735">
        <v>3.35</v>
      </c>
      <c r="EZ735">
        <v>1.19</v>
      </c>
      <c r="FY735">
        <v>7.22</v>
      </c>
    </row>
    <row r="736" spans="1:181">
      <c r="A736" t="s">
        <v>4153</v>
      </c>
      <c r="EO736">
        <v>3.24</v>
      </c>
      <c r="EZ736">
        <v>1.24</v>
      </c>
      <c r="FY736">
        <v>7.06</v>
      </c>
    </row>
    <row r="737" spans="1:181">
      <c r="A737" t="s">
        <v>4154</v>
      </c>
      <c r="EO737">
        <v>3.33</v>
      </c>
      <c r="EZ737">
        <v>1.08</v>
      </c>
      <c r="FY737">
        <v>7.22</v>
      </c>
    </row>
    <row r="738" spans="1:181">
      <c r="A738" t="s">
        <v>4155</v>
      </c>
      <c r="EO738">
        <v>3.36</v>
      </c>
      <c r="EZ738">
        <v>0.99</v>
      </c>
      <c r="FY738">
        <v>6.78</v>
      </c>
    </row>
    <row r="739" spans="1:181">
      <c r="A739" t="s">
        <v>4156</v>
      </c>
      <c r="EO739">
        <v>4</v>
      </c>
      <c r="EZ739">
        <v>0.94</v>
      </c>
      <c r="FY739">
        <v>7.24</v>
      </c>
    </row>
    <row r="740" spans="1:181">
      <c r="A740" t="s">
        <v>4157</v>
      </c>
      <c r="EO740">
        <v>3.98</v>
      </c>
      <c r="EZ740">
        <v>0.89</v>
      </c>
      <c r="FY740">
        <v>7.05</v>
      </c>
    </row>
    <row r="741" spans="1:181">
      <c r="A741" t="s">
        <v>4158</v>
      </c>
      <c r="EO741">
        <v>2.7</v>
      </c>
      <c r="EZ741">
        <v>1.1000000000000001</v>
      </c>
      <c r="FY741">
        <v>7.06</v>
      </c>
    </row>
    <row r="742" spans="1:181">
      <c r="A742" t="s">
        <v>4159</v>
      </c>
      <c r="EO742">
        <v>4.4000000000000004</v>
      </c>
      <c r="EZ742">
        <v>0.81</v>
      </c>
      <c r="FY742">
        <v>6.95</v>
      </c>
    </row>
    <row r="743" spans="1:181">
      <c r="A743" t="s">
        <v>4160</v>
      </c>
      <c r="EO743">
        <v>2.44</v>
      </c>
      <c r="EZ743">
        <v>0.98</v>
      </c>
      <c r="FY743">
        <v>7.1</v>
      </c>
    </row>
    <row r="744" spans="1:181">
      <c r="A744" t="s">
        <v>3900</v>
      </c>
      <c r="EO744">
        <v>4.01</v>
      </c>
      <c r="EZ744">
        <v>1.1299999999999999</v>
      </c>
      <c r="FY744">
        <v>7.76</v>
      </c>
    </row>
    <row r="745" spans="1:181">
      <c r="A745" t="s">
        <v>4161</v>
      </c>
      <c r="EO745">
        <v>3.25</v>
      </c>
      <c r="EZ745">
        <v>0.91</v>
      </c>
      <c r="FY745">
        <v>7.09</v>
      </c>
    </row>
    <row r="746" spans="1:181">
      <c r="A746" t="s">
        <v>4162</v>
      </c>
      <c r="EO746">
        <v>2.67</v>
      </c>
      <c r="EZ746">
        <v>0.95</v>
      </c>
      <c r="FY746">
        <v>6.99</v>
      </c>
    </row>
    <row r="747" spans="1:181">
      <c r="A747" t="s">
        <v>4163</v>
      </c>
      <c r="EO747">
        <v>3.9</v>
      </c>
      <c r="EZ747">
        <v>1.1100000000000001</v>
      </c>
      <c r="FY747">
        <v>7.29</v>
      </c>
    </row>
    <row r="748" spans="1:181">
      <c r="A748" t="s">
        <v>4164</v>
      </c>
      <c r="EO748">
        <v>2.42</v>
      </c>
      <c r="EZ748">
        <v>1.04</v>
      </c>
      <c r="FY748">
        <v>7.25</v>
      </c>
    </row>
    <row r="749" spans="1:181">
      <c r="A749" t="s">
        <v>4165</v>
      </c>
      <c r="EO749">
        <v>2.94</v>
      </c>
      <c r="EZ749">
        <v>0.89</v>
      </c>
      <c r="FY749">
        <v>7.14</v>
      </c>
    </row>
    <row r="750" spans="1:181">
      <c r="A750" t="s">
        <v>4166</v>
      </c>
      <c r="EO750">
        <v>5.47</v>
      </c>
      <c r="EZ750">
        <v>0.84</v>
      </c>
      <c r="FY750">
        <v>6.94</v>
      </c>
    </row>
    <row r="751" spans="1:181">
      <c r="A751" t="s">
        <v>4167</v>
      </c>
      <c r="EO751">
        <v>2.4500000000000002</v>
      </c>
      <c r="EZ751">
        <v>0.94</v>
      </c>
      <c r="FY751">
        <v>7.05</v>
      </c>
    </row>
    <row r="752" spans="1:181">
      <c r="A752" t="s">
        <v>4168</v>
      </c>
      <c r="EO752">
        <v>2.09</v>
      </c>
      <c r="EZ752">
        <v>0.86</v>
      </c>
      <c r="FY752">
        <v>7.2</v>
      </c>
    </row>
    <row r="753" spans="1:181">
      <c r="A753" t="s">
        <v>4169</v>
      </c>
      <c r="EO753">
        <v>3.7</v>
      </c>
      <c r="EZ753">
        <v>0.89</v>
      </c>
      <c r="FY753">
        <v>7.18</v>
      </c>
    </row>
    <row r="754" spans="1:181">
      <c r="A754" t="s">
        <v>4170</v>
      </c>
      <c r="EO754">
        <v>3.9</v>
      </c>
      <c r="EZ754">
        <v>1.08</v>
      </c>
      <c r="FY754">
        <v>7.19</v>
      </c>
    </row>
    <row r="755" spans="1:181">
      <c r="A755" t="s">
        <v>3874</v>
      </c>
      <c r="EO755">
        <v>3.51</v>
      </c>
      <c r="EZ755">
        <v>1.35</v>
      </c>
      <c r="FY755">
        <v>7.28</v>
      </c>
    </row>
    <row r="756" spans="1:181">
      <c r="A756" t="s">
        <v>3901</v>
      </c>
      <c r="EO756">
        <v>3.98</v>
      </c>
      <c r="EZ756">
        <v>1.05</v>
      </c>
      <c r="FY756">
        <v>7.54</v>
      </c>
    </row>
    <row r="757" spans="1:181">
      <c r="A757" t="s">
        <v>4171</v>
      </c>
      <c r="EO757">
        <v>4</v>
      </c>
      <c r="EZ757">
        <v>1.18</v>
      </c>
      <c r="FY757">
        <v>7.26</v>
      </c>
    </row>
    <row r="758" spans="1:181">
      <c r="A758" t="s">
        <v>4172</v>
      </c>
      <c r="EO758">
        <v>2.54</v>
      </c>
      <c r="EZ758">
        <v>0.92</v>
      </c>
      <c r="FY758">
        <v>6.84</v>
      </c>
    </row>
    <row r="759" spans="1:181">
      <c r="A759" t="s">
        <v>4173</v>
      </c>
      <c r="EO759">
        <v>2.88</v>
      </c>
      <c r="EZ759">
        <v>0.92</v>
      </c>
      <c r="FY759">
        <v>7.11</v>
      </c>
    </row>
    <row r="760" spans="1:181">
      <c r="A760" t="s">
        <v>4174</v>
      </c>
      <c r="EO760">
        <v>3.17</v>
      </c>
      <c r="EZ760">
        <v>0.94</v>
      </c>
      <c r="FY760">
        <v>7.09</v>
      </c>
    </row>
    <row r="761" spans="1:181">
      <c r="A761" t="s">
        <v>4175</v>
      </c>
      <c r="EO761">
        <v>3.78</v>
      </c>
      <c r="EZ761">
        <v>0.92</v>
      </c>
      <c r="FY761">
        <v>7.01</v>
      </c>
    </row>
    <row r="762" spans="1:181">
      <c r="A762" t="s">
        <v>4176</v>
      </c>
      <c r="EO762">
        <v>3.25</v>
      </c>
      <c r="EZ762">
        <v>0.94</v>
      </c>
      <c r="FY762">
        <v>7.15</v>
      </c>
    </row>
    <row r="763" spans="1:181">
      <c r="A763" t="s">
        <v>4177</v>
      </c>
      <c r="EO763">
        <v>4.78</v>
      </c>
      <c r="EZ763">
        <v>1.07</v>
      </c>
      <c r="FY763">
        <v>6.87</v>
      </c>
    </row>
    <row r="764" spans="1:181">
      <c r="A764" t="s">
        <v>4178</v>
      </c>
      <c r="EO764">
        <v>3.71</v>
      </c>
      <c r="EZ764">
        <v>0.75</v>
      </c>
      <c r="FY764">
        <v>7.01</v>
      </c>
    </row>
    <row r="765" spans="1:181">
      <c r="A765" t="s">
        <v>4179</v>
      </c>
      <c r="EO765">
        <v>5.3</v>
      </c>
      <c r="EZ765">
        <v>1.1299999999999999</v>
      </c>
      <c r="FY765">
        <v>6.9</v>
      </c>
    </row>
    <row r="766" spans="1:181">
      <c r="A766" t="s">
        <v>4180</v>
      </c>
      <c r="EO766">
        <v>2.2200000000000002</v>
      </c>
      <c r="EZ766">
        <v>0.93</v>
      </c>
      <c r="FY766">
        <v>7.27</v>
      </c>
    </row>
    <row r="767" spans="1:181">
      <c r="A767" t="s">
        <v>3902</v>
      </c>
      <c r="EO767">
        <v>3.5</v>
      </c>
      <c r="EZ767">
        <v>0.92</v>
      </c>
      <c r="FY767">
        <v>6.97</v>
      </c>
    </row>
    <row r="768" spans="1:181">
      <c r="A768" t="s">
        <v>4181</v>
      </c>
      <c r="EO768">
        <v>3.54</v>
      </c>
      <c r="EZ768">
        <v>1.03</v>
      </c>
      <c r="FY768">
        <v>7.03</v>
      </c>
    </row>
    <row r="769" spans="1:181">
      <c r="A769" t="s">
        <v>4182</v>
      </c>
      <c r="EO769">
        <v>4.1900000000000004</v>
      </c>
      <c r="EZ769">
        <v>1.19</v>
      </c>
      <c r="FY769">
        <v>7.2</v>
      </c>
    </row>
    <row r="770" spans="1:181">
      <c r="A770" t="s">
        <v>4183</v>
      </c>
      <c r="EO770">
        <v>3.58</v>
      </c>
      <c r="EZ770">
        <v>0.82</v>
      </c>
      <c r="FY770">
        <v>7.25</v>
      </c>
    </row>
    <row r="771" spans="1:181">
      <c r="A771" t="s">
        <v>4184</v>
      </c>
      <c r="EO771">
        <v>3.62</v>
      </c>
      <c r="EZ771">
        <v>1.1100000000000001</v>
      </c>
      <c r="FY771">
        <v>7.47</v>
      </c>
    </row>
    <row r="772" spans="1:181">
      <c r="A772" t="s">
        <v>4185</v>
      </c>
      <c r="EO772">
        <v>4.78</v>
      </c>
      <c r="EZ772">
        <v>1.1200000000000001</v>
      </c>
      <c r="FY772">
        <v>7.15</v>
      </c>
    </row>
    <row r="773" spans="1:181">
      <c r="A773" t="s">
        <v>4186</v>
      </c>
      <c r="EO773">
        <v>2.2200000000000002</v>
      </c>
      <c r="EZ773">
        <v>0.93</v>
      </c>
      <c r="FY773">
        <v>7.27</v>
      </c>
    </row>
    <row r="774" spans="1:181">
      <c r="A774" t="s">
        <v>4187</v>
      </c>
      <c r="EO774">
        <v>2.42</v>
      </c>
      <c r="EZ774">
        <v>1.04</v>
      </c>
      <c r="FY774">
        <v>7.25</v>
      </c>
    </row>
    <row r="775" spans="1:181">
      <c r="A775" t="s">
        <v>4188</v>
      </c>
      <c r="EO775">
        <v>3.64</v>
      </c>
      <c r="EZ775">
        <v>1.1299999999999999</v>
      </c>
      <c r="FY775">
        <v>7.09</v>
      </c>
    </row>
    <row r="776" spans="1:181">
      <c r="A776" t="s">
        <v>4189</v>
      </c>
      <c r="EO776">
        <v>3.26</v>
      </c>
      <c r="EZ776">
        <v>1</v>
      </c>
      <c r="FY776">
        <v>7.27</v>
      </c>
    </row>
    <row r="777" spans="1:181">
      <c r="A777" t="s">
        <v>4190</v>
      </c>
      <c r="EO777">
        <v>3.11</v>
      </c>
      <c r="EZ777">
        <v>0.97</v>
      </c>
      <c r="FY777">
        <v>7.37</v>
      </c>
    </row>
    <row r="778" spans="1:181">
      <c r="A778" t="s">
        <v>3903</v>
      </c>
      <c r="EO778">
        <v>3.7</v>
      </c>
      <c r="EZ778">
        <v>1.27</v>
      </c>
      <c r="FY778">
        <v>7.47</v>
      </c>
    </row>
    <row r="779" spans="1:181">
      <c r="A779" t="s">
        <v>4191</v>
      </c>
      <c r="EO779">
        <v>3.5</v>
      </c>
      <c r="EZ779">
        <v>1.08</v>
      </c>
      <c r="FY779">
        <v>7.13</v>
      </c>
    </row>
    <row r="780" spans="1:181">
      <c r="A780" t="s">
        <v>4192</v>
      </c>
      <c r="EO780">
        <v>3.26</v>
      </c>
      <c r="EZ780">
        <v>1.04</v>
      </c>
      <c r="FY780">
        <v>7.19</v>
      </c>
    </row>
    <row r="781" spans="1:181">
      <c r="A781" t="s">
        <v>4193</v>
      </c>
      <c r="EO781">
        <v>3.59</v>
      </c>
      <c r="EZ781">
        <v>1.01</v>
      </c>
      <c r="FY781">
        <v>7.1</v>
      </c>
    </row>
    <row r="782" spans="1:181">
      <c r="A782" t="s">
        <v>4194</v>
      </c>
      <c r="EO782">
        <v>2.75</v>
      </c>
      <c r="EZ782">
        <v>0.93</v>
      </c>
      <c r="FY782">
        <v>7.13</v>
      </c>
    </row>
    <row r="783" spans="1:181">
      <c r="A783" t="s">
        <v>4195</v>
      </c>
      <c r="EO783">
        <v>4.25</v>
      </c>
      <c r="EZ783">
        <v>0.87</v>
      </c>
      <c r="FY783">
        <v>7.04</v>
      </c>
    </row>
    <row r="784" spans="1:181">
      <c r="A784" t="s">
        <v>4196</v>
      </c>
      <c r="EO784">
        <v>2.97</v>
      </c>
      <c r="EZ784">
        <v>1.1000000000000001</v>
      </c>
      <c r="FY784">
        <v>6.61</v>
      </c>
    </row>
    <row r="785" spans="1:181">
      <c r="A785" t="s">
        <v>4197</v>
      </c>
      <c r="EO785">
        <v>3.98</v>
      </c>
      <c r="EZ785">
        <v>1.05</v>
      </c>
      <c r="FY785">
        <v>7.14</v>
      </c>
    </row>
    <row r="786" spans="1:181">
      <c r="A786" t="s">
        <v>4198</v>
      </c>
      <c r="EO786">
        <v>3.49</v>
      </c>
      <c r="EZ786">
        <v>1.32</v>
      </c>
      <c r="FY786">
        <v>7.33</v>
      </c>
    </row>
    <row r="787" spans="1:181">
      <c r="A787" t="s">
        <v>4199</v>
      </c>
      <c r="EO787">
        <v>2.9</v>
      </c>
      <c r="EZ787">
        <v>1.01</v>
      </c>
      <c r="FY787">
        <v>7.26</v>
      </c>
    </row>
    <row r="788" spans="1:181">
      <c r="A788" t="s">
        <v>4200</v>
      </c>
      <c r="EO788">
        <v>2.8</v>
      </c>
      <c r="EZ788">
        <v>0.98</v>
      </c>
      <c r="FY788">
        <v>7.27</v>
      </c>
    </row>
    <row r="789" spans="1:181">
      <c r="A789" t="s">
        <v>3904</v>
      </c>
      <c r="EO789">
        <v>3.47</v>
      </c>
      <c r="EZ789">
        <v>1.44</v>
      </c>
      <c r="FY789">
        <v>7.39</v>
      </c>
    </row>
    <row r="790" spans="1:181">
      <c r="A790" t="s">
        <v>4201</v>
      </c>
      <c r="EO790">
        <v>2.8</v>
      </c>
      <c r="EZ790">
        <v>0.98</v>
      </c>
      <c r="FY790">
        <v>7.27</v>
      </c>
    </row>
    <row r="791" spans="1:181">
      <c r="A791" t="s">
        <v>4202</v>
      </c>
      <c r="EO791">
        <v>4.33</v>
      </c>
      <c r="EZ791">
        <v>1.47</v>
      </c>
      <c r="FY791">
        <v>7.49</v>
      </c>
    </row>
    <row r="792" spans="1:181">
      <c r="A792" t="s">
        <v>4203</v>
      </c>
      <c r="EO792">
        <v>3.41</v>
      </c>
      <c r="EZ792">
        <v>1.1399999999999999</v>
      </c>
      <c r="FY792">
        <v>6.9</v>
      </c>
    </row>
    <row r="793" spans="1:181">
      <c r="A793" t="s">
        <v>4204</v>
      </c>
      <c r="EO793">
        <v>2.89</v>
      </c>
      <c r="EZ793">
        <v>0.92</v>
      </c>
      <c r="FY793">
        <v>7.04</v>
      </c>
    </row>
    <row r="794" spans="1:181">
      <c r="A794" t="s">
        <v>4205</v>
      </c>
      <c r="EO794">
        <v>3.25</v>
      </c>
      <c r="EZ794">
        <v>0.95</v>
      </c>
      <c r="FY794">
        <v>7.15</v>
      </c>
    </row>
    <row r="795" spans="1:181">
      <c r="A795" t="s">
        <v>4206</v>
      </c>
      <c r="EO795">
        <v>4.12</v>
      </c>
      <c r="EZ795">
        <v>1.5</v>
      </c>
      <c r="FY795">
        <v>7.45</v>
      </c>
    </row>
    <row r="796" spans="1:181">
      <c r="A796" t="s">
        <v>4207</v>
      </c>
      <c r="EO796">
        <v>2.88</v>
      </c>
      <c r="EZ796">
        <v>1.07</v>
      </c>
      <c r="FY796">
        <v>7.09</v>
      </c>
    </row>
    <row r="797" spans="1:181">
      <c r="A797" t="s">
        <v>4208</v>
      </c>
      <c r="EO797">
        <v>3.48</v>
      </c>
      <c r="EZ797">
        <v>1.2</v>
      </c>
      <c r="FY797">
        <v>7.07</v>
      </c>
    </row>
    <row r="798" spans="1:181">
      <c r="A798" t="s">
        <v>4209</v>
      </c>
      <c r="EO798">
        <v>3.25</v>
      </c>
      <c r="EZ798">
        <v>0.92</v>
      </c>
      <c r="FY798">
        <v>7.1</v>
      </c>
    </row>
    <row r="799" spans="1:181">
      <c r="A799" t="s">
        <v>4210</v>
      </c>
      <c r="EO799">
        <v>3.31</v>
      </c>
      <c r="EZ799">
        <v>0.93</v>
      </c>
      <c r="FY799">
        <v>7.17</v>
      </c>
    </row>
    <row r="800" spans="1:181">
      <c r="A800" t="s">
        <v>3905</v>
      </c>
      <c r="EO800">
        <v>3.45</v>
      </c>
      <c r="EZ800">
        <v>1.02</v>
      </c>
      <c r="FY800">
        <v>7.32</v>
      </c>
    </row>
    <row r="801" spans="1:181">
      <c r="A801" t="s">
        <v>4211</v>
      </c>
      <c r="EO801">
        <v>3.65</v>
      </c>
      <c r="EZ801">
        <v>1.02</v>
      </c>
      <c r="FY801">
        <v>7.27</v>
      </c>
    </row>
    <row r="802" spans="1:181">
      <c r="A802" t="s">
        <v>4212</v>
      </c>
      <c r="EO802">
        <v>3.59</v>
      </c>
      <c r="EZ802">
        <v>0.95</v>
      </c>
      <c r="FY802">
        <v>7.14</v>
      </c>
    </row>
    <row r="803" spans="1:181">
      <c r="A803" t="s">
        <v>4213</v>
      </c>
      <c r="EO803">
        <v>3.61</v>
      </c>
      <c r="EZ803">
        <v>0.94</v>
      </c>
      <c r="FY803">
        <v>7.04</v>
      </c>
    </row>
    <row r="804" spans="1:181">
      <c r="A804" t="s">
        <v>4214</v>
      </c>
      <c r="EO804">
        <v>3.89</v>
      </c>
      <c r="EZ804">
        <v>0.98</v>
      </c>
      <c r="FY804">
        <v>6.94</v>
      </c>
    </row>
    <row r="805" spans="1:181">
      <c r="A805" t="s">
        <v>4215</v>
      </c>
      <c r="EO805">
        <v>3.17</v>
      </c>
      <c r="EZ805">
        <v>0.96</v>
      </c>
      <c r="FY805">
        <v>7.13</v>
      </c>
    </row>
    <row r="806" spans="1:181">
      <c r="A806" t="s">
        <v>4216</v>
      </c>
      <c r="EO806">
        <v>3.73</v>
      </c>
      <c r="EZ806">
        <v>1</v>
      </c>
      <c r="FY806">
        <v>7.38</v>
      </c>
    </row>
    <row r="807" spans="1:181">
      <c r="A807" t="s">
        <v>4217</v>
      </c>
      <c r="EO807">
        <v>3.85</v>
      </c>
      <c r="EZ807">
        <v>1.18</v>
      </c>
      <c r="FY807">
        <v>6.87</v>
      </c>
    </row>
    <row r="808" spans="1:181">
      <c r="A808" t="s">
        <v>4218</v>
      </c>
      <c r="EO808">
        <v>3.22</v>
      </c>
      <c r="EZ808">
        <v>0.96</v>
      </c>
      <c r="FY808">
        <v>7.08</v>
      </c>
    </row>
    <row r="809" spans="1:181">
      <c r="A809" t="s">
        <v>4219</v>
      </c>
      <c r="EO809">
        <v>2.89</v>
      </c>
      <c r="EZ809">
        <v>1.42</v>
      </c>
      <c r="FY809">
        <v>7.2</v>
      </c>
    </row>
    <row r="810" spans="1:181">
      <c r="A810" t="s">
        <v>4220</v>
      </c>
      <c r="EO810">
        <v>3.43</v>
      </c>
      <c r="EZ810">
        <v>1.01</v>
      </c>
      <c r="FY810">
        <v>7.17</v>
      </c>
    </row>
    <row r="811" spans="1:181">
      <c r="A811" t="s">
        <v>3906</v>
      </c>
      <c r="EO811">
        <v>3.67</v>
      </c>
      <c r="EZ811">
        <v>1.01</v>
      </c>
      <c r="FY811">
        <v>7.69</v>
      </c>
    </row>
    <row r="812" spans="1:181">
      <c r="A812" t="s">
        <v>4221</v>
      </c>
      <c r="EO812">
        <v>3.48</v>
      </c>
      <c r="EZ812">
        <v>1.2</v>
      </c>
      <c r="FY812">
        <v>7.07</v>
      </c>
    </row>
    <row r="813" spans="1:181">
      <c r="A813" t="s">
        <v>4222</v>
      </c>
      <c r="EO813">
        <v>3.18</v>
      </c>
      <c r="EZ813">
        <v>0.9</v>
      </c>
      <c r="FY813">
        <v>7.12</v>
      </c>
    </row>
    <row r="814" spans="1:181">
      <c r="A814" t="s">
        <v>4223</v>
      </c>
      <c r="EO814">
        <v>3.73</v>
      </c>
      <c r="EZ814">
        <v>1.0900000000000001</v>
      </c>
      <c r="FY814">
        <v>7.19</v>
      </c>
    </row>
    <row r="815" spans="1:181">
      <c r="A815" t="s">
        <v>4224</v>
      </c>
      <c r="EO815">
        <v>2.94</v>
      </c>
      <c r="EZ815">
        <v>1.06</v>
      </c>
      <c r="FY815">
        <v>7.6</v>
      </c>
    </row>
    <row r="816" spans="1:181">
      <c r="A816" t="s">
        <v>4225</v>
      </c>
      <c r="EO816">
        <v>3.83</v>
      </c>
      <c r="EZ816">
        <v>1.04</v>
      </c>
      <c r="FY816">
        <v>7.55</v>
      </c>
    </row>
    <row r="817" spans="1:181">
      <c r="A817" t="s">
        <v>4226</v>
      </c>
      <c r="EO817">
        <v>3.14</v>
      </c>
      <c r="EZ817">
        <v>1.0900000000000001</v>
      </c>
      <c r="FY817">
        <v>7.31</v>
      </c>
    </row>
    <row r="818" spans="1:181">
      <c r="A818" t="s">
        <v>4227</v>
      </c>
      <c r="EO818">
        <v>3.67</v>
      </c>
      <c r="EZ818">
        <v>1.1200000000000001</v>
      </c>
      <c r="FY818">
        <v>7.39</v>
      </c>
    </row>
    <row r="819" spans="1:181">
      <c r="A819" t="s">
        <v>4228</v>
      </c>
      <c r="EO819">
        <v>3.53</v>
      </c>
      <c r="EZ819">
        <v>1.08</v>
      </c>
      <c r="FY819">
        <v>7.39</v>
      </c>
    </row>
    <row r="820" spans="1:181">
      <c r="A820" t="s">
        <v>4229</v>
      </c>
      <c r="EO820">
        <v>4.1900000000000004</v>
      </c>
      <c r="EZ820">
        <v>1.1299999999999999</v>
      </c>
      <c r="FY820">
        <v>7.14</v>
      </c>
    </row>
    <row r="821" spans="1:181">
      <c r="A821" t="s">
        <v>4230</v>
      </c>
      <c r="EO821">
        <v>4.26</v>
      </c>
      <c r="EZ821">
        <v>1.03</v>
      </c>
      <c r="FY821">
        <v>7.14</v>
      </c>
    </row>
    <row r="822" spans="1:181">
      <c r="A822" t="s">
        <v>3907</v>
      </c>
      <c r="EO822">
        <v>4.41</v>
      </c>
      <c r="EZ822">
        <v>1.08</v>
      </c>
      <c r="FY822">
        <v>7.65</v>
      </c>
    </row>
    <row r="823" spans="1:181">
      <c r="A823" t="s">
        <v>4231</v>
      </c>
      <c r="EO823">
        <v>3.63</v>
      </c>
      <c r="EZ823">
        <v>1.02</v>
      </c>
      <c r="FY823">
        <v>7.07</v>
      </c>
    </row>
    <row r="824" spans="1:181">
      <c r="A824" t="s">
        <v>4232</v>
      </c>
      <c r="EO824">
        <v>2</v>
      </c>
      <c r="EZ824">
        <v>0.76</v>
      </c>
      <c r="FY824">
        <v>7.05</v>
      </c>
    </row>
    <row r="825" spans="1:181">
      <c r="A825" t="s">
        <v>4233</v>
      </c>
      <c r="EO825">
        <v>3.21</v>
      </c>
      <c r="EZ825">
        <v>1.3</v>
      </c>
      <c r="FY825">
        <v>7.32</v>
      </c>
    </row>
    <row r="826" spans="1:181">
      <c r="A826" t="s">
        <v>4234</v>
      </c>
      <c r="EO826">
        <v>3.77</v>
      </c>
      <c r="EZ826">
        <v>0.91</v>
      </c>
      <c r="FY826">
        <v>7.26</v>
      </c>
    </row>
    <row r="827" spans="1:181">
      <c r="A827" t="s">
        <v>4235</v>
      </c>
      <c r="EO827">
        <v>2.64</v>
      </c>
      <c r="EZ827">
        <v>0.95</v>
      </c>
      <c r="FY827">
        <v>7.19</v>
      </c>
    </row>
    <row r="828" spans="1:181">
      <c r="A828" t="s">
        <v>4236</v>
      </c>
      <c r="EO828">
        <v>2.4500000000000002</v>
      </c>
      <c r="EZ828">
        <v>0.89</v>
      </c>
      <c r="FY828">
        <v>7.23</v>
      </c>
    </row>
    <row r="829" spans="1:181">
      <c r="A829" t="s">
        <v>4237</v>
      </c>
      <c r="EO829">
        <v>2.38</v>
      </c>
      <c r="EZ829">
        <v>0.88</v>
      </c>
      <c r="FY829">
        <v>7.34</v>
      </c>
    </row>
    <row r="830" spans="1:181">
      <c r="A830" t="s">
        <v>4238</v>
      </c>
      <c r="EO830">
        <v>2.29</v>
      </c>
      <c r="EZ830">
        <v>0.84</v>
      </c>
      <c r="FY830">
        <v>7.26</v>
      </c>
    </row>
    <row r="831" spans="1:181">
      <c r="A831" t="s">
        <v>4239</v>
      </c>
      <c r="EO831">
        <v>3.85</v>
      </c>
      <c r="EZ831">
        <v>0.85</v>
      </c>
      <c r="FY831">
        <v>7.14</v>
      </c>
    </row>
    <row r="832" spans="1:181">
      <c r="A832" t="s">
        <v>4240</v>
      </c>
      <c r="EO832">
        <v>3.14</v>
      </c>
      <c r="EZ832">
        <v>1.1100000000000001</v>
      </c>
      <c r="FY832">
        <v>6.96</v>
      </c>
    </row>
    <row r="833" spans="1:181">
      <c r="A833" t="s">
        <v>3908</v>
      </c>
      <c r="EO833">
        <v>3.55</v>
      </c>
      <c r="EZ833">
        <v>1.48</v>
      </c>
      <c r="FY833">
        <v>7.84</v>
      </c>
    </row>
    <row r="834" spans="1:181">
      <c r="A834" t="s">
        <v>4241</v>
      </c>
      <c r="EO834">
        <v>4.91</v>
      </c>
      <c r="EZ834">
        <v>1.42</v>
      </c>
      <c r="FY834">
        <v>6.88</v>
      </c>
    </row>
    <row r="835" spans="1:181">
      <c r="A835" t="s">
        <v>4242</v>
      </c>
      <c r="EO835">
        <v>2.88</v>
      </c>
      <c r="EZ835">
        <v>0.89</v>
      </c>
      <c r="FY835">
        <v>7.34</v>
      </c>
    </row>
    <row r="836" spans="1:181">
      <c r="A836" t="s">
        <v>4243</v>
      </c>
      <c r="EO836">
        <v>2.72</v>
      </c>
      <c r="EZ836">
        <v>1</v>
      </c>
      <c r="FY836">
        <v>6.93</v>
      </c>
    </row>
    <row r="837" spans="1:181">
      <c r="A837" t="s">
        <v>4244</v>
      </c>
      <c r="EO837">
        <v>2.81</v>
      </c>
      <c r="EZ837">
        <v>1.06</v>
      </c>
      <c r="FY837">
        <v>7.06</v>
      </c>
    </row>
    <row r="838" spans="1:181">
      <c r="A838" t="s">
        <v>4245</v>
      </c>
      <c r="EO838">
        <v>3.24</v>
      </c>
      <c r="EZ838">
        <v>0.89</v>
      </c>
      <c r="FY838">
        <v>7.14</v>
      </c>
    </row>
    <row r="839" spans="1:181">
      <c r="A839" t="s">
        <v>4246</v>
      </c>
      <c r="EO839">
        <v>3.94</v>
      </c>
      <c r="EZ839">
        <v>1.01</v>
      </c>
      <c r="FY839">
        <v>7.14</v>
      </c>
    </row>
    <row r="840" spans="1:181">
      <c r="A840" t="s">
        <v>4247</v>
      </c>
      <c r="EO840">
        <v>3.24</v>
      </c>
      <c r="EZ840">
        <v>1.1399999999999999</v>
      </c>
      <c r="FY840">
        <v>7.31</v>
      </c>
    </row>
    <row r="841" spans="1:181">
      <c r="A841" t="s">
        <v>4248</v>
      </c>
      <c r="EO841">
        <v>4.8499999999999996</v>
      </c>
      <c r="EZ841">
        <v>1.51</v>
      </c>
      <c r="FY841">
        <v>6.99</v>
      </c>
    </row>
    <row r="842" spans="1:181">
      <c r="A842" t="s">
        <v>4249</v>
      </c>
      <c r="EO842">
        <v>3.78</v>
      </c>
      <c r="EZ842">
        <v>1.04</v>
      </c>
      <c r="FY842">
        <v>6.98</v>
      </c>
    </row>
    <row r="843" spans="1:181">
      <c r="A843" t="s">
        <v>4250</v>
      </c>
      <c r="EO843">
        <v>3.87</v>
      </c>
      <c r="EZ843">
        <v>1.51</v>
      </c>
      <c r="FY843">
        <v>7.25</v>
      </c>
    </row>
    <row r="844" spans="1:181">
      <c r="A844" t="s">
        <v>3909</v>
      </c>
      <c r="EO844">
        <v>0.69</v>
      </c>
      <c r="EZ844">
        <v>0.91</v>
      </c>
      <c r="FY844">
        <v>8.06</v>
      </c>
    </row>
    <row r="845" spans="1:181">
      <c r="A845" t="s">
        <v>4251</v>
      </c>
      <c r="EO845">
        <v>3.78</v>
      </c>
      <c r="EZ845">
        <v>1.0900000000000001</v>
      </c>
      <c r="FY845">
        <v>7.08</v>
      </c>
    </row>
    <row r="846" spans="1:181">
      <c r="A846" t="s">
        <v>4252</v>
      </c>
      <c r="EO846">
        <v>3.88</v>
      </c>
      <c r="EZ846">
        <v>1.56</v>
      </c>
      <c r="FY846">
        <v>7.26</v>
      </c>
    </row>
    <row r="847" spans="1:181">
      <c r="A847" t="s">
        <v>4253</v>
      </c>
      <c r="EO847">
        <v>3.74</v>
      </c>
      <c r="EZ847">
        <v>1.3</v>
      </c>
      <c r="FY847">
        <v>7.13</v>
      </c>
    </row>
    <row r="848" spans="1:181">
      <c r="A848" t="s">
        <v>4254</v>
      </c>
      <c r="EO848">
        <v>3.81</v>
      </c>
      <c r="EZ848">
        <v>1.62</v>
      </c>
      <c r="FY848">
        <v>7.1</v>
      </c>
    </row>
    <row r="849" spans="1:181">
      <c r="A849" t="s">
        <v>4255</v>
      </c>
      <c r="EO849">
        <v>4.46</v>
      </c>
      <c r="EZ849">
        <v>1.04</v>
      </c>
      <c r="FY849">
        <v>7.08</v>
      </c>
    </row>
    <row r="850" spans="1:181">
      <c r="A850" t="s">
        <v>4256</v>
      </c>
      <c r="EO850">
        <v>3.24</v>
      </c>
      <c r="EZ850">
        <v>0.89</v>
      </c>
      <c r="FY850">
        <v>7.14</v>
      </c>
    </row>
    <row r="851" spans="1:181">
      <c r="A851" t="s">
        <v>4257</v>
      </c>
      <c r="EO851">
        <v>4.18</v>
      </c>
      <c r="EZ851">
        <v>0.99</v>
      </c>
      <c r="FY851">
        <v>6.66</v>
      </c>
    </row>
    <row r="852" spans="1:181">
      <c r="A852" t="s">
        <v>4258</v>
      </c>
      <c r="EO852">
        <v>3.95</v>
      </c>
      <c r="EZ852">
        <v>0.93</v>
      </c>
      <c r="FY852">
        <v>6.71</v>
      </c>
    </row>
    <row r="853" spans="1:181">
      <c r="A853" t="s">
        <v>4259</v>
      </c>
      <c r="EO853">
        <v>4.82</v>
      </c>
      <c r="EZ853">
        <v>0.98</v>
      </c>
      <c r="FY853">
        <v>6.92</v>
      </c>
    </row>
    <row r="854" spans="1:181">
      <c r="A854" t="s">
        <v>4260</v>
      </c>
      <c r="EO854">
        <v>3.97</v>
      </c>
      <c r="EZ854">
        <v>0.9</v>
      </c>
      <c r="FY854">
        <v>7.23</v>
      </c>
    </row>
    <row r="855" spans="1:181">
      <c r="A855" t="s">
        <v>3910</v>
      </c>
      <c r="EO855">
        <v>4.95</v>
      </c>
      <c r="EZ855">
        <v>1.0900000000000001</v>
      </c>
      <c r="FY855">
        <v>8.15</v>
      </c>
    </row>
    <row r="856" spans="1:181">
      <c r="A856" t="s">
        <v>4261</v>
      </c>
      <c r="EO856">
        <v>3.28</v>
      </c>
      <c r="EZ856">
        <v>1.05</v>
      </c>
      <c r="FY856">
        <v>7.16</v>
      </c>
    </row>
    <row r="857" spans="1:181">
      <c r="A857" t="s">
        <v>4262</v>
      </c>
      <c r="EO857">
        <v>3.77</v>
      </c>
      <c r="EZ857">
        <v>0.93</v>
      </c>
      <c r="FY857">
        <v>7.25</v>
      </c>
    </row>
    <row r="858" spans="1:181">
      <c r="A858" t="s">
        <v>4263</v>
      </c>
      <c r="EO858">
        <v>2.44</v>
      </c>
      <c r="EZ858">
        <v>0.8</v>
      </c>
      <c r="FY858">
        <v>7.3</v>
      </c>
    </row>
    <row r="859" spans="1:181">
      <c r="A859" t="s">
        <v>4264</v>
      </c>
      <c r="EO859">
        <v>3.29</v>
      </c>
      <c r="EZ859">
        <v>0.99</v>
      </c>
      <c r="FY859">
        <v>7.1</v>
      </c>
    </row>
    <row r="860" spans="1:181">
      <c r="A860" t="s">
        <v>4265</v>
      </c>
      <c r="EO860">
        <v>3.39</v>
      </c>
      <c r="EZ860">
        <v>1.0900000000000001</v>
      </c>
      <c r="FY860">
        <v>7.1</v>
      </c>
    </row>
    <row r="861" spans="1:181">
      <c r="A861" t="s">
        <v>4266</v>
      </c>
      <c r="EO861">
        <v>3.41</v>
      </c>
      <c r="EZ861">
        <v>1.08</v>
      </c>
      <c r="FY861">
        <v>7.19</v>
      </c>
    </row>
    <row r="862" spans="1:181">
      <c r="A862" t="s">
        <v>4267</v>
      </c>
      <c r="EO862">
        <v>4.3899999999999997</v>
      </c>
      <c r="EZ862">
        <v>0.97</v>
      </c>
      <c r="FY862">
        <v>7.21</v>
      </c>
    </row>
    <row r="863" spans="1:181">
      <c r="A863" t="s">
        <v>4268</v>
      </c>
      <c r="EO863">
        <v>3.11</v>
      </c>
      <c r="EZ863">
        <v>0.97</v>
      </c>
      <c r="FY863">
        <v>6.76</v>
      </c>
    </row>
    <row r="864" spans="1:181">
      <c r="A864" t="s">
        <v>4269</v>
      </c>
      <c r="EO864">
        <v>3.11</v>
      </c>
      <c r="EZ864">
        <v>0.97</v>
      </c>
      <c r="FY864">
        <v>6.76</v>
      </c>
    </row>
    <row r="865" spans="1:181">
      <c r="A865" t="s">
        <v>4270</v>
      </c>
      <c r="EO865">
        <v>3.46</v>
      </c>
      <c r="EZ865">
        <v>0.88</v>
      </c>
      <c r="FY865">
        <v>7.05</v>
      </c>
    </row>
    <row r="866" spans="1:181">
      <c r="A866" t="s">
        <v>3875</v>
      </c>
      <c r="EO866">
        <v>3.36</v>
      </c>
      <c r="EZ866">
        <v>0.96</v>
      </c>
      <c r="FY866">
        <v>7.19</v>
      </c>
    </row>
    <row r="867" spans="1:181">
      <c r="A867" t="s">
        <v>3911</v>
      </c>
      <c r="EO867">
        <v>3.47</v>
      </c>
      <c r="EZ867">
        <v>1.02</v>
      </c>
      <c r="FY867">
        <v>7.92</v>
      </c>
    </row>
    <row r="868" spans="1:181">
      <c r="A868" t="s">
        <v>4271</v>
      </c>
      <c r="EO868">
        <v>3.79</v>
      </c>
      <c r="EZ868">
        <v>1.48</v>
      </c>
      <c r="FY868">
        <v>7.25</v>
      </c>
    </row>
    <row r="869" spans="1:181">
      <c r="A869" t="s">
        <v>4272</v>
      </c>
      <c r="EO869">
        <v>4.53</v>
      </c>
      <c r="EZ869">
        <v>1.06</v>
      </c>
      <c r="FY869">
        <v>7.15</v>
      </c>
    </row>
    <row r="870" spans="1:181">
      <c r="A870" t="s">
        <v>4273</v>
      </c>
      <c r="EO870">
        <v>3.44</v>
      </c>
      <c r="EZ870">
        <v>0.9</v>
      </c>
      <c r="FY870">
        <v>7.09</v>
      </c>
    </row>
    <row r="871" spans="1:181">
      <c r="A871" t="s">
        <v>4274</v>
      </c>
      <c r="EO871">
        <v>2.75</v>
      </c>
      <c r="EZ871">
        <v>1</v>
      </c>
      <c r="FY871">
        <v>7.13</v>
      </c>
    </row>
    <row r="872" spans="1:181">
      <c r="A872" t="s">
        <v>4275</v>
      </c>
      <c r="EO872">
        <v>3.08</v>
      </c>
      <c r="EZ872">
        <v>1.01</v>
      </c>
      <c r="FY872">
        <v>7.19</v>
      </c>
    </row>
    <row r="873" spans="1:181">
      <c r="A873" t="s">
        <v>4276</v>
      </c>
      <c r="EO873">
        <v>3.55</v>
      </c>
      <c r="EZ873">
        <v>0.86</v>
      </c>
      <c r="FY873">
        <v>7.35</v>
      </c>
    </row>
    <row r="874" spans="1:181">
      <c r="A874" t="s">
        <v>4277</v>
      </c>
      <c r="EO874">
        <v>2.5299999999999998</v>
      </c>
      <c r="EZ874">
        <v>0.79</v>
      </c>
      <c r="FY874">
        <v>6.94</v>
      </c>
    </row>
    <row r="875" spans="1:181">
      <c r="A875" t="s">
        <v>4278</v>
      </c>
      <c r="EO875">
        <v>3.53</v>
      </c>
      <c r="EZ875">
        <v>1.08</v>
      </c>
      <c r="FY875">
        <v>7.39</v>
      </c>
    </row>
    <row r="876" spans="1:181">
      <c r="A876" t="s">
        <v>4279</v>
      </c>
      <c r="EO876">
        <v>3.63</v>
      </c>
      <c r="EZ876">
        <v>1.02</v>
      </c>
      <c r="FY876">
        <v>7.07</v>
      </c>
    </row>
    <row r="877" spans="1:181">
      <c r="A877" t="s">
        <v>4280</v>
      </c>
      <c r="EO877">
        <v>3.99</v>
      </c>
      <c r="EZ877">
        <v>1.44</v>
      </c>
      <c r="FY877">
        <v>7.2</v>
      </c>
    </row>
    <row r="878" spans="1:181">
      <c r="A878" t="s">
        <v>3912</v>
      </c>
      <c r="EO878">
        <v>3.3</v>
      </c>
      <c r="EZ878">
        <v>1.27</v>
      </c>
      <c r="FY878">
        <v>7.71</v>
      </c>
    </row>
    <row r="879" spans="1:181">
      <c r="A879" t="s">
        <v>4281</v>
      </c>
      <c r="EO879">
        <v>3.91</v>
      </c>
      <c r="EZ879">
        <v>1.17</v>
      </c>
      <c r="FY879">
        <v>7.1849999999999996</v>
      </c>
    </row>
    <row r="880" spans="1:181">
      <c r="A880" t="s">
        <v>4282</v>
      </c>
      <c r="EO880">
        <v>2.58</v>
      </c>
      <c r="EZ880">
        <v>1.01</v>
      </c>
      <c r="FY880">
        <v>7.38</v>
      </c>
    </row>
    <row r="881" spans="1:181">
      <c r="A881" t="s">
        <v>4283</v>
      </c>
      <c r="EO881">
        <v>4.66</v>
      </c>
      <c r="EZ881">
        <v>1.05</v>
      </c>
      <c r="FY881">
        <v>7.11</v>
      </c>
    </row>
    <row r="882" spans="1:181">
      <c r="A882" t="s">
        <v>4284</v>
      </c>
      <c r="EO882">
        <v>2.52</v>
      </c>
      <c r="EZ882">
        <v>0.84</v>
      </c>
      <c r="FY882">
        <v>7.31</v>
      </c>
    </row>
    <row r="883" spans="1:181">
      <c r="A883" t="s">
        <v>4285</v>
      </c>
      <c r="EO883">
        <v>4.25</v>
      </c>
      <c r="EZ883">
        <v>1.8</v>
      </c>
      <c r="FY883">
        <v>6.88</v>
      </c>
    </row>
    <row r="884" spans="1:181">
      <c r="A884" t="s">
        <v>4286</v>
      </c>
      <c r="EO884">
        <v>6.05</v>
      </c>
      <c r="EZ884">
        <v>1.02</v>
      </c>
      <c r="FY884">
        <v>6.86</v>
      </c>
    </row>
    <row r="885" spans="1:181">
      <c r="A885" t="s">
        <v>4287</v>
      </c>
      <c r="EO885">
        <v>2.61</v>
      </c>
      <c r="EZ885">
        <v>0.79</v>
      </c>
      <c r="FY885">
        <v>7.19</v>
      </c>
    </row>
    <row r="886" spans="1:181">
      <c r="A886" t="s">
        <v>4288</v>
      </c>
      <c r="EO886">
        <v>3.84</v>
      </c>
      <c r="EZ886">
        <v>0.97</v>
      </c>
      <c r="FY886">
        <v>7.1</v>
      </c>
    </row>
    <row r="887" spans="1:181">
      <c r="A887" t="s">
        <v>4289</v>
      </c>
      <c r="EO887">
        <v>2.4700000000000002</v>
      </c>
      <c r="EZ887">
        <v>0.9</v>
      </c>
      <c r="FY887">
        <v>7.47</v>
      </c>
    </row>
    <row r="888" spans="1:181">
      <c r="A888" t="s">
        <v>4290</v>
      </c>
      <c r="EO888">
        <v>2.81</v>
      </c>
      <c r="EZ888">
        <v>0.94</v>
      </c>
      <c r="FY888">
        <v>7.08</v>
      </c>
    </row>
    <row r="889" spans="1:181">
      <c r="A889" t="s">
        <v>3913</v>
      </c>
      <c r="EO889">
        <v>3.24</v>
      </c>
      <c r="EZ889">
        <v>0.89</v>
      </c>
      <c r="FY889">
        <v>7.63</v>
      </c>
    </row>
    <row r="890" spans="1:181">
      <c r="A890" t="s">
        <v>4291</v>
      </c>
      <c r="EO890">
        <v>2.4300000000000002</v>
      </c>
      <c r="EZ890">
        <v>1.05</v>
      </c>
      <c r="FY890">
        <v>7.07</v>
      </c>
    </row>
    <row r="891" spans="1:181">
      <c r="A891" t="s">
        <v>4292</v>
      </c>
      <c r="EO891">
        <v>2.84</v>
      </c>
      <c r="EZ891">
        <v>1.04</v>
      </c>
      <c r="FY891">
        <v>7.04</v>
      </c>
    </row>
    <row r="892" spans="1:181">
      <c r="A892" t="s">
        <v>4293</v>
      </c>
      <c r="EO892">
        <v>1.99</v>
      </c>
      <c r="EZ892">
        <v>0.68</v>
      </c>
      <c r="FY892">
        <v>7.39</v>
      </c>
    </row>
    <row r="893" spans="1:181">
      <c r="A893" t="s">
        <v>4294</v>
      </c>
      <c r="EO893">
        <v>2.63</v>
      </c>
      <c r="EZ893">
        <v>0.98</v>
      </c>
      <c r="FY893">
        <v>7.15</v>
      </c>
    </row>
    <row r="894" spans="1:181">
      <c r="A894" t="s">
        <v>4295</v>
      </c>
      <c r="EO894">
        <v>2.9</v>
      </c>
      <c r="EZ894">
        <v>1.02</v>
      </c>
      <c r="FY894">
        <v>7.36</v>
      </c>
    </row>
    <row r="895" spans="1:181">
      <c r="A895" t="s">
        <v>4296</v>
      </c>
      <c r="EO895">
        <v>5.69</v>
      </c>
      <c r="EZ895">
        <v>0.96</v>
      </c>
      <c r="FY895">
        <v>7.23</v>
      </c>
    </row>
    <row r="896" spans="1:181">
      <c r="A896" t="s">
        <v>4297</v>
      </c>
      <c r="EO896">
        <v>3.61</v>
      </c>
      <c r="EZ896">
        <v>1.1000000000000001</v>
      </c>
      <c r="FY896">
        <v>7.14</v>
      </c>
    </row>
    <row r="897" spans="1:181">
      <c r="A897" t="s">
        <v>4298</v>
      </c>
      <c r="EO897">
        <v>3.72</v>
      </c>
      <c r="EZ897">
        <v>0.92</v>
      </c>
      <c r="FY897">
        <v>7.01</v>
      </c>
    </row>
    <row r="898" spans="1:181">
      <c r="A898" t="s">
        <v>4299</v>
      </c>
      <c r="EO898">
        <v>3.61</v>
      </c>
      <c r="EZ898">
        <v>1</v>
      </c>
      <c r="FY898">
        <v>7.12</v>
      </c>
    </row>
    <row r="899" spans="1:181">
      <c r="A899" t="s">
        <v>4300</v>
      </c>
      <c r="EO899">
        <v>3.19</v>
      </c>
      <c r="EZ899">
        <v>1.18</v>
      </c>
      <c r="FY899">
        <v>7.3</v>
      </c>
    </row>
    <row r="900" spans="1:181">
      <c r="A900" t="s">
        <v>3914</v>
      </c>
      <c r="EO900">
        <v>3.62</v>
      </c>
      <c r="EZ900">
        <v>1.1000000000000001</v>
      </c>
      <c r="FY900">
        <v>7.79</v>
      </c>
    </row>
    <row r="901" spans="1:181">
      <c r="A901" t="s">
        <v>4301</v>
      </c>
      <c r="EO901">
        <v>2.23</v>
      </c>
      <c r="EZ901">
        <v>0.82</v>
      </c>
      <c r="FY901">
        <v>7.27</v>
      </c>
    </row>
    <row r="902" spans="1:181">
      <c r="A902" t="s">
        <v>4302</v>
      </c>
      <c r="EO902">
        <v>3.29</v>
      </c>
      <c r="EZ902">
        <v>1.05</v>
      </c>
      <c r="FY902">
        <v>7.33</v>
      </c>
    </row>
    <row r="903" spans="1:181">
      <c r="A903" t="s">
        <v>4303</v>
      </c>
      <c r="EO903">
        <v>3.95</v>
      </c>
      <c r="EZ903">
        <v>0.92</v>
      </c>
      <c r="FY903">
        <v>7</v>
      </c>
    </row>
    <row r="904" spans="1:181">
      <c r="A904" t="s">
        <v>4304</v>
      </c>
      <c r="EO904">
        <v>3.89</v>
      </c>
      <c r="EZ904">
        <v>0.89</v>
      </c>
      <c r="FY904">
        <v>6.95</v>
      </c>
    </row>
    <row r="905" spans="1:181">
      <c r="A905" t="s">
        <v>4305</v>
      </c>
      <c r="EO905">
        <v>2.9</v>
      </c>
      <c r="EZ905">
        <v>1.24</v>
      </c>
      <c r="FY905">
        <v>7.26</v>
      </c>
    </row>
    <row r="906" spans="1:181">
      <c r="A906" t="s">
        <v>4306</v>
      </c>
      <c r="EO906">
        <v>4.0999999999999996</v>
      </c>
      <c r="EZ906">
        <v>0.9</v>
      </c>
      <c r="FY906">
        <v>7.18</v>
      </c>
    </row>
    <row r="907" spans="1:181">
      <c r="A907" t="s">
        <v>4307</v>
      </c>
      <c r="EO907">
        <v>2.81</v>
      </c>
      <c r="EZ907">
        <v>0.82</v>
      </c>
      <c r="FY907">
        <v>7.04</v>
      </c>
    </row>
    <row r="908" spans="1:181">
      <c r="A908" t="s">
        <v>4308</v>
      </c>
      <c r="EO908">
        <v>3.28</v>
      </c>
      <c r="EZ908">
        <v>0.83</v>
      </c>
      <c r="FY908">
        <v>7.37</v>
      </c>
    </row>
    <row r="909" spans="1:181">
      <c r="A909" t="s">
        <v>4309</v>
      </c>
      <c r="EO909">
        <v>4.33</v>
      </c>
      <c r="EZ909">
        <v>1.01</v>
      </c>
      <c r="FY909">
        <v>7.12</v>
      </c>
    </row>
    <row r="910" spans="1:181">
      <c r="A910" t="s">
        <v>4310</v>
      </c>
      <c r="EO910">
        <v>3.81</v>
      </c>
      <c r="EZ910">
        <v>1.62</v>
      </c>
      <c r="FY910">
        <v>7.1</v>
      </c>
    </row>
    <row r="911" spans="1:181">
      <c r="A911" t="s">
        <v>3915</v>
      </c>
      <c r="EO911">
        <v>3.51</v>
      </c>
      <c r="EZ911">
        <v>1.07</v>
      </c>
      <c r="FY911">
        <v>7.52</v>
      </c>
    </row>
    <row r="912" spans="1:181">
      <c r="A912" t="s">
        <v>4311</v>
      </c>
      <c r="EO912">
        <v>3.31</v>
      </c>
      <c r="EZ912">
        <v>1.39</v>
      </c>
      <c r="FY912">
        <v>7.24</v>
      </c>
    </row>
    <row r="913" spans="1:181">
      <c r="A913" t="s">
        <v>4312</v>
      </c>
      <c r="EO913">
        <v>3.55</v>
      </c>
      <c r="EZ913">
        <v>0.9</v>
      </c>
      <c r="FY913">
        <v>7.25</v>
      </c>
    </row>
    <row r="914" spans="1:181">
      <c r="A914" t="s">
        <v>4313</v>
      </c>
      <c r="EO914">
        <v>4.5199999999999996</v>
      </c>
      <c r="EZ914">
        <v>0.77</v>
      </c>
      <c r="FY914">
        <v>7.25</v>
      </c>
    </row>
    <row r="915" spans="1:181">
      <c r="A915" t="s">
        <v>4314</v>
      </c>
      <c r="EO915">
        <v>4.2</v>
      </c>
      <c r="EZ915">
        <v>1.1299999999999999</v>
      </c>
      <c r="FY915">
        <v>7.32</v>
      </c>
    </row>
    <row r="916" spans="1:181">
      <c r="A916" t="s">
        <v>4315</v>
      </c>
      <c r="EO916">
        <v>3.95</v>
      </c>
      <c r="EZ916">
        <v>0.99</v>
      </c>
      <c r="FY916">
        <v>7.2</v>
      </c>
    </row>
    <row r="917" spans="1:181">
      <c r="A917" t="s">
        <v>4316</v>
      </c>
      <c r="EO917">
        <v>3.55</v>
      </c>
      <c r="EZ917">
        <v>0.9</v>
      </c>
      <c r="FY917">
        <v>7.25</v>
      </c>
    </row>
    <row r="918" spans="1:181">
      <c r="A918" t="s">
        <v>4317</v>
      </c>
      <c r="EO918">
        <v>2.9</v>
      </c>
      <c r="EZ918">
        <v>1.24</v>
      </c>
      <c r="FY918">
        <v>7.26</v>
      </c>
    </row>
    <row r="919" spans="1:181">
      <c r="A919" t="s">
        <v>4318</v>
      </c>
      <c r="EO919">
        <v>3.89</v>
      </c>
      <c r="EZ919">
        <v>0.89</v>
      </c>
      <c r="FY919">
        <v>6.95</v>
      </c>
    </row>
    <row r="920" spans="1:181">
      <c r="A920" t="s">
        <v>4319</v>
      </c>
      <c r="EO920">
        <v>2.92</v>
      </c>
      <c r="EZ920">
        <v>0.96</v>
      </c>
      <c r="FY920">
        <v>7.05</v>
      </c>
    </row>
    <row r="921" spans="1:181">
      <c r="A921" t="s">
        <v>4320</v>
      </c>
      <c r="EO921">
        <v>3.17</v>
      </c>
      <c r="EZ921">
        <v>1.1200000000000001</v>
      </c>
      <c r="FY921">
        <v>7.27</v>
      </c>
    </row>
    <row r="922" spans="1:181">
      <c r="A922" t="s">
        <v>3916</v>
      </c>
      <c r="EO922">
        <v>3.41</v>
      </c>
      <c r="EZ922">
        <v>1.23</v>
      </c>
      <c r="FY922">
        <v>7.83</v>
      </c>
    </row>
    <row r="923" spans="1:181">
      <c r="A923" t="s">
        <v>4321</v>
      </c>
      <c r="EO923">
        <v>3.99</v>
      </c>
      <c r="EZ923">
        <v>0.75</v>
      </c>
      <c r="FY923">
        <v>7.04</v>
      </c>
    </row>
    <row r="924" spans="1:181">
      <c r="A924" t="s">
        <v>4322</v>
      </c>
      <c r="EO924">
        <v>4.87</v>
      </c>
      <c r="EZ924">
        <v>1.24</v>
      </c>
      <c r="FY924">
        <v>7.08</v>
      </c>
    </row>
    <row r="925" spans="1:181">
      <c r="A925" t="s">
        <v>4323</v>
      </c>
      <c r="EO925">
        <v>2.95</v>
      </c>
      <c r="EZ925">
        <v>1.23</v>
      </c>
      <c r="FY925">
        <v>7.06</v>
      </c>
    </row>
    <row r="926" spans="1:181">
      <c r="A926" t="s">
        <v>4324</v>
      </c>
      <c r="EO926">
        <v>3.55</v>
      </c>
      <c r="EZ926">
        <v>0.88</v>
      </c>
      <c r="FY926">
        <v>7.17</v>
      </c>
    </row>
    <row r="927" spans="1:181">
      <c r="A927" t="s">
        <v>4325</v>
      </c>
      <c r="EO927">
        <v>5.21</v>
      </c>
      <c r="EZ927">
        <v>1.22</v>
      </c>
      <c r="FY927">
        <v>7.03</v>
      </c>
    </row>
    <row r="928" spans="1:181">
      <c r="A928" t="s">
        <v>4326</v>
      </c>
      <c r="EO928">
        <v>3.45</v>
      </c>
      <c r="EZ928">
        <v>0.8</v>
      </c>
      <c r="FY928">
        <v>7.12</v>
      </c>
    </row>
    <row r="929" spans="1:181">
      <c r="A929" t="s">
        <v>4327</v>
      </c>
      <c r="EO929">
        <v>4.59</v>
      </c>
      <c r="EZ929">
        <v>1.01</v>
      </c>
      <c r="FY929">
        <v>6.77</v>
      </c>
    </row>
    <row r="930" spans="1:181">
      <c r="A930" t="s">
        <v>4328</v>
      </c>
      <c r="EO930">
        <v>3.92</v>
      </c>
      <c r="EZ930">
        <v>0.79</v>
      </c>
      <c r="FY930">
        <v>7.06</v>
      </c>
    </row>
    <row r="931" spans="1:181">
      <c r="A931" t="s">
        <v>4329</v>
      </c>
      <c r="EO931">
        <v>3.06</v>
      </c>
      <c r="EZ931">
        <v>1.05</v>
      </c>
      <c r="FY931">
        <v>7</v>
      </c>
    </row>
    <row r="932" spans="1:181">
      <c r="A932" t="s">
        <v>4330</v>
      </c>
      <c r="EO932">
        <v>3.24</v>
      </c>
      <c r="EZ932">
        <v>1.08</v>
      </c>
      <c r="FY932">
        <v>7.03</v>
      </c>
    </row>
    <row r="933" spans="1:181">
      <c r="A933" t="s">
        <v>3917</v>
      </c>
      <c r="EO933">
        <v>3.47</v>
      </c>
      <c r="EZ933">
        <v>1.08</v>
      </c>
      <c r="FY933">
        <v>7.79</v>
      </c>
    </row>
    <row r="934" spans="1:181">
      <c r="A934" t="s">
        <v>4331</v>
      </c>
      <c r="EO934">
        <v>3.12</v>
      </c>
      <c r="EZ934">
        <v>1.07</v>
      </c>
      <c r="FY934">
        <v>7.06</v>
      </c>
    </row>
    <row r="935" spans="1:181">
      <c r="A935" t="s">
        <v>4332</v>
      </c>
      <c r="EO935">
        <v>3.25</v>
      </c>
      <c r="EZ935">
        <v>0.98</v>
      </c>
      <c r="FY935">
        <v>7.03</v>
      </c>
    </row>
    <row r="936" spans="1:181">
      <c r="A936" t="s">
        <v>4333</v>
      </c>
      <c r="EO936">
        <v>3.05</v>
      </c>
      <c r="EZ936">
        <v>1</v>
      </c>
      <c r="FY936">
        <v>7.23</v>
      </c>
    </row>
    <row r="937" spans="1:181">
      <c r="A937" t="s">
        <v>4334</v>
      </c>
      <c r="EO937">
        <v>2.94</v>
      </c>
      <c r="EZ937">
        <v>1.06</v>
      </c>
      <c r="FY937">
        <v>7.45</v>
      </c>
    </row>
    <row r="938" spans="1:181">
      <c r="A938" t="s">
        <v>4335</v>
      </c>
      <c r="EO938">
        <v>3.14</v>
      </c>
      <c r="EZ938">
        <v>1.1000000000000001</v>
      </c>
      <c r="FY938">
        <v>7.24</v>
      </c>
    </row>
    <row r="939" spans="1:181">
      <c r="A939" t="s">
        <v>4336</v>
      </c>
      <c r="EO939">
        <v>3</v>
      </c>
      <c r="EZ939">
        <v>0.85</v>
      </c>
      <c r="FY939">
        <v>7.31</v>
      </c>
    </row>
    <row r="940" spans="1:181">
      <c r="A940" t="s">
        <v>4337</v>
      </c>
      <c r="EO940">
        <v>2.97</v>
      </c>
      <c r="EZ940">
        <v>0.94</v>
      </c>
      <c r="FY940">
        <v>7.59</v>
      </c>
    </row>
    <row r="941" spans="1:181">
      <c r="A941" t="s">
        <v>4338</v>
      </c>
      <c r="EO941">
        <v>0.65</v>
      </c>
      <c r="EZ941">
        <v>0.83</v>
      </c>
      <c r="FY941">
        <v>7.38</v>
      </c>
    </row>
    <row r="942" spans="1:181">
      <c r="A942" t="s">
        <v>4339</v>
      </c>
      <c r="EO942">
        <v>3.54</v>
      </c>
      <c r="EZ942">
        <v>1.23</v>
      </c>
      <c r="FY942">
        <v>7.06</v>
      </c>
    </row>
    <row r="943" spans="1:181">
      <c r="A943" t="s">
        <v>4340</v>
      </c>
      <c r="EO943">
        <v>3.87</v>
      </c>
      <c r="EZ943">
        <v>1.2</v>
      </c>
      <c r="FY943">
        <v>7.07</v>
      </c>
    </row>
    <row r="944" spans="1:181">
      <c r="A944" t="s">
        <v>3918</v>
      </c>
      <c r="EO944">
        <v>0.95</v>
      </c>
      <c r="EZ944">
        <v>0.91</v>
      </c>
      <c r="FY944">
        <v>7.72</v>
      </c>
    </row>
    <row r="945" spans="1:181">
      <c r="A945" t="s">
        <v>4341</v>
      </c>
      <c r="EO945">
        <v>2.74</v>
      </c>
      <c r="EZ945">
        <v>0.99</v>
      </c>
      <c r="FY945">
        <v>7.22</v>
      </c>
    </row>
    <row r="946" spans="1:181">
      <c r="A946" t="s">
        <v>4342</v>
      </c>
      <c r="EO946">
        <v>3.3</v>
      </c>
      <c r="EZ946">
        <v>1.1499999999999999</v>
      </c>
      <c r="FY946">
        <v>7.13</v>
      </c>
    </row>
    <row r="947" spans="1:181">
      <c r="A947" t="s">
        <v>4343</v>
      </c>
      <c r="EO947">
        <v>1.98</v>
      </c>
      <c r="EZ947">
        <v>0.67</v>
      </c>
      <c r="FY947">
        <v>7.22</v>
      </c>
    </row>
    <row r="948" spans="1:181">
      <c r="A948" t="s">
        <v>4344</v>
      </c>
      <c r="EO948">
        <v>3.33</v>
      </c>
      <c r="EZ948">
        <v>0.92</v>
      </c>
      <c r="FY948">
        <v>7.43</v>
      </c>
    </row>
    <row r="949" spans="1:181">
      <c r="A949" t="s">
        <v>4345</v>
      </c>
      <c r="EO949">
        <v>3.22</v>
      </c>
      <c r="EZ949">
        <v>1.1000000000000001</v>
      </c>
      <c r="FY949">
        <v>7.29</v>
      </c>
    </row>
    <row r="950" spans="1:181">
      <c r="A950" t="s">
        <v>4346</v>
      </c>
      <c r="EO950">
        <v>3.83</v>
      </c>
      <c r="EZ950">
        <v>1.1399999999999999</v>
      </c>
      <c r="FY950">
        <v>7.05</v>
      </c>
    </row>
    <row r="951" spans="1:181">
      <c r="A951" t="s">
        <v>4347</v>
      </c>
      <c r="EO951">
        <v>4.2</v>
      </c>
      <c r="EZ951">
        <v>1.65</v>
      </c>
      <c r="FY951">
        <v>6.99</v>
      </c>
    </row>
    <row r="952" spans="1:181">
      <c r="A952" t="s">
        <v>4348</v>
      </c>
      <c r="EO952">
        <v>3.54</v>
      </c>
      <c r="EZ952">
        <v>1.05</v>
      </c>
      <c r="FY952">
        <v>7.46</v>
      </c>
    </row>
    <row r="953" spans="1:181">
      <c r="A953" t="s">
        <v>4349</v>
      </c>
      <c r="EO953">
        <v>3.48</v>
      </c>
      <c r="EZ953">
        <v>1.44</v>
      </c>
      <c r="FY953">
        <v>7.06</v>
      </c>
    </row>
    <row r="954" spans="1:181">
      <c r="A954" t="s">
        <v>4350</v>
      </c>
      <c r="EO954">
        <v>3.57</v>
      </c>
      <c r="EZ954">
        <v>0.97</v>
      </c>
      <c r="FY954">
        <v>7.2</v>
      </c>
    </row>
    <row r="955" spans="1:181">
      <c r="A955" t="s">
        <v>3919</v>
      </c>
      <c r="EO955">
        <v>3.47</v>
      </c>
      <c r="EZ955">
        <v>0.95</v>
      </c>
      <c r="FY955">
        <v>7.8</v>
      </c>
    </row>
    <row r="956" spans="1:181">
      <c r="A956" t="s">
        <v>4351</v>
      </c>
      <c r="EO956">
        <v>4.1500000000000004</v>
      </c>
      <c r="EZ956">
        <v>1.04</v>
      </c>
      <c r="FY956">
        <v>6.91</v>
      </c>
    </row>
    <row r="957" spans="1:181">
      <c r="A957" t="s">
        <v>4352</v>
      </c>
      <c r="EO957">
        <v>2.78</v>
      </c>
      <c r="EZ957">
        <v>0.66</v>
      </c>
      <c r="FY957">
        <v>7.08</v>
      </c>
    </row>
    <row r="958" spans="1:181">
      <c r="A958" t="s">
        <v>4353</v>
      </c>
      <c r="EO958">
        <v>4.47</v>
      </c>
      <c r="EZ958">
        <v>1.3</v>
      </c>
      <c r="FY958">
        <v>7.02</v>
      </c>
    </row>
    <row r="959" spans="1:181">
      <c r="A959" t="s">
        <v>4354</v>
      </c>
      <c r="EO959">
        <v>3.61</v>
      </c>
      <c r="EZ959">
        <v>0.88</v>
      </c>
      <c r="FY959">
        <v>7.14</v>
      </c>
    </row>
    <row r="960" spans="1:181">
      <c r="A960" t="s">
        <v>4355</v>
      </c>
      <c r="EO960">
        <v>4.83</v>
      </c>
      <c r="EZ960">
        <v>1.34</v>
      </c>
      <c r="FY960">
        <v>7.52</v>
      </c>
    </row>
    <row r="961" spans="1:181">
      <c r="A961" t="s">
        <v>4356</v>
      </c>
      <c r="EO961">
        <v>4.53</v>
      </c>
      <c r="EZ961">
        <v>1.27</v>
      </c>
      <c r="FY961">
        <v>7.14</v>
      </c>
    </row>
    <row r="962" spans="1:181">
      <c r="A962" t="s">
        <v>4357</v>
      </c>
      <c r="EO962">
        <v>2.85</v>
      </c>
      <c r="EZ962">
        <v>0.88</v>
      </c>
      <c r="FY962">
        <v>7.05</v>
      </c>
    </row>
    <row r="963" spans="1:181">
      <c r="A963" t="s">
        <v>4358</v>
      </c>
      <c r="EO963">
        <v>2.41</v>
      </c>
      <c r="EZ963">
        <v>1.21</v>
      </c>
      <c r="FY963">
        <v>7.18</v>
      </c>
    </row>
    <row r="964" spans="1:181">
      <c r="A964" t="s">
        <v>4359</v>
      </c>
      <c r="EO964">
        <v>2.68</v>
      </c>
      <c r="EZ964">
        <v>0.82</v>
      </c>
      <c r="FY964">
        <v>7.14</v>
      </c>
    </row>
    <row r="965" spans="1:181">
      <c r="A965" t="s">
        <v>4360</v>
      </c>
      <c r="EO965">
        <v>3.72</v>
      </c>
      <c r="EZ965">
        <v>0.92</v>
      </c>
      <c r="FY965">
        <v>7.26</v>
      </c>
    </row>
    <row r="966" spans="1:181">
      <c r="A966" t="s">
        <v>3920</v>
      </c>
      <c r="EO966">
        <v>3.78</v>
      </c>
      <c r="EZ966">
        <v>0.98</v>
      </c>
      <c r="FY966">
        <v>7.68</v>
      </c>
    </row>
    <row r="967" spans="1:181">
      <c r="A967" t="s">
        <v>4361</v>
      </c>
      <c r="EO967">
        <v>3.31</v>
      </c>
      <c r="EZ967">
        <v>0.96</v>
      </c>
      <c r="FY967">
        <v>7.49</v>
      </c>
    </row>
    <row r="968" spans="1:181">
      <c r="A968" t="s">
        <v>4362</v>
      </c>
      <c r="EO968">
        <v>3.12</v>
      </c>
      <c r="EZ968">
        <v>0.83</v>
      </c>
      <c r="FY968">
        <v>7.2</v>
      </c>
    </row>
    <row r="969" spans="1:181">
      <c r="A969" t="s">
        <v>4363</v>
      </c>
      <c r="EO969">
        <v>3.08</v>
      </c>
      <c r="EZ969">
        <v>0.91</v>
      </c>
      <c r="FY969">
        <v>7.07</v>
      </c>
    </row>
    <row r="970" spans="1:181">
      <c r="A970" t="s">
        <v>4364</v>
      </c>
      <c r="EO970">
        <v>6.1</v>
      </c>
      <c r="EZ970">
        <v>1.22</v>
      </c>
      <c r="FY970">
        <v>6.79</v>
      </c>
    </row>
    <row r="971" spans="1:181">
      <c r="A971" t="s">
        <v>4365</v>
      </c>
      <c r="EO971">
        <v>3.43</v>
      </c>
      <c r="EZ971">
        <v>0.96</v>
      </c>
      <c r="FY971">
        <v>7.41</v>
      </c>
    </row>
    <row r="972" spans="1:181">
      <c r="A972" t="s">
        <v>4366</v>
      </c>
      <c r="EO972">
        <v>4.5599999999999996</v>
      </c>
      <c r="EZ972">
        <v>1.03</v>
      </c>
      <c r="FY972">
        <v>7.16</v>
      </c>
    </row>
    <row r="973" spans="1:181">
      <c r="A973" t="s">
        <v>4367</v>
      </c>
      <c r="EO973">
        <v>4.01</v>
      </c>
      <c r="EZ973">
        <v>1.05</v>
      </c>
      <c r="FY973">
        <v>7.15</v>
      </c>
    </row>
    <row r="974" spans="1:181">
      <c r="A974" t="s">
        <v>4368</v>
      </c>
      <c r="EO974">
        <v>2.81</v>
      </c>
      <c r="EZ974">
        <v>1.01</v>
      </c>
      <c r="FY974">
        <v>7.29</v>
      </c>
    </row>
    <row r="975" spans="1:181">
      <c r="A975" t="s">
        <v>4369</v>
      </c>
      <c r="EO975">
        <v>3.68</v>
      </c>
      <c r="EZ975">
        <v>1.01</v>
      </c>
      <c r="FY975">
        <v>7.06</v>
      </c>
    </row>
    <row r="976" spans="1:181">
      <c r="A976" t="s">
        <v>4370</v>
      </c>
      <c r="EO976">
        <v>5</v>
      </c>
      <c r="EZ976">
        <v>0.84</v>
      </c>
      <c r="FY976">
        <v>7.39</v>
      </c>
    </row>
    <row r="977" spans="1:181">
      <c r="A977" t="s">
        <v>3876</v>
      </c>
      <c r="EO977">
        <v>3.65</v>
      </c>
      <c r="EZ977">
        <v>1.02</v>
      </c>
      <c r="FY977">
        <v>7.44</v>
      </c>
    </row>
    <row r="978" spans="1:181">
      <c r="A978" t="s">
        <v>3921</v>
      </c>
      <c r="EO978">
        <v>2.91</v>
      </c>
      <c r="EZ978">
        <v>1.29</v>
      </c>
      <c r="FY978">
        <v>7.28</v>
      </c>
    </row>
    <row r="979" spans="1:181">
      <c r="A979" t="s">
        <v>4371</v>
      </c>
      <c r="EO979">
        <v>4.17</v>
      </c>
      <c r="EZ979">
        <v>1.07</v>
      </c>
      <c r="FY979">
        <v>7.06</v>
      </c>
    </row>
    <row r="980" spans="1:181">
      <c r="A980" t="s">
        <v>4372</v>
      </c>
      <c r="EO980">
        <v>4.21</v>
      </c>
      <c r="EZ980">
        <v>0.79</v>
      </c>
      <c r="FY980">
        <v>7.24</v>
      </c>
    </row>
    <row r="981" spans="1:181">
      <c r="A981" t="s">
        <v>4373</v>
      </c>
      <c r="EO981">
        <v>4.82</v>
      </c>
      <c r="EZ981">
        <v>0.98</v>
      </c>
      <c r="FY981">
        <v>6.92</v>
      </c>
    </row>
    <row r="982" spans="1:181">
      <c r="A982" t="s">
        <v>4374</v>
      </c>
      <c r="EO982">
        <v>2.13</v>
      </c>
      <c r="EZ982">
        <v>0.91</v>
      </c>
      <c r="FY982">
        <v>7.51</v>
      </c>
    </row>
    <row r="983" spans="1:181">
      <c r="A983" t="s">
        <v>4375</v>
      </c>
      <c r="EO983">
        <v>3.1160000000000001</v>
      </c>
      <c r="EZ983">
        <v>1.1299999999999999</v>
      </c>
      <c r="FY983">
        <v>7.13</v>
      </c>
    </row>
    <row r="984" spans="1:181">
      <c r="A984" t="s">
        <v>4376</v>
      </c>
      <c r="EO984">
        <v>3.9</v>
      </c>
      <c r="EZ984">
        <v>1.03</v>
      </c>
      <c r="FY984">
        <v>6.84</v>
      </c>
    </row>
    <row r="985" spans="1:181">
      <c r="A985" t="s">
        <v>4377</v>
      </c>
      <c r="EO985">
        <v>4.38</v>
      </c>
      <c r="EZ985">
        <v>1.1100000000000001</v>
      </c>
      <c r="FY985">
        <v>7.12</v>
      </c>
    </row>
    <row r="986" spans="1:181">
      <c r="A986" t="s">
        <v>4378</v>
      </c>
      <c r="EO986">
        <v>4.47</v>
      </c>
      <c r="EZ986">
        <v>1.0900000000000001</v>
      </c>
      <c r="FY986">
        <v>7</v>
      </c>
    </row>
    <row r="987" spans="1:181">
      <c r="A987" t="s">
        <v>4379</v>
      </c>
      <c r="EO987">
        <v>3.18</v>
      </c>
      <c r="EZ987">
        <v>0.97</v>
      </c>
      <c r="FY987">
        <v>7.34</v>
      </c>
    </row>
    <row r="988" spans="1:181">
      <c r="A988" t="s">
        <v>4380</v>
      </c>
      <c r="EO988">
        <v>4.95</v>
      </c>
      <c r="EZ988">
        <v>0.85</v>
      </c>
      <c r="FY988">
        <v>7.01</v>
      </c>
    </row>
    <row r="989" spans="1:181">
      <c r="A989" t="s">
        <v>3922</v>
      </c>
      <c r="EO989">
        <v>3.37</v>
      </c>
      <c r="EZ989">
        <v>1.33</v>
      </c>
      <c r="FY989">
        <v>7.32</v>
      </c>
    </row>
    <row r="990" spans="1:181">
      <c r="A990" t="s">
        <v>4381</v>
      </c>
      <c r="EO990">
        <v>2.2200000000000002</v>
      </c>
      <c r="EZ990">
        <v>0.94</v>
      </c>
      <c r="FY990">
        <v>7.29</v>
      </c>
    </row>
    <row r="991" spans="1:181">
      <c r="A991" t="s">
        <v>4382</v>
      </c>
      <c r="EO991">
        <v>3.92</v>
      </c>
      <c r="EZ991">
        <v>1.63</v>
      </c>
      <c r="FY991">
        <v>7.28</v>
      </c>
    </row>
    <row r="992" spans="1:181">
      <c r="A992" t="s">
        <v>4383</v>
      </c>
      <c r="EO992">
        <v>2.5099999999999998</v>
      </c>
      <c r="EZ992">
        <v>1.05</v>
      </c>
      <c r="FY992">
        <v>7.08</v>
      </c>
    </row>
    <row r="993" spans="1:181">
      <c r="A993" t="s">
        <v>4384</v>
      </c>
      <c r="EO993">
        <v>3.32</v>
      </c>
      <c r="EZ993">
        <v>1.33</v>
      </c>
      <c r="FY993">
        <v>7.27</v>
      </c>
    </row>
    <row r="994" spans="1:181">
      <c r="A994" t="s">
        <v>4385</v>
      </c>
      <c r="EO994">
        <v>3.91</v>
      </c>
      <c r="EZ994">
        <v>1.33</v>
      </c>
      <c r="FY994">
        <v>7.4</v>
      </c>
    </row>
    <row r="995" spans="1:181">
      <c r="A995" t="s">
        <v>4386</v>
      </c>
      <c r="EO995">
        <v>3.26</v>
      </c>
      <c r="EZ995">
        <v>1.1100000000000001</v>
      </c>
      <c r="FY995">
        <v>7.07</v>
      </c>
    </row>
    <row r="996" spans="1:181">
      <c r="A996" t="s">
        <v>4387</v>
      </c>
      <c r="EO996">
        <v>5.2</v>
      </c>
      <c r="EZ996">
        <v>1.41</v>
      </c>
      <c r="FY996">
        <v>6.98</v>
      </c>
    </row>
    <row r="997" spans="1:181">
      <c r="A997" t="s">
        <v>4388</v>
      </c>
      <c r="EO997">
        <v>3.93</v>
      </c>
      <c r="EZ997">
        <v>1.1499999999999999</v>
      </c>
      <c r="FY997">
        <v>6.93</v>
      </c>
    </row>
    <row r="998" spans="1:181">
      <c r="A998" t="s">
        <v>4389</v>
      </c>
      <c r="EO998">
        <v>3.53</v>
      </c>
      <c r="EZ998">
        <v>1.28</v>
      </c>
      <c r="FY998">
        <v>7.21</v>
      </c>
    </row>
    <row r="999" spans="1:181">
      <c r="A999" t="s">
        <v>4390</v>
      </c>
      <c r="EO999">
        <v>3.87</v>
      </c>
      <c r="EZ999">
        <v>1.23</v>
      </c>
      <c r="FY999">
        <v>7.13</v>
      </c>
    </row>
    <row r="1000" spans="1:181">
      <c r="A1000" t="s">
        <v>3923</v>
      </c>
      <c r="EO1000">
        <v>2.79</v>
      </c>
      <c r="EZ1000">
        <v>0.97</v>
      </c>
      <c r="FY1000">
        <v>7.11</v>
      </c>
    </row>
    <row r="1001" spans="1:181">
      <c r="A1001" t="s">
        <v>4391</v>
      </c>
      <c r="EO1001">
        <v>3.85</v>
      </c>
      <c r="EZ1001">
        <v>1.23</v>
      </c>
      <c r="FY1001">
        <v>7.23</v>
      </c>
    </row>
    <row r="1002" spans="1:181">
      <c r="A1002" t="s">
        <v>4392</v>
      </c>
      <c r="EO1002">
        <v>2.91</v>
      </c>
      <c r="EZ1002">
        <v>0.92</v>
      </c>
      <c r="FY1002">
        <v>7.42</v>
      </c>
    </row>
    <row r="1003" spans="1:181">
      <c r="A1003" t="s">
        <v>4393</v>
      </c>
      <c r="EO1003">
        <v>2.85</v>
      </c>
      <c r="EZ1003">
        <v>0.98</v>
      </c>
      <c r="FY1003">
        <v>7.62</v>
      </c>
    </row>
    <row r="1004" spans="1:181">
      <c r="A1004" t="s">
        <v>4394</v>
      </c>
      <c r="EO1004">
        <v>3.21</v>
      </c>
      <c r="EZ1004">
        <v>1.37</v>
      </c>
      <c r="FY1004">
        <v>7.06</v>
      </c>
    </row>
    <row r="1005" spans="1:181">
      <c r="A1005" t="s">
        <v>4395</v>
      </c>
      <c r="EO1005">
        <v>3.85</v>
      </c>
      <c r="EZ1005">
        <v>1.23</v>
      </c>
      <c r="FY1005">
        <v>7.23</v>
      </c>
    </row>
    <row r="1006" spans="1:181">
      <c r="A1006" t="s">
        <v>4396</v>
      </c>
      <c r="EO1006">
        <v>4.76</v>
      </c>
      <c r="EZ1006">
        <v>1.0900000000000001</v>
      </c>
      <c r="FY1006">
        <v>7.06</v>
      </c>
    </row>
    <row r="1007" spans="1:181">
      <c r="A1007" t="s">
        <v>4397</v>
      </c>
      <c r="EO1007">
        <v>2.94</v>
      </c>
      <c r="EZ1007">
        <v>0.99</v>
      </c>
      <c r="FY1007">
        <v>7.44</v>
      </c>
    </row>
    <row r="1008" spans="1:181">
      <c r="A1008" t="s">
        <v>4398</v>
      </c>
      <c r="EO1008">
        <v>2.63</v>
      </c>
      <c r="EZ1008">
        <v>0.94</v>
      </c>
      <c r="FY1008">
        <v>7.24</v>
      </c>
    </row>
    <row r="1009" spans="1:181">
      <c r="A1009" t="s">
        <v>4399</v>
      </c>
      <c r="EO1009">
        <v>2.27</v>
      </c>
      <c r="EZ1009">
        <v>1.29</v>
      </c>
      <c r="FY1009">
        <v>7.28</v>
      </c>
    </row>
    <row r="1010" spans="1:181">
      <c r="A1010" t="s">
        <v>4400</v>
      </c>
      <c r="EO1010">
        <v>3.26</v>
      </c>
      <c r="EZ1010">
        <v>0.91</v>
      </c>
      <c r="FY1010">
        <v>7.4</v>
      </c>
    </row>
    <row r="1011" spans="1:181">
      <c r="A1011" t="s">
        <v>3924</v>
      </c>
      <c r="EO1011">
        <v>5.2</v>
      </c>
      <c r="EZ1011">
        <v>1.41</v>
      </c>
      <c r="FY1011">
        <v>6.98</v>
      </c>
    </row>
    <row r="1012" spans="1:181">
      <c r="A1012" t="s">
        <v>4401</v>
      </c>
      <c r="EO1012">
        <v>3.62</v>
      </c>
      <c r="EZ1012">
        <v>1.66</v>
      </c>
      <c r="FY1012">
        <v>7.17</v>
      </c>
    </row>
    <row r="1013" spans="1:181">
      <c r="A1013" t="s">
        <v>4402</v>
      </c>
      <c r="EO1013">
        <v>3.94</v>
      </c>
      <c r="EZ1013">
        <v>0.91</v>
      </c>
      <c r="FY1013">
        <v>7.4</v>
      </c>
    </row>
    <row r="1014" spans="1:181">
      <c r="A1014" t="s">
        <v>4403</v>
      </c>
      <c r="EO1014">
        <v>3.54</v>
      </c>
      <c r="EZ1014">
        <v>0.94</v>
      </c>
      <c r="FY1014">
        <v>7.2</v>
      </c>
    </row>
    <row r="1015" spans="1:181">
      <c r="A1015" t="s">
        <v>4404</v>
      </c>
      <c r="EO1015">
        <v>3.93</v>
      </c>
      <c r="EZ1015">
        <v>0.94</v>
      </c>
      <c r="FY1015">
        <v>7.31</v>
      </c>
    </row>
    <row r="1016" spans="1:181">
      <c r="A1016" t="s">
        <v>4405</v>
      </c>
      <c r="EO1016">
        <v>3.92</v>
      </c>
      <c r="EZ1016">
        <v>1.05</v>
      </c>
      <c r="FY1016">
        <v>7.29</v>
      </c>
    </row>
    <row r="1017" spans="1:181">
      <c r="A1017" t="s">
        <v>4406</v>
      </c>
      <c r="EO1017">
        <v>4.7</v>
      </c>
      <c r="EZ1017">
        <v>1.26</v>
      </c>
      <c r="FY1017">
        <v>7.4</v>
      </c>
    </row>
    <row r="1018" spans="1:181">
      <c r="A1018" t="s">
        <v>4407</v>
      </c>
      <c r="EO1018">
        <v>3.94</v>
      </c>
      <c r="EZ1018">
        <v>1.1100000000000001</v>
      </c>
      <c r="FY1018">
        <v>7.13</v>
      </c>
    </row>
    <row r="1019" spans="1:181">
      <c r="A1019" t="s">
        <v>4408</v>
      </c>
      <c r="EO1019">
        <v>3.27</v>
      </c>
      <c r="EZ1019">
        <v>1.1000000000000001</v>
      </c>
      <c r="FY1019">
        <v>7.05</v>
      </c>
    </row>
    <row r="1020" spans="1:181">
      <c r="A1020" t="s">
        <v>4409</v>
      </c>
      <c r="EO1020">
        <v>3.38</v>
      </c>
      <c r="EZ1020">
        <v>0.9</v>
      </c>
      <c r="FY1020">
        <v>7.01</v>
      </c>
    </row>
    <row r="1021" spans="1:181">
      <c r="A1021" t="s">
        <v>4410</v>
      </c>
      <c r="EO1021">
        <v>5.08</v>
      </c>
      <c r="EZ1021">
        <v>1</v>
      </c>
      <c r="FY1021">
        <v>6.94</v>
      </c>
    </row>
    <row r="1022" spans="1:181">
      <c r="A1022" t="s">
        <v>3925</v>
      </c>
      <c r="EO1022">
        <v>3.15</v>
      </c>
      <c r="EZ1022">
        <v>1.17</v>
      </c>
      <c r="FY1022">
        <v>7.51</v>
      </c>
    </row>
    <row r="1023" spans="1:181">
      <c r="A1023" t="s">
        <v>4411</v>
      </c>
      <c r="EO1023">
        <v>1.99</v>
      </c>
      <c r="EZ1023">
        <v>0.71</v>
      </c>
      <c r="FY1023">
        <v>7.26</v>
      </c>
    </row>
    <row r="1024" spans="1:181">
      <c r="A1024" t="s">
        <v>4412</v>
      </c>
      <c r="EO1024">
        <v>2.44</v>
      </c>
      <c r="EZ1024">
        <v>0.81</v>
      </c>
      <c r="FY1024">
        <v>7.22</v>
      </c>
    </row>
    <row r="1025" spans="1:181">
      <c r="A1025" t="s">
        <v>4413</v>
      </c>
      <c r="EO1025">
        <v>4.58</v>
      </c>
      <c r="EZ1025">
        <v>1.04</v>
      </c>
      <c r="FY1025">
        <v>7.22</v>
      </c>
    </row>
    <row r="1026" spans="1:181">
      <c r="A1026" t="s">
        <v>4414</v>
      </c>
      <c r="EO1026">
        <v>3.38</v>
      </c>
      <c r="EZ1026">
        <v>0.94</v>
      </c>
      <c r="FY1026">
        <v>7.15</v>
      </c>
    </row>
    <row r="1027" spans="1:181">
      <c r="A1027" t="s">
        <v>4415</v>
      </c>
      <c r="EO1027">
        <v>3.47</v>
      </c>
      <c r="EZ1027">
        <v>0.98</v>
      </c>
      <c r="FY1027">
        <v>6.98</v>
      </c>
    </row>
    <row r="1028" spans="1:181">
      <c r="A1028" t="s">
        <v>4416</v>
      </c>
      <c r="EO1028">
        <v>2.67</v>
      </c>
      <c r="EZ1028">
        <v>0.97</v>
      </c>
      <c r="FY1028">
        <v>7.04</v>
      </c>
    </row>
    <row r="1029" spans="1:181">
      <c r="A1029" t="s">
        <v>4417</v>
      </c>
      <c r="EO1029">
        <v>2.95</v>
      </c>
      <c r="EZ1029">
        <v>1.03</v>
      </c>
      <c r="FY1029">
        <v>7.09</v>
      </c>
    </row>
    <row r="1030" spans="1:181">
      <c r="A1030" t="s">
        <v>4418</v>
      </c>
      <c r="EO1030">
        <v>2.91</v>
      </c>
      <c r="EZ1030">
        <v>1.02</v>
      </c>
      <c r="FY1030">
        <v>7.19</v>
      </c>
    </row>
    <row r="1031" spans="1:181">
      <c r="A1031" t="s">
        <v>4419</v>
      </c>
      <c r="EO1031">
        <v>5.4</v>
      </c>
      <c r="EZ1031">
        <v>1.1599999999999999</v>
      </c>
      <c r="FY1031">
        <v>7.19</v>
      </c>
    </row>
    <row r="1032" spans="1:181">
      <c r="A1032" t="s">
        <v>4420</v>
      </c>
      <c r="EO1032">
        <v>3.13</v>
      </c>
      <c r="EZ1032">
        <v>0.74</v>
      </c>
      <c r="FY1032">
        <v>7.3</v>
      </c>
    </row>
    <row r="1033" spans="1:181">
      <c r="A1033" t="s">
        <v>3926</v>
      </c>
      <c r="EO1033">
        <v>3.47</v>
      </c>
      <c r="EZ1033">
        <v>1.08</v>
      </c>
      <c r="FY1033">
        <v>7.79</v>
      </c>
    </row>
    <row r="1034" spans="1:181">
      <c r="A1034" t="s">
        <v>4421</v>
      </c>
      <c r="EO1034">
        <v>3.18</v>
      </c>
      <c r="EZ1034">
        <v>0.86</v>
      </c>
      <c r="FY1034">
        <v>7.25</v>
      </c>
    </row>
    <row r="1035" spans="1:181">
      <c r="A1035" t="s">
        <v>4422</v>
      </c>
      <c r="EO1035">
        <v>3.87</v>
      </c>
      <c r="EZ1035">
        <v>1.1200000000000001</v>
      </c>
      <c r="FY1035">
        <v>7.24</v>
      </c>
    </row>
    <row r="1036" spans="1:181">
      <c r="A1036" t="s">
        <v>4423</v>
      </c>
      <c r="EO1036">
        <v>2.75</v>
      </c>
      <c r="EZ1036">
        <v>0.98</v>
      </c>
      <c r="FY1036">
        <v>6.9</v>
      </c>
    </row>
    <row r="1037" spans="1:181">
      <c r="A1037" t="s">
        <v>4424</v>
      </c>
      <c r="EO1037">
        <v>4.47</v>
      </c>
      <c r="EZ1037">
        <v>0.94</v>
      </c>
      <c r="FY1037">
        <v>7.06</v>
      </c>
    </row>
    <row r="1038" spans="1:181">
      <c r="A1038" t="s">
        <v>4425</v>
      </c>
      <c r="EO1038">
        <v>3.12</v>
      </c>
      <c r="EZ1038">
        <v>1.05</v>
      </c>
      <c r="FY1038">
        <v>7.14</v>
      </c>
    </row>
    <row r="1039" spans="1:181">
      <c r="A1039" t="s">
        <v>4426</v>
      </c>
      <c r="EO1039">
        <v>3.8</v>
      </c>
      <c r="EZ1039">
        <v>1.02</v>
      </c>
      <c r="FY1039">
        <v>6.9</v>
      </c>
    </row>
    <row r="1040" spans="1:181">
      <c r="A1040" t="s">
        <v>4427</v>
      </c>
      <c r="EO1040">
        <v>3.11</v>
      </c>
      <c r="EZ1040">
        <v>0.96</v>
      </c>
      <c r="FY1040">
        <v>7.3</v>
      </c>
    </row>
    <row r="1041" spans="1:181">
      <c r="A1041" t="s">
        <v>4428</v>
      </c>
      <c r="EO1041">
        <v>3.47</v>
      </c>
      <c r="EZ1041">
        <v>0.98</v>
      </c>
      <c r="FY1041">
        <v>7.27</v>
      </c>
    </row>
    <row r="1042" spans="1:181">
      <c r="A1042" t="s">
        <v>4429</v>
      </c>
      <c r="EO1042">
        <v>2.61</v>
      </c>
      <c r="EZ1042">
        <v>0.96</v>
      </c>
      <c r="FY1042">
        <v>7.22</v>
      </c>
    </row>
    <row r="1043" spans="1:181">
      <c r="A1043" t="s">
        <v>4430</v>
      </c>
      <c r="EO1043">
        <v>2.93</v>
      </c>
      <c r="EZ1043">
        <v>1.25</v>
      </c>
      <c r="FY1043">
        <v>7.27</v>
      </c>
    </row>
    <row r="1044" spans="1:181">
      <c r="A1044" t="s">
        <v>3927</v>
      </c>
      <c r="EO1044">
        <v>2.89</v>
      </c>
      <c r="EZ1044">
        <v>1.02</v>
      </c>
      <c r="FY1044">
        <v>7.59</v>
      </c>
    </row>
    <row r="1045" spans="1:181">
      <c r="A1045" t="s">
        <v>4431</v>
      </c>
      <c r="EO1045">
        <v>3.77</v>
      </c>
      <c r="EZ1045">
        <v>1.33</v>
      </c>
      <c r="FY1045">
        <v>7.86</v>
      </c>
    </row>
    <row r="1046" spans="1:181">
      <c r="A1046" t="s">
        <v>4432</v>
      </c>
      <c r="EO1046">
        <v>3.38</v>
      </c>
      <c r="EZ1046">
        <v>0.94</v>
      </c>
      <c r="FY1046">
        <v>7.15</v>
      </c>
    </row>
    <row r="1047" spans="1:181">
      <c r="A1047" t="s">
        <v>4433</v>
      </c>
      <c r="EO1047">
        <v>2.29</v>
      </c>
      <c r="EZ1047">
        <v>0.87</v>
      </c>
      <c r="FY1047">
        <v>7.16</v>
      </c>
    </row>
    <row r="1048" spans="1:181">
      <c r="A1048" t="s">
        <v>4434</v>
      </c>
      <c r="EO1048">
        <v>2.97</v>
      </c>
      <c r="EZ1048">
        <v>0.79</v>
      </c>
      <c r="FY1048">
        <v>7.02</v>
      </c>
    </row>
    <row r="1049" spans="1:181">
      <c r="A1049" t="s">
        <v>4435</v>
      </c>
      <c r="EO1049">
        <v>3.2</v>
      </c>
      <c r="EZ1049">
        <v>1.02</v>
      </c>
      <c r="FY1049">
        <v>7.13</v>
      </c>
    </row>
    <row r="1050" spans="1:181">
      <c r="A1050" t="s">
        <v>4436</v>
      </c>
      <c r="EO1050">
        <v>3.07</v>
      </c>
      <c r="EZ1050">
        <v>1</v>
      </c>
      <c r="FY1050">
        <v>7.12</v>
      </c>
    </row>
    <row r="1051" spans="1:181">
      <c r="A1051" t="s">
        <v>4437</v>
      </c>
      <c r="EO1051">
        <v>2.66</v>
      </c>
      <c r="EZ1051">
        <v>1.03</v>
      </c>
      <c r="FY1051">
        <v>7.11</v>
      </c>
    </row>
    <row r="1052" spans="1:181">
      <c r="A1052" t="s">
        <v>4438</v>
      </c>
      <c r="EO1052">
        <v>3.05</v>
      </c>
      <c r="EZ1052">
        <v>1.01</v>
      </c>
      <c r="FY1052">
        <v>7.2</v>
      </c>
    </row>
    <row r="1053" spans="1:181">
      <c r="A1053" t="s">
        <v>4439</v>
      </c>
      <c r="EO1053">
        <v>2.94</v>
      </c>
      <c r="EZ1053">
        <v>0.92</v>
      </c>
      <c r="FY1053">
        <v>7.16</v>
      </c>
    </row>
    <row r="1054" spans="1:181">
      <c r="A1054" t="s">
        <v>4440</v>
      </c>
      <c r="EO1054">
        <v>4.29</v>
      </c>
      <c r="EZ1054">
        <v>1.24</v>
      </c>
      <c r="FY1054">
        <v>7.22</v>
      </c>
    </row>
    <row r="1055" spans="1:181">
      <c r="A1055" t="s">
        <v>3928</v>
      </c>
      <c r="EO1055">
        <v>2.91</v>
      </c>
      <c r="EZ1055">
        <v>1.29</v>
      </c>
      <c r="FY1055">
        <v>7.28</v>
      </c>
    </row>
    <row r="1056" spans="1:181">
      <c r="A1056" t="s">
        <v>4441</v>
      </c>
      <c r="EO1056">
        <v>2.66</v>
      </c>
      <c r="EZ1056">
        <v>1.1100000000000001</v>
      </c>
      <c r="FY1056">
        <v>7.48</v>
      </c>
    </row>
    <row r="1057" spans="1:181">
      <c r="A1057" t="s">
        <v>4442</v>
      </c>
      <c r="EO1057">
        <v>2.92</v>
      </c>
      <c r="EZ1057">
        <v>1.36</v>
      </c>
      <c r="FY1057">
        <v>7.25</v>
      </c>
    </row>
    <row r="1058" spans="1:181">
      <c r="A1058" t="s">
        <v>4443</v>
      </c>
      <c r="EO1058">
        <v>3.05</v>
      </c>
      <c r="EZ1058">
        <v>0.95</v>
      </c>
      <c r="FY1058">
        <v>7.1</v>
      </c>
    </row>
    <row r="1059" spans="1:181">
      <c r="A1059" t="s">
        <v>4444</v>
      </c>
      <c r="EO1059">
        <v>2.54</v>
      </c>
      <c r="EZ1059">
        <v>1.26</v>
      </c>
      <c r="FY1059">
        <v>7.47</v>
      </c>
    </row>
    <row r="1060" spans="1:181">
      <c r="A1060" t="s">
        <v>4445</v>
      </c>
      <c r="EO1060">
        <v>3.55</v>
      </c>
      <c r="EZ1060">
        <v>1.29</v>
      </c>
      <c r="FY1060">
        <v>6.89</v>
      </c>
    </row>
    <row r="1061" spans="1:181">
      <c r="A1061" t="s">
        <v>4446</v>
      </c>
      <c r="EO1061">
        <v>2.93</v>
      </c>
      <c r="EZ1061">
        <v>1.28</v>
      </c>
      <c r="FY1061">
        <v>7.35</v>
      </c>
    </row>
    <row r="1062" spans="1:181">
      <c r="A1062" t="s">
        <v>4447</v>
      </c>
      <c r="EO1062">
        <v>2.77</v>
      </c>
      <c r="EZ1062">
        <v>0.86</v>
      </c>
      <c r="FY1062">
        <v>7.04</v>
      </c>
    </row>
    <row r="1063" spans="1:181">
      <c r="A1063" t="s">
        <v>4448</v>
      </c>
      <c r="EO1063">
        <v>3.99</v>
      </c>
      <c r="EZ1063">
        <v>0.91</v>
      </c>
      <c r="FY1063">
        <v>7.27</v>
      </c>
    </row>
    <row r="1064" spans="1:181">
      <c r="A1064" t="s">
        <v>4449</v>
      </c>
      <c r="EO1064">
        <v>3.72</v>
      </c>
      <c r="EZ1064">
        <v>0.93</v>
      </c>
      <c r="FY1064">
        <v>7.14</v>
      </c>
    </row>
    <row r="1065" spans="1:181">
      <c r="A1065" t="s">
        <v>4450</v>
      </c>
      <c r="EO1065">
        <v>3.01</v>
      </c>
      <c r="EZ1065">
        <v>0.82</v>
      </c>
      <c r="FY1065">
        <v>7.17</v>
      </c>
    </row>
    <row r="1066" spans="1:181">
      <c r="A1066" t="s">
        <v>3929</v>
      </c>
      <c r="EO1066">
        <v>3.81</v>
      </c>
      <c r="EZ1066">
        <v>0.89</v>
      </c>
      <c r="FY1066">
        <v>7.66</v>
      </c>
    </row>
    <row r="1067" spans="1:181">
      <c r="A1067" t="s">
        <v>4451</v>
      </c>
      <c r="EO1067">
        <v>4.83</v>
      </c>
      <c r="EZ1067">
        <v>1.51</v>
      </c>
      <c r="FY1067">
        <v>7.1</v>
      </c>
    </row>
    <row r="1068" spans="1:181">
      <c r="A1068" t="s">
        <v>4452</v>
      </c>
      <c r="EO1068">
        <v>2.96</v>
      </c>
      <c r="EZ1068">
        <v>1.0900000000000001</v>
      </c>
      <c r="FY1068">
        <v>7.25</v>
      </c>
    </row>
    <row r="1069" spans="1:181">
      <c r="A1069" t="s">
        <v>4453</v>
      </c>
      <c r="EO1069">
        <v>4.3499999999999996</v>
      </c>
      <c r="EZ1069">
        <v>0.92</v>
      </c>
      <c r="FY1069">
        <v>7.21</v>
      </c>
    </row>
    <row r="1070" spans="1:181">
      <c r="A1070" t="s">
        <v>4454</v>
      </c>
      <c r="EO1070">
        <v>3.5</v>
      </c>
      <c r="EZ1070">
        <v>0.9</v>
      </c>
      <c r="FY1070">
        <v>7.28</v>
      </c>
    </row>
    <row r="1071" spans="1:181">
      <c r="A1071" t="s">
        <v>4455</v>
      </c>
      <c r="EO1071">
        <v>2.5</v>
      </c>
      <c r="EZ1071">
        <v>0.79</v>
      </c>
      <c r="FY1071">
        <v>7.15</v>
      </c>
    </row>
    <row r="1072" spans="1:181">
      <c r="A1072" t="s">
        <v>4456</v>
      </c>
      <c r="EO1072">
        <v>4.0599999999999996</v>
      </c>
      <c r="EZ1072">
        <v>1.17</v>
      </c>
      <c r="FY1072">
        <v>7.03</v>
      </c>
    </row>
    <row r="1073" spans="1:181">
      <c r="A1073" t="s">
        <v>4457</v>
      </c>
      <c r="EO1073">
        <v>2.99</v>
      </c>
      <c r="EZ1073">
        <v>0.97</v>
      </c>
      <c r="FY1073">
        <v>7.49</v>
      </c>
    </row>
    <row r="1074" spans="1:181">
      <c r="A1074" t="s">
        <v>4458</v>
      </c>
      <c r="EO1074">
        <v>3.59</v>
      </c>
      <c r="EZ1074">
        <v>0.98</v>
      </c>
      <c r="FY1074">
        <v>7.52</v>
      </c>
    </row>
    <row r="1075" spans="1:181">
      <c r="A1075" t="s">
        <v>4459</v>
      </c>
      <c r="EO1075">
        <v>3.08</v>
      </c>
      <c r="EZ1075">
        <v>1.03</v>
      </c>
      <c r="FY1075">
        <v>7.25</v>
      </c>
    </row>
    <row r="1076" spans="1:181">
      <c r="A1076" t="s">
        <v>4460</v>
      </c>
      <c r="EO1076">
        <v>3.53</v>
      </c>
      <c r="EZ1076">
        <v>1.25</v>
      </c>
      <c r="FY1076">
        <v>6.98</v>
      </c>
    </row>
    <row r="1077" spans="1:181">
      <c r="A1077" t="s">
        <v>3930</v>
      </c>
      <c r="EO1077">
        <v>3.46</v>
      </c>
      <c r="EZ1077">
        <v>1.1200000000000001</v>
      </c>
      <c r="FY1077">
        <v>7.95</v>
      </c>
    </row>
    <row r="1078" spans="1:181">
      <c r="A1078" t="s">
        <v>4461</v>
      </c>
      <c r="EO1078">
        <v>4.6900000000000004</v>
      </c>
      <c r="EZ1078">
        <v>1.25</v>
      </c>
      <c r="FY1078">
        <v>6.97</v>
      </c>
    </row>
    <row r="1079" spans="1:181">
      <c r="A1079" t="s">
        <v>4462</v>
      </c>
      <c r="EO1079">
        <v>3.23</v>
      </c>
      <c r="EZ1079">
        <v>0.93</v>
      </c>
      <c r="FY1079">
        <v>7.3</v>
      </c>
    </row>
    <row r="1080" spans="1:181">
      <c r="A1080" t="s">
        <v>4463</v>
      </c>
      <c r="EO1080">
        <v>3.35</v>
      </c>
      <c r="EZ1080">
        <v>1.33</v>
      </c>
      <c r="FY1080">
        <v>7.24</v>
      </c>
    </row>
    <row r="1081" spans="1:181">
      <c r="A1081" t="s">
        <v>4464</v>
      </c>
      <c r="EO1081">
        <v>2.81</v>
      </c>
      <c r="EZ1081">
        <v>1.1200000000000001</v>
      </c>
      <c r="FY1081">
        <v>7.25</v>
      </c>
    </row>
    <row r="1082" spans="1:181">
      <c r="A1082" t="s">
        <v>4465</v>
      </c>
      <c r="EO1082">
        <v>3.39</v>
      </c>
      <c r="EZ1082">
        <v>0.95</v>
      </c>
      <c r="FY1082">
        <v>7.18</v>
      </c>
    </row>
    <row r="1083" spans="1:181">
      <c r="A1083" t="s">
        <v>4466</v>
      </c>
      <c r="EO1083">
        <v>2.93</v>
      </c>
      <c r="EZ1083">
        <v>1.19</v>
      </c>
      <c r="FY1083">
        <v>7.23</v>
      </c>
    </row>
    <row r="1084" spans="1:181">
      <c r="A1084" t="s">
        <v>4467</v>
      </c>
      <c r="EO1084">
        <v>3.5</v>
      </c>
      <c r="EZ1084">
        <v>0.9</v>
      </c>
      <c r="FY1084">
        <v>7.28</v>
      </c>
    </row>
    <row r="1085" spans="1:181">
      <c r="A1085" t="s">
        <v>4468</v>
      </c>
      <c r="EO1085">
        <v>3.44</v>
      </c>
      <c r="EZ1085">
        <v>1</v>
      </c>
      <c r="FY1085">
        <v>7.39</v>
      </c>
    </row>
    <row r="1086" spans="1:181">
      <c r="A1086" t="s">
        <v>4469</v>
      </c>
      <c r="EO1086">
        <v>3.65</v>
      </c>
      <c r="EZ1086">
        <v>1.35</v>
      </c>
      <c r="FY1086">
        <v>7.16</v>
      </c>
    </row>
    <row r="1087" spans="1:181">
      <c r="A1087" t="s">
        <v>4470</v>
      </c>
      <c r="EO1087">
        <v>3.1</v>
      </c>
      <c r="EZ1087">
        <v>1.55</v>
      </c>
      <c r="FY1087">
        <v>7.28</v>
      </c>
    </row>
    <row r="1088" spans="1:181">
      <c r="A1088" t="s">
        <v>3877</v>
      </c>
      <c r="EO1088">
        <v>3.96</v>
      </c>
      <c r="EZ1088">
        <v>1.1100000000000001</v>
      </c>
      <c r="FY1088">
        <v>7.74</v>
      </c>
    </row>
    <row r="1089" spans="1:181">
      <c r="A1089" t="s">
        <v>3931</v>
      </c>
      <c r="EO1089">
        <v>3.53</v>
      </c>
      <c r="EZ1089">
        <v>1.06</v>
      </c>
      <c r="FY1089">
        <v>8.24</v>
      </c>
    </row>
    <row r="1090" spans="1:181">
      <c r="A1090" t="s">
        <v>4471</v>
      </c>
      <c r="EO1090">
        <v>2.92</v>
      </c>
      <c r="EZ1090">
        <v>1.79</v>
      </c>
      <c r="FY1090">
        <v>7.06</v>
      </c>
    </row>
    <row r="1091" spans="1:181">
      <c r="A1091" t="s">
        <v>4472</v>
      </c>
      <c r="EO1091">
        <v>3.48</v>
      </c>
      <c r="EZ1091">
        <v>1.04</v>
      </c>
      <c r="FY1091">
        <v>7.13</v>
      </c>
    </row>
    <row r="1092" spans="1:181">
      <c r="A1092" t="s">
        <v>4473</v>
      </c>
      <c r="EO1092">
        <v>3.41</v>
      </c>
      <c r="EZ1092">
        <v>1.03</v>
      </c>
      <c r="FY1092">
        <v>7.15</v>
      </c>
    </row>
    <row r="1093" spans="1:181">
      <c r="A1093" t="s">
        <v>4474</v>
      </c>
      <c r="EO1093">
        <v>1.61</v>
      </c>
      <c r="EZ1093">
        <v>0.93</v>
      </c>
      <c r="FY1093">
        <v>7.48</v>
      </c>
    </row>
    <row r="1094" spans="1:181">
      <c r="A1094" t="s">
        <v>4475</v>
      </c>
      <c r="EO1094">
        <v>4.76</v>
      </c>
      <c r="EZ1094">
        <v>1.26</v>
      </c>
      <c r="FY1094">
        <v>7.3</v>
      </c>
    </row>
    <row r="1095" spans="1:181">
      <c r="A1095" t="s">
        <v>4476</v>
      </c>
      <c r="EO1095">
        <v>3.12</v>
      </c>
      <c r="EZ1095">
        <v>0.84</v>
      </c>
      <c r="FY1095">
        <v>6.8</v>
      </c>
    </row>
    <row r="1096" spans="1:181">
      <c r="A1096" t="s">
        <v>4477</v>
      </c>
      <c r="EO1096">
        <v>5.1100000000000003</v>
      </c>
      <c r="EZ1096">
        <v>1.18</v>
      </c>
      <c r="FY1096">
        <v>7.36</v>
      </c>
    </row>
    <row r="1097" spans="1:181">
      <c r="A1097" t="s">
        <v>4478</v>
      </c>
      <c r="EO1097">
        <v>1.4</v>
      </c>
      <c r="EZ1097">
        <v>0.98</v>
      </c>
      <c r="FY1097">
        <v>7.39</v>
      </c>
    </row>
    <row r="1098" spans="1:181">
      <c r="A1098" t="s">
        <v>4479</v>
      </c>
      <c r="EO1098">
        <v>2.75</v>
      </c>
      <c r="EZ1098">
        <v>0.73</v>
      </c>
      <c r="FY1098">
        <v>6.89</v>
      </c>
    </row>
    <row r="1099" spans="1:181">
      <c r="A1099" t="s">
        <v>4480</v>
      </c>
      <c r="EO1099">
        <v>2.59</v>
      </c>
      <c r="EZ1099">
        <v>1.1100000000000001</v>
      </c>
      <c r="FY1099">
        <v>7.19</v>
      </c>
    </row>
    <row r="1100" spans="1:181">
      <c r="A1100" t="s">
        <v>3932</v>
      </c>
      <c r="EO1100">
        <v>4.9000000000000004</v>
      </c>
      <c r="EZ1100">
        <v>0.91</v>
      </c>
      <c r="FY1100">
        <v>7.01</v>
      </c>
    </row>
    <row r="1101" spans="1:181">
      <c r="A1101" t="s">
        <v>4481</v>
      </c>
      <c r="EO1101">
        <v>4.58</v>
      </c>
      <c r="EZ1101">
        <v>1.04</v>
      </c>
      <c r="FY1101">
        <v>7.22</v>
      </c>
    </row>
    <row r="1102" spans="1:181">
      <c r="A1102" t="s">
        <v>4482</v>
      </c>
      <c r="EO1102">
        <v>2.29</v>
      </c>
      <c r="EZ1102">
        <v>0.8</v>
      </c>
      <c r="FY1102">
        <v>7.19</v>
      </c>
    </row>
    <row r="1103" spans="1:181">
      <c r="A1103" t="s">
        <v>4483</v>
      </c>
      <c r="EO1103">
        <v>2.4300000000000002</v>
      </c>
      <c r="EZ1103">
        <v>0.76</v>
      </c>
      <c r="FY1103">
        <v>7.01</v>
      </c>
    </row>
    <row r="1104" spans="1:181">
      <c r="A1104" t="s">
        <v>4484</v>
      </c>
      <c r="EO1104">
        <v>2.57</v>
      </c>
      <c r="EZ1104">
        <v>0.93</v>
      </c>
      <c r="FY1104">
        <v>7.1</v>
      </c>
    </row>
    <row r="1105" spans="1:181">
      <c r="A1105" t="s">
        <v>4485</v>
      </c>
      <c r="EO1105">
        <v>3.91</v>
      </c>
      <c r="EZ1105">
        <v>1.05</v>
      </c>
      <c r="FY1105">
        <v>6.97</v>
      </c>
    </row>
    <row r="1106" spans="1:181">
      <c r="A1106" t="s">
        <v>4486</v>
      </c>
      <c r="EO1106">
        <v>2.77</v>
      </c>
      <c r="EZ1106">
        <v>1.17</v>
      </c>
      <c r="FY1106">
        <v>7.16</v>
      </c>
    </row>
    <row r="1107" spans="1:181">
      <c r="A1107" t="s">
        <v>4487</v>
      </c>
      <c r="EO1107">
        <v>4.83</v>
      </c>
      <c r="EZ1107">
        <v>1.7</v>
      </c>
      <c r="FY1107">
        <v>7.28</v>
      </c>
    </row>
    <row r="1108" spans="1:181">
      <c r="A1108" t="s">
        <v>4488</v>
      </c>
      <c r="EO1108">
        <v>2.75</v>
      </c>
      <c r="EZ1108">
        <v>1.0900000000000001</v>
      </c>
      <c r="FY1108">
        <v>7.1</v>
      </c>
    </row>
    <row r="1109" spans="1:181">
      <c r="A1109" t="s">
        <v>4489</v>
      </c>
      <c r="EO1109">
        <v>5.77</v>
      </c>
      <c r="EZ1109">
        <v>1.27</v>
      </c>
      <c r="FY1109">
        <v>7.32</v>
      </c>
    </row>
    <row r="1110" spans="1:181">
      <c r="A1110" t="s">
        <v>4490</v>
      </c>
      <c r="EO1110">
        <v>4.3899999999999997</v>
      </c>
      <c r="EZ1110">
        <v>0.75</v>
      </c>
      <c r="FY1110">
        <v>7.1</v>
      </c>
    </row>
    <row r="1111" spans="1:181">
      <c r="A1111" t="s">
        <v>3933</v>
      </c>
      <c r="EO1111">
        <v>2.8</v>
      </c>
      <c r="EZ1111">
        <v>1.39</v>
      </c>
      <c r="FY1111">
        <v>7.23</v>
      </c>
    </row>
    <row r="1112" spans="1:181">
      <c r="A1112" t="s">
        <v>4491</v>
      </c>
      <c r="EO1112">
        <v>5.19</v>
      </c>
      <c r="EZ1112">
        <v>0.8</v>
      </c>
      <c r="FY1112">
        <v>7.07</v>
      </c>
    </row>
    <row r="1113" spans="1:181">
      <c r="A1113" t="s">
        <v>4492</v>
      </c>
      <c r="EO1113">
        <v>3.39</v>
      </c>
      <c r="EZ1113">
        <v>0.89</v>
      </c>
      <c r="FY1113">
        <v>7.29</v>
      </c>
    </row>
    <row r="1114" spans="1:181">
      <c r="A1114" t="s">
        <v>4493</v>
      </c>
      <c r="EO1114">
        <v>2.93</v>
      </c>
      <c r="EZ1114">
        <v>1.07</v>
      </c>
      <c r="FY1114">
        <v>7.2</v>
      </c>
    </row>
    <row r="1115" spans="1:181">
      <c r="A1115" t="s">
        <v>4494</v>
      </c>
      <c r="EO1115">
        <v>4.66</v>
      </c>
      <c r="EZ1115">
        <v>1.2</v>
      </c>
      <c r="FY1115">
        <v>7.15</v>
      </c>
    </row>
    <row r="1116" spans="1:181">
      <c r="A1116" t="s">
        <v>4495</v>
      </c>
      <c r="EO1116">
        <v>2.42</v>
      </c>
      <c r="EZ1116">
        <v>0.96</v>
      </c>
      <c r="FY1116">
        <v>7.16</v>
      </c>
    </row>
    <row r="1117" spans="1:181">
      <c r="A1117" t="s">
        <v>4496</v>
      </c>
      <c r="EO1117">
        <v>4.01</v>
      </c>
      <c r="EZ1117">
        <v>1</v>
      </c>
      <c r="FY1117">
        <v>7.33</v>
      </c>
    </row>
    <row r="1118" spans="1:181">
      <c r="A1118" t="s">
        <v>4497</v>
      </c>
      <c r="EO1118">
        <v>3.4</v>
      </c>
      <c r="EZ1118">
        <v>1.03</v>
      </c>
      <c r="FY1118">
        <v>7.14</v>
      </c>
    </row>
    <row r="1119" spans="1:181">
      <c r="A1119" t="s">
        <v>4498</v>
      </c>
      <c r="EO1119">
        <v>4.24</v>
      </c>
      <c r="EZ1119">
        <v>1.02</v>
      </c>
      <c r="FY1119">
        <v>6.9</v>
      </c>
    </row>
    <row r="1120" spans="1:181">
      <c r="A1120" t="s">
        <v>4499</v>
      </c>
      <c r="EO1120">
        <v>3.67</v>
      </c>
      <c r="EZ1120">
        <v>1.02</v>
      </c>
      <c r="FY1120">
        <v>7.3</v>
      </c>
    </row>
    <row r="1121" spans="1:181">
      <c r="A1121" t="s">
        <v>4500</v>
      </c>
      <c r="EO1121">
        <v>2.56</v>
      </c>
      <c r="EZ1121">
        <v>1.04</v>
      </c>
      <c r="FY1121">
        <v>7.18</v>
      </c>
    </row>
    <row r="1122" spans="1:181">
      <c r="A1122" t="s">
        <v>3934</v>
      </c>
      <c r="EO1122">
        <v>3.42</v>
      </c>
      <c r="EZ1122">
        <v>1.27</v>
      </c>
      <c r="FY1122">
        <v>7.16</v>
      </c>
    </row>
    <row r="1123" spans="1:181">
      <c r="A1123" t="s">
        <v>4501</v>
      </c>
      <c r="EO1123">
        <v>4.01</v>
      </c>
      <c r="EZ1123">
        <v>0.96</v>
      </c>
      <c r="FY1123">
        <v>7.29</v>
      </c>
    </row>
    <row r="1124" spans="1:181">
      <c r="A1124" t="s">
        <v>4502</v>
      </c>
      <c r="EO1124">
        <v>3.03</v>
      </c>
      <c r="EZ1124">
        <v>0.94</v>
      </c>
      <c r="FY1124">
        <v>7.14</v>
      </c>
    </row>
    <row r="1125" spans="1:181">
      <c r="A1125" t="s">
        <v>4503</v>
      </c>
      <c r="EO1125">
        <v>3.41</v>
      </c>
      <c r="EZ1125">
        <v>1</v>
      </c>
      <c r="FY1125">
        <v>7.39</v>
      </c>
    </row>
    <row r="1126" spans="1:181">
      <c r="A1126" t="s">
        <v>4504</v>
      </c>
      <c r="EO1126">
        <v>4.12</v>
      </c>
      <c r="EZ1126">
        <v>1.05</v>
      </c>
      <c r="FY1126">
        <v>7.2</v>
      </c>
    </row>
    <row r="1127" spans="1:181">
      <c r="A1127" t="s">
        <v>4505</v>
      </c>
      <c r="EO1127">
        <v>3.95</v>
      </c>
      <c r="EZ1127">
        <v>1.52</v>
      </c>
      <c r="FY1127">
        <v>7.38</v>
      </c>
    </row>
    <row r="1128" spans="1:181">
      <c r="A1128" t="s">
        <v>4506</v>
      </c>
      <c r="EO1128">
        <v>2.7</v>
      </c>
      <c r="EZ1128">
        <v>0.94</v>
      </c>
      <c r="FY1128">
        <v>7.01</v>
      </c>
    </row>
    <row r="1129" spans="1:181">
      <c r="A1129" t="s">
        <v>4507</v>
      </c>
      <c r="EO1129">
        <v>3.8</v>
      </c>
      <c r="EZ1129">
        <v>1.57</v>
      </c>
      <c r="FY1129">
        <v>7.18</v>
      </c>
    </row>
    <row r="1130" spans="1:181">
      <c r="A1130" t="s">
        <v>4508</v>
      </c>
      <c r="EO1130">
        <v>3.34</v>
      </c>
      <c r="EZ1130">
        <v>1.42</v>
      </c>
      <c r="FY1130">
        <v>7.25</v>
      </c>
    </row>
    <row r="1131" spans="1:181">
      <c r="A1131" t="s">
        <v>4509</v>
      </c>
      <c r="EO1131">
        <v>4.1500000000000004</v>
      </c>
      <c r="EZ1131">
        <v>0.9</v>
      </c>
      <c r="FY1131">
        <v>7.05</v>
      </c>
    </row>
    <row r="1132" spans="1:181">
      <c r="A1132" t="s">
        <v>4510</v>
      </c>
      <c r="EO1132">
        <v>3.95</v>
      </c>
      <c r="EZ1132">
        <v>1.05</v>
      </c>
      <c r="FY1132">
        <v>7.15</v>
      </c>
    </row>
    <row r="1133" spans="1:181">
      <c r="A1133" t="s">
        <v>3935</v>
      </c>
      <c r="EO1133">
        <v>3.46</v>
      </c>
      <c r="EZ1133">
        <v>1.1200000000000001</v>
      </c>
      <c r="FY1133">
        <v>7.95</v>
      </c>
    </row>
    <row r="1134" spans="1:181">
      <c r="A1134" t="s">
        <v>4511</v>
      </c>
      <c r="EO1134">
        <v>3.72</v>
      </c>
      <c r="EZ1134">
        <v>1.28</v>
      </c>
      <c r="FY1134">
        <v>7.11</v>
      </c>
    </row>
    <row r="1135" spans="1:181">
      <c r="A1135" t="s">
        <v>4512</v>
      </c>
      <c r="EO1135">
        <v>2.37</v>
      </c>
      <c r="EZ1135">
        <v>1.1399999999999999</v>
      </c>
      <c r="FY1135">
        <v>7.26</v>
      </c>
    </row>
    <row r="1136" spans="1:181">
      <c r="A1136" t="s">
        <v>4513</v>
      </c>
      <c r="EO1136">
        <v>3.53</v>
      </c>
      <c r="EZ1136">
        <v>1.33</v>
      </c>
      <c r="FY1136">
        <v>7.29</v>
      </c>
    </row>
    <row r="1137" spans="1:181">
      <c r="A1137" t="s">
        <v>4514</v>
      </c>
      <c r="EO1137">
        <v>4.08</v>
      </c>
      <c r="EZ1137">
        <v>1.1499999999999999</v>
      </c>
      <c r="FY1137">
        <v>7.15</v>
      </c>
    </row>
    <row r="1138" spans="1:181">
      <c r="A1138" t="s">
        <v>4515</v>
      </c>
      <c r="EO1138">
        <v>4.6100000000000003</v>
      </c>
      <c r="EZ1138">
        <v>2.06</v>
      </c>
      <c r="FY1138">
        <v>7.12</v>
      </c>
    </row>
    <row r="1139" spans="1:181">
      <c r="A1139" t="s">
        <v>4516</v>
      </c>
      <c r="EO1139">
        <v>2.92</v>
      </c>
      <c r="EZ1139">
        <v>1.52</v>
      </c>
      <c r="FY1139">
        <v>7.18</v>
      </c>
    </row>
    <row r="1140" spans="1:181">
      <c r="A1140" t="s">
        <v>4517</v>
      </c>
      <c r="EO1140">
        <v>4.0199999999999996</v>
      </c>
      <c r="EZ1140">
        <v>1.4</v>
      </c>
      <c r="FY1140">
        <v>7.26</v>
      </c>
    </row>
    <row r="1141" spans="1:181">
      <c r="A1141" t="s">
        <v>4518</v>
      </c>
      <c r="EO1141">
        <v>3.46</v>
      </c>
      <c r="EZ1141">
        <v>1.02</v>
      </c>
      <c r="FY1141">
        <v>7.1</v>
      </c>
    </row>
    <row r="1142" spans="1:181">
      <c r="A1142" t="s">
        <v>4519</v>
      </c>
      <c r="EO1142">
        <v>4.09</v>
      </c>
      <c r="EZ1142">
        <v>1.03</v>
      </c>
      <c r="FY1142">
        <v>7.13</v>
      </c>
    </row>
    <row r="1143" spans="1:181">
      <c r="A1143" t="s">
        <v>4520</v>
      </c>
      <c r="EO1143">
        <v>4.5999999999999996</v>
      </c>
      <c r="EZ1143">
        <v>0.99</v>
      </c>
      <c r="FY1143">
        <v>6.94</v>
      </c>
    </row>
    <row r="1144" spans="1:181">
      <c r="A1144" t="s">
        <v>3936</v>
      </c>
      <c r="EO1144">
        <v>4.93</v>
      </c>
      <c r="EZ1144">
        <v>1.1299999999999999</v>
      </c>
      <c r="FY1144">
        <v>7.51</v>
      </c>
    </row>
    <row r="1145" spans="1:181">
      <c r="A1145" t="s">
        <v>4521</v>
      </c>
      <c r="EO1145">
        <v>4.0199999999999996</v>
      </c>
      <c r="EZ1145">
        <v>1.22</v>
      </c>
      <c r="FY1145">
        <v>7.24</v>
      </c>
    </row>
    <row r="1146" spans="1:181">
      <c r="A1146" t="s">
        <v>4522</v>
      </c>
      <c r="EO1146">
        <v>4.38</v>
      </c>
      <c r="EZ1146">
        <v>0.83</v>
      </c>
      <c r="FY1146">
        <v>7.42</v>
      </c>
    </row>
    <row r="1147" spans="1:181">
      <c r="A1147" t="s">
        <v>4523</v>
      </c>
      <c r="EO1147">
        <v>1.94</v>
      </c>
      <c r="EZ1147">
        <v>0.71</v>
      </c>
      <c r="FY1147">
        <v>7.6</v>
      </c>
    </row>
    <row r="1148" spans="1:181">
      <c r="A1148" t="s">
        <v>4524</v>
      </c>
      <c r="EO1148">
        <v>3.08</v>
      </c>
      <c r="EZ1148">
        <v>1.19</v>
      </c>
      <c r="FY1148">
        <v>7.18</v>
      </c>
    </row>
    <row r="1149" spans="1:181">
      <c r="A1149" t="s">
        <v>4525</v>
      </c>
      <c r="EO1149">
        <v>2.75</v>
      </c>
      <c r="EZ1149">
        <v>0.83</v>
      </c>
      <c r="FY1149">
        <v>7.2</v>
      </c>
    </row>
    <row r="1150" spans="1:181">
      <c r="A1150" t="s">
        <v>4526</v>
      </c>
      <c r="EO1150">
        <v>2.38</v>
      </c>
      <c r="EZ1150">
        <v>0.86</v>
      </c>
      <c r="FY1150">
        <v>7.33</v>
      </c>
    </row>
    <row r="1151" spans="1:181">
      <c r="A1151" t="s">
        <v>4527</v>
      </c>
      <c r="EO1151">
        <v>2.78</v>
      </c>
      <c r="EZ1151">
        <v>0.81</v>
      </c>
      <c r="FY1151">
        <v>7.28</v>
      </c>
    </row>
    <row r="1152" spans="1:181">
      <c r="A1152" t="s">
        <v>4528</v>
      </c>
      <c r="EO1152">
        <v>5.53</v>
      </c>
      <c r="EZ1152">
        <v>1.38</v>
      </c>
      <c r="FY1152">
        <v>7.04</v>
      </c>
    </row>
    <row r="1153" spans="1:181">
      <c r="A1153" t="s">
        <v>4529</v>
      </c>
      <c r="EO1153">
        <v>2.52</v>
      </c>
      <c r="EZ1153">
        <v>1.07</v>
      </c>
      <c r="FY1153">
        <v>6.95</v>
      </c>
    </row>
    <row r="1154" spans="1:181">
      <c r="A1154" t="s">
        <v>4530</v>
      </c>
      <c r="EO1154">
        <v>2.76</v>
      </c>
      <c r="EZ1154">
        <v>1.06</v>
      </c>
      <c r="FY1154">
        <v>6.91</v>
      </c>
    </row>
    <row r="1155" spans="1:181">
      <c r="A1155" t="s">
        <v>3937</v>
      </c>
      <c r="EO1155">
        <v>3.89</v>
      </c>
      <c r="EZ1155">
        <v>1.41</v>
      </c>
      <c r="FY1155">
        <v>7.5</v>
      </c>
    </row>
    <row r="1156" spans="1:181">
      <c r="A1156" t="s">
        <v>4531</v>
      </c>
      <c r="EO1156">
        <v>2.59</v>
      </c>
      <c r="EZ1156">
        <v>1.1100000000000001</v>
      </c>
      <c r="FY1156">
        <v>7.19</v>
      </c>
    </row>
    <row r="1157" spans="1:181">
      <c r="A1157" t="s">
        <v>4532</v>
      </c>
      <c r="EO1157">
        <v>3.74</v>
      </c>
      <c r="EZ1157">
        <v>1.21</v>
      </c>
      <c r="FY1157">
        <v>7.1</v>
      </c>
    </row>
    <row r="1158" spans="1:181">
      <c r="A1158" t="s">
        <v>4533</v>
      </c>
      <c r="EO1158">
        <v>2.76</v>
      </c>
      <c r="EZ1158">
        <v>0.84</v>
      </c>
      <c r="FY1158">
        <v>7.28</v>
      </c>
    </row>
    <row r="1159" spans="1:181">
      <c r="A1159" t="s">
        <v>4534</v>
      </c>
      <c r="EO1159">
        <v>3.99</v>
      </c>
      <c r="EZ1159">
        <v>1.49</v>
      </c>
      <c r="FY1159">
        <v>7.18</v>
      </c>
    </row>
    <row r="1160" spans="1:181">
      <c r="A1160" t="s">
        <v>4535</v>
      </c>
      <c r="EO1160">
        <v>2.41</v>
      </c>
      <c r="EZ1160">
        <v>0.89</v>
      </c>
      <c r="FY1160">
        <v>7.39</v>
      </c>
    </row>
    <row r="1161" spans="1:181">
      <c r="A1161" t="s">
        <v>4536</v>
      </c>
      <c r="EO1161">
        <v>2.73</v>
      </c>
      <c r="EZ1161">
        <v>1.1599999999999999</v>
      </c>
      <c r="FY1161">
        <v>7.46</v>
      </c>
    </row>
    <row r="1162" spans="1:181">
      <c r="A1162" t="s">
        <v>4537</v>
      </c>
      <c r="EO1162">
        <v>3.63</v>
      </c>
      <c r="EZ1162">
        <v>1</v>
      </c>
      <c r="FY1162">
        <v>7.24</v>
      </c>
    </row>
    <row r="1163" spans="1:181">
      <c r="A1163" t="s">
        <v>4538</v>
      </c>
      <c r="EO1163">
        <v>3.24</v>
      </c>
      <c r="EZ1163">
        <v>0.87</v>
      </c>
      <c r="FY1163">
        <v>7.18</v>
      </c>
    </row>
    <row r="1164" spans="1:181">
      <c r="A1164" t="s">
        <v>4539</v>
      </c>
      <c r="EO1164">
        <v>3.22</v>
      </c>
      <c r="EZ1164">
        <v>0.88</v>
      </c>
      <c r="FY1164">
        <v>7.33</v>
      </c>
    </row>
    <row r="1165" spans="1:181">
      <c r="A1165" t="s">
        <v>4540</v>
      </c>
      <c r="EO1165">
        <v>3.27</v>
      </c>
      <c r="EZ1165">
        <v>0.88</v>
      </c>
      <c r="FY1165">
        <v>7.13</v>
      </c>
    </row>
    <row r="1166" spans="1:181">
      <c r="A1166" t="s">
        <v>3938</v>
      </c>
      <c r="EO1166">
        <v>3.31</v>
      </c>
      <c r="EZ1166">
        <v>1.0900000000000001</v>
      </c>
      <c r="FY1166">
        <v>7.87</v>
      </c>
    </row>
    <row r="1167" spans="1:181">
      <c r="A1167" t="s">
        <v>4541</v>
      </c>
      <c r="EO1167">
        <v>3.86</v>
      </c>
      <c r="EZ1167">
        <v>1.37</v>
      </c>
      <c r="FY1167">
        <v>7.31</v>
      </c>
    </row>
    <row r="1168" spans="1:181">
      <c r="A1168" t="s">
        <v>4542</v>
      </c>
      <c r="EO1168">
        <v>3.92</v>
      </c>
      <c r="EZ1168">
        <v>1.23</v>
      </c>
      <c r="FY1168">
        <v>7.29</v>
      </c>
    </row>
    <row r="1169" spans="1:181">
      <c r="A1169" t="s">
        <v>4543</v>
      </c>
      <c r="EO1169">
        <v>4.09</v>
      </c>
      <c r="EZ1169">
        <v>1.34</v>
      </c>
      <c r="FY1169">
        <v>7.29</v>
      </c>
    </row>
    <row r="1170" spans="1:181">
      <c r="A1170" t="s">
        <v>4544</v>
      </c>
      <c r="EO1170">
        <v>3.16</v>
      </c>
      <c r="EZ1170">
        <v>1.23</v>
      </c>
      <c r="FY1170">
        <v>7.2</v>
      </c>
    </row>
    <row r="1171" spans="1:181">
      <c r="A1171" t="s">
        <v>4545</v>
      </c>
      <c r="EO1171">
        <v>3.07</v>
      </c>
      <c r="EZ1171">
        <v>1.05</v>
      </c>
      <c r="FY1171">
        <v>7.22</v>
      </c>
    </row>
    <row r="1172" spans="1:181">
      <c r="A1172" t="s">
        <v>4546</v>
      </c>
      <c r="EO1172">
        <v>3.03</v>
      </c>
      <c r="EZ1172">
        <v>1.18</v>
      </c>
      <c r="FY1172">
        <v>7.27</v>
      </c>
    </row>
    <row r="1173" spans="1:181">
      <c r="A1173" t="s">
        <v>4547</v>
      </c>
      <c r="EO1173">
        <v>3.86</v>
      </c>
      <c r="EZ1173">
        <v>1.34</v>
      </c>
      <c r="FY1173">
        <v>7.25</v>
      </c>
    </row>
    <row r="1174" spans="1:181">
      <c r="A1174" t="s">
        <v>4548</v>
      </c>
      <c r="EO1174">
        <v>3.56</v>
      </c>
      <c r="EZ1174">
        <v>1.03</v>
      </c>
      <c r="FY1174">
        <v>7.31</v>
      </c>
    </row>
    <row r="1175" spans="1:181">
      <c r="A1175" t="s">
        <v>4549</v>
      </c>
      <c r="EO1175">
        <v>3.31</v>
      </c>
      <c r="EZ1175">
        <v>0.72</v>
      </c>
      <c r="FY1175">
        <v>7.31</v>
      </c>
    </row>
    <row r="1176" spans="1:181">
      <c r="A1176" t="s">
        <v>4550</v>
      </c>
      <c r="EO1176">
        <v>4.22</v>
      </c>
      <c r="EZ1176">
        <v>0.97</v>
      </c>
      <c r="FY1176">
        <v>7.13</v>
      </c>
    </row>
    <row r="1177" spans="1:181">
      <c r="A1177" t="s">
        <v>3939</v>
      </c>
      <c r="EO1177">
        <v>3.13</v>
      </c>
      <c r="EZ1177">
        <v>1.18</v>
      </c>
      <c r="FY1177">
        <v>7.29</v>
      </c>
    </row>
    <row r="1178" spans="1:181">
      <c r="A1178" t="s">
        <v>4551</v>
      </c>
      <c r="EO1178">
        <v>3.74</v>
      </c>
      <c r="EZ1178">
        <v>1.33</v>
      </c>
      <c r="FY1178">
        <v>7.08</v>
      </c>
    </row>
    <row r="1179" spans="1:181">
      <c r="A1179" t="s">
        <v>4552</v>
      </c>
      <c r="EO1179">
        <v>4.07</v>
      </c>
      <c r="EZ1179">
        <v>1.21</v>
      </c>
      <c r="FY1179">
        <v>7.11</v>
      </c>
    </row>
    <row r="1180" spans="1:181">
      <c r="A1180" t="s">
        <v>4553</v>
      </c>
      <c r="EO1180">
        <v>3.8</v>
      </c>
      <c r="EZ1180">
        <v>1.24</v>
      </c>
      <c r="FY1180">
        <v>7.21</v>
      </c>
    </row>
    <row r="1181" spans="1:181">
      <c r="A1181" t="s">
        <v>4554</v>
      </c>
      <c r="EO1181">
        <v>3.48</v>
      </c>
      <c r="EZ1181">
        <v>0.78</v>
      </c>
      <c r="FY1181">
        <v>7.18</v>
      </c>
    </row>
    <row r="1182" spans="1:181">
      <c r="A1182" t="s">
        <v>4555</v>
      </c>
      <c r="EO1182">
        <v>3.75</v>
      </c>
      <c r="EZ1182">
        <v>1.22</v>
      </c>
      <c r="FY1182">
        <v>7.22</v>
      </c>
    </row>
    <row r="1183" spans="1:181">
      <c r="A1183" t="s">
        <v>4556</v>
      </c>
      <c r="EO1183">
        <v>3.35</v>
      </c>
      <c r="EZ1183">
        <v>0.95</v>
      </c>
      <c r="FY1183">
        <v>7.11</v>
      </c>
    </row>
    <row r="1184" spans="1:181">
      <c r="A1184" t="s">
        <v>4557</v>
      </c>
      <c r="EO1184">
        <v>3.23</v>
      </c>
      <c r="EZ1184">
        <v>0.96</v>
      </c>
      <c r="FY1184">
        <v>7.29</v>
      </c>
    </row>
    <row r="1185" spans="1:181">
      <c r="A1185" t="s">
        <v>4558</v>
      </c>
      <c r="EO1185">
        <v>5.51</v>
      </c>
      <c r="EZ1185">
        <v>1.1200000000000001</v>
      </c>
      <c r="FY1185">
        <v>7.15</v>
      </c>
    </row>
    <row r="1186" spans="1:181">
      <c r="A1186" t="s">
        <v>4559</v>
      </c>
      <c r="EO1186">
        <v>3.08</v>
      </c>
      <c r="EZ1186">
        <v>0.93</v>
      </c>
      <c r="FY1186">
        <v>7.22</v>
      </c>
    </row>
    <row r="1187" spans="1:181">
      <c r="A1187" t="s">
        <v>4560</v>
      </c>
      <c r="EO1187">
        <v>3.02</v>
      </c>
      <c r="EZ1187">
        <v>1.05</v>
      </c>
      <c r="FY1187">
        <v>7.15</v>
      </c>
    </row>
    <row r="1188" spans="1:181">
      <c r="A1188" t="s">
        <v>3940</v>
      </c>
      <c r="EO1188">
        <v>4.43</v>
      </c>
      <c r="EZ1188">
        <v>1.0900000000000001</v>
      </c>
      <c r="FY1188">
        <v>7.49</v>
      </c>
    </row>
    <row r="1189" spans="1:181">
      <c r="A1189" t="s">
        <v>4561</v>
      </c>
      <c r="EO1189">
        <v>3.07</v>
      </c>
      <c r="EZ1189">
        <v>1.02</v>
      </c>
      <c r="FY1189">
        <v>7.31</v>
      </c>
    </row>
    <row r="1190" spans="1:181">
      <c r="A1190" t="s">
        <v>4562</v>
      </c>
      <c r="EO1190">
        <v>4.09</v>
      </c>
      <c r="EZ1190">
        <v>1.03</v>
      </c>
      <c r="FY1190">
        <v>7.27</v>
      </c>
    </row>
    <row r="1191" spans="1:181">
      <c r="A1191" t="s">
        <v>4563</v>
      </c>
      <c r="EO1191">
        <v>4.03</v>
      </c>
      <c r="EZ1191">
        <v>1</v>
      </c>
      <c r="FY1191">
        <v>7.35</v>
      </c>
    </row>
    <row r="1192" spans="1:181">
      <c r="A1192" t="s">
        <v>4564</v>
      </c>
      <c r="EO1192">
        <v>4.0199999999999996</v>
      </c>
      <c r="EZ1192">
        <v>1.02</v>
      </c>
      <c r="FY1192">
        <v>7.47</v>
      </c>
    </row>
    <row r="1193" spans="1:181">
      <c r="A1193" t="s">
        <v>4565</v>
      </c>
      <c r="EO1193">
        <v>3.45</v>
      </c>
      <c r="EZ1193">
        <v>0.98</v>
      </c>
      <c r="FY1193">
        <v>7.27</v>
      </c>
    </row>
    <row r="1194" spans="1:181">
      <c r="A1194" t="s">
        <v>4566</v>
      </c>
      <c r="EO1194">
        <v>4.32</v>
      </c>
      <c r="EZ1194">
        <v>0.95</v>
      </c>
      <c r="FY1194">
        <v>7.2</v>
      </c>
    </row>
    <row r="1195" spans="1:181">
      <c r="A1195" t="s">
        <v>4567</v>
      </c>
      <c r="EO1195">
        <v>4.18</v>
      </c>
      <c r="EZ1195">
        <v>0.86</v>
      </c>
      <c r="FY1195">
        <v>7.32</v>
      </c>
    </row>
    <row r="1196" spans="1:181">
      <c r="A1196" t="s">
        <v>4568</v>
      </c>
      <c r="EO1196">
        <v>3.84</v>
      </c>
      <c r="EZ1196">
        <v>1.24</v>
      </c>
      <c r="FY1196">
        <v>6.75</v>
      </c>
    </row>
    <row r="1197" spans="1:181">
      <c r="A1197" t="s">
        <v>4569</v>
      </c>
      <c r="EO1197">
        <v>3.28</v>
      </c>
      <c r="EZ1197">
        <v>1.05</v>
      </c>
      <c r="FY1197">
        <v>7.11</v>
      </c>
    </row>
    <row r="1198" spans="1:181">
      <c r="A1198" t="s">
        <v>4570</v>
      </c>
      <c r="EO1198">
        <v>5.7</v>
      </c>
      <c r="EZ1198">
        <v>0.79</v>
      </c>
      <c r="FY1198">
        <v>6.98</v>
      </c>
    </row>
    <row r="1199" spans="1:181">
      <c r="A1199" t="s">
        <v>3878</v>
      </c>
      <c r="EO1199">
        <v>3.15</v>
      </c>
      <c r="EZ1199">
        <v>0.9</v>
      </c>
      <c r="FY1199">
        <v>7.71</v>
      </c>
    </row>
    <row r="1200" spans="1:181">
      <c r="A1200" t="s">
        <v>3941</v>
      </c>
      <c r="EO1200">
        <v>3.53</v>
      </c>
      <c r="EZ1200">
        <v>1.06</v>
      </c>
      <c r="FY1200">
        <v>8.24</v>
      </c>
    </row>
    <row r="1201" spans="1:181">
      <c r="A1201" t="s">
        <v>4571</v>
      </c>
      <c r="EO1201">
        <v>5.0199999999999996</v>
      </c>
      <c r="EZ1201">
        <v>1.2</v>
      </c>
      <c r="FY1201">
        <v>6.98</v>
      </c>
    </row>
    <row r="1202" spans="1:181">
      <c r="A1202" t="s">
        <v>4572</v>
      </c>
      <c r="EO1202">
        <v>2.8</v>
      </c>
      <c r="EZ1202">
        <v>1.21</v>
      </c>
      <c r="FY1202">
        <v>7.38</v>
      </c>
    </row>
    <row r="1203" spans="1:181">
      <c r="A1203" t="s">
        <v>4573</v>
      </c>
      <c r="EO1203">
        <v>3.07</v>
      </c>
      <c r="EZ1203">
        <v>0.97</v>
      </c>
      <c r="FY1203">
        <v>6.88</v>
      </c>
    </row>
    <row r="1204" spans="1:181">
      <c r="A1204" t="s">
        <v>4574</v>
      </c>
      <c r="EO1204">
        <v>2.92</v>
      </c>
      <c r="EZ1204">
        <v>1.52</v>
      </c>
      <c r="FY1204">
        <v>7.18</v>
      </c>
    </row>
    <row r="1205" spans="1:181">
      <c r="A1205" t="s">
        <v>4575</v>
      </c>
      <c r="EO1205">
        <v>2.84</v>
      </c>
      <c r="EZ1205">
        <v>0.92</v>
      </c>
      <c r="FY1205">
        <v>6.97</v>
      </c>
    </row>
    <row r="1206" spans="1:181">
      <c r="A1206" t="s">
        <v>4576</v>
      </c>
      <c r="EO1206">
        <v>2.84</v>
      </c>
      <c r="EZ1206">
        <v>0.92</v>
      </c>
      <c r="FY1206">
        <v>6.97</v>
      </c>
    </row>
    <row r="1207" spans="1:181">
      <c r="A1207" t="s">
        <v>4577</v>
      </c>
      <c r="EO1207">
        <v>2.94</v>
      </c>
      <c r="EZ1207">
        <v>1.47</v>
      </c>
      <c r="FY1207">
        <v>7.22</v>
      </c>
    </row>
    <row r="1208" spans="1:181">
      <c r="A1208" t="s">
        <v>4578</v>
      </c>
      <c r="EO1208">
        <v>3.3</v>
      </c>
      <c r="EZ1208">
        <v>1.26</v>
      </c>
      <c r="FY1208">
        <v>7.29</v>
      </c>
    </row>
    <row r="1209" spans="1:181">
      <c r="A1209" t="s">
        <v>4579</v>
      </c>
      <c r="EO1209">
        <v>3.26</v>
      </c>
      <c r="EZ1209">
        <v>1.3</v>
      </c>
      <c r="FY1209">
        <v>7.28</v>
      </c>
    </row>
    <row r="1210" spans="1:181">
      <c r="A1210" t="s">
        <v>4580</v>
      </c>
      <c r="EO1210">
        <v>3.46</v>
      </c>
      <c r="EZ1210">
        <v>1.0900000000000001</v>
      </c>
      <c r="FY1210">
        <v>6.98</v>
      </c>
    </row>
    <row r="1211" spans="1:181">
      <c r="A1211" t="s">
        <v>3942</v>
      </c>
      <c r="EO1211">
        <v>2.87</v>
      </c>
      <c r="EZ1211">
        <v>1.01</v>
      </c>
      <c r="FY1211">
        <v>7.28</v>
      </c>
    </row>
    <row r="1212" spans="1:181">
      <c r="A1212" t="s">
        <v>4581</v>
      </c>
      <c r="EO1212">
        <v>3.19</v>
      </c>
      <c r="EZ1212">
        <v>1.2</v>
      </c>
      <c r="FY1212">
        <v>7.11</v>
      </c>
    </row>
    <row r="1213" spans="1:181">
      <c r="A1213" t="s">
        <v>4582</v>
      </c>
      <c r="EO1213">
        <v>3.84</v>
      </c>
      <c r="EZ1213">
        <v>1.02</v>
      </c>
      <c r="FY1213">
        <v>7.13</v>
      </c>
    </row>
    <row r="1214" spans="1:181">
      <c r="A1214" t="s">
        <v>4583</v>
      </c>
      <c r="EO1214">
        <v>3.52</v>
      </c>
      <c r="EZ1214">
        <v>1.38</v>
      </c>
      <c r="FY1214">
        <v>7.15</v>
      </c>
    </row>
    <row r="1215" spans="1:181">
      <c r="A1215" t="s">
        <v>4584</v>
      </c>
      <c r="EO1215">
        <v>3.68</v>
      </c>
      <c r="EZ1215">
        <v>1.26</v>
      </c>
      <c r="FY1215">
        <v>7.2</v>
      </c>
    </row>
    <row r="1216" spans="1:181">
      <c r="A1216" t="s">
        <v>4585</v>
      </c>
      <c r="EO1216">
        <v>3.74</v>
      </c>
      <c r="EZ1216">
        <v>1.4</v>
      </c>
      <c r="FY1216">
        <v>7.37</v>
      </c>
    </row>
    <row r="1217" spans="1:181">
      <c r="A1217" t="s">
        <v>4586</v>
      </c>
      <c r="EO1217">
        <v>3.99</v>
      </c>
      <c r="EZ1217">
        <v>1.52</v>
      </c>
      <c r="FY1217">
        <v>7.25</v>
      </c>
    </row>
    <row r="1218" spans="1:181">
      <c r="A1218" t="s">
        <v>4587</v>
      </c>
      <c r="EO1218">
        <v>1.52</v>
      </c>
      <c r="EZ1218">
        <v>0.67</v>
      </c>
      <c r="FY1218">
        <v>7.26</v>
      </c>
    </row>
    <row r="1219" spans="1:181">
      <c r="A1219" t="s">
        <v>4588</v>
      </c>
      <c r="EO1219">
        <v>3.92</v>
      </c>
      <c r="EZ1219">
        <v>1.19</v>
      </c>
      <c r="FY1219">
        <v>7.44</v>
      </c>
    </row>
    <row r="1220" spans="1:181">
      <c r="A1220" t="s">
        <v>4589</v>
      </c>
      <c r="EO1220">
        <v>3.18</v>
      </c>
      <c r="EZ1220">
        <v>1.01</v>
      </c>
      <c r="FY1220">
        <v>6.93</v>
      </c>
    </row>
    <row r="1221" spans="1:181">
      <c r="A1221" t="s">
        <v>4590</v>
      </c>
      <c r="EO1221">
        <v>4.13</v>
      </c>
      <c r="EZ1221">
        <v>1.1000000000000001</v>
      </c>
      <c r="FY1221">
        <v>7.01</v>
      </c>
    </row>
    <row r="1222" spans="1:181">
      <c r="A1222" t="s">
        <v>3943</v>
      </c>
      <c r="EO1222">
        <v>3.92</v>
      </c>
      <c r="EZ1222">
        <v>1.06</v>
      </c>
      <c r="FY1222">
        <v>7.19</v>
      </c>
    </row>
    <row r="1223" spans="1:181">
      <c r="A1223" t="s">
        <v>4591</v>
      </c>
      <c r="EO1223">
        <v>4.08</v>
      </c>
      <c r="EZ1223">
        <v>0.92</v>
      </c>
      <c r="FY1223">
        <v>7.41</v>
      </c>
    </row>
    <row r="1224" spans="1:181">
      <c r="A1224" t="s">
        <v>4592</v>
      </c>
      <c r="EO1224">
        <v>3.41</v>
      </c>
      <c r="EZ1224">
        <v>0.97</v>
      </c>
      <c r="FY1224">
        <v>7.21</v>
      </c>
    </row>
    <row r="1225" spans="1:181">
      <c r="A1225" t="s">
        <v>4593</v>
      </c>
      <c r="EO1225">
        <v>3.95</v>
      </c>
      <c r="EZ1225">
        <v>0.84</v>
      </c>
      <c r="FY1225">
        <v>7.28</v>
      </c>
    </row>
    <row r="1226" spans="1:181">
      <c r="A1226" t="s">
        <v>4594</v>
      </c>
      <c r="EO1226">
        <v>2.8</v>
      </c>
      <c r="EZ1226">
        <v>1.32</v>
      </c>
      <c r="FY1226">
        <v>7.37</v>
      </c>
    </row>
    <row r="1227" spans="1:181">
      <c r="A1227" t="s">
        <v>4595</v>
      </c>
      <c r="EO1227">
        <v>4.9400000000000004</v>
      </c>
      <c r="EZ1227">
        <v>1.01</v>
      </c>
      <c r="FY1227">
        <v>7.15</v>
      </c>
    </row>
    <row r="1228" spans="1:181">
      <c r="A1228" t="s">
        <v>4596</v>
      </c>
      <c r="EO1228">
        <v>3.73</v>
      </c>
      <c r="EZ1228">
        <v>1.26</v>
      </c>
      <c r="FY1228">
        <v>6.58</v>
      </c>
    </row>
    <row r="1229" spans="1:181">
      <c r="A1229" t="s">
        <v>4597</v>
      </c>
      <c r="EO1229">
        <v>5.1100000000000003</v>
      </c>
      <c r="EZ1229">
        <v>1</v>
      </c>
      <c r="FY1229">
        <v>7.05</v>
      </c>
    </row>
    <row r="1230" spans="1:181">
      <c r="A1230" t="s">
        <v>4598</v>
      </c>
      <c r="EO1230">
        <v>3.95</v>
      </c>
      <c r="EZ1230">
        <v>0.82</v>
      </c>
      <c r="FY1230">
        <v>7.1</v>
      </c>
    </row>
    <row r="1231" spans="1:181">
      <c r="A1231" t="s">
        <v>4599</v>
      </c>
      <c r="EO1231">
        <v>3.5</v>
      </c>
      <c r="EZ1231">
        <v>1.01</v>
      </c>
      <c r="FY1231">
        <v>7.13</v>
      </c>
    </row>
    <row r="1232" spans="1:181">
      <c r="A1232" t="s">
        <v>4600</v>
      </c>
      <c r="EO1232">
        <v>4.13</v>
      </c>
      <c r="EZ1232">
        <v>1.1599999999999999</v>
      </c>
      <c r="FY1232">
        <v>7.06</v>
      </c>
    </row>
    <row r="1233" spans="1:181">
      <c r="A1233" t="s">
        <v>3944</v>
      </c>
      <c r="EO1233">
        <v>4.43</v>
      </c>
      <c r="EZ1233">
        <v>1.1100000000000001</v>
      </c>
      <c r="FY1233">
        <v>7.16</v>
      </c>
    </row>
    <row r="1234" spans="1:181">
      <c r="A1234" t="s">
        <v>4601</v>
      </c>
      <c r="EO1234">
        <v>4.62</v>
      </c>
      <c r="EZ1234">
        <v>1.53</v>
      </c>
      <c r="FY1234">
        <v>7.26</v>
      </c>
    </row>
    <row r="1235" spans="1:181">
      <c r="A1235" t="s">
        <v>4602</v>
      </c>
      <c r="EO1235">
        <v>3.16</v>
      </c>
      <c r="EZ1235">
        <v>1.23</v>
      </c>
      <c r="FY1235">
        <v>7.2</v>
      </c>
    </row>
    <row r="1236" spans="1:181">
      <c r="A1236" t="s">
        <v>4603</v>
      </c>
      <c r="EO1236">
        <v>3.84</v>
      </c>
      <c r="EZ1236">
        <v>1.02</v>
      </c>
      <c r="FY1236">
        <v>7.13</v>
      </c>
    </row>
    <row r="1237" spans="1:181">
      <c r="A1237" t="s">
        <v>4604</v>
      </c>
      <c r="EO1237">
        <v>5.15</v>
      </c>
      <c r="EZ1237">
        <v>1.32</v>
      </c>
      <c r="FY1237">
        <v>7.45</v>
      </c>
    </row>
    <row r="1238" spans="1:181">
      <c r="A1238" t="s">
        <v>4605</v>
      </c>
      <c r="EO1238">
        <v>3.55</v>
      </c>
      <c r="EZ1238">
        <v>0.78</v>
      </c>
      <c r="FY1238">
        <v>7.08</v>
      </c>
    </row>
    <row r="1239" spans="1:181">
      <c r="A1239" t="s">
        <v>4606</v>
      </c>
      <c r="EO1239">
        <v>3.59</v>
      </c>
      <c r="EZ1239">
        <v>1.05</v>
      </c>
      <c r="FY1239">
        <v>7.35</v>
      </c>
    </row>
    <row r="1240" spans="1:181">
      <c r="A1240" t="s">
        <v>4607</v>
      </c>
      <c r="EO1240">
        <v>3.75</v>
      </c>
      <c r="EZ1240">
        <v>1.25</v>
      </c>
      <c r="FY1240">
        <v>7.08</v>
      </c>
    </row>
    <row r="1241" spans="1:181">
      <c r="A1241" t="s">
        <v>4608</v>
      </c>
      <c r="EO1241">
        <v>3.63</v>
      </c>
      <c r="EZ1241">
        <v>1.18</v>
      </c>
      <c r="FY1241">
        <v>7.05</v>
      </c>
    </row>
    <row r="1242" spans="1:181">
      <c r="A1242" t="s">
        <v>4609</v>
      </c>
      <c r="EO1242">
        <v>2.2599999999999998</v>
      </c>
      <c r="EZ1242">
        <v>0.87</v>
      </c>
      <c r="FY1242">
        <v>7.21</v>
      </c>
    </row>
    <row r="1243" spans="1:181">
      <c r="A1243" t="s">
        <v>4610</v>
      </c>
      <c r="EO1243">
        <v>5.43</v>
      </c>
      <c r="EZ1243">
        <v>1.02</v>
      </c>
      <c r="FY1243">
        <v>7.06</v>
      </c>
    </row>
    <row r="1244" spans="1:181">
      <c r="A1244" t="s">
        <v>3945</v>
      </c>
      <c r="EO1244">
        <v>4.08</v>
      </c>
      <c r="EZ1244">
        <v>1.1599999999999999</v>
      </c>
      <c r="FY1244">
        <v>6.61</v>
      </c>
    </row>
    <row r="1245" spans="1:181">
      <c r="A1245" t="s">
        <v>4611</v>
      </c>
      <c r="EO1245">
        <v>1.93</v>
      </c>
      <c r="EZ1245">
        <v>1.03</v>
      </c>
      <c r="FY1245">
        <v>7.12</v>
      </c>
    </row>
    <row r="1246" spans="1:181">
      <c r="A1246" t="s">
        <v>4612</v>
      </c>
      <c r="EO1246">
        <v>3.15</v>
      </c>
      <c r="EZ1246">
        <v>1.45</v>
      </c>
      <c r="FY1246">
        <v>7.3</v>
      </c>
    </row>
    <row r="1247" spans="1:181">
      <c r="A1247" t="s">
        <v>4613</v>
      </c>
      <c r="EO1247">
        <v>2.83</v>
      </c>
      <c r="EZ1247">
        <v>1.19</v>
      </c>
      <c r="FY1247">
        <v>7.23</v>
      </c>
    </row>
    <row r="1248" spans="1:181">
      <c r="A1248" t="s">
        <v>4614</v>
      </c>
      <c r="EO1248">
        <v>3.18</v>
      </c>
      <c r="EZ1248">
        <v>1.38</v>
      </c>
      <c r="FY1248">
        <v>7.4</v>
      </c>
    </row>
    <row r="1249" spans="1:181">
      <c r="A1249" t="s">
        <v>4615</v>
      </c>
      <c r="EO1249">
        <v>5.95</v>
      </c>
      <c r="EZ1249">
        <v>0.93</v>
      </c>
      <c r="FY1249">
        <v>6.84</v>
      </c>
    </row>
    <row r="1250" spans="1:181">
      <c r="A1250" t="s">
        <v>4616</v>
      </c>
      <c r="EO1250">
        <v>2.37</v>
      </c>
      <c r="EZ1250">
        <v>1.03</v>
      </c>
      <c r="FY1250">
        <v>7.22</v>
      </c>
    </row>
    <row r="1251" spans="1:181">
      <c r="A1251" t="s">
        <v>4617</v>
      </c>
      <c r="EO1251">
        <v>5.77</v>
      </c>
      <c r="EZ1251">
        <v>0.98</v>
      </c>
      <c r="FY1251">
        <v>7.17</v>
      </c>
    </row>
    <row r="1252" spans="1:181">
      <c r="A1252" t="s">
        <v>4618</v>
      </c>
      <c r="EO1252">
        <v>6.48</v>
      </c>
      <c r="EZ1252">
        <v>0.99</v>
      </c>
      <c r="FY1252">
        <v>7.06</v>
      </c>
    </row>
    <row r="1253" spans="1:181">
      <c r="A1253" t="s">
        <v>4619</v>
      </c>
      <c r="EO1253">
        <v>5.83</v>
      </c>
      <c r="EZ1253">
        <v>0.95</v>
      </c>
      <c r="FY1253">
        <v>7.18</v>
      </c>
    </row>
    <row r="1254" spans="1:181">
      <c r="A1254" t="s">
        <v>4620</v>
      </c>
      <c r="EO1254">
        <v>3.55</v>
      </c>
      <c r="EZ1254">
        <v>1.1599999999999999</v>
      </c>
      <c r="FY1254">
        <v>7.14</v>
      </c>
    </row>
    <row r="1255" spans="1:181">
      <c r="A1255" t="s">
        <v>3946</v>
      </c>
      <c r="EO1255">
        <v>5.68</v>
      </c>
      <c r="EZ1255">
        <v>0.91</v>
      </c>
      <c r="FY1255">
        <v>6.88</v>
      </c>
    </row>
    <row r="1256" spans="1:181">
      <c r="A1256" t="s">
        <v>4621</v>
      </c>
      <c r="EO1256">
        <v>3.51</v>
      </c>
      <c r="EZ1256">
        <v>1.05</v>
      </c>
      <c r="FY1256">
        <v>7.45</v>
      </c>
    </row>
    <row r="1257" spans="1:181">
      <c r="A1257" t="s">
        <v>4622</v>
      </c>
      <c r="EO1257">
        <v>2.97</v>
      </c>
      <c r="EZ1257">
        <v>1</v>
      </c>
      <c r="FY1257">
        <v>7.37</v>
      </c>
    </row>
    <row r="1258" spans="1:181">
      <c r="A1258" t="s">
        <v>4623</v>
      </c>
      <c r="EO1258">
        <v>3.51</v>
      </c>
      <c r="EZ1258">
        <v>1.07</v>
      </c>
      <c r="FY1258">
        <v>7.38</v>
      </c>
    </row>
    <row r="1259" spans="1:181">
      <c r="A1259" t="s">
        <v>4624</v>
      </c>
      <c r="EO1259">
        <v>4.72</v>
      </c>
      <c r="EZ1259">
        <v>1.54</v>
      </c>
      <c r="FY1259">
        <v>7.35</v>
      </c>
    </row>
    <row r="1260" spans="1:181">
      <c r="A1260" t="s">
        <v>4625</v>
      </c>
      <c r="EO1260">
        <v>3.96</v>
      </c>
      <c r="EZ1260">
        <v>1.18</v>
      </c>
      <c r="FY1260">
        <v>7.16</v>
      </c>
    </row>
    <row r="1261" spans="1:181">
      <c r="A1261" t="s">
        <v>4626</v>
      </c>
      <c r="EO1261">
        <v>2.79</v>
      </c>
      <c r="EZ1261">
        <v>1.19</v>
      </c>
      <c r="FY1261">
        <v>7.6</v>
      </c>
    </row>
    <row r="1262" spans="1:181">
      <c r="A1262" t="s">
        <v>4627</v>
      </c>
      <c r="EO1262">
        <v>3.83</v>
      </c>
      <c r="EZ1262">
        <v>1.1200000000000001</v>
      </c>
      <c r="FY1262">
        <v>7.18</v>
      </c>
    </row>
    <row r="1263" spans="1:181">
      <c r="A1263" t="s">
        <v>4628</v>
      </c>
      <c r="EO1263">
        <v>5.41</v>
      </c>
      <c r="EZ1263">
        <v>1.1399999999999999</v>
      </c>
      <c r="FY1263">
        <v>7.1</v>
      </c>
    </row>
    <row r="1264" spans="1:181">
      <c r="A1264" t="s">
        <v>4629</v>
      </c>
      <c r="EO1264">
        <v>3.6</v>
      </c>
      <c r="EZ1264">
        <v>1.1299999999999999</v>
      </c>
      <c r="FY1264">
        <v>7.2</v>
      </c>
    </row>
    <row r="1265" spans="1:181">
      <c r="A1265" t="s">
        <v>4630</v>
      </c>
      <c r="EO1265">
        <v>3.75</v>
      </c>
      <c r="EZ1265">
        <v>1.05</v>
      </c>
      <c r="FY1265">
        <v>7.26</v>
      </c>
    </row>
    <row r="1266" spans="1:181">
      <c r="A1266" t="s">
        <v>3947</v>
      </c>
      <c r="EO1266">
        <v>2.79</v>
      </c>
      <c r="EZ1266">
        <v>1.4</v>
      </c>
      <c r="FY1266">
        <v>7.04</v>
      </c>
    </row>
    <row r="1267" spans="1:181">
      <c r="A1267" t="s">
        <v>4631</v>
      </c>
      <c r="EO1267">
        <v>3.86</v>
      </c>
      <c r="EZ1267">
        <v>1.0900000000000001</v>
      </c>
      <c r="FY1267">
        <v>7.17</v>
      </c>
    </row>
    <row r="1268" spans="1:181">
      <c r="A1268" t="s">
        <v>4632</v>
      </c>
      <c r="EO1268">
        <v>3.27</v>
      </c>
      <c r="EZ1268">
        <v>1.22</v>
      </c>
      <c r="FY1268">
        <v>7.09</v>
      </c>
    </row>
    <row r="1269" spans="1:181">
      <c r="A1269" t="s">
        <v>4633</v>
      </c>
      <c r="EO1269">
        <v>2.97</v>
      </c>
      <c r="EZ1269">
        <v>1.25</v>
      </c>
      <c r="FY1269">
        <v>7.17</v>
      </c>
    </row>
    <row r="1270" spans="1:181">
      <c r="A1270" t="s">
        <v>4634</v>
      </c>
      <c r="EO1270">
        <v>2.79</v>
      </c>
      <c r="EZ1270">
        <v>1.19</v>
      </c>
      <c r="FY1270">
        <v>7.6</v>
      </c>
    </row>
    <row r="1271" spans="1:181">
      <c r="A1271" t="s">
        <v>4635</v>
      </c>
      <c r="EO1271">
        <v>3.22</v>
      </c>
      <c r="EZ1271">
        <v>1.06</v>
      </c>
      <c r="FY1271">
        <v>7.43</v>
      </c>
    </row>
    <row r="1272" spans="1:181">
      <c r="A1272" t="s">
        <v>4636</v>
      </c>
      <c r="EO1272">
        <v>2.2799999999999998</v>
      </c>
      <c r="EZ1272">
        <v>0.81</v>
      </c>
      <c r="FY1272">
        <v>7.2</v>
      </c>
    </row>
    <row r="1273" spans="1:181">
      <c r="A1273" t="s">
        <v>4637</v>
      </c>
      <c r="EO1273">
        <v>2.99</v>
      </c>
      <c r="EZ1273">
        <v>1.07</v>
      </c>
      <c r="FY1273">
        <v>7.16</v>
      </c>
    </row>
    <row r="1274" spans="1:181">
      <c r="A1274" t="s">
        <v>4638</v>
      </c>
      <c r="EO1274">
        <v>4.3499999999999996</v>
      </c>
      <c r="EZ1274">
        <v>0.85</v>
      </c>
      <c r="FY1274">
        <v>7.21</v>
      </c>
    </row>
    <row r="1275" spans="1:181">
      <c r="A1275" t="s">
        <v>4639</v>
      </c>
      <c r="EO1275">
        <v>3.03</v>
      </c>
      <c r="EZ1275">
        <v>0.97</v>
      </c>
      <c r="FY1275">
        <v>7.42</v>
      </c>
    </row>
    <row r="1276" spans="1:181">
      <c r="A1276" t="s">
        <v>4640</v>
      </c>
      <c r="EO1276">
        <v>1.66</v>
      </c>
      <c r="EZ1276">
        <v>0.79</v>
      </c>
      <c r="FY1276">
        <v>7.24</v>
      </c>
    </row>
    <row r="1277" spans="1:181">
      <c r="A1277" t="s">
        <v>3948</v>
      </c>
      <c r="EO1277">
        <v>1.67</v>
      </c>
      <c r="EZ1277">
        <v>0.95</v>
      </c>
      <c r="FY1277">
        <v>7.94</v>
      </c>
    </row>
    <row r="1278" spans="1:181">
      <c r="A1278" t="s">
        <v>4641</v>
      </c>
      <c r="EO1278">
        <v>3.34</v>
      </c>
      <c r="EZ1278">
        <v>1.02</v>
      </c>
      <c r="FY1278">
        <v>7.42</v>
      </c>
    </row>
    <row r="1279" spans="1:181">
      <c r="A1279" t="s">
        <v>4642</v>
      </c>
      <c r="EO1279">
        <v>2.73</v>
      </c>
      <c r="EZ1279">
        <v>0.82</v>
      </c>
      <c r="FY1279">
        <v>7.36</v>
      </c>
    </row>
    <row r="1280" spans="1:181">
      <c r="A1280" t="s">
        <v>4643</v>
      </c>
      <c r="EO1280">
        <v>3.29</v>
      </c>
      <c r="EZ1280">
        <v>0.96</v>
      </c>
      <c r="FY1280">
        <v>7.59</v>
      </c>
    </row>
    <row r="1281" spans="1:181">
      <c r="A1281" t="s">
        <v>4644</v>
      </c>
      <c r="EO1281">
        <v>3.06</v>
      </c>
      <c r="EZ1281">
        <v>0.97</v>
      </c>
      <c r="FY1281">
        <v>7.37</v>
      </c>
    </row>
    <row r="1282" spans="1:181">
      <c r="A1282" t="s">
        <v>4645</v>
      </c>
      <c r="EO1282">
        <v>2.59</v>
      </c>
      <c r="EZ1282">
        <v>0.88</v>
      </c>
      <c r="FY1282">
        <v>7.43</v>
      </c>
    </row>
    <row r="1283" spans="1:181">
      <c r="A1283" t="s">
        <v>4646</v>
      </c>
      <c r="EO1283">
        <v>2.1800000000000002</v>
      </c>
      <c r="EZ1283">
        <v>0.7</v>
      </c>
      <c r="FY1283">
        <v>7.07</v>
      </c>
    </row>
    <row r="1284" spans="1:181">
      <c r="A1284" t="s">
        <v>4647</v>
      </c>
      <c r="EO1284">
        <v>3.48</v>
      </c>
      <c r="EZ1284">
        <v>0.94</v>
      </c>
      <c r="FY1284">
        <v>7.2</v>
      </c>
    </row>
    <row r="1285" spans="1:181">
      <c r="A1285" t="s">
        <v>4648</v>
      </c>
      <c r="EO1285">
        <v>3.69</v>
      </c>
      <c r="EZ1285">
        <v>0.95</v>
      </c>
      <c r="FY1285">
        <v>7.21</v>
      </c>
    </row>
    <row r="1286" spans="1:181">
      <c r="A1286" t="s">
        <v>4649</v>
      </c>
      <c r="EO1286">
        <v>3.26</v>
      </c>
      <c r="EZ1286">
        <v>1.47</v>
      </c>
      <c r="FY1286">
        <v>7.24</v>
      </c>
    </row>
    <row r="1287" spans="1:181">
      <c r="A1287" t="s">
        <v>4650</v>
      </c>
      <c r="EO1287">
        <v>4.6500000000000004</v>
      </c>
      <c r="EZ1287">
        <v>1.3</v>
      </c>
      <c r="FY1287">
        <v>7.12</v>
      </c>
    </row>
    <row r="1288" spans="1:181">
      <c r="A1288" t="s">
        <v>3949</v>
      </c>
      <c r="EO1288">
        <v>4.24</v>
      </c>
      <c r="EZ1288">
        <v>0.84</v>
      </c>
      <c r="FY1288">
        <v>7.61</v>
      </c>
    </row>
    <row r="1289" spans="1:181">
      <c r="A1289" t="s">
        <v>4651</v>
      </c>
      <c r="EO1289">
        <v>2.2799999999999998</v>
      </c>
      <c r="EZ1289">
        <v>0.81</v>
      </c>
      <c r="FY1289">
        <v>7.2</v>
      </c>
    </row>
    <row r="1290" spans="1:181">
      <c r="A1290" t="s">
        <v>4652</v>
      </c>
      <c r="EO1290">
        <v>3.34</v>
      </c>
      <c r="EZ1290">
        <v>1.02</v>
      </c>
      <c r="FY1290">
        <v>7.42</v>
      </c>
    </row>
    <row r="1291" spans="1:181">
      <c r="A1291" t="s">
        <v>4653</v>
      </c>
      <c r="EO1291">
        <v>3.14</v>
      </c>
      <c r="EZ1291">
        <v>1.04</v>
      </c>
      <c r="FY1291">
        <v>7.54</v>
      </c>
    </row>
    <row r="1292" spans="1:181">
      <c r="A1292" t="s">
        <v>4654</v>
      </c>
      <c r="EO1292">
        <v>3.06</v>
      </c>
      <c r="EZ1292">
        <v>0.97</v>
      </c>
      <c r="FY1292">
        <v>7.37</v>
      </c>
    </row>
    <row r="1293" spans="1:181">
      <c r="A1293" t="s">
        <v>4655</v>
      </c>
      <c r="EO1293">
        <v>3.37</v>
      </c>
      <c r="EZ1293">
        <v>1.1499999999999999</v>
      </c>
      <c r="FY1293">
        <v>7.27</v>
      </c>
    </row>
    <row r="1294" spans="1:181">
      <c r="A1294" t="s">
        <v>4656</v>
      </c>
      <c r="EO1294">
        <v>3.48</v>
      </c>
      <c r="EZ1294">
        <v>0.94</v>
      </c>
      <c r="FY1294">
        <v>7.2</v>
      </c>
    </row>
    <row r="1295" spans="1:181">
      <c r="A1295" t="s">
        <v>4657</v>
      </c>
      <c r="EO1295">
        <v>3.69</v>
      </c>
      <c r="EZ1295">
        <v>0.95</v>
      </c>
      <c r="FY1295">
        <v>7.21</v>
      </c>
    </row>
    <row r="1296" spans="1:181">
      <c r="A1296" t="s">
        <v>4658</v>
      </c>
      <c r="EO1296">
        <v>2.85</v>
      </c>
      <c r="EZ1296">
        <v>1.1000000000000001</v>
      </c>
      <c r="FY1296">
        <v>7.24</v>
      </c>
    </row>
    <row r="1297" spans="1:181">
      <c r="A1297" t="s">
        <v>4659</v>
      </c>
      <c r="EO1297">
        <v>3.02</v>
      </c>
      <c r="EZ1297">
        <v>0.82</v>
      </c>
      <c r="FY1297">
        <v>7.21</v>
      </c>
    </row>
    <row r="1298" spans="1:181">
      <c r="A1298" t="s">
        <v>4660</v>
      </c>
      <c r="EO1298">
        <v>1.43</v>
      </c>
      <c r="EZ1298">
        <v>0.66</v>
      </c>
      <c r="FY1298">
        <v>7.2</v>
      </c>
    </row>
    <row r="1299" spans="1:181">
      <c r="A1299" t="s">
        <v>3950</v>
      </c>
      <c r="EO1299">
        <v>4.03</v>
      </c>
      <c r="EZ1299">
        <v>0.88</v>
      </c>
      <c r="FY1299">
        <v>7.76</v>
      </c>
    </row>
    <row r="1300" spans="1:181">
      <c r="A1300" t="s">
        <v>4661</v>
      </c>
      <c r="EO1300">
        <v>3.57</v>
      </c>
      <c r="EZ1300">
        <v>0.89</v>
      </c>
      <c r="FY1300">
        <v>7.46</v>
      </c>
    </row>
    <row r="1301" spans="1:181">
      <c r="A1301" t="s">
        <v>4662</v>
      </c>
      <c r="EO1301">
        <v>5.15</v>
      </c>
      <c r="EZ1301">
        <v>1.32</v>
      </c>
      <c r="FY1301">
        <v>7.45</v>
      </c>
    </row>
    <row r="1302" spans="1:181">
      <c r="A1302" t="s">
        <v>4663</v>
      </c>
      <c r="EO1302">
        <v>5.22</v>
      </c>
      <c r="EZ1302">
        <v>1.42</v>
      </c>
      <c r="FY1302">
        <v>7.37</v>
      </c>
    </row>
    <row r="1303" spans="1:181">
      <c r="A1303" t="s">
        <v>4664</v>
      </c>
      <c r="EO1303">
        <v>3.94</v>
      </c>
      <c r="EZ1303">
        <v>1.1000000000000001</v>
      </c>
      <c r="FY1303">
        <v>6.98</v>
      </c>
    </row>
    <row r="1304" spans="1:181">
      <c r="A1304" t="s">
        <v>4665</v>
      </c>
      <c r="EO1304">
        <v>4.54</v>
      </c>
      <c r="EZ1304">
        <v>1.1399999999999999</v>
      </c>
      <c r="FY1304">
        <v>7.31</v>
      </c>
    </row>
    <row r="1305" spans="1:181">
      <c r="A1305" t="s">
        <v>4666</v>
      </c>
      <c r="EO1305">
        <v>3.37</v>
      </c>
      <c r="EZ1305">
        <v>1.1499999999999999</v>
      </c>
      <c r="FY1305">
        <v>7.27</v>
      </c>
    </row>
    <row r="1306" spans="1:181">
      <c r="A1306" t="s">
        <v>4667</v>
      </c>
      <c r="EO1306">
        <v>3.02</v>
      </c>
      <c r="EZ1306">
        <v>1.08</v>
      </c>
      <c r="FY1306">
        <v>7.23</v>
      </c>
    </row>
    <row r="1307" spans="1:181">
      <c r="A1307" t="s">
        <v>4668</v>
      </c>
      <c r="EO1307">
        <v>4.7300000000000004</v>
      </c>
      <c r="EZ1307">
        <v>1.41</v>
      </c>
      <c r="FY1307">
        <v>7.19</v>
      </c>
    </row>
    <row r="1308" spans="1:181">
      <c r="A1308" t="s">
        <v>4669</v>
      </c>
      <c r="EO1308">
        <v>4.37</v>
      </c>
      <c r="EZ1308">
        <v>1.56</v>
      </c>
      <c r="FY1308">
        <v>7.14</v>
      </c>
    </row>
    <row r="1309" spans="1:181">
      <c r="A1309" t="s">
        <v>4670</v>
      </c>
      <c r="EO1309">
        <v>2.63</v>
      </c>
      <c r="EZ1309">
        <v>0.96</v>
      </c>
      <c r="FY1309">
        <v>7.35</v>
      </c>
    </row>
    <row r="1310" spans="1:181">
      <c r="A1310" t="s">
        <v>3879</v>
      </c>
      <c r="EO1310">
        <v>4.0599999999999996</v>
      </c>
      <c r="EZ1310">
        <v>1.02</v>
      </c>
      <c r="FY1310">
        <v>7.71</v>
      </c>
    </row>
    <row r="1311" spans="1:181">
      <c r="A1311" t="s">
        <v>3951</v>
      </c>
      <c r="EO1311">
        <v>3.58</v>
      </c>
      <c r="EZ1311">
        <v>1</v>
      </c>
      <c r="FY1311">
        <v>7.33</v>
      </c>
    </row>
    <row r="1312" spans="1:181">
      <c r="A1312" t="s">
        <v>4671</v>
      </c>
      <c r="EO1312">
        <v>3.51</v>
      </c>
      <c r="EZ1312">
        <v>1.04</v>
      </c>
      <c r="FY1312">
        <v>7.47</v>
      </c>
    </row>
    <row r="1313" spans="1:181">
      <c r="A1313" t="s">
        <v>4672</v>
      </c>
      <c r="EO1313">
        <v>3.34</v>
      </c>
      <c r="EZ1313">
        <v>1.0900000000000001</v>
      </c>
      <c r="FY1313">
        <v>7.28</v>
      </c>
    </row>
    <row r="1314" spans="1:181">
      <c r="A1314" t="s">
        <v>4673</v>
      </c>
      <c r="EO1314">
        <v>3.92</v>
      </c>
      <c r="EZ1314">
        <v>1.01</v>
      </c>
      <c r="FY1314">
        <v>7.16</v>
      </c>
    </row>
    <row r="1315" spans="1:181">
      <c r="A1315" t="s">
        <v>4674</v>
      </c>
      <c r="EO1315">
        <v>5.62</v>
      </c>
      <c r="EZ1315">
        <v>1.08</v>
      </c>
      <c r="FY1315">
        <v>7.6</v>
      </c>
    </row>
    <row r="1316" spans="1:181">
      <c r="A1316" t="s">
        <v>4675</v>
      </c>
      <c r="EO1316">
        <v>4.18</v>
      </c>
      <c r="EZ1316">
        <v>0.89</v>
      </c>
      <c r="FY1316">
        <v>7.13</v>
      </c>
    </row>
    <row r="1317" spans="1:181">
      <c r="A1317" t="s">
        <v>4676</v>
      </c>
      <c r="EO1317">
        <v>4.4800000000000004</v>
      </c>
      <c r="EZ1317">
        <v>1.31</v>
      </c>
      <c r="FY1317">
        <v>7.11</v>
      </c>
    </row>
    <row r="1318" spans="1:181">
      <c r="A1318" t="s">
        <v>4677</v>
      </c>
      <c r="EO1318">
        <v>3.71</v>
      </c>
      <c r="EZ1318">
        <v>1.26</v>
      </c>
      <c r="FY1318">
        <v>7.12</v>
      </c>
    </row>
    <row r="1319" spans="1:181">
      <c r="A1319" t="s">
        <v>4678</v>
      </c>
      <c r="EO1319">
        <v>5.22</v>
      </c>
      <c r="EZ1319">
        <v>1.42</v>
      </c>
      <c r="FY1319">
        <v>7.37</v>
      </c>
    </row>
    <row r="1320" spans="1:181">
      <c r="A1320" t="s">
        <v>4679</v>
      </c>
      <c r="EO1320">
        <v>3.21</v>
      </c>
      <c r="EZ1320">
        <v>1.67</v>
      </c>
      <c r="FY1320">
        <v>7.27</v>
      </c>
    </row>
    <row r="1321" spans="1:181">
      <c r="A1321" t="s">
        <v>4680</v>
      </c>
      <c r="EO1321">
        <v>3.01</v>
      </c>
      <c r="EZ1321">
        <v>1.33</v>
      </c>
      <c r="FY1321">
        <v>7.22</v>
      </c>
    </row>
    <row r="1322" spans="1:181">
      <c r="A1322" t="s">
        <v>3952</v>
      </c>
      <c r="EO1322">
        <v>3.71</v>
      </c>
      <c r="EZ1322">
        <v>1.06</v>
      </c>
      <c r="FY1322">
        <v>7.27</v>
      </c>
    </row>
    <row r="1323" spans="1:181">
      <c r="A1323" t="s">
        <v>4681</v>
      </c>
      <c r="EO1323">
        <v>1.98</v>
      </c>
      <c r="EZ1323">
        <v>0.66</v>
      </c>
      <c r="FY1323">
        <v>7.23</v>
      </c>
    </row>
    <row r="1324" spans="1:181">
      <c r="A1324" t="s">
        <v>4682</v>
      </c>
      <c r="EO1324">
        <v>0.17</v>
      </c>
      <c r="EZ1324">
        <v>0.85</v>
      </c>
      <c r="FY1324">
        <v>7.43</v>
      </c>
    </row>
    <row r="1325" spans="1:181">
      <c r="A1325" t="s">
        <v>4683</v>
      </c>
      <c r="EO1325">
        <v>4.4800000000000004</v>
      </c>
      <c r="EZ1325">
        <v>1.31</v>
      </c>
      <c r="FY1325">
        <v>7.11</v>
      </c>
    </row>
    <row r="1326" spans="1:181">
      <c r="A1326" t="s">
        <v>4684</v>
      </c>
      <c r="EO1326">
        <v>3.37</v>
      </c>
      <c r="EZ1326">
        <v>0.93</v>
      </c>
      <c r="FY1326">
        <v>7.15</v>
      </c>
    </row>
    <row r="1327" spans="1:181">
      <c r="A1327" t="s">
        <v>4685</v>
      </c>
      <c r="EO1327">
        <v>3.52</v>
      </c>
      <c r="EZ1327">
        <v>0.86</v>
      </c>
      <c r="FY1327">
        <v>7.01</v>
      </c>
    </row>
    <row r="1328" spans="1:181">
      <c r="A1328" t="s">
        <v>4686</v>
      </c>
      <c r="EO1328">
        <v>4.75</v>
      </c>
      <c r="EZ1328">
        <v>1.36</v>
      </c>
      <c r="FY1328">
        <v>7.01</v>
      </c>
    </row>
    <row r="1329" spans="1:181">
      <c r="A1329" t="s">
        <v>4687</v>
      </c>
      <c r="EO1329">
        <v>5.31</v>
      </c>
      <c r="EZ1329">
        <v>1.17</v>
      </c>
      <c r="FY1329">
        <v>7.16</v>
      </c>
    </row>
    <row r="1330" spans="1:181">
      <c r="A1330" t="s">
        <v>4688</v>
      </c>
      <c r="EO1330">
        <v>4.78</v>
      </c>
      <c r="EZ1330">
        <v>1.1000000000000001</v>
      </c>
      <c r="FY1330">
        <v>7.15</v>
      </c>
    </row>
    <row r="1331" spans="1:181">
      <c r="A1331" t="s">
        <v>4689</v>
      </c>
      <c r="EO1331">
        <v>4.55</v>
      </c>
      <c r="EZ1331">
        <v>0.97</v>
      </c>
      <c r="FY1331">
        <v>6.95</v>
      </c>
    </row>
    <row r="1332" spans="1:181">
      <c r="A1332" t="s">
        <v>4690</v>
      </c>
      <c r="EO1332">
        <v>3.62</v>
      </c>
      <c r="EZ1332">
        <v>0.94</v>
      </c>
      <c r="FY1332">
        <v>7.2</v>
      </c>
    </row>
    <row r="1333" spans="1:181">
      <c r="A1333" t="s">
        <v>3953</v>
      </c>
      <c r="EO1333">
        <v>0.75</v>
      </c>
      <c r="EZ1333">
        <v>0.95</v>
      </c>
      <c r="FY1333">
        <v>7.47</v>
      </c>
    </row>
    <row r="1334" spans="1:181">
      <c r="A1334" t="s">
        <v>4691</v>
      </c>
      <c r="EO1334">
        <v>3.87</v>
      </c>
      <c r="EZ1334">
        <v>1.54</v>
      </c>
      <c r="FY1334">
        <v>7.24</v>
      </c>
    </row>
    <row r="1335" spans="1:181">
      <c r="A1335" t="s">
        <v>4692</v>
      </c>
      <c r="EO1335">
        <v>2.33</v>
      </c>
      <c r="EZ1335">
        <v>1.28</v>
      </c>
      <c r="FY1335">
        <v>7.04</v>
      </c>
    </row>
    <row r="1336" spans="1:181">
      <c r="A1336" t="s">
        <v>4693</v>
      </c>
      <c r="EO1336">
        <v>3.8</v>
      </c>
      <c r="EZ1336">
        <v>1.0900000000000001</v>
      </c>
      <c r="FY1336">
        <v>7.12</v>
      </c>
    </row>
    <row r="1337" spans="1:181">
      <c r="A1337" t="s">
        <v>4694</v>
      </c>
      <c r="EO1337">
        <v>3.05</v>
      </c>
      <c r="EZ1337">
        <v>0.86</v>
      </c>
      <c r="FY1337">
        <v>7.28</v>
      </c>
    </row>
    <row r="1338" spans="1:181">
      <c r="A1338" t="s">
        <v>4695</v>
      </c>
      <c r="EO1338">
        <v>3.26</v>
      </c>
      <c r="EZ1338">
        <v>0.96</v>
      </c>
      <c r="FY1338">
        <v>7.34</v>
      </c>
    </row>
    <row r="1339" spans="1:181">
      <c r="A1339" t="s">
        <v>4696</v>
      </c>
      <c r="EO1339">
        <v>3.27</v>
      </c>
      <c r="EZ1339">
        <v>0.93</v>
      </c>
      <c r="FY1339">
        <v>7.13</v>
      </c>
    </row>
    <row r="1340" spans="1:181">
      <c r="A1340" t="s">
        <v>4697</v>
      </c>
      <c r="EO1340">
        <v>4.63</v>
      </c>
      <c r="EZ1340">
        <v>1.01</v>
      </c>
      <c r="FY1340">
        <v>7.19</v>
      </c>
    </row>
    <row r="1341" spans="1:181">
      <c r="A1341" t="s">
        <v>4698</v>
      </c>
      <c r="EO1341">
        <v>3.65</v>
      </c>
      <c r="EZ1341">
        <v>1.08</v>
      </c>
      <c r="FY1341">
        <v>7.14</v>
      </c>
    </row>
    <row r="1342" spans="1:181">
      <c r="A1342" t="s">
        <v>4699</v>
      </c>
      <c r="EO1342">
        <v>2.94</v>
      </c>
      <c r="EZ1342">
        <v>1.1599999999999999</v>
      </c>
      <c r="FY1342">
        <v>7.41</v>
      </c>
    </row>
    <row r="1343" spans="1:181">
      <c r="A1343" t="s">
        <v>4700</v>
      </c>
      <c r="EO1343">
        <v>3.24</v>
      </c>
      <c r="EZ1343">
        <v>1.19</v>
      </c>
      <c r="FY1343">
        <v>7.12</v>
      </c>
    </row>
    <row r="1344" spans="1:181">
      <c r="A1344" t="s">
        <v>3954</v>
      </c>
      <c r="EO1344">
        <v>3.44</v>
      </c>
      <c r="EZ1344">
        <v>1.1100000000000001</v>
      </c>
      <c r="FY1344">
        <v>7.18</v>
      </c>
    </row>
    <row r="1345" spans="1:181">
      <c r="A1345" t="s">
        <v>4701</v>
      </c>
      <c r="EO1345">
        <v>3.83</v>
      </c>
      <c r="EZ1345">
        <v>1.1299999999999999</v>
      </c>
      <c r="FY1345">
        <v>7.13</v>
      </c>
    </row>
    <row r="1346" spans="1:181">
      <c r="A1346" t="s">
        <v>4702</v>
      </c>
      <c r="EO1346">
        <v>2.85</v>
      </c>
      <c r="EZ1346">
        <v>0.99</v>
      </c>
      <c r="FY1346">
        <v>7.16</v>
      </c>
    </row>
    <row r="1347" spans="1:181">
      <c r="A1347" t="s">
        <v>4703</v>
      </c>
      <c r="EO1347">
        <v>3.43</v>
      </c>
      <c r="EZ1347">
        <v>0.8</v>
      </c>
      <c r="FY1347">
        <v>7.2</v>
      </c>
    </row>
    <row r="1348" spans="1:181">
      <c r="A1348" t="s">
        <v>4704</v>
      </c>
      <c r="EO1348">
        <v>2.77</v>
      </c>
      <c r="EZ1348">
        <v>0.96</v>
      </c>
      <c r="FY1348">
        <v>7.3</v>
      </c>
    </row>
    <row r="1349" spans="1:181">
      <c r="A1349" t="s">
        <v>4705</v>
      </c>
      <c r="EO1349">
        <v>4.0199999999999996</v>
      </c>
      <c r="EZ1349">
        <v>1.33</v>
      </c>
      <c r="FY1349">
        <v>7.42</v>
      </c>
    </row>
    <row r="1350" spans="1:181">
      <c r="A1350" t="s">
        <v>4706</v>
      </c>
      <c r="EO1350">
        <v>4.66</v>
      </c>
      <c r="EZ1350">
        <v>1.37</v>
      </c>
      <c r="FY1350">
        <v>7.11</v>
      </c>
    </row>
    <row r="1351" spans="1:181">
      <c r="A1351" t="s">
        <v>4707</v>
      </c>
      <c r="EO1351">
        <v>3.11</v>
      </c>
      <c r="EZ1351">
        <v>1.64</v>
      </c>
      <c r="FY1351">
        <v>7.29</v>
      </c>
    </row>
    <row r="1352" spans="1:181">
      <c r="A1352" t="s">
        <v>4708</v>
      </c>
      <c r="EO1352">
        <v>3.92</v>
      </c>
      <c r="EZ1352">
        <v>1.44</v>
      </c>
      <c r="FY1352">
        <v>7.41</v>
      </c>
    </row>
    <row r="1353" spans="1:181">
      <c r="A1353" t="s">
        <v>4709</v>
      </c>
      <c r="EO1353">
        <v>4.26</v>
      </c>
      <c r="EZ1353">
        <v>1.03</v>
      </c>
      <c r="FY1353">
        <v>7.16</v>
      </c>
    </row>
    <row r="1354" spans="1:181">
      <c r="A1354" t="s">
        <v>4710</v>
      </c>
      <c r="EO1354">
        <v>3.37</v>
      </c>
      <c r="EZ1354">
        <v>1.2</v>
      </c>
      <c r="FY1354">
        <v>7.21</v>
      </c>
    </row>
    <row r="1355" spans="1:181">
      <c r="A1355" t="s">
        <v>3955</v>
      </c>
      <c r="EO1355">
        <v>3.54</v>
      </c>
      <c r="EZ1355">
        <v>0.99</v>
      </c>
      <c r="FY1355">
        <v>7.17</v>
      </c>
    </row>
    <row r="1356" spans="1:181">
      <c r="A1356" t="s">
        <v>4711</v>
      </c>
      <c r="EO1356">
        <v>3.19</v>
      </c>
      <c r="EZ1356">
        <v>1.05</v>
      </c>
      <c r="FY1356">
        <v>7.16</v>
      </c>
    </row>
    <row r="1357" spans="1:181">
      <c r="A1357" t="s">
        <v>4712</v>
      </c>
      <c r="EO1357">
        <v>2.2799999999999998</v>
      </c>
      <c r="EZ1357">
        <v>1.41</v>
      </c>
      <c r="FY1357">
        <v>7.3</v>
      </c>
    </row>
    <row r="1358" spans="1:181">
      <c r="A1358" t="s">
        <v>4713</v>
      </c>
      <c r="EO1358">
        <v>2.99</v>
      </c>
      <c r="EZ1358">
        <v>1.04</v>
      </c>
      <c r="FY1358">
        <v>7.07</v>
      </c>
    </row>
    <row r="1359" spans="1:181">
      <c r="A1359" t="s">
        <v>4714</v>
      </c>
      <c r="EO1359">
        <v>3.72</v>
      </c>
      <c r="EZ1359">
        <v>1.05</v>
      </c>
      <c r="FY1359">
        <v>7.03</v>
      </c>
    </row>
    <row r="1360" spans="1:181">
      <c r="A1360" t="s">
        <v>4715</v>
      </c>
      <c r="EO1360">
        <v>3.13</v>
      </c>
      <c r="EZ1360">
        <v>1.01</v>
      </c>
      <c r="FY1360">
        <v>6.96</v>
      </c>
    </row>
    <row r="1361" spans="1:181">
      <c r="A1361" t="s">
        <v>4716</v>
      </c>
      <c r="EO1361">
        <v>3.35</v>
      </c>
      <c r="EZ1361">
        <v>1.0900000000000001</v>
      </c>
      <c r="FY1361">
        <v>7.14</v>
      </c>
    </row>
    <row r="1362" spans="1:181">
      <c r="A1362" t="s">
        <v>4717</v>
      </c>
      <c r="EO1362">
        <v>3.1</v>
      </c>
      <c r="EZ1362">
        <v>0.98</v>
      </c>
      <c r="FY1362">
        <v>7.12</v>
      </c>
    </row>
    <row r="1363" spans="1:181">
      <c r="A1363" t="s">
        <v>4718</v>
      </c>
      <c r="EO1363">
        <v>4.34</v>
      </c>
      <c r="EZ1363">
        <v>0.99</v>
      </c>
      <c r="FY1363">
        <v>7.18</v>
      </c>
    </row>
    <row r="1364" spans="1:181">
      <c r="A1364" t="s">
        <v>4719</v>
      </c>
      <c r="EO1364">
        <v>4.32</v>
      </c>
      <c r="EZ1364">
        <v>0.94</v>
      </c>
      <c r="FY1364">
        <v>7.18</v>
      </c>
    </row>
    <row r="1365" spans="1:181">
      <c r="A1365" t="s">
        <v>4720</v>
      </c>
      <c r="EO1365">
        <v>3.76</v>
      </c>
      <c r="EZ1365">
        <v>1.1000000000000001</v>
      </c>
      <c r="FY1365">
        <v>7.17</v>
      </c>
    </row>
    <row r="1366" spans="1:181">
      <c r="A1366" t="s">
        <v>3956</v>
      </c>
      <c r="EO1366">
        <v>2.37</v>
      </c>
      <c r="EZ1366">
        <v>0.65</v>
      </c>
      <c r="FY1366">
        <v>7.03</v>
      </c>
    </row>
    <row r="1367" spans="1:181">
      <c r="A1367" t="s">
        <v>4721</v>
      </c>
      <c r="EO1367">
        <v>4.13</v>
      </c>
      <c r="EZ1367">
        <v>0.79</v>
      </c>
      <c r="FY1367">
        <v>7.23</v>
      </c>
    </row>
    <row r="1368" spans="1:181">
      <c r="A1368" t="s">
        <v>4722</v>
      </c>
      <c r="EO1368">
        <v>4.51</v>
      </c>
      <c r="EZ1368">
        <v>0.86</v>
      </c>
      <c r="FY1368">
        <v>7.84</v>
      </c>
    </row>
    <row r="1369" spans="1:181">
      <c r="A1369" t="s">
        <v>4723</v>
      </c>
      <c r="EO1369">
        <v>4.03</v>
      </c>
      <c r="EZ1369">
        <v>0.99</v>
      </c>
      <c r="FY1369">
        <v>7.2</v>
      </c>
    </row>
    <row r="1370" spans="1:181">
      <c r="A1370" t="s">
        <v>4724</v>
      </c>
      <c r="EO1370">
        <v>3.98</v>
      </c>
      <c r="EZ1370">
        <v>1</v>
      </c>
      <c r="FY1370">
        <v>7.22</v>
      </c>
    </row>
    <row r="1371" spans="1:181">
      <c r="A1371" t="s">
        <v>4725</v>
      </c>
      <c r="EO1371">
        <v>4.3499999999999996</v>
      </c>
      <c r="EZ1371">
        <v>0.88</v>
      </c>
      <c r="FY1371">
        <v>7.26</v>
      </c>
    </row>
    <row r="1372" spans="1:181">
      <c r="A1372" t="s">
        <v>4726</v>
      </c>
      <c r="EO1372">
        <v>3.72</v>
      </c>
      <c r="EZ1372">
        <v>0.73</v>
      </c>
      <c r="FY1372">
        <v>7.08</v>
      </c>
    </row>
    <row r="1373" spans="1:181">
      <c r="A1373" t="s">
        <v>4727</v>
      </c>
      <c r="EO1373">
        <v>5.82</v>
      </c>
      <c r="EZ1373">
        <v>1.22</v>
      </c>
      <c r="FY1373">
        <v>7.34</v>
      </c>
    </row>
    <row r="1374" spans="1:181">
      <c r="A1374" t="s">
        <v>4728</v>
      </c>
      <c r="EO1374">
        <v>3.22</v>
      </c>
      <c r="EZ1374">
        <v>1.01</v>
      </c>
      <c r="FY1374">
        <v>7.11</v>
      </c>
    </row>
    <row r="1375" spans="1:181">
      <c r="A1375" t="s">
        <v>4729</v>
      </c>
      <c r="EO1375">
        <v>2.59</v>
      </c>
      <c r="EZ1375">
        <v>1.06</v>
      </c>
      <c r="FY1375">
        <v>7.26</v>
      </c>
    </row>
    <row r="1376" spans="1:181">
      <c r="A1376" t="s">
        <v>4730</v>
      </c>
      <c r="EO1376">
        <v>2.71</v>
      </c>
      <c r="EZ1376">
        <v>1</v>
      </c>
      <c r="FY1376">
        <v>7.22</v>
      </c>
    </row>
    <row r="1377" spans="1:181">
      <c r="A1377" t="s">
        <v>3957</v>
      </c>
      <c r="EO1377">
        <v>3.75</v>
      </c>
      <c r="EZ1377">
        <v>1.17</v>
      </c>
      <c r="FY1377">
        <v>7.1</v>
      </c>
    </row>
    <row r="1378" spans="1:181">
      <c r="A1378" t="s">
        <v>4731</v>
      </c>
      <c r="EO1378">
        <v>3.34</v>
      </c>
      <c r="EZ1378">
        <v>1.03</v>
      </c>
      <c r="FY1378">
        <v>7.25</v>
      </c>
    </row>
    <row r="1379" spans="1:181">
      <c r="A1379" t="s">
        <v>4732</v>
      </c>
      <c r="EO1379">
        <v>3.97</v>
      </c>
      <c r="EZ1379">
        <v>1.02</v>
      </c>
      <c r="FY1379">
        <v>7.23</v>
      </c>
    </row>
    <row r="1380" spans="1:181">
      <c r="A1380" t="s">
        <v>4733</v>
      </c>
      <c r="EO1380">
        <v>3.95</v>
      </c>
      <c r="EZ1380">
        <v>1.1499999999999999</v>
      </c>
      <c r="FY1380">
        <v>7.29</v>
      </c>
    </row>
    <row r="1381" spans="1:181">
      <c r="A1381" t="s">
        <v>4734</v>
      </c>
      <c r="EO1381">
        <v>4.54</v>
      </c>
      <c r="EZ1381">
        <v>1.08</v>
      </c>
      <c r="FY1381">
        <v>7.25</v>
      </c>
    </row>
    <row r="1382" spans="1:181">
      <c r="A1382" t="s">
        <v>4735</v>
      </c>
      <c r="EO1382">
        <v>4.17</v>
      </c>
      <c r="EZ1382">
        <v>1.07</v>
      </c>
      <c r="FY1382">
        <v>7.27</v>
      </c>
    </row>
    <row r="1383" spans="1:181">
      <c r="A1383" t="s">
        <v>4736</v>
      </c>
      <c r="EO1383">
        <v>3.27</v>
      </c>
      <c r="EZ1383">
        <v>1.1000000000000001</v>
      </c>
      <c r="FY1383">
        <v>7.28</v>
      </c>
    </row>
    <row r="1384" spans="1:181">
      <c r="A1384" t="s">
        <v>4737</v>
      </c>
      <c r="EO1384">
        <v>4.38</v>
      </c>
      <c r="EZ1384">
        <v>1.07</v>
      </c>
      <c r="FY1384">
        <v>7.21</v>
      </c>
    </row>
    <row r="1385" spans="1:181">
      <c r="A1385" t="s">
        <v>4738</v>
      </c>
      <c r="EO1385">
        <v>3.94</v>
      </c>
      <c r="EZ1385">
        <v>1.01</v>
      </c>
      <c r="FY1385">
        <v>7.3</v>
      </c>
    </row>
    <row r="1386" spans="1:181">
      <c r="A1386" t="s">
        <v>4739</v>
      </c>
      <c r="EO1386">
        <v>1.83</v>
      </c>
      <c r="EZ1386">
        <v>0.82</v>
      </c>
      <c r="FY1386">
        <v>7.34</v>
      </c>
    </row>
    <row r="1387" spans="1:181">
      <c r="A1387" t="s">
        <v>4740</v>
      </c>
      <c r="EO1387">
        <v>4.0999999999999996</v>
      </c>
      <c r="EZ1387">
        <v>1.02</v>
      </c>
      <c r="FY1387">
        <v>7.28</v>
      </c>
    </row>
    <row r="1388" spans="1:181">
      <c r="A1388" t="s">
        <v>3958</v>
      </c>
      <c r="EO1388">
        <v>3.52</v>
      </c>
      <c r="EZ1388">
        <v>1.0900000000000001</v>
      </c>
      <c r="FY1388">
        <v>7.02</v>
      </c>
    </row>
    <row r="1389" spans="1:181">
      <c r="A1389" t="s">
        <v>4741</v>
      </c>
      <c r="EO1389">
        <v>3.75</v>
      </c>
      <c r="EZ1389">
        <v>1.02</v>
      </c>
      <c r="FY1389">
        <v>7.35</v>
      </c>
    </row>
    <row r="1390" spans="1:181">
      <c r="A1390" t="s">
        <v>4742</v>
      </c>
      <c r="EO1390">
        <v>4.18</v>
      </c>
      <c r="EZ1390">
        <v>0.96</v>
      </c>
      <c r="FY1390">
        <v>7.41</v>
      </c>
    </row>
    <row r="1391" spans="1:181">
      <c r="A1391" t="s">
        <v>4743</v>
      </c>
      <c r="EO1391">
        <v>5.03</v>
      </c>
      <c r="EZ1391">
        <v>0.99</v>
      </c>
      <c r="FY1391">
        <v>7.67</v>
      </c>
    </row>
    <row r="1392" spans="1:181">
      <c r="A1392" t="s">
        <v>4744</v>
      </c>
      <c r="EO1392">
        <v>3.2</v>
      </c>
      <c r="EZ1392">
        <v>1.07</v>
      </c>
      <c r="FY1392">
        <v>7.19</v>
      </c>
    </row>
    <row r="1393" spans="1:181">
      <c r="A1393" t="s">
        <v>4745</v>
      </c>
      <c r="EO1393">
        <v>5.12</v>
      </c>
      <c r="EZ1393">
        <v>1.01</v>
      </c>
      <c r="FY1393">
        <v>7.23</v>
      </c>
    </row>
    <row r="1394" spans="1:181">
      <c r="A1394" t="s">
        <v>4746</v>
      </c>
      <c r="EO1394">
        <v>3.75</v>
      </c>
      <c r="EZ1394">
        <v>0.86</v>
      </c>
      <c r="FY1394">
        <v>7.23</v>
      </c>
    </row>
    <row r="1395" spans="1:181">
      <c r="A1395" t="s">
        <v>4747</v>
      </c>
      <c r="EO1395">
        <v>3.89</v>
      </c>
      <c r="EZ1395">
        <v>0.89</v>
      </c>
      <c r="FY1395">
        <v>7.19</v>
      </c>
    </row>
    <row r="1396" spans="1:181">
      <c r="A1396" t="s">
        <v>4748</v>
      </c>
      <c r="EO1396">
        <v>5.67</v>
      </c>
      <c r="EZ1396">
        <v>1.37</v>
      </c>
      <c r="FY1396">
        <v>7.01</v>
      </c>
    </row>
    <row r="1397" spans="1:181">
      <c r="A1397" t="s">
        <v>4749</v>
      </c>
      <c r="EO1397">
        <v>3.67</v>
      </c>
      <c r="EZ1397">
        <v>1.17</v>
      </c>
      <c r="FY1397">
        <v>7.3</v>
      </c>
    </row>
    <row r="1398" spans="1:181">
      <c r="A1398" t="s">
        <v>4750</v>
      </c>
      <c r="EO1398">
        <v>3.6</v>
      </c>
      <c r="EZ1398">
        <v>1.2</v>
      </c>
      <c r="FY1398">
        <v>7.26</v>
      </c>
    </row>
    <row r="1399" spans="1:181">
      <c r="A1399" t="s">
        <v>3959</v>
      </c>
      <c r="EO1399">
        <v>3.89</v>
      </c>
      <c r="EZ1399">
        <v>1.0900000000000001</v>
      </c>
      <c r="FY1399">
        <v>7.08</v>
      </c>
    </row>
    <row r="1400" spans="1:181">
      <c r="A1400" t="s">
        <v>4751</v>
      </c>
      <c r="EO1400">
        <v>4.62</v>
      </c>
      <c r="EZ1400">
        <v>1.26</v>
      </c>
      <c r="FY1400">
        <v>7.09</v>
      </c>
    </row>
    <row r="1401" spans="1:181">
      <c r="A1401" t="s">
        <v>4752</v>
      </c>
      <c r="EO1401">
        <v>2.25</v>
      </c>
      <c r="EZ1401">
        <v>0.93</v>
      </c>
      <c r="FY1401">
        <v>7.52</v>
      </c>
    </row>
    <row r="1402" spans="1:181">
      <c r="A1402" t="s">
        <v>4753</v>
      </c>
      <c r="EO1402">
        <v>3.95</v>
      </c>
      <c r="EZ1402">
        <v>1.0900000000000001</v>
      </c>
      <c r="FY1402">
        <v>7.18</v>
      </c>
    </row>
    <row r="1403" spans="1:181">
      <c r="A1403" t="s">
        <v>4754</v>
      </c>
      <c r="EO1403">
        <v>3.09</v>
      </c>
      <c r="EZ1403">
        <v>0.93</v>
      </c>
      <c r="FY1403">
        <v>7.42</v>
      </c>
    </row>
    <row r="1404" spans="1:181">
      <c r="A1404" t="s">
        <v>4755</v>
      </c>
      <c r="EO1404">
        <v>3.64</v>
      </c>
      <c r="EZ1404">
        <v>0.86</v>
      </c>
      <c r="FY1404">
        <v>6.89</v>
      </c>
    </row>
    <row r="1405" spans="1:181">
      <c r="A1405" t="s">
        <v>4756</v>
      </c>
      <c r="EO1405">
        <v>4.07</v>
      </c>
      <c r="EZ1405">
        <v>1.2</v>
      </c>
      <c r="FY1405">
        <v>6.92</v>
      </c>
    </row>
    <row r="1406" spans="1:181">
      <c r="A1406" t="s">
        <v>4757</v>
      </c>
      <c r="EO1406">
        <v>3.55</v>
      </c>
      <c r="EZ1406">
        <v>0.93</v>
      </c>
      <c r="FY1406">
        <v>7.44</v>
      </c>
    </row>
    <row r="1407" spans="1:181">
      <c r="A1407" t="s">
        <v>4758</v>
      </c>
      <c r="EO1407">
        <v>3.22</v>
      </c>
      <c r="EZ1407">
        <v>0.87</v>
      </c>
      <c r="FY1407">
        <v>7.4</v>
      </c>
    </row>
    <row r="1408" spans="1:181">
      <c r="A1408" t="s">
        <v>4759</v>
      </c>
      <c r="EO1408">
        <v>1.86</v>
      </c>
      <c r="EZ1408">
        <v>0.71</v>
      </c>
      <c r="FY1408">
        <v>7.14</v>
      </c>
    </row>
    <row r="1409" spans="1:181">
      <c r="A1409" t="s">
        <v>4760</v>
      </c>
      <c r="EO1409">
        <v>4.03</v>
      </c>
      <c r="EZ1409">
        <v>1.31</v>
      </c>
      <c r="FY1409">
        <v>7.13</v>
      </c>
    </row>
    <row r="1410" spans="1:181">
      <c r="A1410" t="s">
        <v>3960</v>
      </c>
      <c r="EO1410">
        <v>3.67</v>
      </c>
      <c r="EZ1410">
        <v>0.82</v>
      </c>
      <c r="FY1410">
        <v>7.02</v>
      </c>
    </row>
    <row r="1411" spans="1:181">
      <c r="A1411" t="s">
        <v>4761</v>
      </c>
      <c r="EO1411">
        <v>4.3600000000000003</v>
      </c>
      <c r="EZ1411">
        <v>0.96</v>
      </c>
      <c r="FY1411">
        <v>7.4</v>
      </c>
    </row>
    <row r="1412" spans="1:181">
      <c r="A1412" t="s">
        <v>4762</v>
      </c>
      <c r="EO1412">
        <v>4.53</v>
      </c>
      <c r="EZ1412">
        <v>1.01</v>
      </c>
      <c r="FY1412">
        <v>7.04</v>
      </c>
    </row>
    <row r="1413" spans="1:181">
      <c r="A1413" t="s">
        <v>4763</v>
      </c>
      <c r="EO1413">
        <v>3.76</v>
      </c>
      <c r="EZ1413">
        <v>1.0900000000000001</v>
      </c>
      <c r="FY1413">
        <v>7.32</v>
      </c>
    </row>
    <row r="1414" spans="1:181">
      <c r="A1414" t="s">
        <v>4764</v>
      </c>
      <c r="EO1414">
        <v>1.89</v>
      </c>
      <c r="EZ1414">
        <v>0.71</v>
      </c>
      <c r="FY1414">
        <v>7.29</v>
      </c>
    </row>
    <row r="1415" spans="1:181">
      <c r="A1415" t="s">
        <v>4765</v>
      </c>
      <c r="EO1415">
        <v>4.1900000000000004</v>
      </c>
      <c r="EZ1415">
        <v>1.19</v>
      </c>
      <c r="FY1415">
        <v>7.25</v>
      </c>
    </row>
    <row r="1416" spans="1:181">
      <c r="A1416" t="s">
        <v>4766</v>
      </c>
      <c r="EO1416">
        <v>4.18</v>
      </c>
      <c r="EZ1416">
        <v>0.9</v>
      </c>
      <c r="FY1416">
        <v>7.32</v>
      </c>
    </row>
    <row r="1417" spans="1:181">
      <c r="A1417" t="s">
        <v>4767</v>
      </c>
      <c r="EO1417">
        <v>2.65</v>
      </c>
      <c r="EZ1417">
        <v>1.1299999999999999</v>
      </c>
      <c r="FY1417">
        <v>7.28</v>
      </c>
    </row>
    <row r="1418" spans="1:181">
      <c r="A1418" t="s">
        <v>4768</v>
      </c>
      <c r="EO1418">
        <v>4.09</v>
      </c>
      <c r="EZ1418">
        <v>0.86</v>
      </c>
      <c r="FY1418">
        <v>7.27</v>
      </c>
    </row>
    <row r="1419" spans="1:181">
      <c r="A1419" t="s">
        <v>4769</v>
      </c>
      <c r="EO1419">
        <v>2.87</v>
      </c>
      <c r="EZ1419">
        <v>0.87</v>
      </c>
      <c r="FY1419">
        <v>7.15</v>
      </c>
    </row>
    <row r="1420" spans="1:181">
      <c r="A1420" t="s">
        <v>4770</v>
      </c>
      <c r="EO1420">
        <v>3.9</v>
      </c>
      <c r="EZ1420">
        <v>0.89</v>
      </c>
      <c r="FY1420">
        <v>7.21</v>
      </c>
    </row>
    <row r="1421" spans="1:181">
      <c r="A1421" t="s">
        <v>3880</v>
      </c>
      <c r="EO1421">
        <v>2.67</v>
      </c>
      <c r="EZ1421">
        <v>1.1200000000000001</v>
      </c>
      <c r="FY1421">
        <v>7.8</v>
      </c>
    </row>
    <row r="1422" spans="1:181">
      <c r="A1422" t="s">
        <v>3961</v>
      </c>
      <c r="EO1422">
        <v>3.51</v>
      </c>
      <c r="EZ1422">
        <v>0.92</v>
      </c>
      <c r="FY1422">
        <v>7.17</v>
      </c>
    </row>
    <row r="1423" spans="1:181">
      <c r="A1423" t="s">
        <v>4771</v>
      </c>
      <c r="EO1423">
        <v>3.32</v>
      </c>
      <c r="EZ1423">
        <v>0.9</v>
      </c>
      <c r="FY1423">
        <v>7.29</v>
      </c>
    </row>
    <row r="1424" spans="1:181">
      <c r="A1424" t="s">
        <v>4772</v>
      </c>
      <c r="EO1424">
        <v>3.01</v>
      </c>
      <c r="EZ1424">
        <v>0.9</v>
      </c>
      <c r="FY1424">
        <v>7.13</v>
      </c>
    </row>
    <row r="1425" spans="1:181">
      <c r="A1425" t="s">
        <v>4773</v>
      </c>
      <c r="EO1425">
        <v>2.61</v>
      </c>
      <c r="EZ1425">
        <v>0.87</v>
      </c>
      <c r="FY1425">
        <v>7.23</v>
      </c>
    </row>
    <row r="1426" spans="1:181">
      <c r="A1426" t="s">
        <v>4774</v>
      </c>
      <c r="EO1426">
        <v>3.42</v>
      </c>
      <c r="EZ1426">
        <v>0.92</v>
      </c>
      <c r="FY1426">
        <v>7.09</v>
      </c>
    </row>
    <row r="1427" spans="1:181">
      <c r="A1427" t="s">
        <v>4775</v>
      </c>
      <c r="EO1427">
        <v>4.3600000000000003</v>
      </c>
      <c r="EZ1427">
        <v>0.96</v>
      </c>
      <c r="FY1427">
        <v>7.4</v>
      </c>
    </row>
    <row r="1428" spans="1:181">
      <c r="A1428" t="s">
        <v>4776</v>
      </c>
      <c r="EO1428">
        <v>4.6100000000000003</v>
      </c>
      <c r="EZ1428">
        <v>1.04</v>
      </c>
      <c r="FY1428">
        <v>7.22</v>
      </c>
    </row>
    <row r="1429" spans="1:181">
      <c r="A1429" t="s">
        <v>4777</v>
      </c>
      <c r="EO1429">
        <v>3.03</v>
      </c>
      <c r="EZ1429">
        <v>1.1200000000000001</v>
      </c>
      <c r="FY1429">
        <v>7.2</v>
      </c>
    </row>
    <row r="1430" spans="1:181">
      <c r="A1430" t="s">
        <v>4778</v>
      </c>
      <c r="EO1430">
        <v>4.53</v>
      </c>
      <c r="EZ1430">
        <v>1.02</v>
      </c>
      <c r="FY1430">
        <v>7.28</v>
      </c>
    </row>
    <row r="1431" spans="1:181">
      <c r="A1431" t="s">
        <v>4779</v>
      </c>
      <c r="EO1431">
        <v>3</v>
      </c>
      <c r="EZ1431">
        <v>0.85</v>
      </c>
      <c r="FY1431">
        <v>7.24</v>
      </c>
    </row>
    <row r="1432" spans="1:181">
      <c r="A1432" t="s">
        <v>4780</v>
      </c>
      <c r="EO1432">
        <v>3.73</v>
      </c>
      <c r="EZ1432">
        <v>1.2</v>
      </c>
      <c r="FY1432">
        <v>7.31</v>
      </c>
    </row>
    <row r="1433" spans="1:181">
      <c r="A1433" t="s">
        <v>3962</v>
      </c>
      <c r="EO1433">
        <v>3.46</v>
      </c>
      <c r="EZ1433">
        <v>0.89</v>
      </c>
      <c r="FY1433">
        <v>7.3</v>
      </c>
    </row>
    <row r="1434" spans="1:181">
      <c r="A1434" t="s">
        <v>4781</v>
      </c>
      <c r="EO1434">
        <v>3.56</v>
      </c>
      <c r="EZ1434">
        <v>0.93</v>
      </c>
      <c r="FY1434">
        <v>7.07</v>
      </c>
    </row>
    <row r="1435" spans="1:181">
      <c r="A1435" t="s">
        <v>4782</v>
      </c>
      <c r="EO1435">
        <v>0.95</v>
      </c>
      <c r="EZ1435">
        <v>1.04</v>
      </c>
      <c r="FY1435">
        <v>7.31</v>
      </c>
    </row>
    <row r="1436" spans="1:181">
      <c r="A1436" t="s">
        <v>4783</v>
      </c>
      <c r="EO1436">
        <v>2.9</v>
      </c>
      <c r="EZ1436">
        <v>1.28</v>
      </c>
      <c r="FY1436">
        <v>7.29</v>
      </c>
    </row>
    <row r="1437" spans="1:181">
      <c r="A1437" t="s">
        <v>4784</v>
      </c>
      <c r="EO1437">
        <v>3.54</v>
      </c>
      <c r="EZ1437">
        <v>1.1200000000000001</v>
      </c>
      <c r="FY1437">
        <v>7.12</v>
      </c>
    </row>
    <row r="1438" spans="1:181">
      <c r="A1438" t="s">
        <v>4785</v>
      </c>
      <c r="EO1438">
        <v>3.39</v>
      </c>
      <c r="EZ1438">
        <v>1.27</v>
      </c>
      <c r="FY1438">
        <v>7.2</v>
      </c>
    </row>
    <row r="1439" spans="1:181">
      <c r="A1439" t="s">
        <v>4786</v>
      </c>
      <c r="EO1439">
        <v>2.81</v>
      </c>
      <c r="EZ1439">
        <v>1.22</v>
      </c>
      <c r="FY1439">
        <v>7.45</v>
      </c>
    </row>
    <row r="1440" spans="1:181">
      <c r="A1440" t="s">
        <v>4787</v>
      </c>
      <c r="EO1440">
        <v>2.14</v>
      </c>
      <c r="EZ1440">
        <v>1.19</v>
      </c>
      <c r="FY1440">
        <v>7.51</v>
      </c>
    </row>
    <row r="1441" spans="1:181">
      <c r="A1441" t="s">
        <v>4788</v>
      </c>
      <c r="EO1441">
        <v>5.28</v>
      </c>
      <c r="EZ1441">
        <v>1.06</v>
      </c>
      <c r="FY1441">
        <v>6.97</v>
      </c>
    </row>
    <row r="1442" spans="1:181">
      <c r="A1442" t="s">
        <v>4789</v>
      </c>
      <c r="EO1442">
        <v>2.81</v>
      </c>
      <c r="EZ1442">
        <v>1.3</v>
      </c>
      <c r="FY1442">
        <v>7.29</v>
      </c>
    </row>
    <row r="1443" spans="1:181">
      <c r="A1443" t="s">
        <v>4790</v>
      </c>
      <c r="EO1443">
        <v>3.68</v>
      </c>
      <c r="EZ1443">
        <v>1.1599999999999999</v>
      </c>
      <c r="FY1443">
        <v>6.96</v>
      </c>
    </row>
    <row r="1444" spans="1:181">
      <c r="A1444" t="s">
        <v>3963</v>
      </c>
      <c r="EO1444">
        <v>4.9000000000000004</v>
      </c>
      <c r="EZ1444">
        <v>0.91</v>
      </c>
      <c r="FY1444">
        <v>7.01</v>
      </c>
    </row>
    <row r="1445" spans="1:181">
      <c r="A1445" t="s">
        <v>4791</v>
      </c>
      <c r="EO1445">
        <v>2.4300000000000002</v>
      </c>
      <c r="EZ1445">
        <v>1.32</v>
      </c>
      <c r="FY1445">
        <v>7.44</v>
      </c>
    </row>
    <row r="1446" spans="1:181">
      <c r="A1446" t="s">
        <v>4792</v>
      </c>
      <c r="EO1446">
        <v>2.13</v>
      </c>
      <c r="EZ1446">
        <v>1.07</v>
      </c>
      <c r="FY1446">
        <v>7.18</v>
      </c>
    </row>
    <row r="1447" spans="1:181">
      <c r="A1447" t="s">
        <v>4793</v>
      </c>
      <c r="EO1447">
        <v>2.2999999999999998</v>
      </c>
      <c r="EZ1447">
        <v>1.46</v>
      </c>
      <c r="FY1447">
        <v>7.34</v>
      </c>
    </row>
    <row r="1448" spans="1:181">
      <c r="A1448" t="s">
        <v>4794</v>
      </c>
      <c r="EO1448">
        <v>3.95</v>
      </c>
      <c r="EZ1448">
        <v>1.0900000000000001</v>
      </c>
      <c r="FY1448">
        <v>7.18</v>
      </c>
    </row>
    <row r="1449" spans="1:181">
      <c r="A1449" t="s">
        <v>4795</v>
      </c>
      <c r="EO1449">
        <v>1.81</v>
      </c>
      <c r="EZ1449">
        <v>1.05</v>
      </c>
      <c r="FY1449">
        <v>7.23</v>
      </c>
    </row>
    <row r="1450" spans="1:181">
      <c r="A1450" t="s">
        <v>4796</v>
      </c>
      <c r="EO1450">
        <v>4.6399999999999997</v>
      </c>
      <c r="EZ1450">
        <v>0.89</v>
      </c>
      <c r="FY1450">
        <v>7.13</v>
      </c>
    </row>
    <row r="1451" spans="1:181">
      <c r="A1451" t="s">
        <v>4797</v>
      </c>
      <c r="EO1451">
        <v>3.58</v>
      </c>
      <c r="EZ1451">
        <v>1.3</v>
      </c>
      <c r="FY1451">
        <v>7.2</v>
      </c>
    </row>
    <row r="1452" spans="1:181">
      <c r="A1452" t="s">
        <v>4798</v>
      </c>
      <c r="EO1452">
        <v>3.69</v>
      </c>
      <c r="EZ1452">
        <v>1.23</v>
      </c>
      <c r="FY1452">
        <v>7.08</v>
      </c>
    </row>
    <row r="1453" spans="1:181">
      <c r="A1453" t="s">
        <v>4799</v>
      </c>
      <c r="EO1453">
        <v>2.87</v>
      </c>
      <c r="EZ1453">
        <v>0.86</v>
      </c>
      <c r="FY1453">
        <v>7.27</v>
      </c>
    </row>
    <row r="1454" spans="1:181">
      <c r="A1454" t="s">
        <v>4800</v>
      </c>
      <c r="EO1454">
        <v>2.0499999999999998</v>
      </c>
      <c r="EZ1454">
        <v>1.17</v>
      </c>
      <c r="FY1454">
        <v>7.35</v>
      </c>
    </row>
    <row r="1455" spans="1:181">
      <c r="A1455" t="s">
        <v>3964</v>
      </c>
      <c r="EO1455">
        <v>4.1500000000000004</v>
      </c>
      <c r="EZ1455">
        <v>1.07</v>
      </c>
      <c r="FY1455">
        <v>7.01</v>
      </c>
    </row>
    <row r="1456" spans="1:181">
      <c r="A1456" t="s">
        <v>4801</v>
      </c>
      <c r="EO1456">
        <v>2.84</v>
      </c>
      <c r="EZ1456">
        <v>0.89</v>
      </c>
      <c r="FY1456">
        <v>7.04</v>
      </c>
    </row>
    <row r="1457" spans="1:181">
      <c r="A1457" t="s">
        <v>4802</v>
      </c>
      <c r="EO1457">
        <v>4.1100000000000003</v>
      </c>
      <c r="EZ1457">
        <v>1.1000000000000001</v>
      </c>
      <c r="FY1457">
        <v>7.08</v>
      </c>
    </row>
    <row r="1458" spans="1:181">
      <c r="A1458" t="s">
        <v>4803</v>
      </c>
      <c r="EO1458">
        <v>4.13</v>
      </c>
      <c r="EZ1458">
        <v>0.89</v>
      </c>
      <c r="FY1458">
        <v>7.16</v>
      </c>
    </row>
    <row r="1459" spans="1:181">
      <c r="A1459" t="s">
        <v>4804</v>
      </c>
      <c r="EO1459">
        <v>3.63</v>
      </c>
      <c r="EZ1459">
        <v>1.29</v>
      </c>
      <c r="FY1459">
        <v>7.2</v>
      </c>
    </row>
    <row r="1460" spans="1:181">
      <c r="A1460" t="s">
        <v>4805</v>
      </c>
      <c r="EO1460">
        <v>3.74</v>
      </c>
      <c r="EZ1460">
        <v>1.1299999999999999</v>
      </c>
      <c r="FY1460">
        <v>7.12</v>
      </c>
    </row>
    <row r="1461" spans="1:181">
      <c r="A1461" t="s">
        <v>4806</v>
      </c>
      <c r="EO1461">
        <v>2.68</v>
      </c>
      <c r="EZ1461">
        <v>1.1399999999999999</v>
      </c>
      <c r="FY1461">
        <v>7.18</v>
      </c>
    </row>
    <row r="1462" spans="1:181">
      <c r="A1462" t="s">
        <v>4807</v>
      </c>
      <c r="EO1462">
        <v>2.2200000000000002</v>
      </c>
      <c r="EZ1462">
        <v>1.03</v>
      </c>
      <c r="FY1462">
        <v>7.25</v>
      </c>
    </row>
    <row r="1463" spans="1:181">
      <c r="A1463" t="s">
        <v>4808</v>
      </c>
      <c r="EO1463">
        <v>2.73</v>
      </c>
      <c r="EZ1463">
        <v>1.04</v>
      </c>
      <c r="FY1463">
        <v>7</v>
      </c>
    </row>
    <row r="1464" spans="1:181">
      <c r="A1464" t="s">
        <v>4809</v>
      </c>
      <c r="EO1464">
        <v>3.26</v>
      </c>
      <c r="EZ1464">
        <v>0.97</v>
      </c>
      <c r="FY1464">
        <v>7.02</v>
      </c>
    </row>
    <row r="1465" spans="1:181">
      <c r="A1465" t="s">
        <v>4810</v>
      </c>
      <c r="EO1465">
        <v>4.17</v>
      </c>
      <c r="EZ1465">
        <v>0.98</v>
      </c>
      <c r="FY1465">
        <v>7.45</v>
      </c>
    </row>
    <row r="1466" spans="1:181">
      <c r="A1466" t="s">
        <v>3965</v>
      </c>
      <c r="EO1466">
        <v>2.69</v>
      </c>
      <c r="EZ1466">
        <v>0.87</v>
      </c>
      <c r="FY1466">
        <v>7.21</v>
      </c>
    </row>
    <row r="1467" spans="1:181">
      <c r="A1467" t="s">
        <v>4811</v>
      </c>
      <c r="EO1467">
        <v>4.5199999999999996</v>
      </c>
      <c r="EZ1467">
        <v>1.1000000000000001</v>
      </c>
      <c r="FY1467">
        <v>7.26</v>
      </c>
    </row>
    <row r="1468" spans="1:181">
      <c r="A1468" t="s">
        <v>4812</v>
      </c>
      <c r="EO1468">
        <v>3.23</v>
      </c>
      <c r="EZ1468">
        <v>0.76</v>
      </c>
      <c r="FY1468">
        <v>7.17</v>
      </c>
    </row>
    <row r="1469" spans="1:181">
      <c r="A1469" t="s">
        <v>4813</v>
      </c>
      <c r="EO1469">
        <v>3.25</v>
      </c>
      <c r="EZ1469">
        <v>0.63</v>
      </c>
      <c r="FY1469">
        <v>7.11</v>
      </c>
    </row>
    <row r="1470" spans="1:181">
      <c r="A1470" t="s">
        <v>4814</v>
      </c>
      <c r="EO1470">
        <v>3.25</v>
      </c>
      <c r="EZ1470">
        <v>0.65</v>
      </c>
      <c r="FY1470">
        <v>7.17</v>
      </c>
    </row>
    <row r="1471" spans="1:181">
      <c r="A1471" t="s">
        <v>4815</v>
      </c>
      <c r="EO1471">
        <v>2.99</v>
      </c>
      <c r="EZ1471">
        <v>0.94</v>
      </c>
      <c r="FY1471">
        <v>7.13</v>
      </c>
    </row>
    <row r="1472" spans="1:181">
      <c r="A1472" t="s">
        <v>4816</v>
      </c>
      <c r="EO1472">
        <v>7.05</v>
      </c>
      <c r="EZ1472">
        <v>1.07</v>
      </c>
      <c r="FY1472">
        <v>6.78</v>
      </c>
    </row>
    <row r="1473" spans="1:181">
      <c r="A1473" t="s">
        <v>4817</v>
      </c>
      <c r="EO1473">
        <v>4.47</v>
      </c>
      <c r="EZ1473">
        <v>0.88</v>
      </c>
      <c r="FY1473">
        <v>6.93</v>
      </c>
    </row>
    <row r="1474" spans="1:181">
      <c r="A1474" t="s">
        <v>4818</v>
      </c>
      <c r="EO1474">
        <v>3.35</v>
      </c>
      <c r="EZ1474">
        <v>0.8</v>
      </c>
      <c r="FY1474">
        <v>6.98</v>
      </c>
    </row>
    <row r="1475" spans="1:181">
      <c r="A1475" t="s">
        <v>4819</v>
      </c>
      <c r="EO1475">
        <v>4.17</v>
      </c>
      <c r="EZ1475">
        <v>1.17</v>
      </c>
      <c r="FY1475">
        <v>7.31</v>
      </c>
    </row>
    <row r="1476" spans="1:181">
      <c r="A1476" t="s">
        <v>4820</v>
      </c>
      <c r="EO1476">
        <v>2.95</v>
      </c>
      <c r="EZ1476">
        <v>0.61</v>
      </c>
      <c r="FY1476">
        <v>7.2</v>
      </c>
    </row>
    <row r="1477" spans="1:181">
      <c r="A1477" t="s">
        <v>3966</v>
      </c>
      <c r="EO1477">
        <v>3.93</v>
      </c>
      <c r="EZ1477">
        <v>1.4</v>
      </c>
      <c r="FY1477">
        <v>6.67</v>
      </c>
    </row>
    <row r="1478" spans="1:181">
      <c r="A1478" t="s">
        <v>4821</v>
      </c>
      <c r="EO1478">
        <v>3.23</v>
      </c>
      <c r="EZ1478">
        <v>1.25</v>
      </c>
      <c r="FY1478">
        <v>7.19</v>
      </c>
    </row>
    <row r="1479" spans="1:181">
      <c r="A1479" t="s">
        <v>4822</v>
      </c>
      <c r="EO1479">
        <v>3.71</v>
      </c>
      <c r="EZ1479">
        <v>1.01</v>
      </c>
      <c r="FY1479">
        <v>7.34</v>
      </c>
    </row>
    <row r="1480" spans="1:181">
      <c r="A1480" t="s">
        <v>4823</v>
      </c>
      <c r="EO1480">
        <v>3.65</v>
      </c>
      <c r="EZ1480">
        <v>0.99</v>
      </c>
      <c r="FY1480">
        <v>7.16</v>
      </c>
    </row>
    <row r="1481" spans="1:181">
      <c r="A1481" t="s">
        <v>4824</v>
      </c>
      <c r="EO1481">
        <v>3.59</v>
      </c>
      <c r="EZ1481">
        <v>0.91</v>
      </c>
      <c r="FY1481">
        <v>7.32</v>
      </c>
    </row>
    <row r="1482" spans="1:181">
      <c r="A1482" t="s">
        <v>4825</v>
      </c>
      <c r="EO1482">
        <v>3.21</v>
      </c>
      <c r="EZ1482">
        <v>0.92</v>
      </c>
      <c r="FY1482">
        <v>7.01</v>
      </c>
    </row>
    <row r="1483" spans="1:181">
      <c r="A1483" t="s">
        <v>4826</v>
      </c>
      <c r="EO1483">
        <v>3.05</v>
      </c>
      <c r="EZ1483">
        <v>0.93</v>
      </c>
      <c r="FY1483">
        <v>7.23</v>
      </c>
    </row>
    <row r="1484" spans="1:181">
      <c r="A1484" t="s">
        <v>4827</v>
      </c>
      <c r="EO1484">
        <v>3.26</v>
      </c>
      <c r="EZ1484">
        <v>1.04</v>
      </c>
      <c r="FY1484">
        <v>7.19</v>
      </c>
    </row>
    <row r="1485" spans="1:181">
      <c r="A1485" t="s">
        <v>4828</v>
      </c>
      <c r="EO1485">
        <v>3.26</v>
      </c>
      <c r="EZ1485">
        <v>0.95</v>
      </c>
      <c r="FY1485">
        <v>6.99</v>
      </c>
    </row>
    <row r="1486" spans="1:181">
      <c r="A1486" t="s">
        <v>4829</v>
      </c>
      <c r="EO1486">
        <v>3.1</v>
      </c>
      <c r="EZ1486">
        <v>1.08</v>
      </c>
      <c r="FY1486">
        <v>7.27</v>
      </c>
    </row>
    <row r="1487" spans="1:181">
      <c r="A1487" t="s">
        <v>4830</v>
      </c>
      <c r="EO1487">
        <v>3.46</v>
      </c>
      <c r="EZ1487">
        <v>1.07</v>
      </c>
      <c r="FY1487">
        <v>7.22</v>
      </c>
    </row>
    <row r="1488" spans="1:181">
      <c r="A1488" t="s">
        <v>3967</v>
      </c>
      <c r="EO1488">
        <v>4.0599999999999996</v>
      </c>
      <c r="EZ1488">
        <v>1.17</v>
      </c>
      <c r="FY1488">
        <v>7.15</v>
      </c>
    </row>
    <row r="1489" spans="1:181">
      <c r="A1489" t="s">
        <v>4831</v>
      </c>
      <c r="EO1489">
        <v>2.61</v>
      </c>
      <c r="EZ1489">
        <v>1.25</v>
      </c>
      <c r="FY1489">
        <v>7.32</v>
      </c>
    </row>
    <row r="1490" spans="1:181">
      <c r="A1490" t="s">
        <v>4832</v>
      </c>
      <c r="EO1490">
        <v>3.8</v>
      </c>
      <c r="EZ1490">
        <v>0.78</v>
      </c>
      <c r="FY1490">
        <v>7.22</v>
      </c>
    </row>
    <row r="1491" spans="1:181">
      <c r="A1491" t="s">
        <v>4833</v>
      </c>
      <c r="EO1491">
        <v>3.58</v>
      </c>
      <c r="EZ1491">
        <v>0.89</v>
      </c>
      <c r="FY1491">
        <v>7.14</v>
      </c>
    </row>
    <row r="1492" spans="1:181">
      <c r="A1492" t="s">
        <v>4834</v>
      </c>
      <c r="EO1492">
        <v>1.7</v>
      </c>
      <c r="EZ1492">
        <v>0.84</v>
      </c>
      <c r="FY1492">
        <v>7.24</v>
      </c>
    </row>
    <row r="1493" spans="1:181">
      <c r="A1493" t="s">
        <v>4835</v>
      </c>
      <c r="EO1493">
        <v>2.66</v>
      </c>
      <c r="EZ1493">
        <v>1.02</v>
      </c>
      <c r="FY1493">
        <v>7.18</v>
      </c>
    </row>
    <row r="1494" spans="1:181">
      <c r="A1494" t="s">
        <v>4836</v>
      </c>
      <c r="EO1494">
        <v>3.25</v>
      </c>
      <c r="EZ1494">
        <v>0.93</v>
      </c>
      <c r="FY1494">
        <v>7.13</v>
      </c>
    </row>
    <row r="1495" spans="1:181">
      <c r="A1495" t="s">
        <v>4837</v>
      </c>
      <c r="EO1495">
        <v>3.32</v>
      </c>
      <c r="EZ1495">
        <v>1.1499999999999999</v>
      </c>
      <c r="FY1495">
        <v>7.19</v>
      </c>
    </row>
    <row r="1496" spans="1:181">
      <c r="A1496" t="s">
        <v>4838</v>
      </c>
      <c r="EO1496">
        <v>3.53</v>
      </c>
      <c r="EZ1496">
        <v>1</v>
      </c>
      <c r="FY1496">
        <v>7.34</v>
      </c>
    </row>
    <row r="1497" spans="1:181">
      <c r="A1497" t="s">
        <v>4839</v>
      </c>
      <c r="EO1497">
        <v>1.94</v>
      </c>
      <c r="EZ1497">
        <v>1</v>
      </c>
      <c r="FY1497">
        <v>7.21</v>
      </c>
    </row>
    <row r="1498" spans="1:181">
      <c r="A1498" t="s">
        <v>4840</v>
      </c>
      <c r="EO1498">
        <v>3.64</v>
      </c>
      <c r="EZ1498">
        <v>1.1399999999999999</v>
      </c>
      <c r="FY1498">
        <v>7.22</v>
      </c>
    </row>
    <row r="1499" spans="1:181">
      <c r="A1499" t="s">
        <v>3968</v>
      </c>
      <c r="EO1499">
        <v>3.15</v>
      </c>
      <c r="EZ1499">
        <v>0.83</v>
      </c>
      <c r="FY1499">
        <v>7.12</v>
      </c>
    </row>
    <row r="1500" spans="1:181">
      <c r="A1500" t="s">
        <v>4841</v>
      </c>
      <c r="EO1500">
        <v>2.86</v>
      </c>
      <c r="EZ1500">
        <v>1.37</v>
      </c>
      <c r="FY1500">
        <v>7.24</v>
      </c>
    </row>
    <row r="1501" spans="1:181">
      <c r="A1501" t="s">
        <v>4842</v>
      </c>
      <c r="EO1501">
        <v>4.6500000000000004</v>
      </c>
      <c r="EZ1501">
        <v>1.27</v>
      </c>
      <c r="FY1501">
        <v>6.92</v>
      </c>
    </row>
    <row r="1502" spans="1:181">
      <c r="A1502" t="s">
        <v>4843</v>
      </c>
      <c r="EO1502">
        <v>1.85</v>
      </c>
      <c r="EZ1502">
        <v>0.88</v>
      </c>
      <c r="FY1502">
        <v>7.15</v>
      </c>
    </row>
    <row r="1503" spans="1:181">
      <c r="A1503" t="s">
        <v>4844</v>
      </c>
      <c r="EO1503">
        <v>2.72</v>
      </c>
      <c r="EZ1503">
        <v>1.1299999999999999</v>
      </c>
      <c r="FY1503">
        <v>7.46</v>
      </c>
    </row>
    <row r="1504" spans="1:181">
      <c r="A1504" t="s">
        <v>4845</v>
      </c>
      <c r="EO1504">
        <v>3.52</v>
      </c>
      <c r="EZ1504">
        <v>1.38</v>
      </c>
      <c r="FY1504">
        <v>7.44</v>
      </c>
    </row>
    <row r="1505" spans="1:181">
      <c r="A1505" t="s">
        <v>4846</v>
      </c>
      <c r="EO1505">
        <v>3.56</v>
      </c>
      <c r="EZ1505">
        <v>1.32</v>
      </c>
      <c r="FY1505">
        <v>7.33</v>
      </c>
    </row>
    <row r="1506" spans="1:181">
      <c r="A1506" t="s">
        <v>4847</v>
      </c>
      <c r="EO1506">
        <v>3.48</v>
      </c>
      <c r="EZ1506">
        <v>1.2</v>
      </c>
      <c r="FY1506">
        <v>7.39</v>
      </c>
    </row>
    <row r="1507" spans="1:181">
      <c r="A1507" t="s">
        <v>4848</v>
      </c>
      <c r="EO1507">
        <v>3.08</v>
      </c>
      <c r="EZ1507">
        <v>1.1299999999999999</v>
      </c>
      <c r="FY1507">
        <v>7.21</v>
      </c>
    </row>
    <row r="1508" spans="1:181">
      <c r="A1508" t="s">
        <v>4849</v>
      </c>
      <c r="EO1508">
        <v>2.72</v>
      </c>
      <c r="EZ1508">
        <v>1.1299999999999999</v>
      </c>
      <c r="FY1508">
        <v>7.46</v>
      </c>
    </row>
    <row r="1509" spans="1:181">
      <c r="A1509" t="s">
        <v>4850</v>
      </c>
      <c r="EO1509">
        <v>2.96</v>
      </c>
      <c r="EZ1509">
        <v>0.89</v>
      </c>
      <c r="FY1509">
        <v>7.13</v>
      </c>
    </row>
    <row r="1510" spans="1:181">
      <c r="A1510" t="s">
        <v>3969</v>
      </c>
      <c r="EO1510">
        <v>3.94</v>
      </c>
      <c r="EZ1510">
        <v>0.85</v>
      </c>
      <c r="FY1510">
        <v>6.93</v>
      </c>
    </row>
    <row r="1511" spans="1:181">
      <c r="A1511" t="s">
        <v>4851</v>
      </c>
      <c r="EO1511">
        <v>3.63</v>
      </c>
      <c r="EZ1511">
        <v>1.28</v>
      </c>
      <c r="FY1511">
        <v>7.13</v>
      </c>
    </row>
    <row r="1512" spans="1:181">
      <c r="A1512" t="s">
        <v>4852</v>
      </c>
      <c r="EO1512">
        <v>3.21</v>
      </c>
      <c r="EZ1512">
        <v>1.1000000000000001</v>
      </c>
      <c r="FY1512">
        <v>7.15</v>
      </c>
    </row>
    <row r="1513" spans="1:181">
      <c r="A1513" t="s">
        <v>4853</v>
      </c>
      <c r="EO1513">
        <v>4.3</v>
      </c>
      <c r="EZ1513">
        <v>1.1100000000000001</v>
      </c>
      <c r="FY1513">
        <v>7.08</v>
      </c>
    </row>
    <row r="1514" spans="1:181">
      <c r="A1514" t="s">
        <v>4854</v>
      </c>
      <c r="EO1514">
        <v>2.0099999999999998</v>
      </c>
      <c r="EZ1514">
        <v>1.04</v>
      </c>
      <c r="FY1514">
        <v>7.23</v>
      </c>
    </row>
    <row r="1515" spans="1:181">
      <c r="A1515" t="s">
        <v>4855</v>
      </c>
      <c r="EO1515">
        <v>2.09</v>
      </c>
      <c r="EZ1515">
        <v>0.98</v>
      </c>
      <c r="FY1515">
        <v>7.11</v>
      </c>
    </row>
    <row r="1516" spans="1:181">
      <c r="A1516" t="s">
        <v>4856</v>
      </c>
      <c r="EO1516">
        <v>2.81</v>
      </c>
      <c r="EZ1516">
        <v>1.1599999999999999</v>
      </c>
      <c r="FY1516">
        <v>7.36</v>
      </c>
    </row>
    <row r="1517" spans="1:181">
      <c r="A1517" t="s">
        <v>4857</v>
      </c>
      <c r="EO1517">
        <v>3.56</v>
      </c>
      <c r="EZ1517">
        <v>1.32</v>
      </c>
      <c r="FY1517">
        <v>7.33</v>
      </c>
    </row>
    <row r="1518" spans="1:181">
      <c r="A1518" t="s">
        <v>4858</v>
      </c>
      <c r="EO1518">
        <v>3.6</v>
      </c>
      <c r="EZ1518">
        <v>1.08</v>
      </c>
      <c r="FY1518">
        <v>7.14</v>
      </c>
    </row>
    <row r="1519" spans="1:181">
      <c r="A1519" t="s">
        <v>4859</v>
      </c>
      <c r="EO1519">
        <v>5.87</v>
      </c>
      <c r="EZ1519">
        <v>1.33</v>
      </c>
      <c r="FY1519">
        <v>7.23</v>
      </c>
    </row>
    <row r="1520" spans="1:181">
      <c r="A1520" t="s">
        <v>4860</v>
      </c>
      <c r="EO1520">
        <v>3.66</v>
      </c>
      <c r="EZ1520">
        <v>1.1299999999999999</v>
      </c>
      <c r="FY1520">
        <v>6.93</v>
      </c>
    </row>
    <row r="1521" spans="1:972">
      <c r="A1521" t="s">
        <v>3970</v>
      </c>
      <c r="EO1521">
        <v>2.66</v>
      </c>
      <c r="EZ1521">
        <v>1.21</v>
      </c>
      <c r="FY1521">
        <v>6.34</v>
      </c>
    </row>
    <row r="1522" spans="1:972">
      <c r="A1522" t="s">
        <v>4861</v>
      </c>
      <c r="EO1522">
        <v>3.47</v>
      </c>
      <c r="EZ1522">
        <v>1.27</v>
      </c>
      <c r="FY1522">
        <v>7.28</v>
      </c>
    </row>
    <row r="1523" spans="1:972">
      <c r="A1523" t="s">
        <v>4862</v>
      </c>
      <c r="EO1523">
        <v>2.63</v>
      </c>
      <c r="EZ1523">
        <v>1.19</v>
      </c>
      <c r="FY1523">
        <v>7.52</v>
      </c>
    </row>
    <row r="1524" spans="1:972">
      <c r="A1524" t="s">
        <v>4863</v>
      </c>
      <c r="EO1524">
        <v>3.08</v>
      </c>
      <c r="EZ1524">
        <v>1.1299999999999999</v>
      </c>
      <c r="FY1524">
        <v>7.21</v>
      </c>
    </row>
    <row r="1525" spans="1:972">
      <c r="A1525" t="s">
        <v>4864</v>
      </c>
      <c r="EO1525">
        <v>2.94</v>
      </c>
      <c r="EZ1525">
        <v>1.32</v>
      </c>
      <c r="FY1525">
        <v>7.14</v>
      </c>
    </row>
    <row r="1526" spans="1:972">
      <c r="A1526" t="s">
        <v>4865</v>
      </c>
      <c r="EO1526">
        <v>3.5</v>
      </c>
      <c r="EZ1526">
        <v>1.1000000000000001</v>
      </c>
      <c r="FY1526">
        <v>7.4</v>
      </c>
    </row>
    <row r="1527" spans="1:972">
      <c r="A1527" t="s">
        <v>4866</v>
      </c>
      <c r="EO1527">
        <v>2.89</v>
      </c>
      <c r="EZ1527">
        <v>1.23</v>
      </c>
      <c r="FY1527">
        <v>7.06</v>
      </c>
    </row>
    <row r="1528" spans="1:972">
      <c r="A1528" t="s">
        <v>4867</v>
      </c>
      <c r="EO1528">
        <v>4.82</v>
      </c>
      <c r="EZ1528">
        <v>0.96</v>
      </c>
      <c r="FY1528">
        <v>7.17</v>
      </c>
    </row>
    <row r="1529" spans="1:972">
      <c r="A1529" t="s">
        <v>4868</v>
      </c>
      <c r="EO1529">
        <v>2.94</v>
      </c>
      <c r="EZ1529">
        <v>1.26</v>
      </c>
      <c r="FY1529">
        <v>7.2</v>
      </c>
    </row>
    <row r="1530" spans="1:972">
      <c r="A1530" t="s">
        <v>4869</v>
      </c>
      <c r="EO1530">
        <v>3.34</v>
      </c>
      <c r="EZ1530">
        <v>1.03</v>
      </c>
      <c r="FY1530">
        <v>7.25</v>
      </c>
    </row>
    <row r="1531" spans="1:972">
      <c r="A1531" t="s">
        <v>4870</v>
      </c>
      <c r="EO1531">
        <v>2.88</v>
      </c>
      <c r="EZ1531">
        <v>1.1599999999999999</v>
      </c>
      <c r="FY1531">
        <v>6.94</v>
      </c>
    </row>
    <row r="1532" spans="1:972">
      <c r="A1532" t="s">
        <v>6959</v>
      </c>
      <c r="EO1532" t="s">
        <v>14416</v>
      </c>
      <c r="EZ1532" t="s">
        <v>11916</v>
      </c>
      <c r="FY1532" t="s">
        <v>14415</v>
      </c>
    </row>
    <row r="1533" spans="1:972">
      <c r="A1533" t="s">
        <v>6960</v>
      </c>
      <c r="EO1533" t="s">
        <v>14418</v>
      </c>
      <c r="EZ1533" t="s">
        <v>14417</v>
      </c>
      <c r="FY1533" t="s">
        <v>14415</v>
      </c>
    </row>
    <row r="1534" spans="1:972">
      <c r="A1534" t="s">
        <v>6961</v>
      </c>
      <c r="EO1534" t="s">
        <v>14420</v>
      </c>
      <c r="EZ1534" t="s">
        <v>13683</v>
      </c>
      <c r="FY1534" t="s">
        <v>14419</v>
      </c>
    </row>
    <row r="1535" spans="1:972">
      <c r="A1535" t="s">
        <v>4990</v>
      </c>
      <c r="CE1535" t="s">
        <v>14424</v>
      </c>
      <c r="CG1535" t="s">
        <v>14427</v>
      </c>
      <c r="CI1535" t="s">
        <v>14431</v>
      </c>
      <c r="CJ1535" t="s">
        <v>14432</v>
      </c>
      <c r="CK1535" t="s">
        <v>14434</v>
      </c>
      <c r="CY1535" t="s">
        <v>14425</v>
      </c>
      <c r="CZ1535" t="s">
        <v>14426</v>
      </c>
      <c r="DB1535" t="s">
        <v>14433</v>
      </c>
      <c r="DJ1535" t="s">
        <v>14428</v>
      </c>
      <c r="EM1535" t="s">
        <v>14435</v>
      </c>
      <c r="EN1535" t="s">
        <v>14430</v>
      </c>
      <c r="ADR1535" t="s">
        <v>14429</v>
      </c>
      <c r="AEM1535" t="s">
        <v>14421</v>
      </c>
      <c r="AEN1535" t="s">
        <v>14422</v>
      </c>
      <c r="AEP1535" t="s">
        <v>14423</v>
      </c>
      <c r="AGT1535" t="s">
        <v>14436</v>
      </c>
      <c r="AKD1535" t="s">
        <v>14439</v>
      </c>
      <c r="AKE1535" t="s">
        <v>14425</v>
      </c>
      <c r="AKF1535" t="s">
        <v>14442</v>
      </c>
      <c r="AKG1535" t="s">
        <v>14437</v>
      </c>
    </row>
    <row r="1536" spans="1:972">
      <c r="A1536" t="s">
        <v>4999</v>
      </c>
      <c r="CE1536">
        <v>12.9</v>
      </c>
      <c r="CG1536">
        <v>0.4</v>
      </c>
      <c r="CI1536" t="s">
        <v>14444</v>
      </c>
      <c r="CK1536">
        <v>0.3</v>
      </c>
      <c r="CY1536">
        <v>0.3</v>
      </c>
      <c r="CZ1536">
        <v>0.3</v>
      </c>
      <c r="EM1536">
        <v>0.3</v>
      </c>
      <c r="EN1536">
        <v>0.9</v>
      </c>
      <c r="AEM1536">
        <v>42.1</v>
      </c>
      <c r="AEN1536">
        <v>38</v>
      </c>
      <c r="AEP1536" t="s">
        <v>14443</v>
      </c>
      <c r="AGT1536" t="s">
        <v>14445</v>
      </c>
      <c r="AKG1536">
        <v>1.33</v>
      </c>
      <c r="AKH1536">
        <v>3</v>
      </c>
      <c r="AKI1536" t="s">
        <v>14449</v>
      </c>
      <c r="AKJ1536">
        <v>0.9</v>
      </c>
    </row>
    <row r="1537" spans="1:972">
      <c r="A1537" t="s">
        <v>5000</v>
      </c>
      <c r="CE1537">
        <v>9.4</v>
      </c>
      <c r="CI1537" t="s">
        <v>14451</v>
      </c>
      <c r="AEM1537">
        <v>47.6</v>
      </c>
      <c r="AEN1537">
        <v>40.5</v>
      </c>
      <c r="AEP1537">
        <v>10.9</v>
      </c>
      <c r="AGT1537" t="s">
        <v>14452</v>
      </c>
      <c r="AKI1537">
        <v>0.23</v>
      </c>
      <c r="AKJ1537">
        <v>0.85</v>
      </c>
    </row>
    <row r="1538" spans="1:972">
      <c r="A1538" t="s">
        <v>5001</v>
      </c>
      <c r="CE1538">
        <v>9.6999999999999993</v>
      </c>
      <c r="CG1538">
        <v>0.19</v>
      </c>
      <c r="CI1538">
        <v>0.71</v>
      </c>
      <c r="CJ1538">
        <v>0.61</v>
      </c>
      <c r="CK1538">
        <v>0.28999999999999998</v>
      </c>
      <c r="CZ1538">
        <v>0.18</v>
      </c>
      <c r="DB1538">
        <v>0.28000000000000003</v>
      </c>
      <c r="EM1538">
        <v>1.18</v>
      </c>
      <c r="EN1538">
        <v>0.37</v>
      </c>
      <c r="AEM1538">
        <v>45.18</v>
      </c>
      <c r="AEN1538">
        <v>40.020000000000003</v>
      </c>
      <c r="AEP1538">
        <v>11.96</v>
      </c>
      <c r="AGT1538">
        <v>13.66</v>
      </c>
      <c r="AKG1538">
        <v>0.66</v>
      </c>
      <c r="AKH1538">
        <v>0.31</v>
      </c>
      <c r="AKI1538">
        <v>0.26</v>
      </c>
      <c r="AKJ1538">
        <v>0.89</v>
      </c>
    </row>
    <row r="1539" spans="1:972">
      <c r="A1539" t="s">
        <v>5002</v>
      </c>
      <c r="CE1539">
        <v>6.9</v>
      </c>
      <c r="CG1539">
        <v>0.54</v>
      </c>
      <c r="CI1539">
        <v>0.8</v>
      </c>
      <c r="CJ1539">
        <v>0.2</v>
      </c>
      <c r="CK1539">
        <v>0.59</v>
      </c>
      <c r="CY1539">
        <v>0.18</v>
      </c>
      <c r="CZ1539">
        <v>0.23</v>
      </c>
      <c r="DB1539">
        <v>0.52</v>
      </c>
      <c r="DJ1539">
        <v>0.08</v>
      </c>
      <c r="EM1539">
        <v>1.4</v>
      </c>
      <c r="EN1539">
        <v>1.18</v>
      </c>
      <c r="ADR1539">
        <v>0.15</v>
      </c>
      <c r="AEM1539">
        <v>49.7</v>
      </c>
      <c r="AEN1539">
        <v>38.9</v>
      </c>
      <c r="AEP1539">
        <v>10.28</v>
      </c>
      <c r="AGT1539">
        <v>8.6</v>
      </c>
      <c r="AKG1539">
        <v>0.92</v>
      </c>
      <c r="AKH1539">
        <v>0.84</v>
      </c>
      <c r="AKI1539">
        <v>0.22</v>
      </c>
      <c r="AKJ1539">
        <v>0.78</v>
      </c>
    </row>
    <row r="1540" spans="1:972">
      <c r="A1540" t="s">
        <v>5003</v>
      </c>
      <c r="CE1540">
        <v>8.1999999999999993</v>
      </c>
      <c r="CI1540">
        <v>0.67</v>
      </c>
      <c r="EM1540">
        <v>1.8</v>
      </c>
      <c r="EN1540">
        <v>1.1000000000000001</v>
      </c>
      <c r="AEM1540">
        <v>45.5</v>
      </c>
      <c r="AEN1540">
        <v>37.799999999999997</v>
      </c>
      <c r="AEP1540">
        <v>11.8</v>
      </c>
      <c r="AGT1540">
        <v>12.2</v>
      </c>
      <c r="AKH1540">
        <v>0.6</v>
      </c>
      <c r="AKI1540">
        <v>0.26</v>
      </c>
      <c r="AKJ1540">
        <v>0.83</v>
      </c>
    </row>
    <row r="1541" spans="1:972">
      <c r="A1541" t="s">
        <v>5004</v>
      </c>
      <c r="CE1541">
        <v>12</v>
      </c>
      <c r="CI1541">
        <v>1.1000000000000001</v>
      </c>
      <c r="EM1541">
        <v>1.4</v>
      </c>
      <c r="EN1541">
        <v>1.6</v>
      </c>
      <c r="AEM1541">
        <v>45.2</v>
      </c>
      <c r="AEN1541">
        <v>34.200000000000003</v>
      </c>
      <c r="AEP1541">
        <v>15.7</v>
      </c>
      <c r="AGT1541">
        <v>10.9</v>
      </c>
      <c r="AKH1541">
        <v>0.86</v>
      </c>
      <c r="AKI1541">
        <v>0.34</v>
      </c>
      <c r="AKJ1541">
        <v>0.76</v>
      </c>
    </row>
    <row r="1542" spans="1:972">
      <c r="A1542" t="s">
        <v>5005</v>
      </c>
      <c r="CE1542">
        <v>12</v>
      </c>
      <c r="CI1542" t="s">
        <v>14453</v>
      </c>
      <c r="AEM1542">
        <v>47.1</v>
      </c>
      <c r="AEN1542">
        <v>37.4</v>
      </c>
      <c r="AEP1542">
        <v>14.7</v>
      </c>
      <c r="AGT1542" t="s">
        <v>14454</v>
      </c>
      <c r="AKI1542">
        <v>0.31</v>
      </c>
      <c r="AKJ1542">
        <v>0.79</v>
      </c>
    </row>
    <row r="1543" spans="1:972">
      <c r="A1543" t="s">
        <v>5006</v>
      </c>
      <c r="CE1543">
        <v>11.06</v>
      </c>
      <c r="CF1543">
        <v>0.12</v>
      </c>
      <c r="CG1543">
        <v>0.82</v>
      </c>
      <c r="CI1543">
        <v>1.41</v>
      </c>
      <c r="CJ1543">
        <v>0.48</v>
      </c>
      <c r="CK1543">
        <v>0.93</v>
      </c>
      <c r="CY1543">
        <v>0.26</v>
      </c>
      <c r="CZ1543">
        <v>0.49</v>
      </c>
      <c r="DB1543">
        <v>0.39</v>
      </c>
      <c r="DJ1543">
        <v>0.09</v>
      </c>
      <c r="DK1543">
        <v>0.14000000000000001</v>
      </c>
      <c r="EM1543">
        <v>2.88</v>
      </c>
      <c r="EN1543">
        <v>2.0099999999999998</v>
      </c>
      <c r="ADR1543">
        <v>0.09</v>
      </c>
      <c r="AEM1543">
        <v>54.07</v>
      </c>
      <c r="AEN1543">
        <v>22.82</v>
      </c>
      <c r="AEP1543">
        <v>17.88</v>
      </c>
      <c r="AGT1543">
        <v>9.33</v>
      </c>
      <c r="AKG1543">
        <v>0.72</v>
      </c>
      <c r="AKH1543">
        <v>0.8</v>
      </c>
      <c r="AKI1543">
        <v>0.34</v>
      </c>
      <c r="AKJ1543">
        <v>0.44</v>
      </c>
    </row>
    <row r="1544" spans="1:972">
      <c r="A1544" t="s">
        <v>5007</v>
      </c>
      <c r="CE1544">
        <v>13</v>
      </c>
      <c r="CG1544">
        <v>0.31</v>
      </c>
      <c r="CI1544">
        <v>0.84</v>
      </c>
      <c r="CK1544">
        <v>0.39</v>
      </c>
      <c r="CY1544">
        <v>0.83</v>
      </c>
      <c r="CZ1544">
        <v>0.21</v>
      </c>
      <c r="DB1544">
        <v>0.2</v>
      </c>
      <c r="DJ1544">
        <v>0.08</v>
      </c>
      <c r="EM1544">
        <v>0.59</v>
      </c>
      <c r="EN1544">
        <v>1.73</v>
      </c>
      <c r="ADR1544">
        <v>0.3</v>
      </c>
      <c r="AEM1544">
        <v>35.520000000000003</v>
      </c>
      <c r="AEN1544">
        <v>48.99</v>
      </c>
      <c r="AEP1544">
        <v>16.16</v>
      </c>
      <c r="AGT1544">
        <v>15.5</v>
      </c>
      <c r="AKG1544">
        <v>0.79</v>
      </c>
      <c r="AKH1544">
        <v>2.93</v>
      </c>
      <c r="AKI1544">
        <v>0.45</v>
      </c>
      <c r="AKJ1544">
        <v>1.38</v>
      </c>
    </row>
    <row r="1545" spans="1:972">
      <c r="A1545" t="s">
        <v>5008</v>
      </c>
      <c r="CE1545">
        <v>16.2</v>
      </c>
      <c r="CF1545">
        <v>0.2</v>
      </c>
      <c r="CG1545">
        <v>0.6</v>
      </c>
      <c r="CI1545">
        <v>0.4</v>
      </c>
      <c r="CJ1545">
        <v>0.1</v>
      </c>
      <c r="CK1545">
        <v>0.2</v>
      </c>
      <c r="CY1545">
        <v>0.4</v>
      </c>
      <c r="CZ1545">
        <v>0.4</v>
      </c>
      <c r="DB1545">
        <v>0.1</v>
      </c>
      <c r="DJ1545">
        <v>0.1</v>
      </c>
      <c r="EM1545">
        <v>0.5</v>
      </c>
      <c r="EN1545">
        <v>1.5</v>
      </c>
      <c r="AEM1545">
        <v>47.6</v>
      </c>
      <c r="AEN1545">
        <v>33.6</v>
      </c>
      <c r="AEP1545">
        <v>19</v>
      </c>
      <c r="AGT1545">
        <v>40.5</v>
      </c>
      <c r="AKG1545">
        <v>3</v>
      </c>
      <c r="AKH1545">
        <v>3</v>
      </c>
      <c r="AKI1545">
        <v>0.4</v>
      </c>
      <c r="AKJ1545">
        <v>0.71</v>
      </c>
    </row>
    <row r="1546" spans="1:972">
      <c r="A1546" t="s">
        <v>4991</v>
      </c>
      <c r="CE1546" t="s">
        <v>14458</v>
      </c>
      <c r="CG1546" t="s">
        <v>14461</v>
      </c>
      <c r="CI1546" t="s">
        <v>14465</v>
      </c>
      <c r="CJ1546" t="s">
        <v>14466</v>
      </c>
      <c r="CK1546" t="s">
        <v>14468</v>
      </c>
      <c r="CY1546" t="s">
        <v>14459</v>
      </c>
      <c r="CZ1546" t="s">
        <v>14460</v>
      </c>
      <c r="DB1546" t="s">
        <v>14467</v>
      </c>
      <c r="DJ1546" t="s">
        <v>14462</v>
      </c>
      <c r="EM1546" t="s">
        <v>14469</v>
      </c>
      <c r="EN1546" t="s">
        <v>14464</v>
      </c>
      <c r="ADR1546" t="s">
        <v>14463</v>
      </c>
      <c r="AEM1546" t="s">
        <v>14455</v>
      </c>
      <c r="AEN1546" t="s">
        <v>14456</v>
      </c>
      <c r="AEP1546" t="s">
        <v>14457</v>
      </c>
      <c r="AGT1546" t="s">
        <v>14470</v>
      </c>
      <c r="AKD1546" t="s">
        <v>14472</v>
      </c>
      <c r="AKE1546" t="s">
        <v>14473</v>
      </c>
      <c r="AKF1546" t="s">
        <v>14474</v>
      </c>
      <c r="AKG1546" t="s">
        <v>14471</v>
      </c>
    </row>
    <row r="1547" spans="1:972">
      <c r="A1547" t="s">
        <v>5009</v>
      </c>
      <c r="CE1547">
        <v>15.7</v>
      </c>
      <c r="CF1547">
        <v>0.3</v>
      </c>
      <c r="CG1547">
        <v>1</v>
      </c>
      <c r="CI1547">
        <v>0.1</v>
      </c>
      <c r="CJ1547">
        <v>0.1</v>
      </c>
      <c r="CK1547">
        <v>0.1</v>
      </c>
      <c r="CY1547">
        <v>0.3</v>
      </c>
      <c r="CZ1547">
        <v>0.5</v>
      </c>
      <c r="DB1547">
        <v>0.1</v>
      </c>
      <c r="DJ1547">
        <v>0</v>
      </c>
      <c r="EM1547">
        <v>0.3</v>
      </c>
      <c r="EN1547">
        <v>1.8</v>
      </c>
      <c r="AEM1547">
        <v>53.9</v>
      </c>
      <c r="AEN1547">
        <v>27.1</v>
      </c>
      <c r="AEP1547">
        <v>18.399999999999999</v>
      </c>
      <c r="AGT1547">
        <v>15.7</v>
      </c>
      <c r="AKG1547">
        <v>10</v>
      </c>
      <c r="AKH1547">
        <v>6</v>
      </c>
      <c r="AKI1547">
        <v>0.34</v>
      </c>
      <c r="AKJ1547">
        <v>0.5</v>
      </c>
    </row>
    <row r="1548" spans="1:972">
      <c r="A1548" t="s">
        <v>5010</v>
      </c>
      <c r="CE1548">
        <v>13.88</v>
      </c>
      <c r="CF1548">
        <v>0.11</v>
      </c>
      <c r="CG1548">
        <v>0.6</v>
      </c>
      <c r="CI1548">
        <v>0.98</v>
      </c>
      <c r="CJ1548">
        <v>0.19</v>
      </c>
      <c r="CK1548">
        <v>0.27</v>
      </c>
      <c r="CY1548">
        <v>0.28999999999999998</v>
      </c>
      <c r="CZ1548">
        <v>0.4</v>
      </c>
      <c r="DB1548">
        <v>0.15</v>
      </c>
      <c r="DJ1548">
        <v>0.13</v>
      </c>
      <c r="EM1548">
        <v>0.61</v>
      </c>
      <c r="EN1548">
        <v>1.49</v>
      </c>
      <c r="ADR1548">
        <v>7.0000000000000007E-2</v>
      </c>
      <c r="AEM1548">
        <v>58.8</v>
      </c>
      <c r="AEN1548">
        <v>24.41</v>
      </c>
      <c r="AEP1548">
        <v>17.07</v>
      </c>
      <c r="AGT1548">
        <v>14.2</v>
      </c>
      <c r="AKG1548">
        <v>2.2200000000000002</v>
      </c>
      <c r="AKH1548">
        <v>2.44</v>
      </c>
      <c r="AKI1548">
        <v>0.28999999999999998</v>
      </c>
    </row>
    <row r="1549" spans="1:972">
      <c r="A1549" t="s">
        <v>5011</v>
      </c>
      <c r="CE1549">
        <v>17.2</v>
      </c>
      <c r="CI1549" t="s">
        <v>14475</v>
      </c>
      <c r="AEM1549">
        <v>47.7</v>
      </c>
      <c r="AEN1549">
        <v>27.2</v>
      </c>
      <c r="AEP1549">
        <v>24.7</v>
      </c>
      <c r="AGT1549" t="s">
        <v>14476</v>
      </c>
      <c r="AKI1549">
        <v>0.52</v>
      </c>
    </row>
    <row r="1550" spans="1:972">
      <c r="A1550" t="s">
        <v>5012</v>
      </c>
      <c r="CE1550">
        <v>7.8</v>
      </c>
      <c r="CI1550" t="s">
        <v>14477</v>
      </c>
      <c r="AEM1550">
        <v>57.1</v>
      </c>
      <c r="AEN1550">
        <v>26.2</v>
      </c>
      <c r="AEP1550">
        <v>14.9</v>
      </c>
      <c r="AGT1550" t="s">
        <v>14478</v>
      </c>
      <c r="AKI1550">
        <v>0.26</v>
      </c>
    </row>
    <row r="1551" spans="1:972">
      <c r="A1551" t="s">
        <v>5013</v>
      </c>
      <c r="CE1551">
        <v>5.7</v>
      </c>
      <c r="CI1551" t="s">
        <v>14479</v>
      </c>
      <c r="AEM1551">
        <v>62.3</v>
      </c>
      <c r="AEN1551">
        <v>29.1</v>
      </c>
      <c r="AEP1551">
        <v>6.3</v>
      </c>
      <c r="AGT1551" t="s">
        <v>14480</v>
      </c>
      <c r="AKI1551">
        <v>0.1</v>
      </c>
    </row>
    <row r="1552" spans="1:972">
      <c r="A1552" t="s">
        <v>5014</v>
      </c>
      <c r="CE1552">
        <v>9.6999999999999993</v>
      </c>
      <c r="CI1552">
        <v>1.1000000000000001</v>
      </c>
      <c r="EM1552">
        <v>1.1000000000000001</v>
      </c>
      <c r="EN1552">
        <v>0.9</v>
      </c>
      <c r="AEM1552">
        <v>53.1</v>
      </c>
      <c r="AEN1552">
        <v>31.1</v>
      </c>
      <c r="AEP1552">
        <v>12.8</v>
      </c>
      <c r="AGT1552">
        <v>8.8000000000000007</v>
      </c>
      <c r="AKH1552">
        <v>0.82</v>
      </c>
      <c r="AKI1552">
        <v>0.24</v>
      </c>
    </row>
    <row r="1553" spans="1:973">
      <c r="A1553" t="s">
        <v>5015</v>
      </c>
      <c r="CE1553">
        <v>10</v>
      </c>
      <c r="CI1553">
        <v>0.8</v>
      </c>
      <c r="EM1553">
        <v>1.4</v>
      </c>
      <c r="EN1553">
        <v>1.2</v>
      </c>
      <c r="AEM1553">
        <v>52.2</v>
      </c>
      <c r="AEN1553">
        <v>30</v>
      </c>
      <c r="AEP1553">
        <v>13.4</v>
      </c>
      <c r="AGT1553">
        <v>12.5</v>
      </c>
      <c r="AKH1553">
        <v>0.86</v>
      </c>
      <c r="AKI1553">
        <v>0.26</v>
      </c>
    </row>
    <row r="1554" spans="1:973">
      <c r="A1554" t="s">
        <v>4992</v>
      </c>
      <c r="CE1554">
        <v>10.76</v>
      </c>
      <c r="CF1554">
        <v>0.16</v>
      </c>
      <c r="CG1554">
        <v>0.36</v>
      </c>
      <c r="CI1554">
        <v>0.81</v>
      </c>
      <c r="CJ1554">
        <v>0.04</v>
      </c>
      <c r="CK1554">
        <v>0.22</v>
      </c>
      <c r="CY1554">
        <v>0.34</v>
      </c>
      <c r="CZ1554">
        <v>0.26</v>
      </c>
      <c r="DB1554">
        <v>0.17</v>
      </c>
      <c r="DJ1554">
        <v>0.08</v>
      </c>
      <c r="DK1554">
        <v>0.06</v>
      </c>
      <c r="EM1554">
        <v>0.51</v>
      </c>
      <c r="EN1554">
        <v>1.1399999999999999</v>
      </c>
      <c r="ADR1554">
        <v>0</v>
      </c>
      <c r="AEM1554">
        <v>42.76</v>
      </c>
      <c r="AEN1554">
        <v>38.79</v>
      </c>
      <c r="AEP1554">
        <v>13.64</v>
      </c>
      <c r="AGT1554">
        <v>13.3</v>
      </c>
      <c r="AKG1554">
        <v>1.64</v>
      </c>
      <c r="AKH1554">
        <v>2.2999999999999998</v>
      </c>
      <c r="AKI1554">
        <v>0.31</v>
      </c>
      <c r="AKJ1554">
        <v>0.91</v>
      </c>
    </row>
    <row r="1555" spans="1:973">
      <c r="A1555" t="s">
        <v>4993</v>
      </c>
      <c r="CE1555">
        <v>14.7</v>
      </c>
      <c r="CG1555">
        <v>0.8</v>
      </c>
      <c r="CI1555">
        <v>1.3</v>
      </c>
      <c r="CK1555">
        <v>0.4</v>
      </c>
      <c r="CY1555">
        <v>0.5</v>
      </c>
      <c r="CZ1555">
        <v>0.7</v>
      </c>
      <c r="DB1555">
        <v>0.2</v>
      </c>
      <c r="DJ1555">
        <v>0.2</v>
      </c>
      <c r="EM1555">
        <v>0.6</v>
      </c>
      <c r="EN1555">
        <v>2.2000000000000002</v>
      </c>
      <c r="AEM1555">
        <v>39</v>
      </c>
      <c r="AEN1555">
        <v>43.5</v>
      </c>
      <c r="AEP1555">
        <v>18.8</v>
      </c>
      <c r="AGT1555">
        <v>11.3</v>
      </c>
      <c r="AKG1555">
        <v>2</v>
      </c>
      <c r="AKH1555">
        <v>3.67</v>
      </c>
      <c r="AKI1555">
        <v>0.48</v>
      </c>
      <c r="AKJ1555">
        <v>1.1200000000000001</v>
      </c>
    </row>
    <row r="1556" spans="1:973">
      <c r="A1556" t="s">
        <v>4994</v>
      </c>
      <c r="CE1556">
        <v>11</v>
      </c>
      <c r="CG1556">
        <v>0.5</v>
      </c>
      <c r="CI1556">
        <v>1.2</v>
      </c>
      <c r="CK1556">
        <v>0.1</v>
      </c>
      <c r="CY1556">
        <v>0.3</v>
      </c>
      <c r="CZ1556">
        <v>0.3</v>
      </c>
      <c r="DB1556">
        <v>0.1</v>
      </c>
      <c r="DJ1556">
        <v>0.1</v>
      </c>
      <c r="EM1556">
        <v>0.3</v>
      </c>
      <c r="EN1556">
        <v>1.2</v>
      </c>
      <c r="AEM1556">
        <v>40.9</v>
      </c>
      <c r="AEN1556">
        <v>44.8</v>
      </c>
      <c r="AEP1556">
        <v>13.7</v>
      </c>
      <c r="AGT1556">
        <v>9.1999999999999993</v>
      </c>
      <c r="AKG1556">
        <v>5</v>
      </c>
      <c r="AKH1556">
        <v>4</v>
      </c>
      <c r="AKI1556">
        <v>0.33</v>
      </c>
      <c r="AKJ1556">
        <v>1.1000000000000001</v>
      </c>
    </row>
    <row r="1557" spans="1:973">
      <c r="A1557" t="s">
        <v>4995</v>
      </c>
      <c r="CE1557">
        <v>10.039999999999999</v>
      </c>
      <c r="CF1557">
        <v>0.91</v>
      </c>
      <c r="CG1557">
        <v>0.39</v>
      </c>
      <c r="CI1557">
        <v>0.83</v>
      </c>
      <c r="CJ1557">
        <v>0.13</v>
      </c>
      <c r="CK1557">
        <v>0.16</v>
      </c>
      <c r="CY1557">
        <v>0.39</v>
      </c>
      <c r="CZ1557">
        <v>0.34</v>
      </c>
      <c r="DB1557">
        <v>0.06</v>
      </c>
      <c r="DJ1557">
        <v>0.06</v>
      </c>
      <c r="EM1557">
        <v>0.35</v>
      </c>
      <c r="EN1557">
        <v>1.3</v>
      </c>
      <c r="AEM1557">
        <v>46.83</v>
      </c>
      <c r="AEN1557">
        <v>40.79</v>
      </c>
      <c r="AEP1557">
        <v>13.43</v>
      </c>
      <c r="AGT1557">
        <v>12.1</v>
      </c>
      <c r="AKG1557">
        <v>2.44</v>
      </c>
      <c r="AKH1557">
        <v>3.71</v>
      </c>
      <c r="AKI1557">
        <v>0.28999999999999998</v>
      </c>
      <c r="AKJ1557">
        <v>0.87</v>
      </c>
    </row>
    <row r="1558" spans="1:973">
      <c r="A1558" t="s">
        <v>4996</v>
      </c>
      <c r="CE1558">
        <v>16.350000000000001</v>
      </c>
      <c r="CG1558">
        <v>0.56999999999999995</v>
      </c>
      <c r="CI1558">
        <v>0.97</v>
      </c>
      <c r="CJ1558">
        <v>0.15</v>
      </c>
      <c r="CK1558">
        <v>0.3</v>
      </c>
      <c r="CY1558">
        <v>0.47</v>
      </c>
      <c r="CZ1558">
        <v>0.33</v>
      </c>
      <c r="DB1558">
        <v>0.1</v>
      </c>
      <c r="DJ1558">
        <v>0.11</v>
      </c>
      <c r="EM1558">
        <v>0.69</v>
      </c>
      <c r="EN1558">
        <v>1.55</v>
      </c>
      <c r="ADR1558">
        <v>7.0000000000000007E-2</v>
      </c>
      <c r="AEM1558">
        <v>42.55</v>
      </c>
      <c r="AEN1558">
        <v>37.869999999999997</v>
      </c>
      <c r="AEP1558">
        <v>19.559999999999999</v>
      </c>
      <c r="AGT1558">
        <v>16.899999999999999</v>
      </c>
      <c r="AKG1558">
        <v>1.9</v>
      </c>
      <c r="AKH1558">
        <v>2.25</v>
      </c>
      <c r="AKI1558">
        <v>0.46</v>
      </c>
      <c r="AKJ1558">
        <v>0.89</v>
      </c>
    </row>
    <row r="1559" spans="1:973">
      <c r="A1559" t="s">
        <v>4997</v>
      </c>
      <c r="CE1559">
        <v>12</v>
      </c>
      <c r="AEM1559">
        <v>51.3</v>
      </c>
      <c r="AEN1559">
        <v>35.1</v>
      </c>
      <c r="AEP1559">
        <v>13.6</v>
      </c>
      <c r="AKI1559">
        <v>0.28000000000000003</v>
      </c>
      <c r="AKJ1559">
        <v>0.68</v>
      </c>
    </row>
    <row r="1560" spans="1:973">
      <c r="A1560" t="s">
        <v>4998</v>
      </c>
      <c r="CE1560">
        <v>7.3</v>
      </c>
      <c r="CG1560">
        <v>1.2</v>
      </c>
      <c r="AEM1560">
        <v>42.2</v>
      </c>
      <c r="AEN1560">
        <v>44.9</v>
      </c>
      <c r="AEP1560">
        <v>8.5</v>
      </c>
      <c r="AKI1560">
        <v>0.35</v>
      </c>
      <c r="AKJ1560">
        <v>1.06</v>
      </c>
    </row>
    <row r="1561" spans="1:973">
      <c r="A1561" t="s">
        <v>5016</v>
      </c>
      <c r="EO1561" t="s">
        <v>14483</v>
      </c>
      <c r="EZ1561" t="s">
        <v>14481</v>
      </c>
      <c r="FA1561" t="s">
        <v>14482</v>
      </c>
    </row>
    <row r="1562" spans="1:973">
      <c r="A1562" t="s">
        <v>5025</v>
      </c>
      <c r="EZ1562">
        <v>1.1000000000000001</v>
      </c>
      <c r="FA1562">
        <v>7</v>
      </c>
      <c r="FB1562">
        <v>3.1</v>
      </c>
    </row>
    <row r="1563" spans="1:973">
      <c r="A1563" t="s">
        <v>5115</v>
      </c>
      <c r="AFF1563">
        <v>21</v>
      </c>
      <c r="AFG1563">
        <v>41.8</v>
      </c>
      <c r="AFH1563">
        <v>116</v>
      </c>
      <c r="AFI1563">
        <v>15.55</v>
      </c>
      <c r="AGE1563">
        <v>266</v>
      </c>
      <c r="AGF1563">
        <v>786.5</v>
      </c>
      <c r="AKK1563">
        <v>2.2599999999999998</v>
      </c>
    </row>
    <row r="1564" spans="1:973">
      <c r="A1564" t="s">
        <v>5116</v>
      </c>
      <c r="AFF1564">
        <v>27.4</v>
      </c>
      <c r="AFG1564">
        <v>44</v>
      </c>
      <c r="AFH1564">
        <v>41.2</v>
      </c>
      <c r="AFI1564">
        <v>12.8</v>
      </c>
      <c r="AGE1564">
        <v>146</v>
      </c>
      <c r="AGF1564">
        <v>481</v>
      </c>
      <c r="AKK1564">
        <v>2.64</v>
      </c>
    </row>
    <row r="1565" spans="1:973">
      <c r="A1565" t="s">
        <v>5117</v>
      </c>
      <c r="AFF1565">
        <v>19.100000000000001</v>
      </c>
      <c r="AFG1565">
        <v>58.8</v>
      </c>
      <c r="AFH1565">
        <v>299.5</v>
      </c>
      <c r="AFI1565">
        <v>19.649999999999999</v>
      </c>
      <c r="AGE1565">
        <v>216</v>
      </c>
      <c r="AGF1565">
        <v>682.95</v>
      </c>
      <c r="AKK1565">
        <v>1.85</v>
      </c>
    </row>
    <row r="1566" spans="1:973">
      <c r="A1566" t="s">
        <v>5026</v>
      </c>
      <c r="EZ1566">
        <v>0.5</v>
      </c>
      <c r="FA1566">
        <v>8</v>
      </c>
      <c r="FB1566">
        <v>1.3</v>
      </c>
    </row>
    <row r="1567" spans="1:973">
      <c r="A1567" t="s">
        <v>5027</v>
      </c>
      <c r="EZ1567">
        <v>0.6</v>
      </c>
      <c r="FA1567">
        <v>6</v>
      </c>
      <c r="FB1567">
        <v>3.1</v>
      </c>
    </row>
    <row r="1568" spans="1:973">
      <c r="A1568" t="s">
        <v>5028</v>
      </c>
      <c r="EZ1568">
        <v>0.7</v>
      </c>
      <c r="FA1568">
        <v>6.8</v>
      </c>
      <c r="FB1568">
        <v>2.2000000000000002</v>
      </c>
    </row>
    <row r="1569" spans="1:973">
      <c r="A1569" t="s">
        <v>5029</v>
      </c>
      <c r="EZ1569">
        <v>0.9</v>
      </c>
      <c r="FA1569">
        <v>6.5</v>
      </c>
      <c r="FB1569">
        <v>0.8</v>
      </c>
    </row>
    <row r="1570" spans="1:973">
      <c r="A1570" t="s">
        <v>5030</v>
      </c>
      <c r="EZ1570">
        <v>0.4</v>
      </c>
      <c r="FA1570">
        <v>7.3</v>
      </c>
      <c r="FB1570">
        <v>2.9</v>
      </c>
    </row>
    <row r="1571" spans="1:973">
      <c r="A1571" t="s">
        <v>5031</v>
      </c>
      <c r="EZ1571">
        <v>0.8</v>
      </c>
      <c r="FA1571">
        <v>7.4</v>
      </c>
      <c r="FB1571">
        <v>3</v>
      </c>
    </row>
    <row r="1572" spans="1:973">
      <c r="A1572" t="s">
        <v>5032</v>
      </c>
      <c r="EZ1572">
        <v>0.8</v>
      </c>
      <c r="FA1572">
        <v>7.3</v>
      </c>
      <c r="FB1572">
        <v>2.1</v>
      </c>
    </row>
    <row r="1573" spans="1:973">
      <c r="A1573" t="s">
        <v>5033</v>
      </c>
      <c r="EZ1573">
        <v>0.3</v>
      </c>
      <c r="FA1573">
        <v>7.7</v>
      </c>
      <c r="FB1573">
        <v>3.9</v>
      </c>
    </row>
    <row r="1574" spans="1:973">
      <c r="A1574" t="s">
        <v>5034</v>
      </c>
      <c r="EZ1574">
        <v>0.3</v>
      </c>
      <c r="FA1574">
        <v>7.2</v>
      </c>
      <c r="FB1574">
        <v>4.2</v>
      </c>
    </row>
    <row r="1575" spans="1:973">
      <c r="A1575" t="s">
        <v>5017</v>
      </c>
      <c r="AFF1575" t="s">
        <v>14485</v>
      </c>
      <c r="AFG1575" t="s">
        <v>14489</v>
      </c>
      <c r="AFH1575" t="s">
        <v>14490</v>
      </c>
      <c r="AFI1575" t="s">
        <v>14491</v>
      </c>
      <c r="AGE1575" t="s">
        <v>14487</v>
      </c>
      <c r="AGF1575" t="s">
        <v>14488</v>
      </c>
      <c r="AKK1575" t="s">
        <v>14486</v>
      </c>
    </row>
    <row r="1576" spans="1:973">
      <c r="A1576" t="s">
        <v>5035</v>
      </c>
      <c r="EZ1576">
        <v>0.8</v>
      </c>
      <c r="FA1576">
        <v>6.1</v>
      </c>
      <c r="FB1576">
        <v>3.4</v>
      </c>
    </row>
    <row r="1577" spans="1:973">
      <c r="A1577" t="s">
        <v>5036</v>
      </c>
      <c r="EZ1577">
        <v>0.6</v>
      </c>
      <c r="FA1577">
        <v>6.9</v>
      </c>
      <c r="FB1577">
        <v>1.2</v>
      </c>
    </row>
    <row r="1578" spans="1:973">
      <c r="A1578" t="s">
        <v>5037</v>
      </c>
      <c r="EZ1578">
        <v>0.7</v>
      </c>
      <c r="FA1578">
        <v>6.4</v>
      </c>
      <c r="FB1578">
        <v>1.7</v>
      </c>
    </row>
    <row r="1579" spans="1:973">
      <c r="A1579" t="s">
        <v>5038</v>
      </c>
      <c r="EZ1579">
        <v>0.7</v>
      </c>
      <c r="FA1579">
        <v>7.4</v>
      </c>
      <c r="FB1579">
        <v>0.9</v>
      </c>
    </row>
    <row r="1580" spans="1:973">
      <c r="A1580" t="s">
        <v>5039</v>
      </c>
      <c r="EZ1580">
        <v>0.9</v>
      </c>
      <c r="FA1580">
        <v>8.4</v>
      </c>
      <c r="FB1580">
        <v>1.9</v>
      </c>
    </row>
    <row r="1581" spans="1:973">
      <c r="A1581" t="s">
        <v>5040</v>
      </c>
      <c r="EZ1581">
        <v>0.9</v>
      </c>
      <c r="FA1581">
        <v>8</v>
      </c>
      <c r="FB1581">
        <v>2</v>
      </c>
    </row>
    <row r="1582" spans="1:973">
      <c r="A1582" t="s">
        <v>5041</v>
      </c>
      <c r="EZ1582">
        <v>0.7</v>
      </c>
      <c r="FA1582">
        <v>8.6999999999999993</v>
      </c>
      <c r="FB1582">
        <v>1</v>
      </c>
    </row>
    <row r="1583" spans="1:973">
      <c r="A1583" t="s">
        <v>5042</v>
      </c>
      <c r="EZ1583">
        <v>0.8</v>
      </c>
      <c r="FA1583">
        <v>7.2</v>
      </c>
      <c r="FB1583">
        <v>3</v>
      </c>
    </row>
    <row r="1584" spans="1:973">
      <c r="A1584" t="s">
        <v>5043</v>
      </c>
      <c r="EZ1584">
        <v>1.2</v>
      </c>
      <c r="FA1584">
        <v>6.7</v>
      </c>
      <c r="FB1584">
        <v>1.6</v>
      </c>
    </row>
    <row r="1585" spans="1:158">
      <c r="A1585" t="s">
        <v>5044</v>
      </c>
      <c r="EZ1585">
        <v>0.9</v>
      </c>
      <c r="FA1585">
        <v>7.3</v>
      </c>
      <c r="FB1585">
        <v>3.5</v>
      </c>
    </row>
    <row r="1586" spans="1:158">
      <c r="A1586" t="s">
        <v>5018</v>
      </c>
      <c r="EZ1586">
        <v>0.6</v>
      </c>
      <c r="FA1586">
        <v>6.3</v>
      </c>
      <c r="FB1586">
        <v>2.2000000000000002</v>
      </c>
    </row>
    <row r="1587" spans="1:158">
      <c r="A1587" t="s">
        <v>5045</v>
      </c>
      <c r="EZ1587">
        <v>0.5</v>
      </c>
      <c r="FA1587">
        <v>7.5</v>
      </c>
      <c r="FB1587">
        <v>2.2000000000000002</v>
      </c>
    </row>
    <row r="1588" spans="1:158">
      <c r="A1588" t="s">
        <v>5046</v>
      </c>
      <c r="EZ1588">
        <v>0.6</v>
      </c>
      <c r="FA1588">
        <v>6.5</v>
      </c>
      <c r="FB1588">
        <v>1</v>
      </c>
    </row>
    <row r="1589" spans="1:158">
      <c r="A1589" t="s">
        <v>5047</v>
      </c>
      <c r="EZ1589">
        <v>0.5</v>
      </c>
      <c r="FA1589">
        <v>7.1</v>
      </c>
      <c r="FB1589">
        <v>2.5</v>
      </c>
    </row>
    <row r="1590" spans="1:158">
      <c r="A1590" t="s">
        <v>5048</v>
      </c>
      <c r="EZ1590">
        <v>1.1000000000000001</v>
      </c>
      <c r="FA1590">
        <v>7.4</v>
      </c>
      <c r="FB1590">
        <v>2.4</v>
      </c>
    </row>
    <row r="1591" spans="1:158">
      <c r="A1591" t="s">
        <v>5049</v>
      </c>
      <c r="EZ1591">
        <v>1</v>
      </c>
      <c r="FA1591">
        <v>7.4</v>
      </c>
      <c r="FB1591">
        <v>3.3</v>
      </c>
    </row>
    <row r="1592" spans="1:158">
      <c r="A1592" t="s">
        <v>5050</v>
      </c>
      <c r="EZ1592">
        <v>0.9</v>
      </c>
      <c r="FA1592">
        <v>7.5</v>
      </c>
      <c r="FB1592">
        <v>2.8</v>
      </c>
    </row>
    <row r="1593" spans="1:158">
      <c r="A1593" t="s">
        <v>5051</v>
      </c>
      <c r="EZ1593">
        <v>1.6</v>
      </c>
      <c r="FA1593">
        <v>7.7</v>
      </c>
      <c r="FB1593">
        <v>2.5</v>
      </c>
    </row>
    <row r="1594" spans="1:158">
      <c r="A1594" t="s">
        <v>5052</v>
      </c>
      <c r="EZ1594">
        <v>0.8</v>
      </c>
      <c r="FA1594">
        <v>7.2</v>
      </c>
      <c r="FB1594">
        <v>1.5</v>
      </c>
    </row>
    <row r="1595" spans="1:158">
      <c r="A1595" t="s">
        <v>5053</v>
      </c>
      <c r="EZ1595">
        <v>0.9</v>
      </c>
      <c r="FA1595">
        <v>6.3</v>
      </c>
      <c r="FB1595">
        <v>2.4</v>
      </c>
    </row>
    <row r="1596" spans="1:158">
      <c r="A1596" t="s">
        <v>5054</v>
      </c>
      <c r="EZ1596">
        <v>1</v>
      </c>
      <c r="FA1596">
        <v>7.2</v>
      </c>
      <c r="FB1596">
        <v>2.8</v>
      </c>
    </row>
    <row r="1597" spans="1:158">
      <c r="A1597" t="s">
        <v>5019</v>
      </c>
      <c r="EZ1597">
        <v>0.5</v>
      </c>
      <c r="FA1597">
        <v>7.6</v>
      </c>
      <c r="FB1597">
        <v>1.1000000000000001</v>
      </c>
    </row>
    <row r="1598" spans="1:158">
      <c r="A1598" t="s">
        <v>5055</v>
      </c>
      <c r="EZ1598">
        <v>1</v>
      </c>
      <c r="FA1598">
        <v>7.2</v>
      </c>
      <c r="FB1598">
        <v>3.8</v>
      </c>
    </row>
    <row r="1599" spans="1:158">
      <c r="A1599" t="s">
        <v>5056</v>
      </c>
      <c r="EZ1599">
        <v>1.9</v>
      </c>
      <c r="FA1599">
        <v>7.3</v>
      </c>
      <c r="FB1599">
        <v>3</v>
      </c>
    </row>
    <row r="1600" spans="1:158">
      <c r="A1600" t="s">
        <v>5057</v>
      </c>
      <c r="EZ1600">
        <v>0.9</v>
      </c>
      <c r="FA1600">
        <v>6.9</v>
      </c>
      <c r="FB1600">
        <v>5</v>
      </c>
    </row>
    <row r="1601" spans="1:973">
      <c r="A1601" t="s">
        <v>5058</v>
      </c>
      <c r="EZ1601">
        <v>0.5</v>
      </c>
      <c r="FA1601">
        <v>6.8</v>
      </c>
      <c r="FB1601">
        <v>2.2999999999999998</v>
      </c>
    </row>
    <row r="1602" spans="1:973">
      <c r="A1602" t="s">
        <v>5059</v>
      </c>
      <c r="EZ1602">
        <v>2.8</v>
      </c>
      <c r="FA1602">
        <v>6.2</v>
      </c>
      <c r="FB1602">
        <v>4.5</v>
      </c>
    </row>
    <row r="1603" spans="1:973">
      <c r="A1603" t="s">
        <v>5060</v>
      </c>
      <c r="EZ1603">
        <v>0.6</v>
      </c>
      <c r="FA1603">
        <v>7.2</v>
      </c>
      <c r="FB1603">
        <v>4.8</v>
      </c>
    </row>
    <row r="1604" spans="1:973">
      <c r="A1604" t="s">
        <v>5061</v>
      </c>
      <c r="EZ1604">
        <v>2.5</v>
      </c>
      <c r="FA1604">
        <v>6.1</v>
      </c>
      <c r="FB1604">
        <v>3.6</v>
      </c>
    </row>
    <row r="1605" spans="1:973">
      <c r="A1605" t="s">
        <v>5062</v>
      </c>
      <c r="EZ1605">
        <v>0.7</v>
      </c>
      <c r="FA1605">
        <v>7.4</v>
      </c>
      <c r="FB1605">
        <v>1.6</v>
      </c>
    </row>
    <row r="1606" spans="1:973">
      <c r="A1606" t="s">
        <v>5063</v>
      </c>
      <c r="EZ1606">
        <v>0.7</v>
      </c>
      <c r="FA1606">
        <v>7.5</v>
      </c>
      <c r="FB1606">
        <v>1.6</v>
      </c>
    </row>
    <row r="1607" spans="1:973">
      <c r="A1607" t="s">
        <v>5064</v>
      </c>
      <c r="EZ1607">
        <v>1</v>
      </c>
      <c r="FA1607">
        <v>7.4</v>
      </c>
      <c r="FB1607">
        <v>3</v>
      </c>
    </row>
    <row r="1608" spans="1:973">
      <c r="A1608" t="s">
        <v>5020</v>
      </c>
      <c r="EZ1608">
        <v>0.8</v>
      </c>
      <c r="FA1608">
        <v>6.3</v>
      </c>
      <c r="FB1608">
        <v>2.1</v>
      </c>
    </row>
    <row r="1609" spans="1:973">
      <c r="A1609" t="s">
        <v>5065</v>
      </c>
      <c r="EZ1609">
        <v>1.2</v>
      </c>
      <c r="FA1609">
        <v>6.6</v>
      </c>
      <c r="FB1609">
        <v>3.9</v>
      </c>
    </row>
    <row r="1610" spans="1:973">
      <c r="A1610" t="s">
        <v>5066</v>
      </c>
      <c r="EZ1610">
        <v>1</v>
      </c>
      <c r="FA1610">
        <v>6.8</v>
      </c>
      <c r="FB1610">
        <v>3.3</v>
      </c>
    </row>
    <row r="1611" spans="1:973">
      <c r="A1611" t="s">
        <v>5067</v>
      </c>
      <c r="EZ1611">
        <v>1.1000000000000001</v>
      </c>
      <c r="FA1611">
        <v>7.1</v>
      </c>
      <c r="FB1611">
        <v>3.9</v>
      </c>
    </row>
    <row r="1612" spans="1:973">
      <c r="A1612" t="s">
        <v>5068</v>
      </c>
      <c r="AFF1612">
        <v>28.4</v>
      </c>
      <c r="AFG1612">
        <v>19.2</v>
      </c>
      <c r="AFH1612">
        <v>96.5</v>
      </c>
      <c r="AFI1612">
        <v>15</v>
      </c>
      <c r="AGE1612">
        <v>78</v>
      </c>
      <c r="AGF1612">
        <v>601.6</v>
      </c>
      <c r="AKK1612">
        <v>2.2799999999999998</v>
      </c>
    </row>
    <row r="1613" spans="1:973">
      <c r="A1613" t="s">
        <v>5069</v>
      </c>
      <c r="AFF1613">
        <v>18.7</v>
      </c>
      <c r="AFG1613">
        <v>23</v>
      </c>
      <c r="AFH1613">
        <v>93</v>
      </c>
      <c r="AFI1613">
        <v>9.75</v>
      </c>
      <c r="AGE1613">
        <v>64</v>
      </c>
      <c r="AGF1613">
        <v>512.95000000000005</v>
      </c>
      <c r="AKK1613">
        <v>1.76</v>
      </c>
    </row>
    <row r="1614" spans="1:973">
      <c r="A1614" t="s">
        <v>5070</v>
      </c>
      <c r="AFF1614">
        <v>22.2</v>
      </c>
      <c r="AFG1614">
        <v>20.399999999999999</v>
      </c>
      <c r="AFH1614">
        <v>83.5</v>
      </c>
      <c r="AFI1614">
        <v>10.9</v>
      </c>
      <c r="AGE1614">
        <v>52</v>
      </c>
      <c r="AGF1614">
        <v>500.85</v>
      </c>
      <c r="AKK1614">
        <v>2.02</v>
      </c>
    </row>
    <row r="1615" spans="1:973">
      <c r="A1615" t="s">
        <v>5071</v>
      </c>
      <c r="AFF1615">
        <v>18.3</v>
      </c>
      <c r="AFG1615">
        <v>30.2</v>
      </c>
      <c r="AFH1615">
        <v>145</v>
      </c>
      <c r="AFI1615">
        <v>13.3</v>
      </c>
      <c r="AGE1615">
        <v>140</v>
      </c>
      <c r="AGF1615">
        <v>380.05</v>
      </c>
      <c r="AKK1615">
        <v>1.34</v>
      </c>
    </row>
    <row r="1616" spans="1:973">
      <c r="A1616" t="s">
        <v>5072</v>
      </c>
      <c r="AFF1616">
        <v>26.4</v>
      </c>
      <c r="AFG1616">
        <v>53.6</v>
      </c>
      <c r="AFH1616">
        <v>252.5</v>
      </c>
      <c r="AFI1616">
        <v>13.45</v>
      </c>
      <c r="AGE1616">
        <v>362</v>
      </c>
      <c r="AGF1616">
        <v>640.79999999999995</v>
      </c>
      <c r="AKK1616">
        <v>2.36</v>
      </c>
    </row>
    <row r="1617" spans="1:973">
      <c r="A1617" t="s">
        <v>5073</v>
      </c>
      <c r="AFF1617">
        <v>23.8</v>
      </c>
      <c r="AFG1617">
        <v>24.4</v>
      </c>
      <c r="AFH1617">
        <v>88</v>
      </c>
      <c r="AFI1617">
        <v>9.5500000000000007</v>
      </c>
      <c r="AGE1617">
        <v>72</v>
      </c>
      <c r="AGF1617">
        <v>470.05</v>
      </c>
      <c r="AKK1617">
        <v>1.76</v>
      </c>
    </row>
    <row r="1618" spans="1:973">
      <c r="A1618" t="s">
        <v>5074</v>
      </c>
      <c r="AFF1618">
        <v>25</v>
      </c>
      <c r="AFG1618">
        <v>20</v>
      </c>
      <c r="AFH1618">
        <v>83.5</v>
      </c>
      <c r="AFI1618">
        <v>11.75</v>
      </c>
      <c r="AGE1618">
        <v>70</v>
      </c>
      <c r="AGF1618">
        <v>635.6</v>
      </c>
      <c r="AKK1618">
        <v>2.58</v>
      </c>
    </row>
    <row r="1619" spans="1:973">
      <c r="A1619" t="s">
        <v>5021</v>
      </c>
      <c r="EZ1619">
        <v>0.4</v>
      </c>
      <c r="FA1619">
        <v>5.0999999999999996</v>
      </c>
      <c r="FB1619">
        <v>3</v>
      </c>
    </row>
    <row r="1620" spans="1:973">
      <c r="A1620" t="s">
        <v>5075</v>
      </c>
      <c r="AFF1620">
        <v>22</v>
      </c>
      <c r="AFG1620">
        <v>23</v>
      </c>
      <c r="AFH1620">
        <v>77.5</v>
      </c>
      <c r="AFI1620">
        <v>13</v>
      </c>
      <c r="AGE1620">
        <v>58</v>
      </c>
      <c r="AGF1620">
        <v>523.9</v>
      </c>
      <c r="AKK1620">
        <v>2.56</v>
      </c>
    </row>
    <row r="1621" spans="1:973">
      <c r="A1621" t="s">
        <v>5076</v>
      </c>
      <c r="AFF1621">
        <v>14.3</v>
      </c>
      <c r="AFG1621">
        <v>30</v>
      </c>
      <c r="AFH1621">
        <v>200</v>
      </c>
      <c r="AFI1621">
        <v>8.4</v>
      </c>
      <c r="AGE1621">
        <v>108</v>
      </c>
      <c r="AGF1621">
        <v>432.78500000000003</v>
      </c>
      <c r="AKK1621">
        <v>1.86</v>
      </c>
    </row>
    <row r="1622" spans="1:973">
      <c r="A1622" t="s">
        <v>5077</v>
      </c>
      <c r="AFF1622">
        <v>17.100000000000001</v>
      </c>
      <c r="AFG1622">
        <v>26</v>
      </c>
      <c r="AFH1622">
        <v>22.7</v>
      </c>
      <c r="AFI1622">
        <v>12.85</v>
      </c>
      <c r="AGE1622">
        <v>22</v>
      </c>
      <c r="AGF1622">
        <v>366.85</v>
      </c>
      <c r="AKK1622">
        <v>1.53</v>
      </c>
    </row>
    <row r="1623" spans="1:973">
      <c r="A1623" t="s">
        <v>5078</v>
      </c>
      <c r="AFF1623">
        <v>31</v>
      </c>
      <c r="AFG1623">
        <v>33.6</v>
      </c>
      <c r="AFH1623">
        <v>138</v>
      </c>
      <c r="AFI1623">
        <v>15.85</v>
      </c>
      <c r="AGE1623">
        <v>168</v>
      </c>
      <c r="AGF1623">
        <v>728</v>
      </c>
      <c r="AKK1623">
        <v>2.6</v>
      </c>
    </row>
    <row r="1624" spans="1:973">
      <c r="A1624" t="s">
        <v>5079</v>
      </c>
      <c r="AFF1624">
        <v>23.6</v>
      </c>
      <c r="AFG1624">
        <v>22.6</v>
      </c>
      <c r="AFH1624">
        <v>24.7</v>
      </c>
      <c r="AFI1624">
        <v>6.55</v>
      </c>
      <c r="AGE1624">
        <v>336</v>
      </c>
      <c r="AGF1624">
        <v>512</v>
      </c>
      <c r="AKK1624">
        <v>2.2999999999999998</v>
      </c>
    </row>
    <row r="1625" spans="1:973">
      <c r="A1625" t="s">
        <v>5080</v>
      </c>
      <c r="AFF1625">
        <v>18.7</v>
      </c>
      <c r="AFG1625">
        <v>15.6</v>
      </c>
      <c r="AFH1625">
        <v>58</v>
      </c>
      <c r="AFI1625">
        <v>11.2</v>
      </c>
      <c r="AGE1625">
        <v>78</v>
      </c>
      <c r="AGF1625">
        <v>565.65</v>
      </c>
      <c r="AKK1625">
        <v>1.68</v>
      </c>
    </row>
    <row r="1626" spans="1:973">
      <c r="A1626" t="s">
        <v>5081</v>
      </c>
      <c r="AFF1626">
        <v>20.2</v>
      </c>
      <c r="AFG1626">
        <v>29.2</v>
      </c>
      <c r="AFH1626">
        <v>78.5</v>
      </c>
      <c r="AFI1626">
        <v>16.05</v>
      </c>
      <c r="AGE1626">
        <v>76</v>
      </c>
      <c r="AGF1626">
        <v>550.04999999999995</v>
      </c>
      <c r="AKK1626">
        <v>3.06</v>
      </c>
    </row>
    <row r="1627" spans="1:973">
      <c r="A1627" t="s">
        <v>5082</v>
      </c>
      <c r="AFF1627">
        <v>22.6</v>
      </c>
      <c r="AFG1627">
        <v>19.2</v>
      </c>
      <c r="AFH1627">
        <v>106</v>
      </c>
      <c r="AFI1627">
        <v>25.15</v>
      </c>
      <c r="AGE1627">
        <v>94</v>
      </c>
      <c r="AGF1627">
        <v>631.25</v>
      </c>
      <c r="AKK1627">
        <v>2.2000000000000002</v>
      </c>
    </row>
    <row r="1628" spans="1:973">
      <c r="A1628" t="s">
        <v>5083</v>
      </c>
      <c r="AFF1628">
        <v>27</v>
      </c>
      <c r="AFG1628">
        <v>45.8</v>
      </c>
      <c r="AFH1628">
        <v>433.5</v>
      </c>
      <c r="AFI1628">
        <v>45.4</v>
      </c>
      <c r="AGE1628">
        <v>138</v>
      </c>
      <c r="AGF1628">
        <v>768.3</v>
      </c>
      <c r="AKK1628">
        <v>1.8</v>
      </c>
    </row>
    <row r="1629" spans="1:973">
      <c r="A1629" t="s">
        <v>5084</v>
      </c>
      <c r="AFF1629">
        <v>22</v>
      </c>
      <c r="AFG1629">
        <v>23.2</v>
      </c>
      <c r="AFH1629">
        <v>70</v>
      </c>
      <c r="AFI1629">
        <v>20.149999999999999</v>
      </c>
      <c r="AGE1629">
        <v>70</v>
      </c>
      <c r="AGF1629">
        <v>565.70000000000005</v>
      </c>
      <c r="AKK1629">
        <v>1.88</v>
      </c>
    </row>
    <row r="1630" spans="1:973">
      <c r="A1630" t="s">
        <v>5022</v>
      </c>
      <c r="EZ1630">
        <v>1.8</v>
      </c>
      <c r="FA1630">
        <v>6.4</v>
      </c>
      <c r="FB1630">
        <v>3.9</v>
      </c>
    </row>
    <row r="1631" spans="1:973">
      <c r="A1631" t="s">
        <v>5085</v>
      </c>
      <c r="AFF1631">
        <v>28.4</v>
      </c>
      <c r="AFG1631">
        <v>31.4</v>
      </c>
      <c r="AFH1631">
        <v>142.5</v>
      </c>
      <c r="AFI1631">
        <v>18.45</v>
      </c>
      <c r="AGE1631">
        <v>102</v>
      </c>
      <c r="AGF1631">
        <v>635.4</v>
      </c>
      <c r="AKK1631">
        <v>2.42</v>
      </c>
    </row>
    <row r="1632" spans="1:973">
      <c r="A1632" t="s">
        <v>5086</v>
      </c>
      <c r="AFF1632">
        <v>13</v>
      </c>
      <c r="AFG1632">
        <v>15.8</v>
      </c>
      <c r="AFH1632">
        <v>62</v>
      </c>
      <c r="AFI1632">
        <v>10.85</v>
      </c>
      <c r="AGE1632">
        <v>110</v>
      </c>
      <c r="AGF1632">
        <v>340.55</v>
      </c>
      <c r="AKK1632">
        <v>1.51</v>
      </c>
    </row>
    <row r="1633" spans="1:973">
      <c r="A1633" t="s">
        <v>5087</v>
      </c>
      <c r="AFF1633">
        <v>20.2</v>
      </c>
      <c r="AFG1633">
        <v>32.200000000000003</v>
      </c>
      <c r="AFH1633">
        <v>181</v>
      </c>
      <c r="AFI1633">
        <v>12.6</v>
      </c>
      <c r="AGE1633">
        <v>128</v>
      </c>
      <c r="AGF1633">
        <v>562.70000000000005</v>
      </c>
      <c r="AKK1633">
        <v>1.79</v>
      </c>
    </row>
    <row r="1634" spans="1:973">
      <c r="A1634" t="s">
        <v>5088</v>
      </c>
      <c r="AFF1634">
        <v>29.2</v>
      </c>
      <c r="AFG1634">
        <v>21.2</v>
      </c>
      <c r="AFH1634">
        <v>58.5</v>
      </c>
      <c r="AFI1634">
        <v>10.75</v>
      </c>
      <c r="AGE1634">
        <v>60</v>
      </c>
      <c r="AGF1634">
        <v>511.25</v>
      </c>
      <c r="AKK1634">
        <v>2.04</v>
      </c>
    </row>
    <row r="1635" spans="1:973">
      <c r="A1635" t="s">
        <v>5089</v>
      </c>
      <c r="AFF1635">
        <v>31.2</v>
      </c>
      <c r="AFG1635">
        <v>42.6</v>
      </c>
      <c r="AFH1635">
        <v>241.5</v>
      </c>
      <c r="AFI1635">
        <v>6.5</v>
      </c>
      <c r="AGE1635">
        <v>106</v>
      </c>
      <c r="AGF1635">
        <v>738.55</v>
      </c>
      <c r="AKK1635">
        <v>2.16</v>
      </c>
    </row>
    <row r="1636" spans="1:973">
      <c r="A1636" t="s">
        <v>5090</v>
      </c>
      <c r="AFF1636">
        <v>26.4</v>
      </c>
      <c r="AFG1636">
        <v>33.4</v>
      </c>
      <c r="AFH1636">
        <v>197.5</v>
      </c>
      <c r="AFI1636">
        <v>17.350000000000001</v>
      </c>
      <c r="AGE1636">
        <v>134</v>
      </c>
      <c r="AGF1636">
        <v>733.35</v>
      </c>
      <c r="AKK1636">
        <v>1.92</v>
      </c>
    </row>
    <row r="1637" spans="1:973">
      <c r="A1637" t="s">
        <v>5091</v>
      </c>
      <c r="AFF1637">
        <v>18.7</v>
      </c>
      <c r="AFG1637">
        <v>14</v>
      </c>
      <c r="AFH1637">
        <v>73.5</v>
      </c>
      <c r="AFI1637">
        <v>7.8</v>
      </c>
      <c r="AGE1637">
        <v>290</v>
      </c>
      <c r="AGF1637">
        <v>475.85</v>
      </c>
      <c r="AKK1637">
        <v>2.42</v>
      </c>
    </row>
    <row r="1638" spans="1:973">
      <c r="A1638" t="s">
        <v>5092</v>
      </c>
      <c r="AFF1638">
        <v>28.2</v>
      </c>
      <c r="AFG1638">
        <v>40</v>
      </c>
      <c r="AFH1638">
        <v>191</v>
      </c>
      <c r="AFI1638">
        <v>18.350000000000001</v>
      </c>
      <c r="AGE1638">
        <v>112</v>
      </c>
      <c r="AGF1638">
        <v>728.6</v>
      </c>
      <c r="AKK1638">
        <v>1.57</v>
      </c>
    </row>
    <row r="1639" spans="1:973">
      <c r="A1639" t="s">
        <v>5093</v>
      </c>
      <c r="AFF1639">
        <v>14.8</v>
      </c>
      <c r="AFG1639">
        <v>36.4</v>
      </c>
      <c r="AFH1639">
        <v>160</v>
      </c>
      <c r="AFI1639">
        <v>12.05</v>
      </c>
      <c r="AGE1639">
        <v>464</v>
      </c>
      <c r="AGF1639">
        <v>541.79999999999995</v>
      </c>
      <c r="AKK1639">
        <v>2</v>
      </c>
    </row>
    <row r="1640" spans="1:973">
      <c r="A1640" t="s">
        <v>5094</v>
      </c>
      <c r="AFF1640">
        <v>21.6</v>
      </c>
      <c r="AFG1640">
        <v>59.2</v>
      </c>
      <c r="AFH1640">
        <v>238.5</v>
      </c>
      <c r="AFI1640">
        <v>15.7</v>
      </c>
      <c r="AGE1640">
        <v>222</v>
      </c>
      <c r="AGF1640">
        <v>928.9</v>
      </c>
      <c r="AKK1640">
        <v>1.9</v>
      </c>
    </row>
    <row r="1641" spans="1:973">
      <c r="A1641" t="s">
        <v>5023</v>
      </c>
      <c r="EZ1641">
        <v>1</v>
      </c>
      <c r="FA1641">
        <v>8.3000000000000007</v>
      </c>
      <c r="FB1641">
        <v>1.1000000000000001</v>
      </c>
    </row>
    <row r="1642" spans="1:973">
      <c r="A1642" t="s">
        <v>5095</v>
      </c>
      <c r="AFF1642">
        <v>24.2</v>
      </c>
      <c r="AFG1642">
        <v>38.799999999999997</v>
      </c>
      <c r="AFH1642">
        <v>205.5</v>
      </c>
      <c r="AFI1642">
        <v>17.100000000000001</v>
      </c>
      <c r="AGE1642">
        <v>84</v>
      </c>
      <c r="AGF1642">
        <v>594.29999999999995</v>
      </c>
      <c r="AKK1642">
        <v>1.94</v>
      </c>
    </row>
    <row r="1643" spans="1:973">
      <c r="A1643" t="s">
        <v>5096</v>
      </c>
      <c r="AFF1643">
        <v>21.8</v>
      </c>
      <c r="AFG1643">
        <v>19</v>
      </c>
      <c r="AFH1643">
        <v>48.2</v>
      </c>
      <c r="AFI1643">
        <v>12.85</v>
      </c>
      <c r="AGE1643">
        <v>42</v>
      </c>
      <c r="AGF1643">
        <v>545.75</v>
      </c>
      <c r="AKK1643">
        <v>1.65</v>
      </c>
    </row>
    <row r="1644" spans="1:973">
      <c r="A1644" t="s">
        <v>5097</v>
      </c>
      <c r="AFF1644">
        <v>21</v>
      </c>
      <c r="AFG1644">
        <v>23.6</v>
      </c>
      <c r="AFH1644">
        <v>41.1</v>
      </c>
      <c r="AFI1644">
        <v>8.4499999999999993</v>
      </c>
      <c r="AGE1644">
        <v>60</v>
      </c>
      <c r="AGF1644">
        <v>553.79999999999995</v>
      </c>
      <c r="AKK1644">
        <v>1.75</v>
      </c>
    </row>
    <row r="1645" spans="1:973">
      <c r="A1645" t="s">
        <v>5098</v>
      </c>
      <c r="AFF1645">
        <v>23.2</v>
      </c>
      <c r="AFG1645">
        <v>19.399999999999999</v>
      </c>
      <c r="AFH1645">
        <v>31.1</v>
      </c>
      <c r="AFI1645">
        <v>12.25</v>
      </c>
      <c r="AGE1645">
        <v>76</v>
      </c>
      <c r="AGF1645">
        <v>575.1</v>
      </c>
      <c r="AKK1645">
        <v>2.3199999999999998</v>
      </c>
    </row>
    <row r="1646" spans="1:973">
      <c r="A1646" t="s">
        <v>5099</v>
      </c>
      <c r="AFF1646">
        <v>25.6</v>
      </c>
      <c r="AFG1646">
        <v>47</v>
      </c>
      <c r="AFH1646">
        <v>277</v>
      </c>
      <c r="AFI1646">
        <v>14.35</v>
      </c>
      <c r="AGE1646">
        <v>118</v>
      </c>
      <c r="AGF1646">
        <v>685.75</v>
      </c>
      <c r="AKK1646">
        <v>1.39</v>
      </c>
    </row>
    <row r="1647" spans="1:973">
      <c r="A1647" t="s">
        <v>5100</v>
      </c>
      <c r="AFF1647">
        <v>25.4</v>
      </c>
      <c r="AFG1647">
        <v>30</v>
      </c>
      <c r="AFH1647">
        <v>123</v>
      </c>
      <c r="AFI1647">
        <v>12.65</v>
      </c>
      <c r="AGE1647">
        <v>98</v>
      </c>
      <c r="AGF1647">
        <v>530.70000000000005</v>
      </c>
      <c r="AKK1647">
        <v>1.59</v>
      </c>
    </row>
    <row r="1648" spans="1:973">
      <c r="A1648" t="s">
        <v>5101</v>
      </c>
      <c r="AFF1648">
        <v>27.4</v>
      </c>
      <c r="AFG1648">
        <v>26.6</v>
      </c>
      <c r="AFH1648">
        <v>95.5</v>
      </c>
      <c r="AFI1648">
        <v>12.3</v>
      </c>
      <c r="AGE1648">
        <v>54</v>
      </c>
      <c r="AGF1648">
        <v>470.25</v>
      </c>
      <c r="AKK1648">
        <v>1.98</v>
      </c>
    </row>
    <row r="1649" spans="1:973">
      <c r="A1649" t="s">
        <v>5102</v>
      </c>
      <c r="AFF1649">
        <v>29.8</v>
      </c>
      <c r="AFG1649">
        <v>42.4</v>
      </c>
      <c r="AFH1649">
        <v>104</v>
      </c>
      <c r="AFI1649">
        <v>14.15</v>
      </c>
      <c r="AGE1649">
        <v>174</v>
      </c>
      <c r="AGF1649">
        <v>688.75</v>
      </c>
      <c r="AKK1649">
        <v>2.52</v>
      </c>
    </row>
    <row r="1650" spans="1:973">
      <c r="A1650" t="s">
        <v>5103</v>
      </c>
      <c r="AFF1650">
        <v>22.2</v>
      </c>
      <c r="AFG1650">
        <v>33.200000000000003</v>
      </c>
      <c r="AFH1650">
        <v>82.5</v>
      </c>
      <c r="AFI1650">
        <v>10.1</v>
      </c>
      <c r="AGE1650">
        <v>70</v>
      </c>
      <c r="AGF1650">
        <v>532.79999999999995</v>
      </c>
      <c r="AKK1650">
        <v>2.46</v>
      </c>
    </row>
    <row r="1651" spans="1:973">
      <c r="A1651" t="s">
        <v>5104</v>
      </c>
      <c r="AFF1651">
        <v>28.2</v>
      </c>
      <c r="AFG1651">
        <v>41.4</v>
      </c>
      <c r="AFH1651">
        <v>167.5</v>
      </c>
      <c r="AFI1651">
        <v>16.7</v>
      </c>
      <c r="AGE1651">
        <v>388</v>
      </c>
      <c r="AGF1651">
        <v>617.04999999999995</v>
      </c>
      <c r="AKK1651">
        <v>2.04</v>
      </c>
    </row>
    <row r="1652" spans="1:973">
      <c r="A1652" t="s">
        <v>5024</v>
      </c>
      <c r="EZ1652">
        <v>0.6</v>
      </c>
      <c r="FA1652">
        <v>7.6</v>
      </c>
      <c r="FB1652">
        <v>1.7</v>
      </c>
    </row>
    <row r="1653" spans="1:973">
      <c r="A1653" t="s">
        <v>5105</v>
      </c>
      <c r="AFF1653">
        <v>31.2</v>
      </c>
      <c r="AFG1653">
        <v>19.399999999999999</v>
      </c>
      <c r="AFH1653">
        <v>107.5</v>
      </c>
      <c r="AFI1653">
        <v>14.85</v>
      </c>
      <c r="AGE1653">
        <v>112</v>
      </c>
      <c r="AGF1653">
        <v>601.1</v>
      </c>
      <c r="AKK1653">
        <v>2.62</v>
      </c>
    </row>
    <row r="1654" spans="1:973">
      <c r="A1654" t="s">
        <v>5106</v>
      </c>
      <c r="AFF1654">
        <v>18.5</v>
      </c>
      <c r="AFG1654">
        <v>59.2</v>
      </c>
      <c r="AFH1654">
        <v>650</v>
      </c>
      <c r="AFI1654">
        <v>20.85</v>
      </c>
      <c r="AGE1654">
        <v>162</v>
      </c>
      <c r="AGF1654">
        <v>1066.5</v>
      </c>
      <c r="AKK1654">
        <v>3.14</v>
      </c>
    </row>
    <row r="1655" spans="1:973">
      <c r="A1655" t="s">
        <v>5107</v>
      </c>
      <c r="AFF1655">
        <v>30.4</v>
      </c>
      <c r="AFG1655">
        <v>41</v>
      </c>
      <c r="AFH1655">
        <v>73.5</v>
      </c>
      <c r="AFI1655">
        <v>20.25</v>
      </c>
      <c r="AGE1655">
        <v>130</v>
      </c>
      <c r="AGF1655">
        <v>679.15</v>
      </c>
      <c r="AKK1655">
        <v>2.78</v>
      </c>
    </row>
    <row r="1656" spans="1:973">
      <c r="A1656" t="s">
        <v>5108</v>
      </c>
      <c r="AFF1656">
        <v>21.2</v>
      </c>
      <c r="AFG1656">
        <v>20.399999999999999</v>
      </c>
      <c r="AFH1656">
        <v>70</v>
      </c>
      <c r="AFI1656">
        <v>12.45</v>
      </c>
      <c r="AGE1656">
        <v>52</v>
      </c>
      <c r="AGF1656">
        <v>336.1</v>
      </c>
      <c r="AKK1656">
        <v>2.16</v>
      </c>
    </row>
    <row r="1657" spans="1:973">
      <c r="A1657" t="s">
        <v>5109</v>
      </c>
      <c r="AFF1657">
        <v>30.6</v>
      </c>
      <c r="AFG1657">
        <v>84.6</v>
      </c>
      <c r="AFH1657">
        <v>530</v>
      </c>
      <c r="AFI1657">
        <v>22.1</v>
      </c>
      <c r="AGE1657">
        <v>316</v>
      </c>
      <c r="AGF1657">
        <v>990.3</v>
      </c>
      <c r="AKK1657">
        <v>3.52</v>
      </c>
    </row>
    <row r="1658" spans="1:973">
      <c r="A1658" t="s">
        <v>5110</v>
      </c>
      <c r="AFF1658">
        <v>20.6</v>
      </c>
      <c r="AFG1658">
        <v>34.799999999999997</v>
      </c>
      <c r="AFH1658">
        <v>117.5</v>
      </c>
      <c r="AFI1658">
        <v>15.95</v>
      </c>
      <c r="AGE1658">
        <v>86</v>
      </c>
      <c r="AGF1658">
        <v>498.75</v>
      </c>
      <c r="AKK1658">
        <v>2.3199999999999998</v>
      </c>
    </row>
    <row r="1659" spans="1:973">
      <c r="A1659" t="s">
        <v>5111</v>
      </c>
      <c r="AFF1659">
        <v>17.899999999999999</v>
      </c>
      <c r="AFG1659">
        <v>54</v>
      </c>
      <c r="AFH1659">
        <v>153.5</v>
      </c>
      <c r="AFI1659">
        <v>15.5</v>
      </c>
      <c r="AGE1659">
        <v>122</v>
      </c>
      <c r="AGF1659">
        <v>634.6</v>
      </c>
      <c r="AKK1659">
        <v>2.72</v>
      </c>
    </row>
    <row r="1660" spans="1:973">
      <c r="A1660" t="s">
        <v>5112</v>
      </c>
      <c r="AFF1660">
        <v>22.4</v>
      </c>
      <c r="AFG1660">
        <v>23.8</v>
      </c>
      <c r="AFH1660">
        <v>63</v>
      </c>
      <c r="AFI1660">
        <v>9.85</v>
      </c>
      <c r="AGE1660">
        <v>74</v>
      </c>
      <c r="AGF1660">
        <v>603.29999999999995</v>
      </c>
      <c r="AKK1660">
        <v>2.2200000000000002</v>
      </c>
    </row>
    <row r="1661" spans="1:973">
      <c r="A1661" t="s">
        <v>5113</v>
      </c>
      <c r="AFF1661">
        <v>21.8</v>
      </c>
      <c r="AFG1661">
        <v>24.2</v>
      </c>
      <c r="AFH1661">
        <v>59.5</v>
      </c>
      <c r="AFI1661">
        <v>10.4</v>
      </c>
      <c r="AGE1661">
        <v>70</v>
      </c>
      <c r="AGF1661">
        <v>582.1</v>
      </c>
      <c r="AKK1661">
        <v>2.04</v>
      </c>
    </row>
    <row r="1662" spans="1:973">
      <c r="A1662" t="s">
        <v>5114</v>
      </c>
      <c r="AFF1662">
        <v>18.100000000000001</v>
      </c>
      <c r="AFG1662">
        <v>55.8</v>
      </c>
      <c r="AFH1662">
        <v>401.5</v>
      </c>
      <c r="AFI1662">
        <v>21.45</v>
      </c>
      <c r="AGE1662">
        <v>122</v>
      </c>
      <c r="AGF1662">
        <v>748.1</v>
      </c>
      <c r="AKK1662">
        <v>1.9</v>
      </c>
    </row>
  </sheetData>
  <autoFilter ref="A1:AKK1662" xr:uid="{B14D057E-5069-4D67-A7B7-419B0033EB9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EFD22-B809-451A-BC20-32DDFC5EC466}">
  <dimension ref="A1:N468"/>
  <sheetViews>
    <sheetView zoomScale="130" zoomScaleNormal="130" workbookViewId="0"/>
  </sheetViews>
  <sheetFormatPr defaultColWidth="14.73046875" defaultRowHeight="14.25"/>
  <cols>
    <col min="3" max="3" width="3.73046875" customWidth="1"/>
    <col min="4" max="4" width="16.86328125" customWidth="1"/>
    <col min="5" max="5" width="23.3984375" customWidth="1"/>
    <col min="6" max="6" width="3.73046875" customWidth="1"/>
    <col min="7" max="8" width="14.73046875" style="547"/>
    <col min="9" max="9" width="5" style="547" customWidth="1"/>
    <col min="10" max="11" width="14.73046875" style="547"/>
    <col min="12" max="12" width="4.1328125" style="547" customWidth="1"/>
    <col min="13" max="13" width="11.265625" customWidth="1"/>
  </cols>
  <sheetData>
    <row r="1" spans="1:14">
      <c r="A1" s="1" t="s">
        <v>14563</v>
      </c>
    </row>
    <row r="3" spans="1:14">
      <c r="A3" s="1" t="s">
        <v>14518</v>
      </c>
      <c r="D3" s="1" t="s">
        <v>14562</v>
      </c>
      <c r="G3" s="548" t="s">
        <v>14519</v>
      </c>
      <c r="H3" s="548"/>
      <c r="I3" s="548"/>
      <c r="J3" s="548" t="s">
        <v>14561</v>
      </c>
      <c r="N3" s="1"/>
    </row>
    <row r="4" spans="1:14">
      <c r="A4" t="s">
        <v>7148</v>
      </c>
      <c r="B4" t="s">
        <v>1092</v>
      </c>
      <c r="D4" t="s">
        <v>14497</v>
      </c>
      <c r="E4" t="s">
        <v>5735</v>
      </c>
      <c r="G4" s="547" t="s">
        <v>5738</v>
      </c>
      <c r="H4" s="547" t="s">
        <v>5740</v>
      </c>
      <c r="J4" s="547" t="s">
        <v>2970</v>
      </c>
      <c r="K4" s="547" t="s">
        <v>1462</v>
      </c>
    </row>
    <row r="5" spans="1:14">
      <c r="A5" t="s">
        <v>7149</v>
      </c>
      <c r="B5" t="s">
        <v>1092</v>
      </c>
      <c r="D5" t="s">
        <v>2969</v>
      </c>
      <c r="E5" t="s">
        <v>5735</v>
      </c>
      <c r="G5" s="547" t="s">
        <v>7792</v>
      </c>
      <c r="H5" s="547" t="s">
        <v>5256</v>
      </c>
      <c r="J5" s="547" t="s">
        <v>2964</v>
      </c>
      <c r="K5" s="547" t="s">
        <v>1462</v>
      </c>
    </row>
    <row r="6" spans="1:14">
      <c r="A6" t="s">
        <v>7150</v>
      </c>
      <c r="B6" t="s">
        <v>1092</v>
      </c>
      <c r="D6" t="s">
        <v>2965</v>
      </c>
      <c r="E6" t="s">
        <v>5735</v>
      </c>
      <c r="G6" s="547" t="s">
        <v>7789</v>
      </c>
      <c r="H6" s="547" t="s">
        <v>3479</v>
      </c>
      <c r="J6" s="547" t="s">
        <v>14496</v>
      </c>
      <c r="K6" s="547" t="s">
        <v>3490</v>
      </c>
    </row>
    <row r="7" spans="1:14">
      <c r="A7" t="s">
        <v>7151</v>
      </c>
      <c r="B7" t="s">
        <v>1092</v>
      </c>
      <c r="D7" t="s">
        <v>7748</v>
      </c>
      <c r="E7" t="s">
        <v>5735</v>
      </c>
      <c r="G7" s="547" t="s">
        <v>6978</v>
      </c>
      <c r="H7" s="547" t="s">
        <v>5740</v>
      </c>
      <c r="J7" s="547" t="s">
        <v>1322</v>
      </c>
      <c r="K7" s="547" t="s">
        <v>3490</v>
      </c>
    </row>
    <row r="8" spans="1:14">
      <c r="A8" t="s">
        <v>7152</v>
      </c>
      <c r="B8" t="s">
        <v>1092</v>
      </c>
      <c r="D8" t="s">
        <v>3602</v>
      </c>
      <c r="E8" t="s">
        <v>14515</v>
      </c>
      <c r="G8" s="547" t="s">
        <v>7799</v>
      </c>
      <c r="H8" s="547" t="s">
        <v>3479</v>
      </c>
      <c r="J8" s="547" t="s">
        <v>21</v>
      </c>
      <c r="K8" s="547" t="s">
        <v>3490</v>
      </c>
    </row>
    <row r="9" spans="1:14">
      <c r="A9" t="s">
        <v>7153</v>
      </c>
      <c r="B9" t="s">
        <v>1092</v>
      </c>
      <c r="D9" t="s">
        <v>3605</v>
      </c>
      <c r="E9" t="s">
        <v>14515</v>
      </c>
      <c r="G9" s="547" t="s">
        <v>7799</v>
      </c>
      <c r="H9" s="547" t="s">
        <v>5256</v>
      </c>
      <c r="J9" s="547" t="s">
        <v>22</v>
      </c>
      <c r="K9" s="547" t="s">
        <v>3490</v>
      </c>
    </row>
    <row r="10" spans="1:14">
      <c r="A10" t="s">
        <v>7154</v>
      </c>
      <c r="B10" t="s">
        <v>1092</v>
      </c>
      <c r="D10" t="s">
        <v>3604</v>
      </c>
      <c r="E10" t="s">
        <v>14515</v>
      </c>
      <c r="G10" s="547" t="s">
        <v>7790</v>
      </c>
      <c r="H10" s="547" t="s">
        <v>3479</v>
      </c>
      <c r="J10" s="547" t="s">
        <v>2964</v>
      </c>
      <c r="K10" s="547" t="s">
        <v>5735</v>
      </c>
    </row>
    <row r="11" spans="1:14">
      <c r="A11" t="s">
        <v>7155</v>
      </c>
      <c r="B11" t="s">
        <v>1092</v>
      </c>
      <c r="D11" t="s">
        <v>3603</v>
      </c>
      <c r="E11" t="s">
        <v>14515</v>
      </c>
      <c r="G11" s="547" t="s">
        <v>6966</v>
      </c>
      <c r="H11" s="547" t="s">
        <v>6965</v>
      </c>
      <c r="J11" s="547" t="s">
        <v>2963</v>
      </c>
      <c r="K11" s="547" t="s">
        <v>5735</v>
      </c>
    </row>
    <row r="12" spans="1:14">
      <c r="A12" t="s">
        <v>7156</v>
      </c>
      <c r="B12" t="s">
        <v>1092</v>
      </c>
      <c r="D12" t="s">
        <v>3601</v>
      </c>
      <c r="E12" t="s">
        <v>14515</v>
      </c>
      <c r="G12" s="547" t="s">
        <v>6969</v>
      </c>
      <c r="H12" s="547" t="s">
        <v>6965</v>
      </c>
      <c r="J12" s="547" t="s">
        <v>2970</v>
      </c>
      <c r="K12" s="547" t="s">
        <v>5735</v>
      </c>
    </row>
    <row r="13" spans="1:14">
      <c r="A13" t="s">
        <v>7157</v>
      </c>
      <c r="B13" t="s">
        <v>1092</v>
      </c>
      <c r="D13" t="s">
        <v>5733</v>
      </c>
      <c r="E13" t="s">
        <v>2501</v>
      </c>
      <c r="G13" s="547" t="s">
        <v>14498</v>
      </c>
      <c r="H13" s="547" t="s">
        <v>3479</v>
      </c>
      <c r="J13" s="547" t="s">
        <v>1309</v>
      </c>
      <c r="K13" s="547" t="s">
        <v>176</v>
      </c>
    </row>
    <row r="14" spans="1:14">
      <c r="A14" t="s">
        <v>7158</v>
      </c>
      <c r="B14" t="s">
        <v>1092</v>
      </c>
      <c r="D14" t="s">
        <v>4</v>
      </c>
      <c r="E14" t="s">
        <v>2501</v>
      </c>
      <c r="G14" s="547" t="s">
        <v>14499</v>
      </c>
      <c r="H14" s="547" t="s">
        <v>3479</v>
      </c>
      <c r="J14" s="547" t="s">
        <v>1310</v>
      </c>
      <c r="K14" s="547" t="s">
        <v>176</v>
      </c>
    </row>
    <row r="15" spans="1:14">
      <c r="A15" t="s">
        <v>7159</v>
      </c>
      <c r="B15" t="s">
        <v>1092</v>
      </c>
      <c r="D15" t="s">
        <v>2486</v>
      </c>
      <c r="E15" t="s">
        <v>2501</v>
      </c>
      <c r="G15" s="547" t="s">
        <v>14517</v>
      </c>
      <c r="H15" s="547" t="s">
        <v>3479</v>
      </c>
      <c r="J15" s="547" t="s">
        <v>1311</v>
      </c>
      <c r="K15" s="547" t="s">
        <v>176</v>
      </c>
    </row>
    <row r="16" spans="1:14">
      <c r="A16" t="s">
        <v>7160</v>
      </c>
      <c r="B16" t="s">
        <v>1092</v>
      </c>
      <c r="D16" t="s">
        <v>2434</v>
      </c>
      <c r="E16" t="s">
        <v>2501</v>
      </c>
      <c r="G16" s="547" t="s">
        <v>7755</v>
      </c>
      <c r="H16" s="547" t="s">
        <v>6965</v>
      </c>
      <c r="J16" s="547" t="s">
        <v>1312</v>
      </c>
      <c r="K16" s="547" t="s">
        <v>176</v>
      </c>
    </row>
    <row r="17" spans="1:11">
      <c r="A17" t="s">
        <v>7161</v>
      </c>
      <c r="B17" t="s">
        <v>1092</v>
      </c>
      <c r="D17" t="s">
        <v>2277</v>
      </c>
      <c r="E17" t="s">
        <v>2501</v>
      </c>
      <c r="G17" s="547" t="s">
        <v>7754</v>
      </c>
      <c r="H17" s="547" t="s">
        <v>14511</v>
      </c>
      <c r="J17" s="547" t="s">
        <v>1964</v>
      </c>
      <c r="K17" s="547" t="s">
        <v>176</v>
      </c>
    </row>
    <row r="18" spans="1:11">
      <c r="A18" t="s">
        <v>7162</v>
      </c>
      <c r="B18" t="s">
        <v>1092</v>
      </c>
      <c r="D18" t="s">
        <v>2428</v>
      </c>
      <c r="E18" t="s">
        <v>2501</v>
      </c>
      <c r="G18" s="547" t="s">
        <v>7754</v>
      </c>
      <c r="H18" s="547" t="s">
        <v>14512</v>
      </c>
      <c r="J18" s="547" t="s">
        <v>1314</v>
      </c>
      <c r="K18" s="547" t="s">
        <v>176</v>
      </c>
    </row>
    <row r="19" spans="1:11">
      <c r="A19" t="s">
        <v>7163</v>
      </c>
      <c r="B19" t="s">
        <v>1092</v>
      </c>
      <c r="D19" t="s">
        <v>2441</v>
      </c>
      <c r="E19" t="s">
        <v>2501</v>
      </c>
      <c r="G19" s="547" t="s">
        <v>6968</v>
      </c>
      <c r="H19" s="547" t="s">
        <v>6965</v>
      </c>
      <c r="J19" s="547" t="s">
        <v>1975</v>
      </c>
      <c r="K19" s="547" t="s">
        <v>176</v>
      </c>
    </row>
    <row r="20" spans="1:11">
      <c r="A20" t="s">
        <v>7164</v>
      </c>
      <c r="B20" t="s">
        <v>1092</v>
      </c>
      <c r="D20" t="s">
        <v>2274</v>
      </c>
      <c r="E20" t="s">
        <v>2501</v>
      </c>
      <c r="G20" s="547" t="s">
        <v>5769</v>
      </c>
      <c r="H20" s="547" t="s">
        <v>5740</v>
      </c>
      <c r="J20" s="547" t="s">
        <v>995</v>
      </c>
      <c r="K20" s="547" t="s">
        <v>176</v>
      </c>
    </row>
    <row r="21" spans="1:11">
      <c r="A21" t="s">
        <v>7165</v>
      </c>
      <c r="B21" t="s">
        <v>1092</v>
      </c>
      <c r="D21" t="s">
        <v>2446</v>
      </c>
      <c r="E21" t="s">
        <v>2501</v>
      </c>
      <c r="G21" s="547" t="s">
        <v>5773</v>
      </c>
      <c r="H21" s="547" t="s">
        <v>5740</v>
      </c>
      <c r="J21" s="547" t="s">
        <v>2277</v>
      </c>
      <c r="K21" s="547" t="s">
        <v>176</v>
      </c>
    </row>
    <row r="22" spans="1:11">
      <c r="A22" t="s">
        <v>7166</v>
      </c>
      <c r="B22" t="s">
        <v>1092</v>
      </c>
      <c r="D22" t="s">
        <v>2474</v>
      </c>
      <c r="E22" t="s">
        <v>2501</v>
      </c>
      <c r="G22" s="547" t="s">
        <v>7753</v>
      </c>
      <c r="H22" s="547" t="s">
        <v>3479</v>
      </c>
      <c r="J22" s="547" t="s">
        <v>2379</v>
      </c>
      <c r="K22" s="547" t="s">
        <v>176</v>
      </c>
    </row>
    <row r="23" spans="1:11">
      <c r="A23" t="s">
        <v>7167</v>
      </c>
      <c r="B23" t="s">
        <v>1092</v>
      </c>
      <c r="D23" t="s">
        <v>2483</v>
      </c>
      <c r="E23" t="s">
        <v>2501</v>
      </c>
      <c r="G23" s="547" t="s">
        <v>5776</v>
      </c>
      <c r="H23" s="547" t="s">
        <v>5740</v>
      </c>
      <c r="J23" s="547" t="s">
        <v>1246</v>
      </c>
      <c r="K23" s="547" t="s">
        <v>176</v>
      </c>
    </row>
    <row r="24" spans="1:11">
      <c r="A24" t="s">
        <v>7168</v>
      </c>
      <c r="B24" t="s">
        <v>1092</v>
      </c>
      <c r="D24" t="s">
        <v>2480</v>
      </c>
      <c r="E24" t="s">
        <v>2501</v>
      </c>
      <c r="G24" s="547" t="s">
        <v>5781</v>
      </c>
      <c r="H24" s="547" t="s">
        <v>5740</v>
      </c>
      <c r="J24" s="547" t="s">
        <v>2428</v>
      </c>
      <c r="K24" s="547" t="s">
        <v>176</v>
      </c>
    </row>
    <row r="25" spans="1:11">
      <c r="A25" t="s">
        <v>7169</v>
      </c>
      <c r="B25" t="s">
        <v>1092</v>
      </c>
      <c r="D25" t="s">
        <v>2493</v>
      </c>
      <c r="E25" t="s">
        <v>2501</v>
      </c>
      <c r="G25" s="547" t="s">
        <v>6962</v>
      </c>
      <c r="H25" s="547" t="s">
        <v>6965</v>
      </c>
      <c r="J25" s="547" t="s">
        <v>2441</v>
      </c>
      <c r="K25" s="547" t="s">
        <v>176</v>
      </c>
    </row>
    <row r="26" spans="1:11">
      <c r="A26" t="s">
        <v>7170</v>
      </c>
      <c r="B26" t="s">
        <v>1092</v>
      </c>
      <c r="D26" t="s">
        <v>2477</v>
      </c>
      <c r="E26" t="s">
        <v>2501</v>
      </c>
      <c r="G26" s="547" t="s">
        <v>6967</v>
      </c>
      <c r="H26" s="547" t="s">
        <v>6965</v>
      </c>
      <c r="J26" s="547" t="s">
        <v>2274</v>
      </c>
      <c r="K26" s="547" t="s">
        <v>176</v>
      </c>
    </row>
    <row r="27" spans="1:11">
      <c r="A27" t="s">
        <v>7171</v>
      </c>
      <c r="B27" t="s">
        <v>1092</v>
      </c>
      <c r="D27" t="s">
        <v>2423</v>
      </c>
      <c r="E27" t="s">
        <v>2501</v>
      </c>
      <c r="G27" s="547" t="s">
        <v>7756</v>
      </c>
      <c r="H27" s="547" t="s">
        <v>7758</v>
      </c>
      <c r="J27" s="547" t="s">
        <v>2446</v>
      </c>
      <c r="K27" s="547" t="s">
        <v>176</v>
      </c>
    </row>
    <row r="28" spans="1:11">
      <c r="A28" t="s">
        <v>7172</v>
      </c>
      <c r="B28" t="s">
        <v>1092</v>
      </c>
      <c r="D28" t="s">
        <v>2420</v>
      </c>
      <c r="E28" t="s">
        <v>2501</v>
      </c>
      <c r="G28" s="547" t="s">
        <v>14509</v>
      </c>
      <c r="H28" s="547" t="s">
        <v>3479</v>
      </c>
      <c r="J28" s="547" t="s">
        <v>7779</v>
      </c>
      <c r="K28" s="547" t="s">
        <v>176</v>
      </c>
    </row>
    <row r="29" spans="1:11">
      <c r="A29" t="s">
        <v>7173</v>
      </c>
      <c r="B29" t="s">
        <v>1092</v>
      </c>
      <c r="D29" t="s">
        <v>2490</v>
      </c>
      <c r="E29" t="s">
        <v>2501</v>
      </c>
      <c r="J29" s="547" t="s">
        <v>2278</v>
      </c>
      <c r="K29" s="547" t="s">
        <v>176</v>
      </c>
    </row>
    <row r="30" spans="1:11">
      <c r="A30" t="s">
        <v>7174</v>
      </c>
      <c r="B30" t="s">
        <v>1092</v>
      </c>
      <c r="D30" t="s">
        <v>2461</v>
      </c>
      <c r="E30" t="s">
        <v>2501</v>
      </c>
      <c r="J30" s="547" t="s">
        <v>535</v>
      </c>
      <c r="K30" s="547" t="s">
        <v>176</v>
      </c>
    </row>
    <row r="31" spans="1:11">
      <c r="A31" t="s">
        <v>7175</v>
      </c>
      <c r="B31" t="s">
        <v>1092</v>
      </c>
      <c r="D31" t="s">
        <v>2471</v>
      </c>
      <c r="E31" t="s">
        <v>2501</v>
      </c>
      <c r="J31" s="547" t="s">
        <v>2279</v>
      </c>
      <c r="K31" s="547" t="s">
        <v>176</v>
      </c>
    </row>
    <row r="32" spans="1:11">
      <c r="A32" t="s">
        <v>7176</v>
      </c>
      <c r="B32" t="s">
        <v>1092</v>
      </c>
      <c r="D32" t="s">
        <v>2417</v>
      </c>
      <c r="E32" t="s">
        <v>2501</v>
      </c>
      <c r="J32" s="547" t="s">
        <v>1315</v>
      </c>
      <c r="K32" s="547" t="s">
        <v>176</v>
      </c>
    </row>
    <row r="33" spans="1:11">
      <c r="A33" t="s">
        <v>7177</v>
      </c>
      <c r="B33" t="s">
        <v>1092</v>
      </c>
      <c r="D33" t="s">
        <v>2464</v>
      </c>
      <c r="E33" t="s">
        <v>2501</v>
      </c>
      <c r="J33" s="547" t="s">
        <v>1319</v>
      </c>
      <c r="K33" s="547" t="s">
        <v>176</v>
      </c>
    </row>
    <row r="34" spans="1:11">
      <c r="A34" t="s">
        <v>7178</v>
      </c>
      <c r="B34" t="s">
        <v>1092</v>
      </c>
      <c r="D34" t="s">
        <v>2468</v>
      </c>
      <c r="E34" t="s">
        <v>2501</v>
      </c>
      <c r="J34" s="547" t="s">
        <v>1321</v>
      </c>
      <c r="K34" s="547" t="s">
        <v>176</v>
      </c>
    </row>
    <row r="35" spans="1:11">
      <c r="A35" t="s">
        <v>7179</v>
      </c>
      <c r="B35" t="s">
        <v>1092</v>
      </c>
      <c r="D35" t="s">
        <v>5299</v>
      </c>
      <c r="E35" t="s">
        <v>14510</v>
      </c>
      <c r="J35" s="547" t="s">
        <v>14496</v>
      </c>
      <c r="K35" s="547" t="s">
        <v>176</v>
      </c>
    </row>
    <row r="36" spans="1:11">
      <c r="A36" t="s">
        <v>7180</v>
      </c>
      <c r="B36" t="s">
        <v>1092</v>
      </c>
      <c r="D36" t="s">
        <v>2978</v>
      </c>
      <c r="E36" t="s">
        <v>14510</v>
      </c>
      <c r="J36" s="547" t="s">
        <v>1317</v>
      </c>
      <c r="K36" s="547" t="s">
        <v>176</v>
      </c>
    </row>
    <row r="37" spans="1:11">
      <c r="A37" t="s">
        <v>7181</v>
      </c>
      <c r="B37" t="s">
        <v>1092</v>
      </c>
      <c r="D37" t="s">
        <v>2980</v>
      </c>
      <c r="E37" t="s">
        <v>14510</v>
      </c>
      <c r="J37" s="547" t="s">
        <v>2423</v>
      </c>
      <c r="K37" s="547" t="s">
        <v>176</v>
      </c>
    </row>
    <row r="38" spans="1:11">
      <c r="A38" t="s">
        <v>7182</v>
      </c>
      <c r="B38" t="s">
        <v>1092</v>
      </c>
      <c r="D38" t="s">
        <v>995</v>
      </c>
      <c r="E38" t="s">
        <v>14510</v>
      </c>
      <c r="J38" s="547" t="s">
        <v>2490</v>
      </c>
      <c r="K38" s="547" t="s">
        <v>176</v>
      </c>
    </row>
    <row r="39" spans="1:11">
      <c r="A39" t="s">
        <v>7183</v>
      </c>
      <c r="B39" t="s">
        <v>1092</v>
      </c>
      <c r="D39" t="s">
        <v>5745</v>
      </c>
      <c r="E39" t="s">
        <v>14510</v>
      </c>
      <c r="J39" s="547" t="s">
        <v>2461</v>
      </c>
      <c r="K39" s="547" t="s">
        <v>176</v>
      </c>
    </row>
    <row r="40" spans="1:11">
      <c r="A40" t="s">
        <v>7184</v>
      </c>
      <c r="B40" t="s">
        <v>1092</v>
      </c>
      <c r="D40" t="s">
        <v>5764</v>
      </c>
      <c r="E40" t="s">
        <v>14510</v>
      </c>
      <c r="J40" s="547" t="s">
        <v>2417</v>
      </c>
      <c r="K40" s="547" t="s">
        <v>176</v>
      </c>
    </row>
    <row r="41" spans="1:11">
      <c r="A41" t="s">
        <v>7185</v>
      </c>
      <c r="B41" t="s">
        <v>1092</v>
      </c>
      <c r="D41" t="s">
        <v>2974</v>
      </c>
      <c r="E41" t="s">
        <v>14510</v>
      </c>
      <c r="J41" s="547" t="s">
        <v>3156</v>
      </c>
      <c r="K41" s="547" t="s">
        <v>176</v>
      </c>
    </row>
    <row r="42" spans="1:11">
      <c r="A42" t="s">
        <v>7186</v>
      </c>
      <c r="B42" t="s">
        <v>1092</v>
      </c>
      <c r="D42" t="s">
        <v>2981</v>
      </c>
      <c r="E42" t="s">
        <v>14510</v>
      </c>
      <c r="J42" s="547" t="s">
        <v>992</v>
      </c>
      <c r="K42" s="547" t="s">
        <v>176</v>
      </c>
    </row>
    <row r="43" spans="1:11">
      <c r="A43" t="s">
        <v>7187</v>
      </c>
      <c r="B43" t="s">
        <v>1092</v>
      </c>
      <c r="D43" t="s">
        <v>2982</v>
      </c>
      <c r="E43" t="s">
        <v>14510</v>
      </c>
      <c r="J43" s="547" t="s">
        <v>2280</v>
      </c>
      <c r="K43" s="547" t="s">
        <v>176</v>
      </c>
    </row>
    <row r="44" spans="1:11">
      <c r="A44" t="s">
        <v>7188</v>
      </c>
      <c r="B44" t="s">
        <v>1092</v>
      </c>
      <c r="D44" t="s">
        <v>2988</v>
      </c>
      <c r="E44" t="s">
        <v>14510</v>
      </c>
      <c r="J44" s="547" t="s">
        <v>2464</v>
      </c>
      <c r="K44" s="547" t="s">
        <v>176</v>
      </c>
    </row>
    <row r="45" spans="1:11">
      <c r="A45" t="s">
        <v>7189</v>
      </c>
      <c r="B45" t="s">
        <v>1092</v>
      </c>
      <c r="D45" t="s">
        <v>2984</v>
      </c>
      <c r="E45" t="s">
        <v>14510</v>
      </c>
      <c r="J45" s="547" t="s">
        <v>2468</v>
      </c>
      <c r="K45" s="547" t="s">
        <v>176</v>
      </c>
    </row>
    <row r="46" spans="1:11">
      <c r="A46" t="s">
        <v>7190</v>
      </c>
      <c r="B46" t="s">
        <v>1092</v>
      </c>
      <c r="D46" t="s">
        <v>2973</v>
      </c>
      <c r="E46" t="s">
        <v>14510</v>
      </c>
      <c r="J46" s="547" t="s">
        <v>1310</v>
      </c>
      <c r="K46" s="547" t="s">
        <v>2657</v>
      </c>
    </row>
    <row r="47" spans="1:11">
      <c r="A47" t="s">
        <v>7191</v>
      </c>
      <c r="B47" t="s">
        <v>1092</v>
      </c>
      <c r="D47" t="s">
        <v>5300</v>
      </c>
      <c r="E47" t="s">
        <v>14510</v>
      </c>
      <c r="J47" s="547" t="s">
        <v>1311</v>
      </c>
      <c r="K47" s="547" t="s">
        <v>2657</v>
      </c>
    </row>
    <row r="48" spans="1:11">
      <c r="A48" t="s">
        <v>7192</v>
      </c>
      <c r="B48" t="s">
        <v>1092</v>
      </c>
      <c r="D48" t="s">
        <v>2986</v>
      </c>
      <c r="E48" t="s">
        <v>14510</v>
      </c>
      <c r="J48" s="547" t="s">
        <v>1312</v>
      </c>
      <c r="K48" s="547" t="s">
        <v>2657</v>
      </c>
    </row>
    <row r="49" spans="1:11">
      <c r="A49" t="s">
        <v>7193</v>
      </c>
      <c r="B49" t="s">
        <v>1092</v>
      </c>
      <c r="D49" t="s">
        <v>2978</v>
      </c>
      <c r="E49" t="s">
        <v>14510</v>
      </c>
      <c r="J49" s="547" t="s">
        <v>1314</v>
      </c>
      <c r="K49" s="547" t="s">
        <v>2657</v>
      </c>
    </row>
    <row r="50" spans="1:11">
      <c r="A50" t="s">
        <v>7194</v>
      </c>
      <c r="B50" t="s">
        <v>1092</v>
      </c>
      <c r="D50" t="s">
        <v>2278</v>
      </c>
      <c r="E50" t="s">
        <v>14510</v>
      </c>
      <c r="J50" s="547" t="s">
        <v>1315</v>
      </c>
      <c r="K50" s="547" t="s">
        <v>2657</v>
      </c>
    </row>
    <row r="51" spans="1:11">
      <c r="A51" t="s">
        <v>7195</v>
      </c>
      <c r="B51" t="s">
        <v>1092</v>
      </c>
      <c r="D51" t="s">
        <v>535</v>
      </c>
      <c r="E51" t="s">
        <v>14510</v>
      </c>
      <c r="J51" s="547" t="s">
        <v>1319</v>
      </c>
      <c r="K51" s="547" t="s">
        <v>2657</v>
      </c>
    </row>
    <row r="52" spans="1:11">
      <c r="A52" t="s">
        <v>7196</v>
      </c>
      <c r="B52" t="s">
        <v>1092</v>
      </c>
      <c r="D52" t="s">
        <v>2975</v>
      </c>
      <c r="E52" t="s">
        <v>14510</v>
      </c>
      <c r="J52" s="547" t="s">
        <v>1321</v>
      </c>
      <c r="K52" s="547" t="s">
        <v>2657</v>
      </c>
    </row>
    <row r="53" spans="1:11">
      <c r="A53" t="s">
        <v>7197</v>
      </c>
      <c r="B53" t="s">
        <v>1092</v>
      </c>
      <c r="D53" t="s">
        <v>2977</v>
      </c>
      <c r="E53" t="s">
        <v>14510</v>
      </c>
      <c r="J53" s="547" t="s">
        <v>14496</v>
      </c>
      <c r="K53" s="547" t="s">
        <v>2657</v>
      </c>
    </row>
    <row r="54" spans="1:11">
      <c r="A54" t="s">
        <v>7198</v>
      </c>
      <c r="B54" t="s">
        <v>1092</v>
      </c>
      <c r="D54" t="s">
        <v>2279</v>
      </c>
      <c r="E54" t="s">
        <v>14510</v>
      </c>
      <c r="J54" s="547" t="s">
        <v>1317</v>
      </c>
      <c r="K54" s="547" t="s">
        <v>2657</v>
      </c>
    </row>
    <row r="55" spans="1:11">
      <c r="A55" t="s">
        <v>7199</v>
      </c>
      <c r="B55" t="s">
        <v>1092</v>
      </c>
      <c r="D55" t="s">
        <v>2976</v>
      </c>
      <c r="E55" t="s">
        <v>14510</v>
      </c>
      <c r="J55" s="547" t="s">
        <v>1322</v>
      </c>
      <c r="K55" s="547" t="s">
        <v>2657</v>
      </c>
    </row>
    <row r="56" spans="1:11">
      <c r="A56" t="s">
        <v>7200</v>
      </c>
      <c r="B56" t="s">
        <v>1092</v>
      </c>
      <c r="D56" t="s">
        <v>2987</v>
      </c>
      <c r="E56" t="s">
        <v>14510</v>
      </c>
      <c r="J56" s="547" t="s">
        <v>2144</v>
      </c>
      <c r="K56" s="547" t="s">
        <v>2657</v>
      </c>
    </row>
    <row r="57" spans="1:11">
      <c r="A57" t="s">
        <v>7201</v>
      </c>
      <c r="B57" t="s">
        <v>1092</v>
      </c>
      <c r="D57" t="s">
        <v>992</v>
      </c>
      <c r="E57" t="s">
        <v>14510</v>
      </c>
      <c r="J57" s="547" t="s">
        <v>2157</v>
      </c>
      <c r="K57" s="547" t="s">
        <v>2657</v>
      </c>
    </row>
    <row r="58" spans="1:11">
      <c r="A58" t="s">
        <v>7202</v>
      </c>
      <c r="B58" t="s">
        <v>1092</v>
      </c>
      <c r="D58" t="s">
        <v>2280</v>
      </c>
      <c r="E58" t="s">
        <v>14510</v>
      </c>
      <c r="J58" s="547" t="s">
        <v>2142</v>
      </c>
      <c r="K58" s="547" t="s">
        <v>2657</v>
      </c>
    </row>
    <row r="59" spans="1:11">
      <c r="A59" t="s">
        <v>7203</v>
      </c>
      <c r="B59" t="s">
        <v>1092</v>
      </c>
      <c r="D59" t="s">
        <v>14501</v>
      </c>
      <c r="E59" t="s">
        <v>14510</v>
      </c>
      <c r="J59" s="547" t="s">
        <v>62</v>
      </c>
      <c r="K59" s="547" t="s">
        <v>2532</v>
      </c>
    </row>
    <row r="60" spans="1:11">
      <c r="A60" t="s">
        <v>7204</v>
      </c>
      <c r="B60" t="s">
        <v>1092</v>
      </c>
      <c r="D60" t="s">
        <v>2972</v>
      </c>
      <c r="E60" t="s">
        <v>14510</v>
      </c>
      <c r="J60" s="547" t="s">
        <v>59</v>
      </c>
      <c r="K60" s="547" t="s">
        <v>2532</v>
      </c>
    </row>
    <row r="61" spans="1:11">
      <c r="A61" t="s">
        <v>7205</v>
      </c>
      <c r="B61" t="s">
        <v>1092</v>
      </c>
      <c r="D61" t="s">
        <v>2983</v>
      </c>
      <c r="E61" t="s">
        <v>14510</v>
      </c>
      <c r="J61" s="547" t="s">
        <v>60</v>
      </c>
      <c r="K61" s="547" t="s">
        <v>2532</v>
      </c>
    </row>
    <row r="62" spans="1:11">
      <c r="A62" t="s">
        <v>7206</v>
      </c>
      <c r="B62" t="s">
        <v>1092</v>
      </c>
      <c r="D62" t="s">
        <v>2979</v>
      </c>
      <c r="E62" t="s">
        <v>14510</v>
      </c>
      <c r="J62" s="547" t="s">
        <v>62</v>
      </c>
      <c r="K62" s="547" t="s">
        <v>1918</v>
      </c>
    </row>
    <row r="63" spans="1:11">
      <c r="A63" t="s">
        <v>7207</v>
      </c>
      <c r="B63" t="s">
        <v>1092</v>
      </c>
      <c r="D63" t="s">
        <v>2985</v>
      </c>
      <c r="E63" t="s">
        <v>14510</v>
      </c>
      <c r="J63" s="547" t="s">
        <v>59</v>
      </c>
      <c r="K63" s="547" t="s">
        <v>1918</v>
      </c>
    </row>
    <row r="64" spans="1:11">
      <c r="A64" t="s">
        <v>7208</v>
      </c>
      <c r="B64" t="s">
        <v>1092</v>
      </c>
      <c r="D64" t="s">
        <v>142</v>
      </c>
      <c r="E64" t="s">
        <v>1462</v>
      </c>
      <c r="J64" s="547" t="s">
        <v>53</v>
      </c>
      <c r="K64" s="547" t="s">
        <v>1918</v>
      </c>
    </row>
    <row r="65" spans="1:11">
      <c r="A65" t="s">
        <v>7209</v>
      </c>
      <c r="B65" t="s">
        <v>1092</v>
      </c>
      <c r="D65" t="s">
        <v>2048</v>
      </c>
      <c r="E65" t="s">
        <v>1462</v>
      </c>
      <c r="J65" s="547" t="s">
        <v>60</v>
      </c>
      <c r="K65" s="547" t="s">
        <v>1918</v>
      </c>
    </row>
    <row r="66" spans="1:11">
      <c r="A66" t="s">
        <v>7210</v>
      </c>
      <c r="B66" t="s">
        <v>1092</v>
      </c>
      <c r="D66" t="s">
        <v>143</v>
      </c>
      <c r="E66" t="s">
        <v>1462</v>
      </c>
      <c r="J66" s="547" t="s">
        <v>59</v>
      </c>
      <c r="K66" s="547" t="s">
        <v>3479</v>
      </c>
    </row>
    <row r="67" spans="1:11">
      <c r="A67" t="s">
        <v>7211</v>
      </c>
      <c r="B67" t="s">
        <v>1092</v>
      </c>
      <c r="D67" t="s">
        <v>1309</v>
      </c>
      <c r="E67" t="s">
        <v>1462</v>
      </c>
      <c r="J67" s="547" t="s">
        <v>122</v>
      </c>
      <c r="K67" s="547" t="s">
        <v>3479</v>
      </c>
    </row>
    <row r="68" spans="1:11">
      <c r="A68" t="s">
        <v>7212</v>
      </c>
      <c r="B68" t="s">
        <v>1092</v>
      </c>
      <c r="D68" t="s">
        <v>1955</v>
      </c>
      <c r="E68" t="s">
        <v>1462</v>
      </c>
      <c r="J68" s="547" t="s">
        <v>111</v>
      </c>
      <c r="K68" s="547" t="s">
        <v>3059</v>
      </c>
    </row>
    <row r="69" spans="1:11">
      <c r="A69" t="s">
        <v>7213</v>
      </c>
      <c r="B69" t="s">
        <v>1092</v>
      </c>
      <c r="D69" t="s">
        <v>1310</v>
      </c>
      <c r="E69" t="s">
        <v>1462</v>
      </c>
      <c r="J69" s="547" t="s">
        <v>14494</v>
      </c>
      <c r="K69" s="547" t="s">
        <v>3059</v>
      </c>
    </row>
    <row r="70" spans="1:11">
      <c r="A70" t="s">
        <v>7214</v>
      </c>
      <c r="B70" t="s">
        <v>1092</v>
      </c>
      <c r="D70" t="s">
        <v>1958</v>
      </c>
      <c r="E70" t="s">
        <v>1462</v>
      </c>
      <c r="J70" s="547" t="s">
        <v>113</v>
      </c>
      <c r="K70" s="547" t="s">
        <v>3059</v>
      </c>
    </row>
    <row r="71" spans="1:11">
      <c r="A71" t="s">
        <v>7215</v>
      </c>
      <c r="B71" t="s">
        <v>1092</v>
      </c>
      <c r="D71" t="s">
        <v>1330</v>
      </c>
      <c r="E71" t="s">
        <v>1462</v>
      </c>
      <c r="J71" s="547" t="s">
        <v>114</v>
      </c>
      <c r="K71" s="547" t="s">
        <v>3059</v>
      </c>
    </row>
    <row r="72" spans="1:11">
      <c r="A72" t="s">
        <v>7216</v>
      </c>
      <c r="B72" t="s">
        <v>1092</v>
      </c>
      <c r="D72" t="s">
        <v>1311</v>
      </c>
      <c r="E72" t="s">
        <v>1462</v>
      </c>
      <c r="J72" s="547" t="s">
        <v>2980</v>
      </c>
      <c r="K72" s="547" t="s">
        <v>3059</v>
      </c>
    </row>
    <row r="73" spans="1:11">
      <c r="A73" t="s">
        <v>7217</v>
      </c>
      <c r="B73" t="s">
        <v>1092</v>
      </c>
      <c r="D73" t="s">
        <v>1336</v>
      </c>
      <c r="E73" t="s">
        <v>1462</v>
      </c>
      <c r="J73" s="547" t="s">
        <v>57</v>
      </c>
      <c r="K73" s="547" t="s">
        <v>3059</v>
      </c>
    </row>
    <row r="74" spans="1:11">
      <c r="A74" t="s">
        <v>7218</v>
      </c>
      <c r="B74" t="s">
        <v>1092</v>
      </c>
      <c r="D74" t="s">
        <v>2608</v>
      </c>
      <c r="E74" t="s">
        <v>1462</v>
      </c>
      <c r="J74" s="547" t="s">
        <v>2860</v>
      </c>
      <c r="K74" s="547" t="s">
        <v>3059</v>
      </c>
    </row>
    <row r="75" spans="1:11">
      <c r="A75" t="s">
        <v>7219</v>
      </c>
      <c r="B75" t="s">
        <v>1092</v>
      </c>
      <c r="D75" t="s">
        <v>1962</v>
      </c>
      <c r="E75" t="s">
        <v>1462</v>
      </c>
      <c r="J75" s="547" t="s">
        <v>2974</v>
      </c>
      <c r="K75" s="547" t="s">
        <v>3059</v>
      </c>
    </row>
    <row r="76" spans="1:11">
      <c r="A76" t="s">
        <v>7220</v>
      </c>
      <c r="B76" t="s">
        <v>1092</v>
      </c>
      <c r="D76" t="s">
        <v>1331</v>
      </c>
      <c r="E76" t="s">
        <v>1462</v>
      </c>
      <c r="J76" s="547" t="s">
        <v>2981</v>
      </c>
      <c r="K76" s="547" t="s">
        <v>3059</v>
      </c>
    </row>
    <row r="77" spans="1:11">
      <c r="A77" t="s">
        <v>7221</v>
      </c>
      <c r="B77" t="s">
        <v>1092</v>
      </c>
      <c r="D77" t="s">
        <v>2950</v>
      </c>
      <c r="E77" t="s">
        <v>1462</v>
      </c>
      <c r="J77" s="547" t="s">
        <v>2982</v>
      </c>
      <c r="K77" s="547" t="s">
        <v>3059</v>
      </c>
    </row>
    <row r="78" spans="1:11">
      <c r="A78" t="s">
        <v>7222</v>
      </c>
      <c r="B78" t="s">
        <v>1092</v>
      </c>
      <c r="D78" t="s">
        <v>1312</v>
      </c>
      <c r="E78" t="s">
        <v>1462</v>
      </c>
      <c r="J78" s="547" t="s">
        <v>2984</v>
      </c>
      <c r="K78" s="547" t="s">
        <v>3059</v>
      </c>
    </row>
    <row r="79" spans="1:11">
      <c r="A79" t="s">
        <v>7223</v>
      </c>
      <c r="B79" t="s">
        <v>1092</v>
      </c>
      <c r="D79" t="s">
        <v>1964</v>
      </c>
      <c r="E79" t="s">
        <v>1462</v>
      </c>
      <c r="J79" s="547" t="s">
        <v>2973</v>
      </c>
      <c r="K79" s="547" t="s">
        <v>3059</v>
      </c>
    </row>
    <row r="80" spans="1:11">
      <c r="A80" t="s">
        <v>7224</v>
      </c>
      <c r="B80" t="s">
        <v>1092</v>
      </c>
      <c r="D80" t="s">
        <v>1326</v>
      </c>
      <c r="E80" t="s">
        <v>1462</v>
      </c>
      <c r="J80" s="547" t="s">
        <v>2986</v>
      </c>
      <c r="K80" s="547" t="s">
        <v>3059</v>
      </c>
    </row>
    <row r="81" spans="1:11">
      <c r="A81" t="s">
        <v>7226</v>
      </c>
      <c r="B81" t="s">
        <v>1092</v>
      </c>
      <c r="D81" t="s">
        <v>1967</v>
      </c>
      <c r="E81" t="s">
        <v>1462</v>
      </c>
      <c r="J81" s="547" t="s">
        <v>65</v>
      </c>
      <c r="K81" s="547" t="s">
        <v>3059</v>
      </c>
    </row>
    <row r="82" spans="1:11">
      <c r="A82" t="s">
        <v>7227</v>
      </c>
      <c r="B82" t="s">
        <v>1092</v>
      </c>
      <c r="D82" t="s">
        <v>1313</v>
      </c>
      <c r="E82" t="s">
        <v>1462</v>
      </c>
      <c r="J82" s="547" t="s">
        <v>2978</v>
      </c>
      <c r="K82" s="547" t="s">
        <v>3059</v>
      </c>
    </row>
    <row r="83" spans="1:11">
      <c r="A83" t="s">
        <v>7228</v>
      </c>
      <c r="B83" t="s">
        <v>1092</v>
      </c>
      <c r="D83" t="s">
        <v>1970</v>
      </c>
      <c r="E83" t="s">
        <v>1462</v>
      </c>
      <c r="J83" s="547" t="s">
        <v>2975</v>
      </c>
      <c r="K83" s="547" t="s">
        <v>3059</v>
      </c>
    </row>
    <row r="84" spans="1:11">
      <c r="A84" t="s">
        <v>7229</v>
      </c>
      <c r="B84" t="s">
        <v>1092</v>
      </c>
      <c r="D84" t="s">
        <v>1338</v>
      </c>
      <c r="E84" t="s">
        <v>1462</v>
      </c>
      <c r="J84" s="547" t="s">
        <v>2977</v>
      </c>
      <c r="K84" s="547" t="s">
        <v>3059</v>
      </c>
    </row>
    <row r="85" spans="1:11">
      <c r="A85" t="s">
        <v>7230</v>
      </c>
      <c r="B85" t="s">
        <v>1092</v>
      </c>
      <c r="D85" t="s">
        <v>2801</v>
      </c>
      <c r="E85" t="s">
        <v>1462</v>
      </c>
      <c r="J85" s="547" t="s">
        <v>5336</v>
      </c>
      <c r="K85" s="547" t="s">
        <v>3059</v>
      </c>
    </row>
    <row r="86" spans="1:11">
      <c r="A86" t="s">
        <v>7231</v>
      </c>
      <c r="B86" t="s">
        <v>1092</v>
      </c>
      <c r="D86" t="s">
        <v>1314</v>
      </c>
      <c r="E86" t="s">
        <v>1462</v>
      </c>
      <c r="J86" s="547" t="s">
        <v>5347</v>
      </c>
      <c r="K86" s="547" t="s">
        <v>3059</v>
      </c>
    </row>
    <row r="87" spans="1:11">
      <c r="A87" t="s">
        <v>7232</v>
      </c>
      <c r="B87" t="s">
        <v>1092</v>
      </c>
      <c r="D87" t="s">
        <v>1975</v>
      </c>
      <c r="E87" t="s">
        <v>1462</v>
      </c>
      <c r="J87" s="547" t="s">
        <v>2976</v>
      </c>
      <c r="K87" s="547" t="s">
        <v>3059</v>
      </c>
    </row>
    <row r="88" spans="1:11">
      <c r="A88" t="s">
        <v>7233</v>
      </c>
      <c r="B88" t="s">
        <v>1092</v>
      </c>
      <c r="D88" t="s">
        <v>1979</v>
      </c>
      <c r="E88" t="s">
        <v>1462</v>
      </c>
      <c r="J88" s="547" t="s">
        <v>2987</v>
      </c>
      <c r="K88" s="547" t="s">
        <v>3059</v>
      </c>
    </row>
    <row r="89" spans="1:11">
      <c r="A89" t="s">
        <v>7234</v>
      </c>
      <c r="B89" t="s">
        <v>1092</v>
      </c>
      <c r="D89" t="s">
        <v>1983</v>
      </c>
      <c r="E89" t="s">
        <v>1462</v>
      </c>
      <c r="J89" s="547" t="s">
        <v>2972</v>
      </c>
      <c r="K89" s="547" t="s">
        <v>3059</v>
      </c>
    </row>
    <row r="90" spans="1:11">
      <c r="A90" t="s">
        <v>7235</v>
      </c>
      <c r="B90" t="s">
        <v>1092</v>
      </c>
      <c r="D90" t="s">
        <v>1322</v>
      </c>
      <c r="E90" t="s">
        <v>1462</v>
      </c>
      <c r="J90" s="547" t="s">
        <v>2983</v>
      </c>
      <c r="K90" s="547" t="s">
        <v>3059</v>
      </c>
    </row>
    <row r="91" spans="1:11">
      <c r="A91" t="s">
        <v>7236</v>
      </c>
      <c r="B91" t="s">
        <v>1092</v>
      </c>
      <c r="D91" t="s">
        <v>1981</v>
      </c>
      <c r="E91" t="s">
        <v>1462</v>
      </c>
      <c r="J91" s="547" t="s">
        <v>2979</v>
      </c>
      <c r="K91" s="547" t="s">
        <v>3059</v>
      </c>
    </row>
    <row r="92" spans="1:11">
      <c r="A92" t="s">
        <v>7237</v>
      </c>
      <c r="B92" t="s">
        <v>1092</v>
      </c>
      <c r="D92" t="s">
        <v>1987</v>
      </c>
      <c r="E92" t="s">
        <v>1462</v>
      </c>
      <c r="J92" s="547" t="s">
        <v>2985</v>
      </c>
      <c r="K92" s="547" t="s">
        <v>3059</v>
      </c>
    </row>
    <row r="93" spans="1:11">
      <c r="A93" t="s">
        <v>7238</v>
      </c>
      <c r="B93" t="s">
        <v>1092</v>
      </c>
      <c r="D93" t="s">
        <v>1989</v>
      </c>
      <c r="E93" t="s">
        <v>1462</v>
      </c>
      <c r="J93" s="547" t="s">
        <v>4</v>
      </c>
      <c r="K93" s="547" t="s">
        <v>3518</v>
      </c>
    </row>
    <row r="94" spans="1:11">
      <c r="A94" t="s">
        <v>7239</v>
      </c>
      <c r="B94" t="s">
        <v>1092</v>
      </c>
      <c r="D94" t="s">
        <v>14496</v>
      </c>
      <c r="E94" t="s">
        <v>1462</v>
      </c>
      <c r="J94" s="547" t="s">
        <v>2486</v>
      </c>
      <c r="K94" s="547" t="s">
        <v>3518</v>
      </c>
    </row>
    <row r="95" spans="1:11">
      <c r="A95" t="s">
        <v>7240</v>
      </c>
      <c r="B95" t="s">
        <v>1092</v>
      </c>
      <c r="D95" t="s">
        <v>1315</v>
      </c>
      <c r="E95" t="s">
        <v>1462</v>
      </c>
      <c r="J95" s="547" t="s">
        <v>2434</v>
      </c>
      <c r="K95" s="547" t="s">
        <v>3518</v>
      </c>
    </row>
    <row r="96" spans="1:11">
      <c r="A96" t="s">
        <v>7241</v>
      </c>
      <c r="B96" t="s">
        <v>1092</v>
      </c>
      <c r="D96" t="s">
        <v>2148</v>
      </c>
      <c r="E96" t="s">
        <v>1462</v>
      </c>
      <c r="J96" s="547" t="s">
        <v>57</v>
      </c>
      <c r="K96" s="547" t="s">
        <v>3518</v>
      </c>
    </row>
    <row r="97" spans="1:11">
      <c r="A97" t="s">
        <v>7242</v>
      </c>
      <c r="B97" t="s">
        <v>1092</v>
      </c>
      <c r="D97" t="s">
        <v>1995</v>
      </c>
      <c r="E97" t="s">
        <v>1462</v>
      </c>
      <c r="J97" s="547" t="s">
        <v>62</v>
      </c>
      <c r="K97" s="547" t="s">
        <v>3518</v>
      </c>
    </row>
    <row r="98" spans="1:11">
      <c r="A98" t="s">
        <v>7243</v>
      </c>
      <c r="B98" t="s">
        <v>1092</v>
      </c>
      <c r="D98" t="s">
        <v>1332</v>
      </c>
      <c r="E98" t="s">
        <v>1462</v>
      </c>
      <c r="J98" s="547" t="s">
        <v>5426</v>
      </c>
      <c r="K98" s="547" t="s">
        <v>3518</v>
      </c>
    </row>
    <row r="99" spans="1:11">
      <c r="A99" t="s">
        <v>7244</v>
      </c>
      <c r="B99" t="s">
        <v>1092</v>
      </c>
      <c r="D99" t="s">
        <v>2340</v>
      </c>
      <c r="E99" t="s">
        <v>1462</v>
      </c>
      <c r="J99" s="547" t="s">
        <v>59</v>
      </c>
      <c r="K99" s="547" t="s">
        <v>3518</v>
      </c>
    </row>
    <row r="100" spans="1:11">
      <c r="A100" t="s">
        <v>7245</v>
      </c>
      <c r="B100" t="s">
        <v>1092</v>
      </c>
      <c r="D100" t="s">
        <v>1997</v>
      </c>
      <c r="E100" t="s">
        <v>1462</v>
      </c>
      <c r="J100" s="547" t="s">
        <v>2274</v>
      </c>
      <c r="K100" s="547" t="s">
        <v>3518</v>
      </c>
    </row>
    <row r="101" spans="1:11">
      <c r="A101" t="s">
        <v>7246</v>
      </c>
      <c r="B101" t="s">
        <v>1092</v>
      </c>
      <c r="D101" t="s">
        <v>2802</v>
      </c>
      <c r="E101" t="s">
        <v>1462</v>
      </c>
      <c r="J101" s="547" t="s">
        <v>117</v>
      </c>
      <c r="K101" s="547" t="s">
        <v>3518</v>
      </c>
    </row>
    <row r="102" spans="1:11">
      <c r="A102" t="s">
        <v>7247</v>
      </c>
      <c r="B102" t="s">
        <v>1092</v>
      </c>
      <c r="D102" t="s">
        <v>1342</v>
      </c>
      <c r="E102" t="s">
        <v>1462</v>
      </c>
      <c r="J102" s="547" t="s">
        <v>132</v>
      </c>
      <c r="K102" s="547" t="s">
        <v>3518</v>
      </c>
    </row>
    <row r="103" spans="1:11">
      <c r="A103" t="s">
        <v>7248</v>
      </c>
      <c r="B103" t="s">
        <v>1092</v>
      </c>
      <c r="D103" t="s">
        <v>1340</v>
      </c>
      <c r="E103" t="s">
        <v>1462</v>
      </c>
      <c r="J103" s="547" t="s">
        <v>120</v>
      </c>
      <c r="K103" s="547" t="s">
        <v>3518</v>
      </c>
    </row>
    <row r="104" spans="1:11">
      <c r="A104" t="s">
        <v>7249</v>
      </c>
      <c r="B104" t="s">
        <v>1092</v>
      </c>
      <c r="D104" t="s">
        <v>1318</v>
      </c>
      <c r="E104" t="s">
        <v>1462</v>
      </c>
      <c r="J104" s="547" t="s">
        <v>65</v>
      </c>
      <c r="K104" s="547" t="s">
        <v>3518</v>
      </c>
    </row>
    <row r="105" spans="1:11">
      <c r="A105" t="s">
        <v>7250</v>
      </c>
      <c r="B105" t="s">
        <v>1092</v>
      </c>
      <c r="D105" t="s">
        <v>1317</v>
      </c>
      <c r="E105" t="s">
        <v>1462</v>
      </c>
      <c r="J105" s="547" t="s">
        <v>2483</v>
      </c>
      <c r="K105" s="547" t="s">
        <v>3518</v>
      </c>
    </row>
    <row r="106" spans="1:11">
      <c r="A106" t="s">
        <v>7251</v>
      </c>
      <c r="B106" t="s">
        <v>1092</v>
      </c>
      <c r="D106" t="s">
        <v>1319</v>
      </c>
      <c r="E106" t="s">
        <v>1462</v>
      </c>
      <c r="J106" s="547" t="s">
        <v>2452</v>
      </c>
      <c r="K106" s="547" t="s">
        <v>3518</v>
      </c>
    </row>
    <row r="107" spans="1:11">
      <c r="A107" t="s">
        <v>7252</v>
      </c>
      <c r="B107" t="s">
        <v>1092</v>
      </c>
      <c r="D107" t="s">
        <v>1334</v>
      </c>
      <c r="E107" t="s">
        <v>1462</v>
      </c>
      <c r="J107" s="547" t="s">
        <v>2454</v>
      </c>
      <c r="K107" s="547" t="s">
        <v>3518</v>
      </c>
    </row>
    <row r="108" spans="1:11">
      <c r="A108" t="s">
        <v>7253</v>
      </c>
      <c r="B108" t="s">
        <v>1092</v>
      </c>
      <c r="D108" t="s">
        <v>3338</v>
      </c>
      <c r="E108" t="s">
        <v>1462</v>
      </c>
      <c r="J108" s="547" t="s">
        <v>66</v>
      </c>
      <c r="K108" s="547" t="s">
        <v>3518</v>
      </c>
    </row>
    <row r="109" spans="1:11">
      <c r="A109" t="s">
        <v>7254</v>
      </c>
      <c r="B109" t="s">
        <v>1092</v>
      </c>
      <c r="D109" t="s">
        <v>1339</v>
      </c>
      <c r="E109" t="s">
        <v>1462</v>
      </c>
      <c r="J109" s="547" t="s">
        <v>122</v>
      </c>
      <c r="K109" s="547" t="s">
        <v>3518</v>
      </c>
    </row>
    <row r="110" spans="1:11">
      <c r="A110" t="s">
        <v>7255</v>
      </c>
      <c r="B110" t="s">
        <v>1092</v>
      </c>
      <c r="D110" t="s">
        <v>2000</v>
      </c>
      <c r="E110" t="s">
        <v>1462</v>
      </c>
      <c r="J110" s="547" t="s">
        <v>64</v>
      </c>
      <c r="K110" s="547" t="s">
        <v>3518</v>
      </c>
    </row>
    <row r="111" spans="1:11">
      <c r="A111" t="s">
        <v>7256</v>
      </c>
      <c r="B111" t="s">
        <v>1092</v>
      </c>
      <c r="D111" t="s">
        <v>1320</v>
      </c>
      <c r="E111" t="s">
        <v>1462</v>
      </c>
      <c r="J111" s="547" t="s">
        <v>133</v>
      </c>
      <c r="K111" s="547" t="s">
        <v>3518</v>
      </c>
    </row>
    <row r="112" spans="1:11">
      <c r="A112" t="s">
        <v>7257</v>
      </c>
      <c r="B112" t="s">
        <v>1092</v>
      </c>
      <c r="D112" t="s">
        <v>1345</v>
      </c>
      <c r="E112" t="s">
        <v>1462</v>
      </c>
      <c r="J112" s="547" t="s">
        <v>60</v>
      </c>
      <c r="K112" s="547" t="s">
        <v>3518</v>
      </c>
    </row>
    <row r="113" spans="1:11">
      <c r="A113" t="s">
        <v>7258</v>
      </c>
      <c r="B113" t="s">
        <v>1092</v>
      </c>
      <c r="D113" t="s">
        <v>1328</v>
      </c>
      <c r="E113" t="s">
        <v>1462</v>
      </c>
      <c r="J113" s="547" t="s">
        <v>1246</v>
      </c>
      <c r="K113" s="547" t="s">
        <v>14516</v>
      </c>
    </row>
    <row r="114" spans="1:11">
      <c r="A114" t="s">
        <v>7259</v>
      </c>
      <c r="B114" t="s">
        <v>1092</v>
      </c>
      <c r="D114" t="s">
        <v>1321</v>
      </c>
      <c r="E114" t="s">
        <v>1462</v>
      </c>
      <c r="J114" s="547" t="s">
        <v>2819</v>
      </c>
      <c r="K114" s="547" t="s">
        <v>5740</v>
      </c>
    </row>
    <row r="115" spans="1:11">
      <c r="A115" t="s">
        <v>7260</v>
      </c>
      <c r="B115" t="s">
        <v>1092</v>
      </c>
      <c r="D115" t="s">
        <v>2003</v>
      </c>
      <c r="E115" t="s">
        <v>1462</v>
      </c>
      <c r="J115" s="547" t="s">
        <v>2980</v>
      </c>
      <c r="K115" s="547" t="s">
        <v>5740</v>
      </c>
    </row>
    <row r="116" spans="1:11">
      <c r="A116" t="s">
        <v>7261</v>
      </c>
      <c r="B116" t="s">
        <v>1092</v>
      </c>
      <c r="D116" t="s">
        <v>2804</v>
      </c>
      <c r="E116" t="s">
        <v>1462</v>
      </c>
      <c r="J116" s="547" t="s">
        <v>2974</v>
      </c>
      <c r="K116" s="547" t="s">
        <v>5740</v>
      </c>
    </row>
    <row r="117" spans="1:11">
      <c r="A117" t="s">
        <v>7262</v>
      </c>
      <c r="B117" t="s">
        <v>1092</v>
      </c>
      <c r="D117" t="s">
        <v>1344</v>
      </c>
      <c r="E117" t="s">
        <v>1462</v>
      </c>
      <c r="J117" s="547" t="s">
        <v>2981</v>
      </c>
      <c r="K117" s="547" t="s">
        <v>5740</v>
      </c>
    </row>
    <row r="118" spans="1:11">
      <c r="A118" t="s">
        <v>7263</v>
      </c>
      <c r="B118" t="s">
        <v>1092</v>
      </c>
      <c r="D118" t="s">
        <v>1306</v>
      </c>
      <c r="E118" t="s">
        <v>1462</v>
      </c>
      <c r="J118" s="547" t="s">
        <v>2982</v>
      </c>
      <c r="K118" s="547" t="s">
        <v>5740</v>
      </c>
    </row>
    <row r="119" spans="1:11">
      <c r="A119" t="s">
        <v>7264</v>
      </c>
      <c r="B119" t="s">
        <v>1092</v>
      </c>
      <c r="D119" t="s">
        <v>1307</v>
      </c>
      <c r="E119" t="s">
        <v>1462</v>
      </c>
      <c r="J119" s="547" t="s">
        <v>2984</v>
      </c>
      <c r="K119" s="547" t="s">
        <v>5740</v>
      </c>
    </row>
    <row r="120" spans="1:11">
      <c r="A120" t="s">
        <v>7265</v>
      </c>
      <c r="B120" t="s">
        <v>1092</v>
      </c>
      <c r="D120" t="s">
        <v>1308</v>
      </c>
      <c r="E120" t="s">
        <v>1462</v>
      </c>
      <c r="J120" s="547" t="s">
        <v>2973</v>
      </c>
      <c r="K120" s="547" t="s">
        <v>5740</v>
      </c>
    </row>
    <row r="121" spans="1:11">
      <c r="A121" t="s">
        <v>7266</v>
      </c>
      <c r="B121" t="s">
        <v>1092</v>
      </c>
      <c r="D121" t="s">
        <v>7053</v>
      </c>
      <c r="E121" t="s">
        <v>1462</v>
      </c>
      <c r="J121" s="547" t="s">
        <v>2986</v>
      </c>
      <c r="K121" s="547" t="s">
        <v>5740</v>
      </c>
    </row>
    <row r="122" spans="1:11">
      <c r="A122" t="s">
        <v>7267</v>
      </c>
      <c r="B122" t="s">
        <v>1092</v>
      </c>
      <c r="D122" t="s">
        <v>2159</v>
      </c>
      <c r="E122" t="s">
        <v>1462</v>
      </c>
      <c r="J122" s="547" t="s">
        <v>65</v>
      </c>
      <c r="K122" s="547" t="s">
        <v>5740</v>
      </c>
    </row>
    <row r="123" spans="1:11">
      <c r="A123" t="s">
        <v>7268</v>
      </c>
      <c r="B123" t="s">
        <v>1092</v>
      </c>
      <c r="D123" t="s">
        <v>2045</v>
      </c>
      <c r="E123" t="s">
        <v>1462</v>
      </c>
      <c r="J123" s="547" t="s">
        <v>2975</v>
      </c>
      <c r="K123" s="547" t="s">
        <v>5740</v>
      </c>
    </row>
    <row r="124" spans="1:11">
      <c r="A124" t="s">
        <v>7269</v>
      </c>
      <c r="B124" t="s">
        <v>1092</v>
      </c>
      <c r="D124" t="s">
        <v>111</v>
      </c>
      <c r="E124" t="s">
        <v>1462</v>
      </c>
      <c r="J124" s="547" t="s">
        <v>2977</v>
      </c>
      <c r="K124" s="547" t="s">
        <v>5740</v>
      </c>
    </row>
    <row r="125" spans="1:11">
      <c r="A125" t="s">
        <v>7270</v>
      </c>
      <c r="B125" t="s">
        <v>1092</v>
      </c>
      <c r="D125" t="s">
        <v>2046</v>
      </c>
      <c r="E125" t="s">
        <v>1462</v>
      </c>
      <c r="J125" s="547" t="s">
        <v>64</v>
      </c>
      <c r="K125" s="547" t="s">
        <v>5740</v>
      </c>
    </row>
    <row r="126" spans="1:11">
      <c r="A126" t="s">
        <v>7271</v>
      </c>
      <c r="B126" t="s">
        <v>1092</v>
      </c>
      <c r="D126" t="s">
        <v>113</v>
      </c>
      <c r="E126" t="s">
        <v>1462</v>
      </c>
      <c r="J126" s="547" t="s">
        <v>2988</v>
      </c>
      <c r="K126" s="547" t="s">
        <v>5740</v>
      </c>
    </row>
    <row r="127" spans="1:11">
      <c r="A127" t="s">
        <v>7272</v>
      </c>
      <c r="B127" t="s">
        <v>1092</v>
      </c>
      <c r="D127" t="s">
        <v>2047</v>
      </c>
      <c r="E127" t="s">
        <v>1462</v>
      </c>
      <c r="J127" s="547" t="s">
        <v>2976</v>
      </c>
      <c r="K127" s="547" t="s">
        <v>5740</v>
      </c>
    </row>
    <row r="128" spans="1:11">
      <c r="A128" t="s">
        <v>7273</v>
      </c>
      <c r="B128" t="s">
        <v>1092</v>
      </c>
      <c r="D128" t="s">
        <v>114</v>
      </c>
      <c r="E128" t="s">
        <v>1462</v>
      </c>
      <c r="J128" s="547" t="s">
        <v>14501</v>
      </c>
      <c r="K128" s="547" t="s">
        <v>5740</v>
      </c>
    </row>
    <row r="129" spans="1:11">
      <c r="A129" t="s">
        <v>7274</v>
      </c>
      <c r="B129" t="s">
        <v>1092</v>
      </c>
      <c r="D129" t="s">
        <v>21</v>
      </c>
      <c r="E129" t="s">
        <v>1462</v>
      </c>
      <c r="J129" s="547" t="s">
        <v>2983</v>
      </c>
      <c r="K129" s="547" t="s">
        <v>5740</v>
      </c>
    </row>
    <row r="130" spans="1:11">
      <c r="A130" t="s">
        <v>7275</v>
      </c>
      <c r="B130" t="s">
        <v>1092</v>
      </c>
      <c r="D130" s="468" t="s">
        <v>2963</v>
      </c>
      <c r="E130" s="468" t="s">
        <v>1462</v>
      </c>
      <c r="J130" s="547" t="s">
        <v>2979</v>
      </c>
      <c r="K130" s="547" t="s">
        <v>5740</v>
      </c>
    </row>
    <row r="131" spans="1:11">
      <c r="A131" t="s">
        <v>7276</v>
      </c>
      <c r="B131" t="s">
        <v>1092</v>
      </c>
      <c r="D131" t="s">
        <v>14503</v>
      </c>
      <c r="E131" t="s">
        <v>1462</v>
      </c>
      <c r="J131" s="547" t="s">
        <v>2985</v>
      </c>
      <c r="K131" s="547" t="s">
        <v>5740</v>
      </c>
    </row>
    <row r="132" spans="1:11">
      <c r="A132" t="s">
        <v>7277</v>
      </c>
      <c r="B132" t="s">
        <v>1092</v>
      </c>
      <c r="D132" t="s">
        <v>2146</v>
      </c>
      <c r="E132" t="s">
        <v>1462</v>
      </c>
      <c r="J132" s="547" t="s">
        <v>2530</v>
      </c>
      <c r="K132" s="547" t="s">
        <v>5256</v>
      </c>
    </row>
    <row r="133" spans="1:11">
      <c r="A133" t="s">
        <v>7278</v>
      </c>
      <c r="B133" t="s">
        <v>1092</v>
      </c>
      <c r="D133" t="s">
        <v>2147</v>
      </c>
      <c r="E133" t="s">
        <v>1462</v>
      </c>
      <c r="J133" s="547" t="s">
        <v>2529</v>
      </c>
      <c r="K133" s="547" t="s">
        <v>5256</v>
      </c>
    </row>
    <row r="134" spans="1:11">
      <c r="A134" t="s">
        <v>7279</v>
      </c>
      <c r="B134" t="s">
        <v>1092</v>
      </c>
      <c r="D134" t="s">
        <v>14505</v>
      </c>
      <c r="E134" t="s">
        <v>1462</v>
      </c>
      <c r="J134" s="547" t="s">
        <v>2980</v>
      </c>
      <c r="K134" s="547" t="s">
        <v>5731</v>
      </c>
    </row>
    <row r="135" spans="1:11">
      <c r="A135" t="s">
        <v>7280</v>
      </c>
      <c r="B135" t="s">
        <v>1092</v>
      </c>
      <c r="D135" t="s">
        <v>14506</v>
      </c>
      <c r="E135" t="s">
        <v>1462</v>
      </c>
      <c r="J135" s="547" t="s">
        <v>2974</v>
      </c>
      <c r="K135" s="547" t="s">
        <v>5731</v>
      </c>
    </row>
    <row r="136" spans="1:11">
      <c r="A136" t="s">
        <v>7281</v>
      </c>
      <c r="B136" t="s">
        <v>1092</v>
      </c>
      <c r="D136" t="s">
        <v>22</v>
      </c>
      <c r="E136" t="s">
        <v>1462</v>
      </c>
      <c r="J136" s="547" t="s">
        <v>2984</v>
      </c>
      <c r="K136" s="547" t="s">
        <v>5731</v>
      </c>
    </row>
    <row r="137" spans="1:11">
      <c r="A137" t="s">
        <v>7282</v>
      </c>
      <c r="B137" t="s">
        <v>1092</v>
      </c>
      <c r="D137" t="s">
        <v>14507</v>
      </c>
      <c r="E137" t="s">
        <v>1462</v>
      </c>
      <c r="J137" s="547" t="s">
        <v>2973</v>
      </c>
      <c r="K137" s="547" t="s">
        <v>5731</v>
      </c>
    </row>
    <row r="138" spans="1:11">
      <c r="A138" t="s">
        <v>7283</v>
      </c>
      <c r="B138" t="s">
        <v>1092</v>
      </c>
      <c r="D138" t="s">
        <v>20</v>
      </c>
      <c r="E138" t="s">
        <v>1462</v>
      </c>
      <c r="J138" s="547" t="s">
        <v>2986</v>
      </c>
      <c r="K138" s="547" t="s">
        <v>5731</v>
      </c>
    </row>
    <row r="139" spans="1:11">
      <c r="A139" t="s">
        <v>7284</v>
      </c>
      <c r="B139" t="s">
        <v>1092</v>
      </c>
      <c r="D139" t="s">
        <v>14508</v>
      </c>
      <c r="E139" t="s">
        <v>1462</v>
      </c>
      <c r="J139" s="547" t="s">
        <v>3153</v>
      </c>
      <c r="K139" s="547" t="s">
        <v>5731</v>
      </c>
    </row>
    <row r="140" spans="1:11">
      <c r="A140" t="s">
        <v>7286</v>
      </c>
      <c r="B140" t="s">
        <v>1092</v>
      </c>
      <c r="D140" t="s">
        <v>2157</v>
      </c>
      <c r="E140" t="s">
        <v>1462</v>
      </c>
      <c r="J140" s="547" t="s">
        <v>2975</v>
      </c>
      <c r="K140" s="547" t="s">
        <v>5731</v>
      </c>
    </row>
    <row r="141" spans="1:11">
      <c r="A141" t="s">
        <v>7287</v>
      </c>
      <c r="B141" t="s">
        <v>1092</v>
      </c>
      <c r="D141" t="s">
        <v>2142</v>
      </c>
      <c r="E141" t="s">
        <v>1462</v>
      </c>
      <c r="J141" s="547" t="s">
        <v>2977</v>
      </c>
      <c r="K141" s="547" t="s">
        <v>5731</v>
      </c>
    </row>
    <row r="142" spans="1:11">
      <c r="A142" t="s">
        <v>7288</v>
      </c>
      <c r="B142" t="s">
        <v>1092</v>
      </c>
      <c r="D142" t="s">
        <v>2840</v>
      </c>
      <c r="E142" t="s">
        <v>1462</v>
      </c>
      <c r="J142" s="547" t="s">
        <v>2976</v>
      </c>
      <c r="K142" s="547" t="s">
        <v>5731</v>
      </c>
    </row>
    <row r="143" spans="1:11">
      <c r="A143" t="s">
        <v>7289</v>
      </c>
      <c r="B143" t="s">
        <v>1092</v>
      </c>
      <c r="D143" t="s">
        <v>2823</v>
      </c>
      <c r="E143" t="s">
        <v>1462</v>
      </c>
      <c r="J143" s="547" t="s">
        <v>2983</v>
      </c>
      <c r="K143" s="547" t="s">
        <v>5731</v>
      </c>
    </row>
    <row r="144" spans="1:11">
      <c r="A144" t="s">
        <v>7290</v>
      </c>
      <c r="B144" t="s">
        <v>1092</v>
      </c>
      <c r="D144" t="s">
        <v>2144</v>
      </c>
      <c r="E144" t="s">
        <v>1462</v>
      </c>
      <c r="J144" s="547" t="s">
        <v>2979</v>
      </c>
      <c r="K144" s="547" t="s">
        <v>5731</v>
      </c>
    </row>
    <row r="145" spans="1:11">
      <c r="A145" t="s">
        <v>7291</v>
      </c>
      <c r="B145" t="s">
        <v>1092</v>
      </c>
      <c r="D145" t="s">
        <v>2011</v>
      </c>
      <c r="E145" t="s">
        <v>3490</v>
      </c>
      <c r="J145" s="547" t="s">
        <v>3286</v>
      </c>
      <c r="K145" s="547" t="s">
        <v>5403</v>
      </c>
    </row>
    <row r="146" spans="1:11">
      <c r="A146" t="s">
        <v>7292</v>
      </c>
      <c r="B146" t="s">
        <v>1092</v>
      </c>
      <c r="D146" t="s">
        <v>2021</v>
      </c>
      <c r="E146" t="s">
        <v>3490</v>
      </c>
      <c r="J146" s="547" t="s">
        <v>2627</v>
      </c>
      <c r="K146" s="547" t="s">
        <v>2641</v>
      </c>
    </row>
    <row r="147" spans="1:11">
      <c r="A147" t="s">
        <v>7293</v>
      </c>
      <c r="B147" t="s">
        <v>1092</v>
      </c>
      <c r="D147" t="s">
        <v>2031</v>
      </c>
      <c r="E147" t="s">
        <v>3490</v>
      </c>
      <c r="J147" s="547" t="s">
        <v>2638</v>
      </c>
      <c r="K147" s="547" t="s">
        <v>2641</v>
      </c>
    </row>
    <row r="148" spans="1:11">
      <c r="A148" t="s">
        <v>7294</v>
      </c>
      <c r="B148" t="s">
        <v>1092</v>
      </c>
      <c r="D148" t="s">
        <v>2041</v>
      </c>
      <c r="E148" t="s">
        <v>3490</v>
      </c>
      <c r="J148" s="547" t="s">
        <v>184</v>
      </c>
      <c r="K148" s="547" t="s">
        <v>5403</v>
      </c>
    </row>
    <row r="149" spans="1:11">
      <c r="A149" t="s">
        <v>7295</v>
      </c>
      <c r="B149" t="s">
        <v>1092</v>
      </c>
      <c r="D149" t="s">
        <v>2013</v>
      </c>
      <c r="E149" t="s">
        <v>3490</v>
      </c>
      <c r="J149" s="547" t="s">
        <v>186</v>
      </c>
      <c r="K149" s="547" t="s">
        <v>5403</v>
      </c>
    </row>
    <row r="150" spans="1:11">
      <c r="A150" t="s">
        <v>7296</v>
      </c>
      <c r="B150" t="s">
        <v>1092</v>
      </c>
      <c r="D150" t="s">
        <v>2023</v>
      </c>
      <c r="E150" t="s">
        <v>3490</v>
      </c>
      <c r="J150" s="547" t="s">
        <v>186</v>
      </c>
      <c r="K150" s="547" t="s">
        <v>3447</v>
      </c>
    </row>
    <row r="151" spans="1:11">
      <c r="A151" t="s">
        <v>7297</v>
      </c>
      <c r="B151" t="s">
        <v>1092</v>
      </c>
      <c r="D151" t="s">
        <v>2033</v>
      </c>
      <c r="E151" t="s">
        <v>3490</v>
      </c>
      <c r="J151" s="547" t="s">
        <v>58</v>
      </c>
      <c r="K151" s="547" t="s">
        <v>9579</v>
      </c>
    </row>
    <row r="152" spans="1:11">
      <c r="A152" t="s">
        <v>7298</v>
      </c>
      <c r="B152" t="s">
        <v>1092</v>
      </c>
      <c r="D152" t="s">
        <v>2043</v>
      </c>
      <c r="E152" t="s">
        <v>3490</v>
      </c>
    </row>
    <row r="153" spans="1:11">
      <c r="A153" t="s">
        <v>7299</v>
      </c>
      <c r="B153" t="s">
        <v>1092</v>
      </c>
      <c r="D153" t="s">
        <v>2015</v>
      </c>
      <c r="E153" t="s">
        <v>3490</v>
      </c>
    </row>
    <row r="154" spans="1:11">
      <c r="A154" t="s">
        <v>7300</v>
      </c>
      <c r="B154" t="s">
        <v>1092</v>
      </c>
      <c r="D154" t="s">
        <v>2025</v>
      </c>
      <c r="E154" t="s">
        <v>3490</v>
      </c>
    </row>
    <row r="155" spans="1:11">
      <c r="A155" t="s">
        <v>7301</v>
      </c>
      <c r="B155" t="s">
        <v>1092</v>
      </c>
      <c r="D155" t="s">
        <v>2035</v>
      </c>
      <c r="E155" t="s">
        <v>3490</v>
      </c>
    </row>
    <row r="156" spans="1:11">
      <c r="A156" t="s">
        <v>7302</v>
      </c>
      <c r="B156" t="s">
        <v>1092</v>
      </c>
      <c r="D156" t="s">
        <v>2006</v>
      </c>
      <c r="E156" t="s">
        <v>3490</v>
      </c>
    </row>
    <row r="157" spans="1:11">
      <c r="A157" t="s">
        <v>7303</v>
      </c>
      <c r="B157" t="s">
        <v>1092</v>
      </c>
      <c r="D157" t="s">
        <v>2017</v>
      </c>
      <c r="E157" t="s">
        <v>3490</v>
      </c>
    </row>
    <row r="158" spans="1:11">
      <c r="A158" t="s">
        <v>7304</v>
      </c>
      <c r="B158" t="s">
        <v>1092</v>
      </c>
      <c r="D158" t="s">
        <v>2027</v>
      </c>
      <c r="E158" t="s">
        <v>3490</v>
      </c>
    </row>
    <row r="159" spans="1:11">
      <c r="A159" t="s">
        <v>7305</v>
      </c>
      <c r="B159" t="s">
        <v>1092</v>
      </c>
      <c r="D159" t="s">
        <v>2037</v>
      </c>
      <c r="E159" t="s">
        <v>3490</v>
      </c>
    </row>
    <row r="160" spans="1:11">
      <c r="A160" t="s">
        <v>7306</v>
      </c>
      <c r="B160" t="s">
        <v>1092</v>
      </c>
      <c r="D160" t="s">
        <v>2009</v>
      </c>
      <c r="E160" t="s">
        <v>3490</v>
      </c>
    </row>
    <row r="161" spans="1:5">
      <c r="A161" t="s">
        <v>7307</v>
      </c>
      <c r="B161" t="s">
        <v>1092</v>
      </c>
      <c r="D161" t="s">
        <v>2019</v>
      </c>
      <c r="E161" t="s">
        <v>3490</v>
      </c>
    </row>
    <row r="162" spans="1:5">
      <c r="A162" t="s">
        <v>7308</v>
      </c>
      <c r="B162" t="s">
        <v>1092</v>
      </c>
      <c r="D162" t="s">
        <v>2029</v>
      </c>
      <c r="E162" t="s">
        <v>3490</v>
      </c>
    </row>
    <row r="163" spans="1:5">
      <c r="A163" t="s">
        <v>7309</v>
      </c>
      <c r="B163" t="s">
        <v>1092</v>
      </c>
      <c r="D163" t="s">
        <v>2039</v>
      </c>
      <c r="E163" t="s">
        <v>3490</v>
      </c>
    </row>
    <row r="164" spans="1:5">
      <c r="A164" t="s">
        <v>7310</v>
      </c>
      <c r="B164" t="s">
        <v>1092</v>
      </c>
      <c r="D164" t="s">
        <v>5413</v>
      </c>
      <c r="E164" t="s">
        <v>3490</v>
      </c>
    </row>
    <row r="165" spans="1:5">
      <c r="A165" t="s">
        <v>7311</v>
      </c>
      <c r="B165" t="s">
        <v>1092</v>
      </c>
      <c r="D165" t="s">
        <v>2163</v>
      </c>
      <c r="E165" t="s">
        <v>3490</v>
      </c>
    </row>
    <row r="166" spans="1:5">
      <c r="A166" t="s">
        <v>7312</v>
      </c>
      <c r="B166" t="s">
        <v>1092</v>
      </c>
      <c r="D166" t="s">
        <v>3301</v>
      </c>
      <c r="E166" t="s">
        <v>9574</v>
      </c>
    </row>
    <row r="167" spans="1:5">
      <c r="A167" t="s">
        <v>7313</v>
      </c>
      <c r="B167" t="s">
        <v>1092</v>
      </c>
      <c r="D167" t="s">
        <v>2822</v>
      </c>
      <c r="E167" t="s">
        <v>7769</v>
      </c>
    </row>
    <row r="168" spans="1:5">
      <c r="A168" t="s">
        <v>7314</v>
      </c>
      <c r="B168" t="s">
        <v>1092</v>
      </c>
      <c r="D168" t="s">
        <v>2815</v>
      </c>
      <c r="E168" t="s">
        <v>7769</v>
      </c>
    </row>
    <row r="169" spans="1:5">
      <c r="A169" t="s">
        <v>7315</v>
      </c>
      <c r="B169" t="s">
        <v>1092</v>
      </c>
      <c r="D169" t="s">
        <v>2813</v>
      </c>
      <c r="E169" t="s">
        <v>7769</v>
      </c>
    </row>
    <row r="170" spans="1:5">
      <c r="A170" t="s">
        <v>7316</v>
      </c>
      <c r="B170" t="s">
        <v>1092</v>
      </c>
      <c r="D170" t="s">
        <v>2817</v>
      </c>
      <c r="E170" t="s">
        <v>7769</v>
      </c>
    </row>
    <row r="171" spans="1:5">
      <c r="A171" t="s">
        <v>7317</v>
      </c>
      <c r="B171" t="s">
        <v>1092</v>
      </c>
      <c r="D171" t="s">
        <v>2379</v>
      </c>
      <c r="E171" t="s">
        <v>1154</v>
      </c>
    </row>
    <row r="172" spans="1:5">
      <c r="A172" t="s">
        <v>7318</v>
      </c>
      <c r="B172" t="s">
        <v>1092</v>
      </c>
      <c r="D172" t="s">
        <v>1246</v>
      </c>
      <c r="E172" t="s">
        <v>1154</v>
      </c>
    </row>
    <row r="173" spans="1:5">
      <c r="A173" t="s">
        <v>7319</v>
      </c>
      <c r="B173" t="s">
        <v>1092</v>
      </c>
      <c r="D173" t="s">
        <v>3326</v>
      </c>
      <c r="E173" t="s">
        <v>1154</v>
      </c>
    </row>
    <row r="174" spans="1:5">
      <c r="A174" t="s">
        <v>7320</v>
      </c>
      <c r="B174" t="s">
        <v>1092</v>
      </c>
      <c r="D174" t="s">
        <v>3323</v>
      </c>
      <c r="E174" t="s">
        <v>1154</v>
      </c>
    </row>
    <row r="175" spans="1:5">
      <c r="A175" t="s">
        <v>7321</v>
      </c>
      <c r="B175" t="s">
        <v>1092</v>
      </c>
      <c r="D175" t="s">
        <v>3320</v>
      </c>
      <c r="E175" t="s">
        <v>1154</v>
      </c>
    </row>
    <row r="176" spans="1:5">
      <c r="A176" t="s">
        <v>7322</v>
      </c>
      <c r="B176" t="s">
        <v>1092</v>
      </c>
      <c r="D176" t="s">
        <v>3329</v>
      </c>
      <c r="E176" t="s">
        <v>1154</v>
      </c>
    </row>
    <row r="177" spans="1:5">
      <c r="A177" t="s">
        <v>7323</v>
      </c>
      <c r="B177" t="s">
        <v>1092</v>
      </c>
      <c r="D177" t="s">
        <v>84</v>
      </c>
      <c r="E177" t="s">
        <v>1154</v>
      </c>
    </row>
    <row r="178" spans="1:5">
      <c r="A178" t="s">
        <v>7324</v>
      </c>
      <c r="B178" t="s">
        <v>1092</v>
      </c>
      <c r="D178" t="s">
        <v>1248</v>
      </c>
      <c r="E178" t="s">
        <v>1154</v>
      </c>
    </row>
    <row r="179" spans="1:5">
      <c r="A179" t="s">
        <v>7325</v>
      </c>
      <c r="B179" t="s">
        <v>1092</v>
      </c>
      <c r="D179" t="s">
        <v>3156</v>
      </c>
      <c r="E179" t="s">
        <v>1154</v>
      </c>
    </row>
    <row r="180" spans="1:5">
      <c r="A180" t="s">
        <v>7326</v>
      </c>
      <c r="B180" t="s">
        <v>1092</v>
      </c>
      <c r="D180" t="s">
        <v>2819</v>
      </c>
      <c r="E180" t="s">
        <v>176</v>
      </c>
    </row>
    <row r="181" spans="1:5">
      <c r="A181" t="s">
        <v>7327</v>
      </c>
      <c r="B181" t="s">
        <v>1092</v>
      </c>
      <c r="D181" t="s">
        <v>3096</v>
      </c>
      <c r="E181" t="s">
        <v>176</v>
      </c>
    </row>
    <row r="182" spans="1:5">
      <c r="A182" t="s">
        <v>7328</v>
      </c>
      <c r="B182" t="s">
        <v>1092</v>
      </c>
      <c r="D182" t="s">
        <v>989</v>
      </c>
      <c r="E182" t="s">
        <v>176</v>
      </c>
    </row>
    <row r="183" spans="1:5">
      <c r="A183" t="s">
        <v>7329</v>
      </c>
      <c r="B183" t="s">
        <v>1092</v>
      </c>
      <c r="D183" t="s">
        <v>5355</v>
      </c>
      <c r="E183" t="s">
        <v>176</v>
      </c>
    </row>
    <row r="184" spans="1:5">
      <c r="A184" t="s">
        <v>7330</v>
      </c>
      <c r="B184" t="s">
        <v>1092</v>
      </c>
      <c r="D184" t="s">
        <v>14492</v>
      </c>
      <c r="E184" t="s">
        <v>176</v>
      </c>
    </row>
    <row r="185" spans="1:5">
      <c r="A185" t="s">
        <v>7331</v>
      </c>
      <c r="B185" t="s">
        <v>1092</v>
      </c>
      <c r="D185" t="s">
        <v>551</v>
      </c>
      <c r="E185" t="s">
        <v>176</v>
      </c>
    </row>
    <row r="186" spans="1:5">
      <c r="A186" t="s">
        <v>7332</v>
      </c>
      <c r="B186" t="s">
        <v>1092</v>
      </c>
      <c r="D186" t="s">
        <v>999</v>
      </c>
      <c r="E186" t="s">
        <v>176</v>
      </c>
    </row>
    <row r="187" spans="1:5">
      <c r="A187" t="s">
        <v>7333</v>
      </c>
      <c r="B187" t="s">
        <v>1092</v>
      </c>
      <c r="D187" t="s">
        <v>2820</v>
      </c>
      <c r="E187" t="s">
        <v>176</v>
      </c>
    </row>
    <row r="188" spans="1:5">
      <c r="A188" t="s">
        <v>7334</v>
      </c>
      <c r="B188" t="s">
        <v>1092</v>
      </c>
      <c r="D188" t="s">
        <v>57</v>
      </c>
      <c r="E188" t="s">
        <v>176</v>
      </c>
    </row>
    <row r="189" spans="1:5">
      <c r="A189" t="s">
        <v>7335</v>
      </c>
      <c r="B189" t="s">
        <v>1092</v>
      </c>
      <c r="D189" t="s">
        <v>358</v>
      </c>
      <c r="E189" t="s">
        <v>176</v>
      </c>
    </row>
    <row r="190" spans="1:5">
      <c r="A190" t="s">
        <v>7336</v>
      </c>
      <c r="B190" t="s">
        <v>1092</v>
      </c>
      <c r="D190" t="s">
        <v>556</v>
      </c>
      <c r="E190" t="s">
        <v>176</v>
      </c>
    </row>
    <row r="191" spans="1:5">
      <c r="A191" t="s">
        <v>7337</v>
      </c>
      <c r="B191" t="s">
        <v>1092</v>
      </c>
      <c r="D191" t="s">
        <v>62</v>
      </c>
      <c r="E191" t="s">
        <v>176</v>
      </c>
    </row>
    <row r="192" spans="1:5">
      <c r="A192" t="s">
        <v>7338</v>
      </c>
      <c r="B192" t="s">
        <v>1092</v>
      </c>
      <c r="D192" t="s">
        <v>5358</v>
      </c>
      <c r="E192" t="s">
        <v>176</v>
      </c>
    </row>
    <row r="193" spans="1:5">
      <c r="A193" t="s">
        <v>7339</v>
      </c>
      <c r="B193" t="s">
        <v>1092</v>
      </c>
      <c r="D193" t="s">
        <v>59</v>
      </c>
      <c r="E193" t="s">
        <v>176</v>
      </c>
    </row>
    <row r="194" spans="1:5">
      <c r="A194" t="s">
        <v>7340</v>
      </c>
      <c r="B194" t="s">
        <v>1092</v>
      </c>
      <c r="D194" t="s">
        <v>3340</v>
      </c>
      <c r="E194" t="s">
        <v>176</v>
      </c>
    </row>
    <row r="195" spans="1:5">
      <c r="A195" t="s">
        <v>7341</v>
      </c>
      <c r="B195" t="s">
        <v>1092</v>
      </c>
      <c r="D195" t="s">
        <v>543</v>
      </c>
      <c r="E195" t="s">
        <v>176</v>
      </c>
    </row>
    <row r="196" spans="1:5">
      <c r="A196" t="s">
        <v>7342</v>
      </c>
      <c r="B196" t="s">
        <v>1092</v>
      </c>
      <c r="D196" t="s">
        <v>537</v>
      </c>
      <c r="E196" t="s">
        <v>176</v>
      </c>
    </row>
    <row r="197" spans="1:5">
      <c r="A197" t="s">
        <v>7343</v>
      </c>
      <c r="B197" t="s">
        <v>1092</v>
      </c>
      <c r="D197" t="s">
        <v>2091</v>
      </c>
      <c r="E197" t="s">
        <v>176</v>
      </c>
    </row>
    <row r="198" spans="1:5">
      <c r="A198" t="s">
        <v>7344</v>
      </c>
      <c r="B198" t="s">
        <v>1092</v>
      </c>
      <c r="D198" t="s">
        <v>3293</v>
      </c>
      <c r="E198" t="s">
        <v>176</v>
      </c>
    </row>
    <row r="199" spans="1:5">
      <c r="A199" t="s">
        <v>7345</v>
      </c>
      <c r="B199" t="s">
        <v>1092</v>
      </c>
      <c r="D199" t="s">
        <v>3295</v>
      </c>
      <c r="E199" t="s">
        <v>176</v>
      </c>
    </row>
    <row r="200" spans="1:5">
      <c r="A200" t="s">
        <v>7346</v>
      </c>
      <c r="B200" t="s">
        <v>1092</v>
      </c>
      <c r="D200" t="s">
        <v>546</v>
      </c>
      <c r="E200" t="s">
        <v>176</v>
      </c>
    </row>
    <row r="201" spans="1:5">
      <c r="A201" t="s">
        <v>7347</v>
      </c>
      <c r="B201" t="s">
        <v>1092</v>
      </c>
      <c r="D201" t="s">
        <v>3095</v>
      </c>
      <c r="E201" t="s">
        <v>176</v>
      </c>
    </row>
    <row r="202" spans="1:5">
      <c r="A202" t="s">
        <v>7348</v>
      </c>
      <c r="B202" t="s">
        <v>1092</v>
      </c>
      <c r="D202" t="s">
        <v>2456</v>
      </c>
      <c r="E202" t="s">
        <v>176</v>
      </c>
    </row>
    <row r="203" spans="1:5">
      <c r="A203" t="s">
        <v>7349</v>
      </c>
      <c r="B203" t="s">
        <v>1092</v>
      </c>
      <c r="D203" t="s">
        <v>540</v>
      </c>
      <c r="E203" t="s">
        <v>176</v>
      </c>
    </row>
    <row r="204" spans="1:5">
      <c r="A204" t="s">
        <v>7350</v>
      </c>
      <c r="B204" t="s">
        <v>1092</v>
      </c>
      <c r="D204" t="s">
        <v>18</v>
      </c>
      <c r="E204" t="s">
        <v>176</v>
      </c>
    </row>
    <row r="205" spans="1:5">
      <c r="A205" t="s">
        <v>7351</v>
      </c>
      <c r="B205" t="s">
        <v>1092</v>
      </c>
      <c r="D205" t="s">
        <v>7011</v>
      </c>
      <c r="E205" t="s">
        <v>176</v>
      </c>
    </row>
    <row r="206" spans="1:5">
      <c r="A206" t="s">
        <v>7352</v>
      </c>
      <c r="B206" t="s">
        <v>1092</v>
      </c>
      <c r="D206" t="s">
        <v>2452</v>
      </c>
      <c r="E206" t="s">
        <v>176</v>
      </c>
    </row>
    <row r="207" spans="1:5">
      <c r="A207" t="s">
        <v>7353</v>
      </c>
      <c r="B207" t="s">
        <v>1092</v>
      </c>
      <c r="D207" t="s">
        <v>2454</v>
      </c>
      <c r="E207" t="s">
        <v>176</v>
      </c>
    </row>
    <row r="208" spans="1:5">
      <c r="A208" t="s">
        <v>7354</v>
      </c>
      <c r="B208" t="s">
        <v>1092</v>
      </c>
      <c r="D208" t="s">
        <v>14504</v>
      </c>
      <c r="E208" t="s">
        <v>176</v>
      </c>
    </row>
    <row r="209" spans="1:5">
      <c r="A209" t="s">
        <v>7355</v>
      </c>
      <c r="B209" t="s">
        <v>1092</v>
      </c>
      <c r="D209" t="s">
        <v>63</v>
      </c>
      <c r="E209" t="s">
        <v>176</v>
      </c>
    </row>
    <row r="210" spans="1:5">
      <c r="A210" t="s">
        <v>7356</v>
      </c>
      <c r="B210" t="s">
        <v>1092</v>
      </c>
      <c r="D210" t="s">
        <v>5336</v>
      </c>
      <c r="E210" t="s">
        <v>176</v>
      </c>
    </row>
    <row r="211" spans="1:5">
      <c r="A211" t="s">
        <v>7357</v>
      </c>
      <c r="B211" t="s">
        <v>1092</v>
      </c>
      <c r="D211" t="s">
        <v>837</v>
      </c>
      <c r="E211" t="s">
        <v>176</v>
      </c>
    </row>
    <row r="212" spans="1:5">
      <c r="A212" t="s">
        <v>7358</v>
      </c>
      <c r="B212" t="s">
        <v>1092</v>
      </c>
      <c r="D212" t="s">
        <v>5241</v>
      </c>
      <c r="E212" t="s">
        <v>176</v>
      </c>
    </row>
    <row r="213" spans="1:5">
      <c r="A213" t="s">
        <v>7359</v>
      </c>
      <c r="B213" t="s">
        <v>1092</v>
      </c>
      <c r="D213" t="s">
        <v>5244</v>
      </c>
      <c r="E213" t="s">
        <v>176</v>
      </c>
    </row>
    <row r="214" spans="1:5">
      <c r="A214" t="s">
        <v>7360</v>
      </c>
      <c r="B214" t="s">
        <v>1092</v>
      </c>
      <c r="D214" t="s">
        <v>5347</v>
      </c>
      <c r="E214" t="s">
        <v>176</v>
      </c>
    </row>
    <row r="215" spans="1:5">
      <c r="A215" t="s">
        <v>7361</v>
      </c>
      <c r="B215" t="s">
        <v>1092</v>
      </c>
      <c r="D215" t="s">
        <v>5344</v>
      </c>
      <c r="E215" t="s">
        <v>176</v>
      </c>
    </row>
    <row r="216" spans="1:5">
      <c r="A216" t="s">
        <v>7362</v>
      </c>
      <c r="B216" t="s">
        <v>1092</v>
      </c>
      <c r="D216" t="s">
        <v>5352</v>
      </c>
      <c r="E216" t="s">
        <v>176</v>
      </c>
    </row>
    <row r="217" spans="1:5">
      <c r="A217" t="s">
        <v>7785</v>
      </c>
      <c r="B217" t="s">
        <v>1092</v>
      </c>
      <c r="D217" t="s">
        <v>106</v>
      </c>
      <c r="E217" t="s">
        <v>176</v>
      </c>
    </row>
    <row r="218" spans="1:5">
      <c r="A218" t="s">
        <v>7363</v>
      </c>
      <c r="B218" t="s">
        <v>1092</v>
      </c>
      <c r="D218" t="s">
        <v>554</v>
      </c>
      <c r="E218" t="s">
        <v>176</v>
      </c>
    </row>
    <row r="219" spans="1:5">
      <c r="A219" t="s">
        <v>7364</v>
      </c>
      <c r="B219" t="s">
        <v>1092</v>
      </c>
      <c r="D219" t="s">
        <v>2459</v>
      </c>
      <c r="E219" t="s">
        <v>176</v>
      </c>
    </row>
    <row r="220" spans="1:5">
      <c r="A220" t="s">
        <v>7365</v>
      </c>
      <c r="B220" t="s">
        <v>1092</v>
      </c>
      <c r="D220" t="s">
        <v>1305</v>
      </c>
      <c r="E220" t="s">
        <v>176</v>
      </c>
    </row>
    <row r="221" spans="1:5">
      <c r="A221" t="s">
        <v>7366</v>
      </c>
      <c r="B221" t="s">
        <v>1092</v>
      </c>
      <c r="D221" t="s">
        <v>7738</v>
      </c>
      <c r="E221" t="s">
        <v>176</v>
      </c>
    </row>
    <row r="222" spans="1:5">
      <c r="A222" t="s">
        <v>7367</v>
      </c>
      <c r="B222" t="s">
        <v>1092</v>
      </c>
      <c r="D222" t="s">
        <v>60</v>
      </c>
      <c r="E222" t="s">
        <v>176</v>
      </c>
    </row>
    <row r="223" spans="1:5">
      <c r="A223" t="s">
        <v>7368</v>
      </c>
      <c r="B223" t="s">
        <v>1092</v>
      </c>
      <c r="D223" t="s">
        <v>2887</v>
      </c>
      <c r="E223" t="s">
        <v>2532</v>
      </c>
    </row>
    <row r="224" spans="1:5">
      <c r="A224" t="s">
        <v>7369</v>
      </c>
      <c r="B224" t="s">
        <v>1092</v>
      </c>
      <c r="D224" t="s">
        <v>2860</v>
      </c>
      <c r="E224" t="s">
        <v>2532</v>
      </c>
    </row>
    <row r="225" spans="1:5">
      <c r="A225" t="s">
        <v>7370</v>
      </c>
      <c r="B225" t="s">
        <v>1092</v>
      </c>
      <c r="D225" t="s">
        <v>6973</v>
      </c>
      <c r="E225" t="s">
        <v>2532</v>
      </c>
    </row>
    <row r="226" spans="1:5">
      <c r="A226" t="s">
        <v>7371</v>
      </c>
      <c r="B226" t="s">
        <v>1092</v>
      </c>
      <c r="D226" t="s">
        <v>126</v>
      </c>
      <c r="E226" t="s">
        <v>2532</v>
      </c>
    </row>
    <row r="227" spans="1:5">
      <c r="A227" t="s">
        <v>7372</v>
      </c>
      <c r="B227" t="s">
        <v>1092</v>
      </c>
      <c r="D227" t="s">
        <v>2929</v>
      </c>
      <c r="E227" t="s">
        <v>2532</v>
      </c>
    </row>
    <row r="228" spans="1:5">
      <c r="A228" t="s">
        <v>7374</v>
      </c>
      <c r="B228" t="s">
        <v>1092</v>
      </c>
      <c r="D228" t="s">
        <v>2924</v>
      </c>
      <c r="E228" t="s">
        <v>2532</v>
      </c>
    </row>
    <row r="229" spans="1:5">
      <c r="A229" t="s">
        <v>7375</v>
      </c>
      <c r="B229" t="s">
        <v>1092</v>
      </c>
      <c r="D229" t="s">
        <v>2913</v>
      </c>
      <c r="E229" t="s">
        <v>2532</v>
      </c>
    </row>
    <row r="230" spans="1:5">
      <c r="A230" t="s">
        <v>7376</v>
      </c>
      <c r="B230" t="s">
        <v>1092</v>
      </c>
      <c r="D230" t="s">
        <v>14493</v>
      </c>
      <c r="E230" t="s">
        <v>2532</v>
      </c>
    </row>
    <row r="231" spans="1:5">
      <c r="A231" t="s">
        <v>7377</v>
      </c>
      <c r="B231" t="s">
        <v>1092</v>
      </c>
      <c r="D231" t="s">
        <v>6991</v>
      </c>
      <c r="E231" t="s">
        <v>2532</v>
      </c>
    </row>
    <row r="232" spans="1:5">
      <c r="A232" t="s">
        <v>7378</v>
      </c>
      <c r="B232" t="s">
        <v>1092</v>
      </c>
      <c r="D232" t="s">
        <v>2529</v>
      </c>
      <c r="E232" t="s">
        <v>2532</v>
      </c>
    </row>
    <row r="233" spans="1:5">
      <c r="A233" t="s">
        <v>7379</v>
      </c>
      <c r="B233" t="s">
        <v>1092</v>
      </c>
      <c r="D233" t="s">
        <v>53</v>
      </c>
      <c r="E233" t="s">
        <v>2532</v>
      </c>
    </row>
    <row r="234" spans="1:5">
      <c r="A234" t="s">
        <v>7380</v>
      </c>
      <c r="B234" t="s">
        <v>1092</v>
      </c>
      <c r="D234" t="s">
        <v>2869</v>
      </c>
      <c r="E234" t="s">
        <v>2532</v>
      </c>
    </row>
    <row r="235" spans="1:5">
      <c r="A235" t="s">
        <v>7381</v>
      </c>
      <c r="B235" t="s">
        <v>1092</v>
      </c>
      <c r="D235" t="s">
        <v>122</v>
      </c>
      <c r="E235" t="s">
        <v>2532</v>
      </c>
    </row>
    <row r="236" spans="1:5">
      <c r="A236" t="s">
        <v>7382</v>
      </c>
      <c r="B236" t="s">
        <v>1092</v>
      </c>
      <c r="D236" t="s">
        <v>2638</v>
      </c>
      <c r="E236" t="s">
        <v>2532</v>
      </c>
    </row>
    <row r="237" spans="1:5">
      <c r="A237" t="s">
        <v>7383</v>
      </c>
      <c r="B237" t="s">
        <v>1092</v>
      </c>
      <c r="D237" t="s">
        <v>51</v>
      </c>
      <c r="E237" t="s">
        <v>1918</v>
      </c>
    </row>
    <row r="238" spans="1:5">
      <c r="A238" t="s">
        <v>7384</v>
      </c>
      <c r="B238" t="s">
        <v>1092</v>
      </c>
      <c r="D238" t="s">
        <v>2052</v>
      </c>
      <c r="E238" t="s">
        <v>1918</v>
      </c>
    </row>
    <row r="239" spans="1:5">
      <c r="A239" t="s">
        <v>7385</v>
      </c>
      <c r="B239" t="s">
        <v>1092</v>
      </c>
      <c r="D239" t="s">
        <v>2265</v>
      </c>
      <c r="E239" t="s">
        <v>1918</v>
      </c>
    </row>
    <row r="240" spans="1:5">
      <c r="A240" t="s">
        <v>7386</v>
      </c>
      <c r="B240" t="s">
        <v>1092</v>
      </c>
      <c r="D240" t="s">
        <v>2059</v>
      </c>
      <c r="E240" t="s">
        <v>1918</v>
      </c>
    </row>
    <row r="241" spans="1:5">
      <c r="A241" t="s">
        <v>7387</v>
      </c>
      <c r="B241" t="s">
        <v>1092</v>
      </c>
      <c r="D241" t="s">
        <v>2063</v>
      </c>
      <c r="E241" t="s">
        <v>1918</v>
      </c>
    </row>
    <row r="242" spans="1:5">
      <c r="A242" t="s">
        <v>7388</v>
      </c>
      <c r="B242" t="s">
        <v>1092</v>
      </c>
      <c r="D242" t="s">
        <v>2067</v>
      </c>
      <c r="E242" t="s">
        <v>1918</v>
      </c>
    </row>
    <row r="243" spans="1:5">
      <c r="A243" t="s">
        <v>7389</v>
      </c>
      <c r="B243" t="s">
        <v>1092</v>
      </c>
      <c r="D243" t="s">
        <v>958</v>
      </c>
      <c r="E243" t="s">
        <v>1918</v>
      </c>
    </row>
    <row r="244" spans="1:5">
      <c r="A244" t="s">
        <v>7784</v>
      </c>
      <c r="B244" t="s">
        <v>1092</v>
      </c>
      <c r="D244" t="s">
        <v>5426</v>
      </c>
      <c r="E244" t="s">
        <v>1918</v>
      </c>
    </row>
    <row r="245" spans="1:5">
      <c r="A245" t="s">
        <v>7390</v>
      </c>
      <c r="B245" t="s">
        <v>1092</v>
      </c>
      <c r="D245" t="s">
        <v>5332</v>
      </c>
      <c r="E245" t="s">
        <v>1918</v>
      </c>
    </row>
    <row r="246" spans="1:5">
      <c r="A246" t="s">
        <v>7391</v>
      </c>
      <c r="B246" t="s">
        <v>1092</v>
      </c>
      <c r="D246" t="s">
        <v>2071</v>
      </c>
      <c r="E246" t="s">
        <v>1918</v>
      </c>
    </row>
    <row r="247" spans="1:5">
      <c r="A247" t="s">
        <v>7392</v>
      </c>
      <c r="B247" t="s">
        <v>1092</v>
      </c>
      <c r="D247" t="s">
        <v>2075</v>
      </c>
      <c r="E247" t="s">
        <v>1918</v>
      </c>
    </row>
    <row r="248" spans="1:5">
      <c r="A248" t="s">
        <v>7393</v>
      </c>
      <c r="B248" t="s">
        <v>1092</v>
      </c>
      <c r="D248" t="s">
        <v>54</v>
      </c>
      <c r="E248" t="s">
        <v>1918</v>
      </c>
    </row>
    <row r="249" spans="1:5">
      <c r="A249" t="s">
        <v>7394</v>
      </c>
      <c r="B249" t="s">
        <v>1092</v>
      </c>
      <c r="D249" t="s">
        <v>2266</v>
      </c>
      <c r="E249" t="s">
        <v>1918</v>
      </c>
    </row>
    <row r="250" spans="1:5">
      <c r="A250" t="s">
        <v>7395</v>
      </c>
      <c r="B250" t="s">
        <v>1092</v>
      </c>
      <c r="D250" t="s">
        <v>2805</v>
      </c>
      <c r="E250" t="s">
        <v>1918</v>
      </c>
    </row>
    <row r="251" spans="1:5">
      <c r="A251" t="s">
        <v>7396</v>
      </c>
      <c r="B251" t="s">
        <v>1092</v>
      </c>
      <c r="D251" t="s">
        <v>2267</v>
      </c>
      <c r="E251" t="s">
        <v>1918</v>
      </c>
    </row>
    <row r="252" spans="1:5">
      <c r="A252" t="s">
        <v>7397</v>
      </c>
      <c r="B252" t="s">
        <v>1092</v>
      </c>
      <c r="D252" t="s">
        <v>5419</v>
      </c>
      <c r="E252" t="s">
        <v>1918</v>
      </c>
    </row>
    <row r="253" spans="1:5">
      <c r="A253" t="s">
        <v>7398</v>
      </c>
      <c r="B253" t="s">
        <v>1092</v>
      </c>
      <c r="D253" t="s">
        <v>2268</v>
      </c>
      <c r="E253" t="s">
        <v>1918</v>
      </c>
    </row>
    <row r="254" spans="1:5">
      <c r="A254" t="s">
        <v>7399</v>
      </c>
      <c r="B254" t="s">
        <v>1092</v>
      </c>
      <c r="D254" t="s">
        <v>58</v>
      </c>
      <c r="E254" t="s">
        <v>1918</v>
      </c>
    </row>
    <row r="255" spans="1:5">
      <c r="A255" t="s">
        <v>7400</v>
      </c>
      <c r="B255" t="s">
        <v>1092</v>
      </c>
      <c r="D255" t="s">
        <v>56</v>
      </c>
      <c r="E255" t="s">
        <v>1918</v>
      </c>
    </row>
    <row r="256" spans="1:5">
      <c r="A256" t="s">
        <v>7401</v>
      </c>
      <c r="B256" t="s">
        <v>1092</v>
      </c>
      <c r="D256" t="s">
        <v>133</v>
      </c>
      <c r="E256" t="s">
        <v>1918</v>
      </c>
    </row>
    <row r="257" spans="1:5">
      <c r="A257" t="s">
        <v>7402</v>
      </c>
      <c r="B257" t="s">
        <v>1092</v>
      </c>
      <c r="D257" t="s">
        <v>134</v>
      </c>
      <c r="E257" t="s">
        <v>1918</v>
      </c>
    </row>
    <row r="258" spans="1:5">
      <c r="A258" t="s">
        <v>7403</v>
      </c>
      <c r="B258" t="s">
        <v>1092</v>
      </c>
      <c r="D258" t="s">
        <v>2269</v>
      </c>
      <c r="E258" t="s">
        <v>1918</v>
      </c>
    </row>
    <row r="259" spans="1:5">
      <c r="A259" t="s">
        <v>7404</v>
      </c>
      <c r="B259" t="s">
        <v>1092</v>
      </c>
      <c r="D259" t="s">
        <v>2797</v>
      </c>
      <c r="E259" t="s">
        <v>1918</v>
      </c>
    </row>
    <row r="260" spans="1:5">
      <c r="A260" t="s">
        <v>7783</v>
      </c>
      <c r="B260" t="s">
        <v>1092</v>
      </c>
      <c r="D260" t="s">
        <v>2530</v>
      </c>
      <c r="E260" t="s">
        <v>3479</v>
      </c>
    </row>
    <row r="261" spans="1:5">
      <c r="A261" t="s">
        <v>7405</v>
      </c>
      <c r="B261" t="s">
        <v>1092</v>
      </c>
      <c r="D261" t="s">
        <v>108</v>
      </c>
      <c r="E261" t="s">
        <v>3479</v>
      </c>
    </row>
    <row r="262" spans="1:5">
      <c r="A262" t="s">
        <v>7406</v>
      </c>
      <c r="B262" t="s">
        <v>1092</v>
      </c>
      <c r="D262" t="s">
        <v>117</v>
      </c>
      <c r="E262" t="s">
        <v>3479</v>
      </c>
    </row>
    <row r="263" spans="1:5">
      <c r="A263" t="s">
        <v>7407</v>
      </c>
      <c r="B263" t="s">
        <v>1092</v>
      </c>
      <c r="D263" t="s">
        <v>132</v>
      </c>
      <c r="E263" t="s">
        <v>3479</v>
      </c>
    </row>
    <row r="264" spans="1:5">
      <c r="A264" t="s">
        <v>7408</v>
      </c>
      <c r="B264" t="s">
        <v>1092</v>
      </c>
      <c r="D264" t="s">
        <v>5260</v>
      </c>
      <c r="E264" t="s">
        <v>3479</v>
      </c>
    </row>
    <row r="265" spans="1:5">
      <c r="A265" t="s">
        <v>7409</v>
      </c>
      <c r="B265" t="s">
        <v>1092</v>
      </c>
      <c r="D265" t="s">
        <v>5782</v>
      </c>
      <c r="E265" t="s">
        <v>14513</v>
      </c>
    </row>
    <row r="266" spans="1:5">
      <c r="A266" t="s">
        <v>7410</v>
      </c>
      <c r="B266" t="s">
        <v>1092</v>
      </c>
      <c r="D266" t="s">
        <v>65</v>
      </c>
      <c r="E266" t="s">
        <v>14513</v>
      </c>
    </row>
    <row r="267" spans="1:5">
      <c r="A267" t="s">
        <v>7411</v>
      </c>
      <c r="B267" t="s">
        <v>1092</v>
      </c>
      <c r="D267" t="s">
        <v>66</v>
      </c>
      <c r="E267" t="s">
        <v>14513</v>
      </c>
    </row>
    <row r="268" spans="1:5">
      <c r="A268" t="s">
        <v>7412</v>
      </c>
      <c r="B268" t="s">
        <v>1092</v>
      </c>
      <c r="D268" t="s">
        <v>14495</v>
      </c>
      <c r="E268" t="s">
        <v>3059</v>
      </c>
    </row>
    <row r="269" spans="1:5">
      <c r="A269" t="s">
        <v>7413</v>
      </c>
      <c r="B269" t="s">
        <v>1092</v>
      </c>
      <c r="D269" t="s">
        <v>2990</v>
      </c>
      <c r="E269" t="s">
        <v>3059</v>
      </c>
    </row>
    <row r="270" spans="1:5">
      <c r="A270" t="s">
        <v>7414</v>
      </c>
      <c r="B270" t="s">
        <v>1092</v>
      </c>
      <c r="D270" t="s">
        <v>42</v>
      </c>
      <c r="E270" t="s">
        <v>3059</v>
      </c>
    </row>
    <row r="271" spans="1:5">
      <c r="A271" t="s">
        <v>7416</v>
      </c>
      <c r="B271" t="s">
        <v>1092</v>
      </c>
      <c r="D271" t="s">
        <v>2989</v>
      </c>
      <c r="E271" t="s">
        <v>3059</v>
      </c>
    </row>
    <row r="272" spans="1:5">
      <c r="A272" t="s">
        <v>7417</v>
      </c>
      <c r="B272" t="s">
        <v>1092</v>
      </c>
      <c r="D272" t="s">
        <v>2971</v>
      </c>
      <c r="E272" t="s">
        <v>3059</v>
      </c>
    </row>
    <row r="273" spans="1:5">
      <c r="A273" t="s">
        <v>7418</v>
      </c>
      <c r="B273" t="s">
        <v>1092</v>
      </c>
      <c r="D273" t="s">
        <v>2992</v>
      </c>
      <c r="E273" t="s">
        <v>3059</v>
      </c>
    </row>
    <row r="274" spans="1:5">
      <c r="A274" t="s">
        <v>7419</v>
      </c>
      <c r="B274" t="s">
        <v>1092</v>
      </c>
      <c r="D274" t="s">
        <v>120</v>
      </c>
      <c r="E274" t="s">
        <v>3059</v>
      </c>
    </row>
    <row r="275" spans="1:5">
      <c r="A275" t="s">
        <v>7420</v>
      </c>
      <c r="B275" t="s">
        <v>1092</v>
      </c>
      <c r="D275" t="s">
        <v>3153</v>
      </c>
      <c r="E275" t="s">
        <v>3059</v>
      </c>
    </row>
    <row r="276" spans="1:5">
      <c r="A276" t="s">
        <v>7421</v>
      </c>
      <c r="B276" t="s">
        <v>1092</v>
      </c>
      <c r="D276" t="s">
        <v>3070</v>
      </c>
      <c r="E276" t="s">
        <v>3059</v>
      </c>
    </row>
    <row r="277" spans="1:5">
      <c r="A277" t="s">
        <v>7422</v>
      </c>
      <c r="B277" t="s">
        <v>1092</v>
      </c>
      <c r="D277" t="s">
        <v>64</v>
      </c>
      <c r="E277" t="s">
        <v>3059</v>
      </c>
    </row>
    <row r="278" spans="1:5">
      <c r="A278" t="s">
        <v>7423</v>
      </c>
      <c r="B278" t="s">
        <v>1092</v>
      </c>
      <c r="D278" t="s">
        <v>2988</v>
      </c>
      <c r="E278" t="s">
        <v>3059</v>
      </c>
    </row>
    <row r="279" spans="1:5">
      <c r="A279" t="s">
        <v>7424</v>
      </c>
      <c r="B279" t="s">
        <v>1092</v>
      </c>
      <c r="D279" t="s">
        <v>2994</v>
      </c>
      <c r="E279" t="s">
        <v>3059</v>
      </c>
    </row>
    <row r="280" spans="1:5">
      <c r="A280" t="s">
        <v>7425</v>
      </c>
      <c r="B280" t="s">
        <v>1092</v>
      </c>
      <c r="D280" t="s">
        <v>2991</v>
      </c>
      <c r="E280" t="s">
        <v>3059</v>
      </c>
    </row>
    <row r="281" spans="1:5">
      <c r="A281" t="s">
        <v>7802</v>
      </c>
      <c r="B281" t="s">
        <v>1092</v>
      </c>
      <c r="D281" t="s">
        <v>2571</v>
      </c>
      <c r="E281" t="s">
        <v>3059</v>
      </c>
    </row>
    <row r="282" spans="1:5">
      <c r="A282" t="s">
        <v>7426</v>
      </c>
      <c r="B282" t="s">
        <v>1092</v>
      </c>
      <c r="D282" t="s">
        <v>2993</v>
      </c>
      <c r="E282" t="s">
        <v>3059</v>
      </c>
    </row>
    <row r="283" spans="1:5">
      <c r="A283" t="s">
        <v>7427</v>
      </c>
      <c r="B283" t="s">
        <v>1092</v>
      </c>
      <c r="D283" t="s">
        <v>5394</v>
      </c>
      <c r="E283" t="s">
        <v>3518</v>
      </c>
    </row>
    <row r="284" spans="1:5">
      <c r="A284" t="s">
        <v>7428</v>
      </c>
      <c r="B284" t="s">
        <v>1092</v>
      </c>
      <c r="D284" t="s">
        <v>5430</v>
      </c>
      <c r="E284" t="s">
        <v>3518</v>
      </c>
    </row>
    <row r="285" spans="1:5">
      <c r="A285" t="s">
        <v>7429</v>
      </c>
      <c r="B285" t="s">
        <v>1092</v>
      </c>
      <c r="D285" t="s">
        <v>2432</v>
      </c>
      <c r="E285" t="s">
        <v>3518</v>
      </c>
    </row>
    <row r="286" spans="1:5">
      <c r="A286" t="s">
        <v>7430</v>
      </c>
      <c r="B286" t="s">
        <v>1092</v>
      </c>
      <c r="D286" t="s">
        <v>5391</v>
      </c>
      <c r="E286" t="s">
        <v>3518</v>
      </c>
    </row>
    <row r="287" spans="1:5">
      <c r="A287" t="s">
        <v>7431</v>
      </c>
      <c r="B287" t="s">
        <v>1092</v>
      </c>
      <c r="D287" t="s">
        <v>127</v>
      </c>
      <c r="E287" t="s">
        <v>3518</v>
      </c>
    </row>
    <row r="288" spans="1:5">
      <c r="A288" t="s">
        <v>7432</v>
      </c>
      <c r="B288" t="s">
        <v>1092</v>
      </c>
      <c r="D288" t="s">
        <v>3331</v>
      </c>
      <c r="E288" t="s">
        <v>3518</v>
      </c>
    </row>
    <row r="289" spans="1:5">
      <c r="A289" t="s">
        <v>7433</v>
      </c>
      <c r="B289" t="s">
        <v>1092</v>
      </c>
      <c r="D289" t="s">
        <v>5422</v>
      </c>
      <c r="E289" t="s">
        <v>3518</v>
      </c>
    </row>
    <row r="290" spans="1:5">
      <c r="A290" t="s">
        <v>7434</v>
      </c>
      <c r="B290" t="s">
        <v>1092</v>
      </c>
      <c r="D290" t="s">
        <v>5247</v>
      </c>
      <c r="E290" t="s">
        <v>3518</v>
      </c>
    </row>
    <row r="291" spans="1:5">
      <c r="A291" t="s">
        <v>7435</v>
      </c>
      <c r="B291" t="s">
        <v>1092</v>
      </c>
      <c r="D291" t="s">
        <v>3286</v>
      </c>
      <c r="E291" t="s">
        <v>3518</v>
      </c>
    </row>
    <row r="292" spans="1:5">
      <c r="A292" t="s">
        <v>7436</v>
      </c>
      <c r="B292" t="s">
        <v>1092</v>
      </c>
      <c r="D292" t="s">
        <v>3284</v>
      </c>
      <c r="E292" t="s">
        <v>3518</v>
      </c>
    </row>
    <row r="293" spans="1:5">
      <c r="A293" t="s">
        <v>7437</v>
      </c>
      <c r="B293" t="s">
        <v>1092</v>
      </c>
      <c r="D293" t="s">
        <v>121</v>
      </c>
      <c r="E293" t="s">
        <v>3518</v>
      </c>
    </row>
    <row r="294" spans="1:5">
      <c r="A294" t="s">
        <v>7438</v>
      </c>
      <c r="B294" t="s">
        <v>1092</v>
      </c>
      <c r="D294" t="s">
        <v>3299</v>
      </c>
      <c r="E294" t="s">
        <v>3518</v>
      </c>
    </row>
    <row r="295" spans="1:5">
      <c r="A295" t="s">
        <v>7439</v>
      </c>
      <c r="B295" t="s">
        <v>1092</v>
      </c>
      <c r="D295" t="s">
        <v>5235</v>
      </c>
      <c r="E295" t="s">
        <v>3518</v>
      </c>
    </row>
    <row r="296" spans="1:5">
      <c r="A296" t="s">
        <v>7440</v>
      </c>
      <c r="B296" t="s">
        <v>1092</v>
      </c>
      <c r="D296" t="s">
        <v>3287</v>
      </c>
      <c r="E296" t="s">
        <v>3518</v>
      </c>
    </row>
    <row r="297" spans="1:5">
      <c r="A297" t="s">
        <v>7441</v>
      </c>
      <c r="B297" t="s">
        <v>1092</v>
      </c>
      <c r="D297" t="s">
        <v>3290</v>
      </c>
      <c r="E297" t="s">
        <v>3518</v>
      </c>
    </row>
    <row r="298" spans="1:5">
      <c r="A298" t="s">
        <v>7782</v>
      </c>
      <c r="B298" t="s">
        <v>1092</v>
      </c>
      <c r="D298" t="s">
        <v>6975</v>
      </c>
      <c r="E298" t="s">
        <v>3518</v>
      </c>
    </row>
    <row r="299" spans="1:5">
      <c r="A299" t="s">
        <v>7781</v>
      </c>
      <c r="B299" t="s">
        <v>1092</v>
      </c>
      <c r="D299" t="s">
        <v>6993</v>
      </c>
      <c r="E299" t="s">
        <v>3518</v>
      </c>
    </row>
    <row r="300" spans="1:5">
      <c r="A300" t="s">
        <v>7442</v>
      </c>
      <c r="B300" t="s">
        <v>1092</v>
      </c>
      <c r="D300" t="s">
        <v>6998</v>
      </c>
      <c r="E300" t="s">
        <v>3518</v>
      </c>
    </row>
    <row r="301" spans="1:5">
      <c r="A301" t="s">
        <v>7443</v>
      </c>
      <c r="B301" t="s">
        <v>1092</v>
      </c>
      <c r="D301" t="s">
        <v>129</v>
      </c>
      <c r="E301" t="s">
        <v>3518</v>
      </c>
    </row>
    <row r="302" spans="1:5">
      <c r="A302" t="s">
        <v>7444</v>
      </c>
      <c r="B302" t="s">
        <v>1092</v>
      </c>
      <c r="D302" t="s">
        <v>184</v>
      </c>
      <c r="E302" t="s">
        <v>3518</v>
      </c>
    </row>
    <row r="303" spans="1:5">
      <c r="A303" t="s">
        <v>7445</v>
      </c>
      <c r="B303" t="s">
        <v>1092</v>
      </c>
      <c r="D303" t="s">
        <v>186</v>
      </c>
      <c r="E303" t="s">
        <v>3518</v>
      </c>
    </row>
    <row r="304" spans="1:5">
      <c r="A304" t="s">
        <v>7446</v>
      </c>
      <c r="B304" t="s">
        <v>1092</v>
      </c>
      <c r="D304" t="s">
        <v>5702</v>
      </c>
      <c r="E304" t="s">
        <v>3518</v>
      </c>
    </row>
    <row r="305" spans="1:5">
      <c r="A305" t="s">
        <v>7447</v>
      </c>
      <c r="B305" t="s">
        <v>1092</v>
      </c>
      <c r="D305" t="s">
        <v>14502</v>
      </c>
      <c r="E305" t="s">
        <v>14514</v>
      </c>
    </row>
    <row r="306" spans="1:5">
      <c r="A306" t="s">
        <v>7448</v>
      </c>
      <c r="B306" t="s">
        <v>1092</v>
      </c>
      <c r="D306" t="s">
        <v>5407</v>
      </c>
      <c r="E306" t="s">
        <v>7758</v>
      </c>
    </row>
    <row r="307" spans="1:5">
      <c r="A307" t="s">
        <v>7449</v>
      </c>
      <c r="B307" t="s">
        <v>1092</v>
      </c>
      <c r="D307" t="s">
        <v>5264</v>
      </c>
      <c r="E307" t="s">
        <v>5740</v>
      </c>
    </row>
    <row r="308" spans="1:5">
      <c r="A308" t="s">
        <v>7450</v>
      </c>
      <c r="B308" t="s">
        <v>1092</v>
      </c>
      <c r="D308" t="s">
        <v>5397</v>
      </c>
      <c r="E308" t="s">
        <v>3496</v>
      </c>
    </row>
    <row r="309" spans="1:5">
      <c r="A309" t="s">
        <v>7451</v>
      </c>
      <c r="B309" t="s">
        <v>1092</v>
      </c>
      <c r="D309" t="s">
        <v>5416</v>
      </c>
      <c r="E309" t="s">
        <v>3496</v>
      </c>
    </row>
    <row r="310" spans="1:5">
      <c r="A310" t="s">
        <v>7452</v>
      </c>
      <c r="B310" t="s">
        <v>1092</v>
      </c>
      <c r="D310" t="s">
        <v>5312</v>
      </c>
      <c r="E310" t="s">
        <v>3496</v>
      </c>
    </row>
    <row r="311" spans="1:5">
      <c r="A311" t="s">
        <v>7453</v>
      </c>
      <c r="B311" t="s">
        <v>1092</v>
      </c>
      <c r="D311" t="s">
        <v>5315</v>
      </c>
      <c r="E311" t="s">
        <v>3496</v>
      </c>
    </row>
    <row r="312" spans="1:5">
      <c r="A312" t="s">
        <v>7454</v>
      </c>
      <c r="B312" t="s">
        <v>1092</v>
      </c>
      <c r="D312" t="s">
        <v>5318</v>
      </c>
      <c r="E312" t="s">
        <v>3496</v>
      </c>
    </row>
    <row r="313" spans="1:5">
      <c r="A313" t="s">
        <v>7455</v>
      </c>
      <c r="B313" t="s">
        <v>1092</v>
      </c>
      <c r="D313" t="s">
        <v>2634</v>
      </c>
      <c r="E313" t="s">
        <v>3496</v>
      </c>
    </row>
    <row r="314" spans="1:5">
      <c r="A314" t="s">
        <v>7456</v>
      </c>
      <c r="B314" t="s">
        <v>1092</v>
      </c>
      <c r="D314" t="s">
        <v>5321</v>
      </c>
      <c r="E314" t="s">
        <v>3496</v>
      </c>
    </row>
    <row r="315" spans="1:5">
      <c r="A315" t="s">
        <v>7457</v>
      </c>
      <c r="B315" t="s">
        <v>1092</v>
      </c>
      <c r="D315" t="s">
        <v>2636</v>
      </c>
      <c r="E315" t="s">
        <v>3496</v>
      </c>
    </row>
    <row r="316" spans="1:5">
      <c r="A316" t="s">
        <v>7458</v>
      </c>
      <c r="B316" t="s">
        <v>1092</v>
      </c>
      <c r="D316" t="s">
        <v>3334</v>
      </c>
      <c r="E316" t="s">
        <v>3496</v>
      </c>
    </row>
    <row r="317" spans="1:5">
      <c r="A317" t="s">
        <v>7459</v>
      </c>
      <c r="B317" t="s">
        <v>1092</v>
      </c>
      <c r="D317" t="s">
        <v>5306</v>
      </c>
      <c r="E317" t="s">
        <v>3496</v>
      </c>
    </row>
    <row r="318" spans="1:5">
      <c r="A318" t="s">
        <v>7460</v>
      </c>
      <c r="B318" t="s">
        <v>1092</v>
      </c>
      <c r="D318" t="s">
        <v>3336</v>
      </c>
      <c r="E318" t="s">
        <v>3496</v>
      </c>
    </row>
    <row r="319" spans="1:5">
      <c r="A319" t="s">
        <v>7461</v>
      </c>
      <c r="B319" t="s">
        <v>1092</v>
      </c>
      <c r="D319" t="s">
        <v>5309</v>
      </c>
      <c r="E319" t="s">
        <v>3496</v>
      </c>
    </row>
    <row r="320" spans="1:5">
      <c r="A320" t="s">
        <v>7462</v>
      </c>
      <c r="B320" t="s">
        <v>1092</v>
      </c>
      <c r="D320" t="s">
        <v>14500</v>
      </c>
      <c r="E320" t="s">
        <v>3496</v>
      </c>
    </row>
    <row r="321" spans="1:5">
      <c r="A321" t="s">
        <v>7463</v>
      </c>
      <c r="B321" t="s">
        <v>1092</v>
      </c>
      <c r="D321" t="s">
        <v>2632</v>
      </c>
      <c r="E321" t="s">
        <v>3496</v>
      </c>
    </row>
    <row r="322" spans="1:5">
      <c r="A322" t="s">
        <v>7464</v>
      </c>
      <c r="B322" t="s">
        <v>1092</v>
      </c>
      <c r="D322" t="s">
        <v>2627</v>
      </c>
      <c r="E322" t="s">
        <v>3496</v>
      </c>
    </row>
    <row r="323" spans="1:5">
      <c r="A323" t="s">
        <v>7465</v>
      </c>
      <c r="B323" t="s">
        <v>1092</v>
      </c>
      <c r="D323" t="s">
        <v>5303</v>
      </c>
      <c r="E323" t="s">
        <v>3496</v>
      </c>
    </row>
    <row r="324" spans="1:5">
      <c r="A324" t="s">
        <v>7466</v>
      </c>
      <c r="B324" t="s">
        <v>1092</v>
      </c>
      <c r="D324" t="s">
        <v>2841</v>
      </c>
      <c r="E324" t="s">
        <v>3496</v>
      </c>
    </row>
    <row r="325" spans="1:5">
      <c r="A325" t="s">
        <v>7467</v>
      </c>
      <c r="B325" t="s">
        <v>1092</v>
      </c>
      <c r="D325" t="s">
        <v>2593</v>
      </c>
      <c r="E325" t="s">
        <v>9594</v>
      </c>
    </row>
    <row r="326" spans="1:5">
      <c r="A326" t="s">
        <v>7468</v>
      </c>
      <c r="B326" t="s">
        <v>1092</v>
      </c>
      <c r="D326" t="s">
        <v>2602</v>
      </c>
      <c r="E326" t="s">
        <v>9594</v>
      </c>
    </row>
    <row r="327" spans="1:5">
      <c r="A327" t="s">
        <v>7469</v>
      </c>
      <c r="B327" t="s">
        <v>1092</v>
      </c>
      <c r="D327" t="s">
        <v>2599</v>
      </c>
      <c r="E327" t="s">
        <v>9594</v>
      </c>
    </row>
    <row r="328" spans="1:5">
      <c r="A328" t="s">
        <v>7471</v>
      </c>
      <c r="B328" t="s">
        <v>1092</v>
      </c>
      <c r="D328" t="s">
        <v>2596</v>
      </c>
      <c r="E328" t="s">
        <v>9594</v>
      </c>
    </row>
    <row r="329" spans="1:5">
      <c r="A329" t="s">
        <v>7472</v>
      </c>
      <c r="B329" t="s">
        <v>1092</v>
      </c>
      <c r="D329" t="s">
        <v>5254</v>
      </c>
      <c r="E329" t="s">
        <v>5256</v>
      </c>
    </row>
    <row r="330" spans="1:5">
      <c r="A330" t="s">
        <v>7473</v>
      </c>
      <c r="B330" t="s">
        <v>1092</v>
      </c>
      <c r="D330" t="s">
        <v>2894</v>
      </c>
      <c r="E330" t="s">
        <v>5256</v>
      </c>
    </row>
    <row r="331" spans="1:5">
      <c r="A331" t="s">
        <v>7474</v>
      </c>
      <c r="B331" t="s">
        <v>1092</v>
      </c>
      <c r="D331" t="s">
        <v>2918</v>
      </c>
      <c r="E331" t="s">
        <v>5256</v>
      </c>
    </row>
    <row r="332" spans="1:5">
      <c r="A332" t="s">
        <v>7475</v>
      </c>
      <c r="B332" t="s">
        <v>1092</v>
      </c>
      <c r="C332" s="1"/>
      <c r="D332" t="s">
        <v>130</v>
      </c>
      <c r="E332" t="s">
        <v>3447</v>
      </c>
    </row>
    <row r="333" spans="1:5">
      <c r="A333" t="s">
        <v>7476</v>
      </c>
      <c r="B333" t="s">
        <v>1092</v>
      </c>
      <c r="D333" t="s">
        <v>5449</v>
      </c>
      <c r="E333" t="s">
        <v>3447</v>
      </c>
    </row>
    <row r="334" spans="1:5">
      <c r="A334" t="s">
        <v>7477</v>
      </c>
      <c r="B334" t="s">
        <v>1092</v>
      </c>
    </row>
    <row r="335" spans="1:5">
      <c r="A335" t="s">
        <v>7478</v>
      </c>
      <c r="B335" t="s">
        <v>1092</v>
      </c>
    </row>
    <row r="336" spans="1:5">
      <c r="A336" t="s">
        <v>7479</v>
      </c>
      <c r="B336" t="s">
        <v>1092</v>
      </c>
    </row>
    <row r="337" spans="1:2">
      <c r="A337" t="s">
        <v>7480</v>
      </c>
      <c r="B337" t="s">
        <v>1092</v>
      </c>
    </row>
    <row r="338" spans="1:2">
      <c r="A338" t="s">
        <v>7481</v>
      </c>
      <c r="B338" t="s">
        <v>1092</v>
      </c>
    </row>
    <row r="339" spans="1:2">
      <c r="A339" t="s">
        <v>7482</v>
      </c>
      <c r="B339" t="s">
        <v>1092</v>
      </c>
    </row>
    <row r="340" spans="1:2">
      <c r="A340" t="s">
        <v>7483</v>
      </c>
      <c r="B340" t="s">
        <v>1092</v>
      </c>
    </row>
    <row r="341" spans="1:2">
      <c r="A341" t="s">
        <v>7484</v>
      </c>
      <c r="B341" t="s">
        <v>1092</v>
      </c>
    </row>
    <row r="342" spans="1:2">
      <c r="A342" t="s">
        <v>7485</v>
      </c>
      <c r="B342" t="s">
        <v>1092</v>
      </c>
    </row>
    <row r="343" spans="1:2">
      <c r="A343" t="s">
        <v>7486</v>
      </c>
      <c r="B343" t="s">
        <v>1092</v>
      </c>
    </row>
    <row r="344" spans="1:2">
      <c r="A344" t="s">
        <v>7487</v>
      </c>
      <c r="B344" t="s">
        <v>1092</v>
      </c>
    </row>
    <row r="345" spans="1:2">
      <c r="A345" t="s">
        <v>7488</v>
      </c>
      <c r="B345" t="s">
        <v>1092</v>
      </c>
    </row>
    <row r="346" spans="1:2">
      <c r="A346" t="s">
        <v>7489</v>
      </c>
      <c r="B346" t="s">
        <v>1092</v>
      </c>
    </row>
    <row r="347" spans="1:2">
      <c r="A347" t="s">
        <v>7490</v>
      </c>
      <c r="B347" t="s">
        <v>1092</v>
      </c>
    </row>
    <row r="348" spans="1:2">
      <c r="A348" t="s">
        <v>7491</v>
      </c>
      <c r="B348" t="s">
        <v>1092</v>
      </c>
    </row>
    <row r="349" spans="1:2">
      <c r="A349" t="s">
        <v>7492</v>
      </c>
      <c r="B349" t="s">
        <v>1092</v>
      </c>
    </row>
    <row r="350" spans="1:2">
      <c r="A350" t="s">
        <v>7493</v>
      </c>
      <c r="B350" t="s">
        <v>1092</v>
      </c>
    </row>
    <row r="351" spans="1:2">
      <c r="A351" t="s">
        <v>7494</v>
      </c>
      <c r="B351" t="s">
        <v>1092</v>
      </c>
    </row>
    <row r="352" spans="1:2">
      <c r="A352" t="s">
        <v>7495</v>
      </c>
      <c r="B352" t="s">
        <v>1092</v>
      </c>
    </row>
    <row r="353" spans="1:2">
      <c r="A353" t="s">
        <v>7496</v>
      </c>
      <c r="B353" t="s">
        <v>1092</v>
      </c>
    </row>
    <row r="354" spans="1:2">
      <c r="A354" t="s">
        <v>7497</v>
      </c>
      <c r="B354" t="s">
        <v>1092</v>
      </c>
    </row>
    <row r="355" spans="1:2">
      <c r="A355" t="s">
        <v>7498</v>
      </c>
      <c r="B355" t="s">
        <v>1092</v>
      </c>
    </row>
    <row r="356" spans="1:2">
      <c r="A356" t="s">
        <v>7499</v>
      </c>
      <c r="B356" t="s">
        <v>1092</v>
      </c>
    </row>
    <row r="357" spans="1:2">
      <c r="A357" t="s">
        <v>7500</v>
      </c>
      <c r="B357" t="s">
        <v>1092</v>
      </c>
    </row>
    <row r="358" spans="1:2">
      <c r="A358" t="s">
        <v>7501</v>
      </c>
      <c r="B358" t="s">
        <v>1092</v>
      </c>
    </row>
    <row r="359" spans="1:2">
      <c r="A359" t="s">
        <v>7502</v>
      </c>
      <c r="B359" t="s">
        <v>1092</v>
      </c>
    </row>
    <row r="360" spans="1:2">
      <c r="A360" t="s">
        <v>7503</v>
      </c>
      <c r="B360" t="s">
        <v>1092</v>
      </c>
    </row>
    <row r="361" spans="1:2">
      <c r="A361" t="s">
        <v>7506</v>
      </c>
      <c r="B361" t="s">
        <v>1092</v>
      </c>
    </row>
    <row r="362" spans="1:2">
      <c r="A362" t="s">
        <v>7507</v>
      </c>
      <c r="B362" t="s">
        <v>1092</v>
      </c>
    </row>
    <row r="363" spans="1:2">
      <c r="A363" t="s">
        <v>7508</v>
      </c>
      <c r="B363" t="s">
        <v>1092</v>
      </c>
    </row>
    <row r="364" spans="1:2">
      <c r="A364" t="s">
        <v>7509</v>
      </c>
      <c r="B364" t="s">
        <v>1092</v>
      </c>
    </row>
    <row r="365" spans="1:2">
      <c r="A365" t="s">
        <v>7510</v>
      </c>
      <c r="B365" t="s">
        <v>1092</v>
      </c>
    </row>
    <row r="366" spans="1:2">
      <c r="A366" t="s">
        <v>7511</v>
      </c>
      <c r="B366" t="s">
        <v>1092</v>
      </c>
    </row>
    <row r="367" spans="1:2">
      <c r="A367" t="s">
        <v>7512</v>
      </c>
      <c r="B367" t="s">
        <v>1092</v>
      </c>
    </row>
    <row r="368" spans="1:2">
      <c r="A368" t="s">
        <v>7513</v>
      </c>
      <c r="B368" t="s">
        <v>1092</v>
      </c>
    </row>
    <row r="369" spans="1:2">
      <c r="A369" t="s">
        <v>7514</v>
      </c>
      <c r="B369" t="s">
        <v>1092</v>
      </c>
    </row>
    <row r="370" spans="1:2">
      <c r="A370" t="s">
        <v>7515</v>
      </c>
      <c r="B370" t="s">
        <v>1092</v>
      </c>
    </row>
    <row r="371" spans="1:2">
      <c r="A371" t="s">
        <v>7516</v>
      </c>
      <c r="B371" t="s">
        <v>1092</v>
      </c>
    </row>
    <row r="372" spans="1:2">
      <c r="A372" t="s">
        <v>7517</v>
      </c>
      <c r="B372" t="s">
        <v>1092</v>
      </c>
    </row>
    <row r="373" spans="1:2">
      <c r="A373" t="s">
        <v>7518</v>
      </c>
      <c r="B373" t="s">
        <v>1092</v>
      </c>
    </row>
    <row r="374" spans="1:2">
      <c r="A374" t="s">
        <v>7519</v>
      </c>
      <c r="B374" t="s">
        <v>1092</v>
      </c>
    </row>
    <row r="375" spans="1:2">
      <c r="A375" t="s">
        <v>7520</v>
      </c>
      <c r="B375" t="s">
        <v>1092</v>
      </c>
    </row>
    <row r="376" spans="1:2">
      <c r="A376" t="s">
        <v>7521</v>
      </c>
      <c r="B376" t="s">
        <v>1092</v>
      </c>
    </row>
    <row r="377" spans="1:2">
      <c r="A377" t="s">
        <v>7522</v>
      </c>
      <c r="B377" t="s">
        <v>1092</v>
      </c>
    </row>
    <row r="378" spans="1:2">
      <c r="A378" t="s">
        <v>7523</v>
      </c>
      <c r="B378" t="s">
        <v>1092</v>
      </c>
    </row>
    <row r="379" spans="1:2">
      <c r="A379" t="s">
        <v>7524</v>
      </c>
      <c r="B379" t="s">
        <v>1092</v>
      </c>
    </row>
    <row r="380" spans="1:2">
      <c r="A380" t="s">
        <v>7525</v>
      </c>
      <c r="B380" t="s">
        <v>1092</v>
      </c>
    </row>
    <row r="381" spans="1:2">
      <c r="A381" t="s">
        <v>7526</v>
      </c>
      <c r="B381" t="s">
        <v>1092</v>
      </c>
    </row>
    <row r="382" spans="1:2">
      <c r="A382" t="s">
        <v>7527</v>
      </c>
      <c r="B382" t="s">
        <v>1092</v>
      </c>
    </row>
    <row r="383" spans="1:2">
      <c r="A383" t="s">
        <v>7528</v>
      </c>
      <c r="B383" t="s">
        <v>1092</v>
      </c>
    </row>
    <row r="384" spans="1:2">
      <c r="A384" t="s">
        <v>7529</v>
      </c>
      <c r="B384" t="s">
        <v>1092</v>
      </c>
    </row>
    <row r="385" spans="1:2">
      <c r="A385" t="s">
        <v>7530</v>
      </c>
      <c r="B385" t="s">
        <v>1092</v>
      </c>
    </row>
    <row r="386" spans="1:2">
      <c r="A386" t="s">
        <v>7531</v>
      </c>
      <c r="B386" t="s">
        <v>1092</v>
      </c>
    </row>
    <row r="387" spans="1:2">
      <c r="A387" t="s">
        <v>7532</v>
      </c>
      <c r="B387" t="s">
        <v>1092</v>
      </c>
    </row>
    <row r="388" spans="1:2">
      <c r="A388" t="s">
        <v>7533</v>
      </c>
      <c r="B388" t="s">
        <v>1092</v>
      </c>
    </row>
    <row r="389" spans="1:2">
      <c r="A389" t="s">
        <v>7534</v>
      </c>
      <c r="B389" t="s">
        <v>1092</v>
      </c>
    </row>
    <row r="390" spans="1:2">
      <c r="A390" t="s">
        <v>7535</v>
      </c>
      <c r="B390" t="s">
        <v>1092</v>
      </c>
    </row>
    <row r="391" spans="1:2">
      <c r="A391" t="s">
        <v>7536</v>
      </c>
      <c r="B391" t="s">
        <v>1092</v>
      </c>
    </row>
    <row r="392" spans="1:2">
      <c r="A392" t="s">
        <v>7537</v>
      </c>
      <c r="B392" t="s">
        <v>1092</v>
      </c>
    </row>
    <row r="393" spans="1:2">
      <c r="A393" t="s">
        <v>7538</v>
      </c>
      <c r="B393" t="s">
        <v>1092</v>
      </c>
    </row>
    <row r="394" spans="1:2">
      <c r="A394" t="s">
        <v>7539</v>
      </c>
      <c r="B394" t="s">
        <v>1092</v>
      </c>
    </row>
    <row r="395" spans="1:2">
      <c r="A395" t="s">
        <v>7540</v>
      </c>
      <c r="B395" t="s">
        <v>1092</v>
      </c>
    </row>
    <row r="396" spans="1:2">
      <c r="A396" t="s">
        <v>7541</v>
      </c>
      <c r="B396" t="s">
        <v>1092</v>
      </c>
    </row>
    <row r="397" spans="1:2">
      <c r="A397" t="s">
        <v>7542</v>
      </c>
      <c r="B397" t="s">
        <v>1092</v>
      </c>
    </row>
    <row r="398" spans="1:2">
      <c r="A398" t="s">
        <v>7543</v>
      </c>
      <c r="B398" t="s">
        <v>1092</v>
      </c>
    </row>
    <row r="399" spans="1:2">
      <c r="A399" t="s">
        <v>7544</v>
      </c>
      <c r="B399" t="s">
        <v>1092</v>
      </c>
    </row>
    <row r="400" spans="1:2">
      <c r="A400" t="s">
        <v>7545</v>
      </c>
      <c r="B400" t="s">
        <v>1092</v>
      </c>
    </row>
    <row r="401" spans="1:2">
      <c r="A401" t="s">
        <v>7546</v>
      </c>
      <c r="B401" t="s">
        <v>1092</v>
      </c>
    </row>
    <row r="402" spans="1:2">
      <c r="A402" t="s">
        <v>7547</v>
      </c>
      <c r="B402" t="s">
        <v>1092</v>
      </c>
    </row>
    <row r="403" spans="1:2">
      <c r="A403" t="s">
        <v>7548</v>
      </c>
      <c r="B403" t="s">
        <v>1092</v>
      </c>
    </row>
    <row r="404" spans="1:2">
      <c r="A404" t="s">
        <v>7549</v>
      </c>
      <c r="B404" t="s">
        <v>1092</v>
      </c>
    </row>
    <row r="405" spans="1:2">
      <c r="A405" t="s">
        <v>7550</v>
      </c>
      <c r="B405" t="s">
        <v>1092</v>
      </c>
    </row>
    <row r="406" spans="1:2">
      <c r="A406" t="s">
        <v>7551</v>
      </c>
      <c r="B406" t="s">
        <v>1092</v>
      </c>
    </row>
    <row r="407" spans="1:2">
      <c r="A407" t="s">
        <v>7552</v>
      </c>
      <c r="B407" t="s">
        <v>1092</v>
      </c>
    </row>
    <row r="408" spans="1:2">
      <c r="A408" t="s">
        <v>7553</v>
      </c>
      <c r="B408" t="s">
        <v>1092</v>
      </c>
    </row>
    <row r="409" spans="1:2">
      <c r="A409" t="s">
        <v>7554</v>
      </c>
      <c r="B409" t="s">
        <v>1092</v>
      </c>
    </row>
    <row r="410" spans="1:2">
      <c r="A410" t="s">
        <v>7555</v>
      </c>
      <c r="B410" t="s">
        <v>1092</v>
      </c>
    </row>
    <row r="411" spans="1:2">
      <c r="A411" t="s">
        <v>7556</v>
      </c>
      <c r="B411" t="s">
        <v>1092</v>
      </c>
    </row>
    <row r="412" spans="1:2">
      <c r="A412" t="s">
        <v>7557</v>
      </c>
      <c r="B412" t="s">
        <v>1092</v>
      </c>
    </row>
    <row r="413" spans="1:2">
      <c r="A413" t="s">
        <v>7558</v>
      </c>
      <c r="B413" t="s">
        <v>1092</v>
      </c>
    </row>
    <row r="414" spans="1:2">
      <c r="A414" t="s">
        <v>7559</v>
      </c>
      <c r="B414" t="s">
        <v>1092</v>
      </c>
    </row>
    <row r="415" spans="1:2">
      <c r="A415" t="s">
        <v>7561</v>
      </c>
      <c r="B415" t="s">
        <v>1092</v>
      </c>
    </row>
    <row r="416" spans="1:2">
      <c r="A416" t="s">
        <v>7562</v>
      </c>
      <c r="B416" t="s">
        <v>1092</v>
      </c>
    </row>
    <row r="417" spans="1:2">
      <c r="A417" t="s">
        <v>7563</v>
      </c>
      <c r="B417" t="s">
        <v>1092</v>
      </c>
    </row>
    <row r="418" spans="1:2">
      <c r="A418" t="s">
        <v>7564</v>
      </c>
      <c r="B418" t="s">
        <v>1092</v>
      </c>
    </row>
    <row r="419" spans="1:2">
      <c r="A419" t="s">
        <v>7565</v>
      </c>
      <c r="B419" t="s">
        <v>1092</v>
      </c>
    </row>
    <row r="420" spans="1:2">
      <c r="A420" t="s">
        <v>7566</v>
      </c>
      <c r="B420" t="s">
        <v>1092</v>
      </c>
    </row>
    <row r="421" spans="1:2">
      <c r="A421" t="s">
        <v>7567</v>
      </c>
      <c r="B421" t="s">
        <v>1092</v>
      </c>
    </row>
    <row r="422" spans="1:2">
      <c r="A422" t="s">
        <v>7568</v>
      </c>
      <c r="B422" t="s">
        <v>1092</v>
      </c>
    </row>
    <row r="423" spans="1:2">
      <c r="A423" t="s">
        <v>7569</v>
      </c>
      <c r="B423" t="s">
        <v>1092</v>
      </c>
    </row>
    <row r="424" spans="1:2">
      <c r="A424" t="s">
        <v>7570</v>
      </c>
      <c r="B424" t="s">
        <v>1092</v>
      </c>
    </row>
    <row r="425" spans="1:2">
      <c r="A425" t="s">
        <v>7571</v>
      </c>
      <c r="B425" t="s">
        <v>1092</v>
      </c>
    </row>
    <row r="426" spans="1:2">
      <c r="A426" t="s">
        <v>7572</v>
      </c>
      <c r="B426" t="s">
        <v>1092</v>
      </c>
    </row>
    <row r="427" spans="1:2">
      <c r="A427" t="s">
        <v>7573</v>
      </c>
      <c r="B427" t="s">
        <v>1092</v>
      </c>
    </row>
    <row r="428" spans="1:2">
      <c r="A428" t="s">
        <v>7574</v>
      </c>
      <c r="B428" t="s">
        <v>1092</v>
      </c>
    </row>
    <row r="429" spans="1:2">
      <c r="A429" t="s">
        <v>7575</v>
      </c>
      <c r="B429" t="s">
        <v>1092</v>
      </c>
    </row>
    <row r="430" spans="1:2">
      <c r="A430" t="s">
        <v>7576</v>
      </c>
      <c r="B430" t="s">
        <v>1092</v>
      </c>
    </row>
    <row r="431" spans="1:2">
      <c r="A431" t="s">
        <v>7577</v>
      </c>
      <c r="B431" t="s">
        <v>1092</v>
      </c>
    </row>
    <row r="432" spans="1:2">
      <c r="A432" t="s">
        <v>7578</v>
      </c>
      <c r="B432" t="s">
        <v>1092</v>
      </c>
    </row>
    <row r="433" spans="1:2">
      <c r="A433" t="s">
        <v>7579</v>
      </c>
      <c r="B433" t="s">
        <v>1092</v>
      </c>
    </row>
    <row r="434" spans="1:2">
      <c r="A434" t="s">
        <v>7580</v>
      </c>
      <c r="B434" t="s">
        <v>1092</v>
      </c>
    </row>
    <row r="435" spans="1:2">
      <c r="A435" t="s">
        <v>7581</v>
      </c>
      <c r="B435" t="s">
        <v>1092</v>
      </c>
    </row>
    <row r="436" spans="1:2">
      <c r="A436" t="s">
        <v>7582</v>
      </c>
      <c r="B436" t="s">
        <v>1092</v>
      </c>
    </row>
    <row r="437" spans="1:2">
      <c r="A437" t="s">
        <v>7583</v>
      </c>
      <c r="B437" t="s">
        <v>1092</v>
      </c>
    </row>
    <row r="438" spans="1:2">
      <c r="A438" t="s">
        <v>7584</v>
      </c>
      <c r="B438" t="s">
        <v>1092</v>
      </c>
    </row>
    <row r="439" spans="1:2">
      <c r="A439" t="s">
        <v>7585</v>
      </c>
      <c r="B439" t="s">
        <v>1092</v>
      </c>
    </row>
    <row r="440" spans="1:2">
      <c r="A440" t="s">
        <v>7586</v>
      </c>
      <c r="B440" t="s">
        <v>1092</v>
      </c>
    </row>
    <row r="441" spans="1:2">
      <c r="A441" t="s">
        <v>7587</v>
      </c>
      <c r="B441" t="s">
        <v>1092</v>
      </c>
    </row>
    <row r="442" spans="1:2">
      <c r="A442" t="s">
        <v>7588</v>
      </c>
      <c r="B442" t="s">
        <v>1092</v>
      </c>
    </row>
    <row r="443" spans="1:2">
      <c r="A443" t="s">
        <v>7589</v>
      </c>
      <c r="B443" t="s">
        <v>1092</v>
      </c>
    </row>
    <row r="444" spans="1:2">
      <c r="A444" t="s">
        <v>7590</v>
      </c>
      <c r="B444" t="s">
        <v>1092</v>
      </c>
    </row>
    <row r="445" spans="1:2">
      <c r="A445" t="s">
        <v>7591</v>
      </c>
      <c r="B445" t="s">
        <v>1092</v>
      </c>
    </row>
    <row r="446" spans="1:2">
      <c r="A446" t="s">
        <v>7592</v>
      </c>
      <c r="B446" t="s">
        <v>1092</v>
      </c>
    </row>
    <row r="447" spans="1:2">
      <c r="A447" t="s">
        <v>7593</v>
      </c>
      <c r="B447" t="s">
        <v>1092</v>
      </c>
    </row>
    <row r="448" spans="1:2">
      <c r="A448" t="s">
        <v>7595</v>
      </c>
      <c r="B448" t="s">
        <v>1092</v>
      </c>
    </row>
    <row r="449" spans="1:2">
      <c r="A449" t="s">
        <v>7596</v>
      </c>
      <c r="B449" t="s">
        <v>1092</v>
      </c>
    </row>
    <row r="450" spans="1:2">
      <c r="A450" t="s">
        <v>7597</v>
      </c>
      <c r="B450" t="s">
        <v>1092</v>
      </c>
    </row>
    <row r="451" spans="1:2">
      <c r="A451" t="s">
        <v>7598</v>
      </c>
      <c r="B451" t="s">
        <v>1092</v>
      </c>
    </row>
    <row r="452" spans="1:2">
      <c r="A452" t="s">
        <v>7599</v>
      </c>
      <c r="B452" t="s">
        <v>1092</v>
      </c>
    </row>
    <row r="453" spans="1:2">
      <c r="A453" t="s">
        <v>7600</v>
      </c>
      <c r="B453" t="s">
        <v>1092</v>
      </c>
    </row>
    <row r="454" spans="1:2">
      <c r="A454" t="s">
        <v>7601</v>
      </c>
      <c r="B454" t="s">
        <v>1092</v>
      </c>
    </row>
    <row r="455" spans="1:2">
      <c r="A455" t="s">
        <v>7602</v>
      </c>
      <c r="B455" t="s">
        <v>1092</v>
      </c>
    </row>
    <row r="456" spans="1:2">
      <c r="A456" t="s">
        <v>7603</v>
      </c>
      <c r="B456" t="s">
        <v>1092</v>
      </c>
    </row>
    <row r="457" spans="1:2">
      <c r="A457" t="s">
        <v>7604</v>
      </c>
      <c r="B457" t="s">
        <v>1092</v>
      </c>
    </row>
    <row r="458" spans="1:2">
      <c r="A458" t="s">
        <v>7605</v>
      </c>
      <c r="B458" t="s">
        <v>1092</v>
      </c>
    </row>
    <row r="459" spans="1:2">
      <c r="A459" t="s">
        <v>7606</v>
      </c>
      <c r="B459" t="s">
        <v>1092</v>
      </c>
    </row>
    <row r="460" spans="1:2">
      <c r="A460" t="s">
        <v>7607</v>
      </c>
      <c r="B460" t="s">
        <v>1092</v>
      </c>
    </row>
    <row r="461" spans="1:2">
      <c r="A461" t="s">
        <v>7608</v>
      </c>
      <c r="B461" t="s">
        <v>1092</v>
      </c>
    </row>
    <row r="462" spans="1:2">
      <c r="A462" t="s">
        <v>7609</v>
      </c>
      <c r="B462" t="s">
        <v>1092</v>
      </c>
    </row>
    <row r="463" spans="1:2">
      <c r="A463" t="s">
        <v>7610</v>
      </c>
      <c r="B463" t="s">
        <v>1092</v>
      </c>
    </row>
    <row r="464" spans="1:2">
      <c r="A464" t="s">
        <v>7611</v>
      </c>
      <c r="B464" t="s">
        <v>1092</v>
      </c>
    </row>
    <row r="465" spans="1:2">
      <c r="A465" t="s">
        <v>7612</v>
      </c>
      <c r="B465" t="s">
        <v>1092</v>
      </c>
    </row>
    <row r="466" spans="1:2">
      <c r="A466" t="s">
        <v>7613</v>
      </c>
      <c r="B466" t="s">
        <v>1092</v>
      </c>
    </row>
    <row r="467" spans="1:2">
      <c r="A467" t="s">
        <v>7614</v>
      </c>
      <c r="B467" t="s">
        <v>1092</v>
      </c>
    </row>
    <row r="468" spans="1:2">
      <c r="A468" t="s">
        <v>7615</v>
      </c>
      <c r="B468" t="s">
        <v>1092</v>
      </c>
    </row>
  </sheetData>
  <sortState xmlns:xlrd2="http://schemas.microsoft.com/office/spreadsheetml/2017/richdata2" ref="D61:E141">
    <sortCondition ref="D61:D14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B9CD7-33D8-4A8D-A9AB-1C56798F6D8C}">
  <sheetPr codeName="Sheet1">
    <tabColor rgb="FFFF0000"/>
  </sheetPr>
  <dimension ref="A1:J1661"/>
  <sheetViews>
    <sheetView topLeftCell="C1" zoomScale="170" zoomScaleNormal="170" workbookViewId="0">
      <pane ySplit="1" topLeftCell="A117" activePane="bottomLeft" state="frozen"/>
      <selection pane="bottomLeft" activeCell="H1" sqref="H1:H1048576"/>
    </sheetView>
  </sheetViews>
  <sheetFormatPr defaultColWidth="18.73046875" defaultRowHeight="15" customHeight="1"/>
  <cols>
    <col min="2" max="2" width="12.1328125" customWidth="1"/>
    <col min="4" max="4" width="14.1328125" customWidth="1"/>
    <col min="5" max="5" width="13.265625" customWidth="1"/>
    <col min="6" max="6" width="13.3984375" customWidth="1"/>
    <col min="7" max="7" width="31.265625" customWidth="1"/>
    <col min="8" max="8" width="25.1328125" customWidth="1"/>
    <col min="10" max="16384" width="18.73046875" style="2"/>
  </cols>
  <sheetData>
    <row r="1" spans="1:9" ht="15" customHeight="1">
      <c r="A1" s="1" t="s">
        <v>5</v>
      </c>
      <c r="B1" s="1" t="s">
        <v>37</v>
      </c>
      <c r="C1" s="1" t="s">
        <v>6</v>
      </c>
      <c r="D1" s="1" t="s">
        <v>19</v>
      </c>
      <c r="E1" s="1" t="s">
        <v>7</v>
      </c>
      <c r="F1" s="118" t="s">
        <v>14</v>
      </c>
      <c r="G1" s="119" t="s">
        <v>1899</v>
      </c>
      <c r="H1" s="119" t="s">
        <v>3622</v>
      </c>
      <c r="I1" s="1" t="s">
        <v>1</v>
      </c>
    </row>
    <row r="2" spans="1:9" ht="15" customHeight="1">
      <c r="A2" t="s">
        <v>5119</v>
      </c>
      <c r="B2" s="18" t="s">
        <v>177</v>
      </c>
      <c r="C2" s="18" t="s">
        <v>2782</v>
      </c>
      <c r="D2" s="18" t="s">
        <v>1214</v>
      </c>
      <c r="E2" s="18">
        <v>10</v>
      </c>
      <c r="F2" s="30" t="s">
        <v>16</v>
      </c>
      <c r="G2" s="130"/>
      <c r="H2" s="131" t="s">
        <v>2830</v>
      </c>
    </row>
    <row r="3" spans="1:9" ht="15" customHeight="1">
      <c r="A3" t="s">
        <v>5120</v>
      </c>
      <c r="B3" s="18" t="s">
        <v>177</v>
      </c>
      <c r="C3" s="18" t="s">
        <v>2782</v>
      </c>
      <c r="D3" s="18" t="s">
        <v>1214</v>
      </c>
      <c r="E3" s="18">
        <v>10</v>
      </c>
      <c r="F3" s="30" t="s">
        <v>16</v>
      </c>
      <c r="G3" s="130" t="s">
        <v>11257</v>
      </c>
      <c r="H3" s="131" t="s">
        <v>2831</v>
      </c>
    </row>
    <row r="4" spans="1:9" ht="15" customHeight="1">
      <c r="A4" t="s">
        <v>5121</v>
      </c>
      <c r="B4" s="18" t="s">
        <v>177</v>
      </c>
      <c r="C4" s="18" t="s">
        <v>2782</v>
      </c>
      <c r="D4" s="18" t="s">
        <v>49</v>
      </c>
      <c r="E4" s="18">
        <v>10</v>
      </c>
      <c r="F4" s="30" t="s">
        <v>16</v>
      </c>
      <c r="G4" s="130"/>
      <c r="H4" s="131" t="s">
        <v>2832</v>
      </c>
    </row>
    <row r="5" spans="1:9" ht="15" customHeight="1">
      <c r="A5" t="s">
        <v>5122</v>
      </c>
      <c r="B5" s="18" t="s">
        <v>177</v>
      </c>
      <c r="C5" s="18" t="s">
        <v>2782</v>
      </c>
      <c r="D5" s="18" t="s">
        <v>49</v>
      </c>
      <c r="E5" s="18">
        <v>10</v>
      </c>
      <c r="F5" s="30" t="s">
        <v>16</v>
      </c>
      <c r="G5" s="130" t="s">
        <v>11257</v>
      </c>
      <c r="H5" s="131" t="s">
        <v>2833</v>
      </c>
    </row>
    <row r="6" spans="1:9" ht="15" customHeight="1">
      <c r="A6" t="s">
        <v>5123</v>
      </c>
      <c r="B6" s="18" t="s">
        <v>177</v>
      </c>
      <c r="C6" s="18" t="s">
        <v>2782</v>
      </c>
      <c r="D6" s="18" t="s">
        <v>1286</v>
      </c>
      <c r="E6" s="18">
        <v>8</v>
      </c>
      <c r="F6" s="139" t="s">
        <v>16</v>
      </c>
      <c r="G6" s="130"/>
      <c r="H6" s="149" t="s">
        <v>2834</v>
      </c>
    </row>
    <row r="7" spans="1:9" ht="15" customHeight="1">
      <c r="A7" t="s">
        <v>5124</v>
      </c>
      <c r="B7" s="18" t="s">
        <v>177</v>
      </c>
      <c r="C7" s="18" t="s">
        <v>2782</v>
      </c>
      <c r="D7" s="18" t="s">
        <v>1286</v>
      </c>
      <c r="E7" s="18">
        <v>10</v>
      </c>
      <c r="F7" s="139" t="s">
        <v>16</v>
      </c>
      <c r="G7" s="130" t="s">
        <v>11257</v>
      </c>
      <c r="H7" s="149" t="s">
        <v>2835</v>
      </c>
    </row>
    <row r="8" spans="1:9" ht="15" customHeight="1">
      <c r="A8" t="s">
        <v>5125</v>
      </c>
      <c r="B8" s="18" t="s">
        <v>177</v>
      </c>
      <c r="C8" s="18" t="s">
        <v>2782</v>
      </c>
      <c r="D8" s="18" t="s">
        <v>17</v>
      </c>
      <c r="E8" s="18">
        <v>10</v>
      </c>
      <c r="F8" s="139" t="s">
        <v>16</v>
      </c>
      <c r="G8" s="130"/>
      <c r="H8" s="149" t="s">
        <v>2836</v>
      </c>
    </row>
    <row r="9" spans="1:9" ht="15" customHeight="1">
      <c r="A9" t="s">
        <v>5126</v>
      </c>
      <c r="B9" s="18" t="s">
        <v>177</v>
      </c>
      <c r="C9" s="18" t="s">
        <v>2782</v>
      </c>
      <c r="D9" s="18" t="s">
        <v>17</v>
      </c>
      <c r="E9" s="18">
        <v>10</v>
      </c>
      <c r="F9" s="139" t="s">
        <v>16</v>
      </c>
      <c r="G9" s="130" t="s">
        <v>11257</v>
      </c>
      <c r="H9" s="149" t="s">
        <v>2837</v>
      </c>
    </row>
    <row r="10" spans="1:9" ht="15" customHeight="1">
      <c r="A10" t="s">
        <v>5118</v>
      </c>
      <c r="B10" s="18" t="s">
        <v>177</v>
      </c>
      <c r="C10" s="18" t="s">
        <v>2533</v>
      </c>
      <c r="D10" s="18" t="s">
        <v>1212</v>
      </c>
      <c r="E10" s="19" t="s">
        <v>2828</v>
      </c>
      <c r="F10" s="139" t="s">
        <v>1160</v>
      </c>
      <c r="G10" s="130" t="s">
        <v>10175</v>
      </c>
      <c r="H10" s="152" t="s">
        <v>2827</v>
      </c>
      <c r="I10" t="s">
        <v>2829</v>
      </c>
    </row>
    <row r="11" spans="1:9" ht="15" customHeight="1">
      <c r="A11" t="s">
        <v>5127</v>
      </c>
      <c r="B11" s="18" t="s">
        <v>177</v>
      </c>
      <c r="C11" s="18" t="s">
        <v>2783</v>
      </c>
      <c r="D11" s="18" t="s">
        <v>2540</v>
      </c>
      <c r="E11" s="18">
        <v>12</v>
      </c>
      <c r="F11" s="139" t="s">
        <v>2781</v>
      </c>
      <c r="G11" s="130" t="s">
        <v>10176</v>
      </c>
      <c r="H11" s="154" t="s">
        <v>5803</v>
      </c>
    </row>
    <row r="12" spans="1:9" ht="15" customHeight="1">
      <c r="A12" t="s">
        <v>5128</v>
      </c>
      <c r="B12" s="18" t="s">
        <v>177</v>
      </c>
      <c r="C12" s="18" t="s">
        <v>2783</v>
      </c>
      <c r="D12" s="18" t="s">
        <v>2540</v>
      </c>
      <c r="E12" s="18">
        <v>12</v>
      </c>
      <c r="F12" s="139" t="s">
        <v>2781</v>
      </c>
      <c r="G12" s="130" t="s">
        <v>10177</v>
      </c>
      <c r="H12" s="154" t="s">
        <v>5804</v>
      </c>
    </row>
    <row r="13" spans="1:9" ht="15" customHeight="1">
      <c r="A13" t="s">
        <v>5129</v>
      </c>
      <c r="B13" s="18" t="s">
        <v>177</v>
      </c>
      <c r="C13" s="18" t="s">
        <v>2783</v>
      </c>
      <c r="D13" s="18" t="s">
        <v>2540</v>
      </c>
      <c r="E13" s="18">
        <v>12</v>
      </c>
      <c r="F13" s="139" t="s">
        <v>2781</v>
      </c>
      <c r="G13" s="130" t="s">
        <v>10178</v>
      </c>
      <c r="H13" s="154" t="s">
        <v>5805</v>
      </c>
    </row>
    <row r="14" spans="1:9" ht="15" customHeight="1">
      <c r="A14" t="s">
        <v>5130</v>
      </c>
      <c r="B14" s="18" t="s">
        <v>177</v>
      </c>
      <c r="C14" s="18" t="s">
        <v>2783</v>
      </c>
      <c r="D14" s="18" t="s">
        <v>2540</v>
      </c>
      <c r="E14" s="18">
        <v>12</v>
      </c>
      <c r="F14" s="139" t="s">
        <v>2781</v>
      </c>
      <c r="G14" s="130" t="s">
        <v>10179</v>
      </c>
      <c r="H14" s="154" t="s">
        <v>5806</v>
      </c>
    </row>
    <row r="15" spans="1:9" ht="15" customHeight="1">
      <c r="A15" t="s">
        <v>5219</v>
      </c>
      <c r="B15" s="18" t="s">
        <v>177</v>
      </c>
      <c r="C15" s="18" t="s">
        <v>2534</v>
      </c>
      <c r="D15" s="19" t="s">
        <v>2535</v>
      </c>
      <c r="E15" s="19">
        <v>37</v>
      </c>
      <c r="F15" s="139" t="s">
        <v>2536</v>
      </c>
      <c r="G15" s="130" t="s">
        <v>10180</v>
      </c>
      <c r="H15" s="130" t="s">
        <v>3154</v>
      </c>
      <c r="I15" t="s">
        <v>3067</v>
      </c>
    </row>
    <row r="16" spans="1:9" ht="15" customHeight="1">
      <c r="A16" t="s">
        <v>5220</v>
      </c>
      <c r="B16" s="18" t="s">
        <v>177</v>
      </c>
      <c r="C16" s="18" t="s">
        <v>2534</v>
      </c>
      <c r="D16" s="19" t="s">
        <v>2537</v>
      </c>
      <c r="E16" s="19">
        <v>26</v>
      </c>
      <c r="F16" s="139" t="s">
        <v>2536</v>
      </c>
      <c r="G16" s="130" t="s">
        <v>10180</v>
      </c>
      <c r="H16" s="130" t="s">
        <v>3155</v>
      </c>
      <c r="I16" t="s">
        <v>3067</v>
      </c>
    </row>
    <row r="17" spans="1:9" ht="15" customHeight="1">
      <c r="A17" t="s">
        <v>4989</v>
      </c>
      <c r="B17" s="21" t="s">
        <v>177</v>
      </c>
      <c r="C17" s="21" t="s">
        <v>1254</v>
      </c>
      <c r="D17" s="21" t="s">
        <v>1283</v>
      </c>
      <c r="E17" s="21">
        <v>115</v>
      </c>
      <c r="F17" s="23" t="s">
        <v>44</v>
      </c>
      <c r="G17" s="121" t="s">
        <v>10181</v>
      </c>
      <c r="H17" s="154" t="s">
        <v>5807</v>
      </c>
      <c r="I17" t="s">
        <v>2642</v>
      </c>
    </row>
    <row r="18" spans="1:9" ht="15" customHeight="1">
      <c r="A18" s="154" t="s">
        <v>5758</v>
      </c>
      <c r="B18" s="21" t="s">
        <v>177</v>
      </c>
      <c r="C18" s="21" t="s">
        <v>1254</v>
      </c>
      <c r="D18" s="21" t="s">
        <v>1156</v>
      </c>
      <c r="E18" s="21">
        <v>125</v>
      </c>
      <c r="F18" s="23" t="s">
        <v>44</v>
      </c>
      <c r="G18" s="121" t="s">
        <v>10182</v>
      </c>
      <c r="H18" s="154" t="s">
        <v>5808</v>
      </c>
    </row>
    <row r="19" spans="1:9" ht="15" customHeight="1">
      <c r="A19" s="154" t="s">
        <v>5759</v>
      </c>
      <c r="B19" s="21" t="s">
        <v>177</v>
      </c>
      <c r="C19" s="21" t="s">
        <v>1254</v>
      </c>
      <c r="D19" s="21" t="s">
        <v>41</v>
      </c>
      <c r="E19" s="21">
        <v>119</v>
      </c>
      <c r="F19" s="23" t="s">
        <v>44</v>
      </c>
      <c r="G19" s="121" t="s">
        <v>10183</v>
      </c>
      <c r="H19" s="154" t="s">
        <v>5809</v>
      </c>
    </row>
    <row r="20" spans="1:9" ht="15" customHeight="1">
      <c r="A20" t="s">
        <v>5132</v>
      </c>
      <c r="B20" s="20" t="s">
        <v>177</v>
      </c>
      <c r="C20" s="20" t="s">
        <v>1261</v>
      </c>
      <c r="D20" s="20" t="s">
        <v>1157</v>
      </c>
      <c r="E20" s="20">
        <v>50</v>
      </c>
      <c r="F20" s="20" t="s">
        <v>1158</v>
      </c>
      <c r="G20" s="121" t="s">
        <v>10184</v>
      </c>
      <c r="H20" s="121" t="s">
        <v>2838</v>
      </c>
    </row>
    <row r="21" spans="1:9" ht="15" customHeight="1">
      <c r="A21" t="s">
        <v>5134</v>
      </c>
      <c r="B21" s="20" t="s">
        <v>177</v>
      </c>
      <c r="C21" s="20" t="s">
        <v>2648</v>
      </c>
      <c r="D21" s="20" t="s">
        <v>15</v>
      </c>
      <c r="E21" s="20">
        <v>108</v>
      </c>
      <c r="F21" s="20" t="s">
        <v>1160</v>
      </c>
      <c r="G21" s="121" t="s">
        <v>10185</v>
      </c>
      <c r="H21" s="121" t="s">
        <v>7759</v>
      </c>
    </row>
    <row r="22" spans="1:9" ht="15" customHeight="1">
      <c r="A22" t="s">
        <v>5137</v>
      </c>
      <c r="B22" s="20" t="s">
        <v>177</v>
      </c>
      <c r="C22" s="20" t="s">
        <v>2659</v>
      </c>
      <c r="D22" s="20" t="s">
        <v>2661</v>
      </c>
      <c r="E22" s="20">
        <v>54</v>
      </c>
      <c r="F22" s="20" t="s">
        <v>44</v>
      </c>
      <c r="G22" s="121" t="s">
        <v>10186</v>
      </c>
      <c r="H22" s="121" t="s">
        <v>2684</v>
      </c>
    </row>
    <row r="23" spans="1:9" ht="15" customHeight="1">
      <c r="A23" t="s">
        <v>5133</v>
      </c>
      <c r="B23" s="20" t="s">
        <v>177</v>
      </c>
      <c r="C23" s="20" t="s">
        <v>2644</v>
      </c>
      <c r="D23" s="20" t="s">
        <v>2645</v>
      </c>
      <c r="E23" s="20">
        <v>19</v>
      </c>
      <c r="F23" s="20" t="s">
        <v>44</v>
      </c>
      <c r="G23" s="121" t="s">
        <v>10187</v>
      </c>
      <c r="H23" s="121" t="s">
        <v>14520</v>
      </c>
    </row>
    <row r="24" spans="1:9" ht="15" customHeight="1">
      <c r="A24" t="s">
        <v>5139</v>
      </c>
      <c r="B24" s="20" t="s">
        <v>177</v>
      </c>
      <c r="C24" s="20" t="s">
        <v>2649</v>
      </c>
      <c r="D24" s="20" t="s">
        <v>2650</v>
      </c>
      <c r="E24" s="20">
        <v>202</v>
      </c>
      <c r="F24" s="20" t="s">
        <v>44</v>
      </c>
      <c r="G24" s="121" t="s">
        <v>10188</v>
      </c>
      <c r="H24" s="121" t="s">
        <v>3627</v>
      </c>
    </row>
    <row r="25" spans="1:9" ht="15" customHeight="1">
      <c r="A25" t="s">
        <v>5140</v>
      </c>
      <c r="B25" s="20" t="s">
        <v>177</v>
      </c>
      <c r="C25" s="20" t="s">
        <v>2649</v>
      </c>
      <c r="D25" s="20" t="s">
        <v>2651</v>
      </c>
      <c r="E25" s="20">
        <v>133</v>
      </c>
      <c r="F25" s="20" t="s">
        <v>44</v>
      </c>
      <c r="G25" s="121" t="s">
        <v>10189</v>
      </c>
      <c r="H25" s="121" t="s">
        <v>3628</v>
      </c>
    </row>
    <row r="26" spans="1:9" ht="15" customHeight="1">
      <c r="A26" t="s">
        <v>5141</v>
      </c>
      <c r="B26" s="20" t="s">
        <v>177</v>
      </c>
      <c r="C26" s="20" t="s">
        <v>2649</v>
      </c>
      <c r="D26" s="20" t="s">
        <v>1231</v>
      </c>
      <c r="E26" s="20">
        <v>142</v>
      </c>
      <c r="F26" s="20" t="s">
        <v>44</v>
      </c>
      <c r="G26" s="121" t="s">
        <v>10190</v>
      </c>
      <c r="H26" s="121" t="s">
        <v>3629</v>
      </c>
    </row>
    <row r="27" spans="1:9" ht="15" customHeight="1">
      <c r="A27" t="s">
        <v>5136</v>
      </c>
      <c r="B27" s="20" t="s">
        <v>177</v>
      </c>
      <c r="C27" s="20" t="s">
        <v>2653</v>
      </c>
      <c r="D27" s="20" t="s">
        <v>1219</v>
      </c>
      <c r="E27" s="20">
        <v>9</v>
      </c>
      <c r="F27" s="20" t="s">
        <v>1160</v>
      </c>
      <c r="G27" s="121" t="s">
        <v>2655</v>
      </c>
      <c r="H27" s="154" t="s">
        <v>7760</v>
      </c>
      <c r="I27" s="121"/>
    </row>
    <row r="28" spans="1:9" ht="15" customHeight="1">
      <c r="A28" t="s">
        <v>5131</v>
      </c>
      <c r="B28" s="20" t="s">
        <v>177</v>
      </c>
      <c r="C28" s="20" t="s">
        <v>2654</v>
      </c>
      <c r="D28" s="20" t="s">
        <v>48</v>
      </c>
      <c r="E28" s="20">
        <v>25</v>
      </c>
      <c r="F28" s="20" t="s">
        <v>16</v>
      </c>
      <c r="G28" s="121" t="s">
        <v>2656</v>
      </c>
      <c r="H28" s="121" t="s">
        <v>2784</v>
      </c>
    </row>
    <row r="29" spans="1:9" ht="15" customHeight="1">
      <c r="A29" t="s">
        <v>5135</v>
      </c>
      <c r="B29" s="20" t="s">
        <v>177</v>
      </c>
      <c r="C29" s="20" t="s">
        <v>2652</v>
      </c>
      <c r="D29" s="20" t="s">
        <v>1279</v>
      </c>
      <c r="E29" s="20">
        <v>41</v>
      </c>
      <c r="F29" s="20" t="s">
        <v>44</v>
      </c>
      <c r="G29" s="121" t="s">
        <v>10191</v>
      </c>
      <c r="H29" s="121" t="s">
        <v>2660</v>
      </c>
    </row>
    <row r="30" spans="1:9" ht="15" customHeight="1">
      <c r="A30" t="s">
        <v>5138</v>
      </c>
      <c r="B30" s="20" t="s">
        <v>177</v>
      </c>
      <c r="C30" s="20" t="s">
        <v>2646</v>
      </c>
      <c r="D30" s="20" t="s">
        <v>2647</v>
      </c>
      <c r="E30" s="20">
        <v>103</v>
      </c>
      <c r="F30" s="20" t="s">
        <v>16</v>
      </c>
      <c r="G30" s="121" t="s">
        <v>10192</v>
      </c>
      <c r="H30" s="154" t="s">
        <v>6871</v>
      </c>
      <c r="I30" s="121"/>
    </row>
    <row r="31" spans="1:9" ht="15" customHeight="1">
      <c r="A31" t="s">
        <v>3711</v>
      </c>
      <c r="B31" s="12" t="s">
        <v>177</v>
      </c>
      <c r="C31" s="12" t="s">
        <v>3349</v>
      </c>
      <c r="D31" s="12" t="s">
        <v>3350</v>
      </c>
      <c r="E31" s="34">
        <v>105</v>
      </c>
      <c r="F31" s="92" t="s">
        <v>3351</v>
      </c>
      <c r="G31" s="12" t="s">
        <v>10193</v>
      </c>
      <c r="H31" s="12" t="s">
        <v>7787</v>
      </c>
      <c r="I31" s="12"/>
    </row>
    <row r="32" spans="1:9" ht="15" customHeight="1">
      <c r="A32" t="s">
        <v>3712</v>
      </c>
      <c r="B32" s="12" t="s">
        <v>177</v>
      </c>
      <c r="C32" s="12" t="s">
        <v>3352</v>
      </c>
      <c r="D32" s="12" t="s">
        <v>49</v>
      </c>
      <c r="E32" s="34">
        <v>10</v>
      </c>
      <c r="F32" s="92" t="s">
        <v>16</v>
      </c>
      <c r="G32" s="12" t="s">
        <v>3353</v>
      </c>
      <c r="H32" s="12" t="s">
        <v>3354</v>
      </c>
      <c r="I32" s="12"/>
    </row>
    <row r="33" spans="1:9" ht="15" customHeight="1">
      <c r="A33" t="s">
        <v>3721</v>
      </c>
      <c r="B33" s="12" t="s">
        <v>177</v>
      </c>
      <c r="C33" s="12" t="s">
        <v>3352</v>
      </c>
      <c r="D33" s="12" t="s">
        <v>49</v>
      </c>
      <c r="E33" s="34">
        <v>15</v>
      </c>
      <c r="F33" s="92" t="s">
        <v>16</v>
      </c>
      <c r="G33" s="12" t="s">
        <v>3371</v>
      </c>
      <c r="H33" s="12" t="s">
        <v>3372</v>
      </c>
      <c r="I33" s="12"/>
    </row>
    <row r="34" spans="1:9" ht="15" customHeight="1">
      <c r="A34" t="s">
        <v>3722</v>
      </c>
      <c r="B34" s="12" t="s">
        <v>177</v>
      </c>
      <c r="C34" s="12" t="s">
        <v>3352</v>
      </c>
      <c r="D34" s="12" t="s">
        <v>49</v>
      </c>
      <c r="E34" s="34">
        <v>15</v>
      </c>
      <c r="F34" s="92" t="s">
        <v>16</v>
      </c>
      <c r="G34" s="12" t="s">
        <v>3373</v>
      </c>
      <c r="H34" s="12" t="s">
        <v>3374</v>
      </c>
      <c r="I34" s="12"/>
    </row>
    <row r="35" spans="1:9" ht="15" customHeight="1">
      <c r="A35" t="s">
        <v>3713</v>
      </c>
      <c r="B35" s="12" t="s">
        <v>177</v>
      </c>
      <c r="C35" s="12" t="s">
        <v>3352</v>
      </c>
      <c r="D35" s="12" t="s">
        <v>49</v>
      </c>
      <c r="E35" s="34">
        <v>10</v>
      </c>
      <c r="F35" s="92" t="s">
        <v>16</v>
      </c>
      <c r="G35" s="12" t="s">
        <v>3355</v>
      </c>
      <c r="H35" s="12" t="s">
        <v>3356</v>
      </c>
      <c r="I35" s="12"/>
    </row>
    <row r="36" spans="1:9" ht="15" customHeight="1">
      <c r="A36" t="s">
        <v>3714</v>
      </c>
      <c r="B36" s="12" t="s">
        <v>177</v>
      </c>
      <c r="C36" s="12" t="s">
        <v>3352</v>
      </c>
      <c r="D36" s="12" t="s">
        <v>49</v>
      </c>
      <c r="E36" s="34">
        <v>10</v>
      </c>
      <c r="F36" s="92" t="s">
        <v>16</v>
      </c>
      <c r="G36" s="12" t="s">
        <v>3357</v>
      </c>
      <c r="H36" s="12" t="s">
        <v>3358</v>
      </c>
      <c r="I36" s="12"/>
    </row>
    <row r="37" spans="1:9" ht="15" customHeight="1">
      <c r="A37" t="s">
        <v>3715</v>
      </c>
      <c r="B37" s="12" t="s">
        <v>177</v>
      </c>
      <c r="C37" s="12" t="s">
        <v>3352</v>
      </c>
      <c r="D37" s="12" t="s">
        <v>49</v>
      </c>
      <c r="E37" s="34">
        <v>10</v>
      </c>
      <c r="F37" s="92" t="s">
        <v>16</v>
      </c>
      <c r="G37" s="12" t="s">
        <v>3359</v>
      </c>
      <c r="H37" s="12" t="s">
        <v>3360</v>
      </c>
      <c r="I37" s="12"/>
    </row>
    <row r="38" spans="1:9" ht="15" customHeight="1">
      <c r="A38" t="s">
        <v>3716</v>
      </c>
      <c r="B38" s="12" t="s">
        <v>177</v>
      </c>
      <c r="C38" s="12" t="s">
        <v>3352</v>
      </c>
      <c r="D38" s="12" t="s">
        <v>49</v>
      </c>
      <c r="E38" s="34">
        <v>10</v>
      </c>
      <c r="F38" s="92" t="s">
        <v>16</v>
      </c>
      <c r="G38" s="12" t="s">
        <v>3361</v>
      </c>
      <c r="H38" s="12" t="s">
        <v>3362</v>
      </c>
      <c r="I38" s="12"/>
    </row>
    <row r="39" spans="1:9" ht="15" customHeight="1">
      <c r="A39" t="s">
        <v>3717</v>
      </c>
      <c r="B39" s="12" t="s">
        <v>177</v>
      </c>
      <c r="C39" s="12" t="s">
        <v>3352</v>
      </c>
      <c r="D39" s="12" t="s">
        <v>49</v>
      </c>
      <c r="E39" s="34">
        <v>10</v>
      </c>
      <c r="F39" s="92" t="s">
        <v>16</v>
      </c>
      <c r="G39" s="12" t="s">
        <v>3363</v>
      </c>
      <c r="H39" s="12" t="s">
        <v>3364</v>
      </c>
      <c r="I39" s="12"/>
    </row>
    <row r="40" spans="1:9" ht="15" customHeight="1">
      <c r="A40" t="s">
        <v>3718</v>
      </c>
      <c r="B40" s="12" t="s">
        <v>177</v>
      </c>
      <c r="C40" s="12" t="s">
        <v>3352</v>
      </c>
      <c r="D40" s="12" t="s">
        <v>49</v>
      </c>
      <c r="E40" s="34">
        <v>10</v>
      </c>
      <c r="F40" s="92" t="s">
        <v>16</v>
      </c>
      <c r="G40" s="12" t="s">
        <v>3365</v>
      </c>
      <c r="H40" s="12" t="s">
        <v>3366</v>
      </c>
      <c r="I40" s="12"/>
    </row>
    <row r="41" spans="1:9" ht="15" customHeight="1">
      <c r="A41" t="s">
        <v>3719</v>
      </c>
      <c r="B41" s="12" t="s">
        <v>177</v>
      </c>
      <c r="C41" s="12" t="s">
        <v>3352</v>
      </c>
      <c r="D41" s="12" t="s">
        <v>49</v>
      </c>
      <c r="E41" s="34">
        <v>10</v>
      </c>
      <c r="F41" s="92" t="s">
        <v>16</v>
      </c>
      <c r="G41" s="12" t="s">
        <v>3367</v>
      </c>
      <c r="H41" s="12" t="s">
        <v>3368</v>
      </c>
      <c r="I41" s="12"/>
    </row>
    <row r="42" spans="1:9" ht="15" customHeight="1">
      <c r="A42" t="s">
        <v>3720</v>
      </c>
      <c r="B42" s="12" t="s">
        <v>177</v>
      </c>
      <c r="C42" s="12" t="s">
        <v>3352</v>
      </c>
      <c r="D42" s="12" t="s">
        <v>49</v>
      </c>
      <c r="E42" s="34">
        <v>15</v>
      </c>
      <c r="F42" s="92" t="s">
        <v>16</v>
      </c>
      <c r="G42" s="12" t="s">
        <v>3369</v>
      </c>
      <c r="H42" s="12" t="s">
        <v>3370</v>
      </c>
      <c r="I42" s="12"/>
    </row>
    <row r="43" spans="1:9" ht="15" customHeight="1">
      <c r="A43" t="s">
        <v>3723</v>
      </c>
      <c r="B43" s="12" t="s">
        <v>177</v>
      </c>
      <c r="C43" s="12" t="s">
        <v>3375</v>
      </c>
      <c r="D43" s="12" t="s">
        <v>3376</v>
      </c>
      <c r="E43" s="34">
        <v>9</v>
      </c>
      <c r="F43" s="92" t="s">
        <v>3377</v>
      </c>
      <c r="G43" s="12" t="s">
        <v>3378</v>
      </c>
      <c r="H43" s="12" t="s">
        <v>3379</v>
      </c>
      <c r="I43" s="12"/>
    </row>
    <row r="44" spans="1:9" ht="15" customHeight="1">
      <c r="A44" t="s">
        <v>3724</v>
      </c>
      <c r="B44" s="12" t="s">
        <v>177</v>
      </c>
      <c r="C44" s="12" t="s">
        <v>3375</v>
      </c>
      <c r="D44" s="12" t="s">
        <v>3376</v>
      </c>
      <c r="E44" s="34">
        <v>14</v>
      </c>
      <c r="F44" s="92" t="s">
        <v>3377</v>
      </c>
      <c r="G44" s="12" t="s">
        <v>3380</v>
      </c>
      <c r="H44" s="12" t="s">
        <v>3381</v>
      </c>
      <c r="I44" s="12"/>
    </row>
    <row r="45" spans="1:9" ht="15" customHeight="1">
      <c r="A45" t="s">
        <v>3725</v>
      </c>
      <c r="B45" s="12" t="s">
        <v>177</v>
      </c>
      <c r="C45" s="12" t="s">
        <v>3375</v>
      </c>
      <c r="D45" s="12" t="s">
        <v>3376</v>
      </c>
      <c r="E45" s="34">
        <v>9</v>
      </c>
      <c r="F45" s="92" t="s">
        <v>3377</v>
      </c>
      <c r="G45" s="12" t="s">
        <v>3382</v>
      </c>
      <c r="H45" s="12" t="s">
        <v>3383</v>
      </c>
      <c r="I45" s="12"/>
    </row>
    <row r="46" spans="1:9" ht="15" customHeight="1">
      <c r="A46" s="231" t="s">
        <v>3726</v>
      </c>
      <c r="B46" s="12" t="s">
        <v>177</v>
      </c>
      <c r="C46" s="12" t="s">
        <v>3384</v>
      </c>
      <c r="D46" s="12" t="s">
        <v>3385</v>
      </c>
      <c r="E46" s="34">
        <v>64</v>
      </c>
      <c r="F46" s="92" t="s">
        <v>10137</v>
      </c>
      <c r="G46" s="231" t="s">
        <v>10194</v>
      </c>
      <c r="H46" s="12" t="s">
        <v>7788</v>
      </c>
      <c r="I46" s="12" t="s">
        <v>3386</v>
      </c>
    </row>
    <row r="47" spans="1:9" ht="15" customHeight="1">
      <c r="A47" t="s">
        <v>3727</v>
      </c>
      <c r="B47" s="12" t="s">
        <v>177</v>
      </c>
      <c r="C47" s="36" t="s">
        <v>3387</v>
      </c>
      <c r="D47" s="12" t="s">
        <v>1220</v>
      </c>
      <c r="E47" s="34">
        <v>51</v>
      </c>
      <c r="F47" s="92" t="s">
        <v>3388</v>
      </c>
      <c r="G47" s="12" t="s">
        <v>10195</v>
      </c>
      <c r="H47" s="154" t="s">
        <v>6872</v>
      </c>
      <c r="I47" s="14"/>
    </row>
    <row r="48" spans="1:9" ht="15" customHeight="1">
      <c r="A48" t="s">
        <v>3634</v>
      </c>
      <c r="B48" s="12" t="s">
        <v>177</v>
      </c>
      <c r="C48" s="36" t="s">
        <v>3389</v>
      </c>
      <c r="D48" s="12" t="s">
        <v>1211</v>
      </c>
      <c r="E48" s="34">
        <v>7</v>
      </c>
      <c r="F48" s="92" t="s">
        <v>1155</v>
      </c>
      <c r="G48" s="12" t="s">
        <v>10196</v>
      </c>
      <c r="H48" s="12" t="s">
        <v>3390</v>
      </c>
      <c r="I48" s="12"/>
    </row>
    <row r="49" spans="1:9" ht="15" customHeight="1">
      <c r="A49" t="s">
        <v>3635</v>
      </c>
      <c r="B49" s="12" t="s">
        <v>177</v>
      </c>
      <c r="C49" s="36" t="s">
        <v>3389</v>
      </c>
      <c r="D49" s="12" t="s">
        <v>1211</v>
      </c>
      <c r="E49" s="34">
        <v>6</v>
      </c>
      <c r="F49" s="92" t="s">
        <v>1155</v>
      </c>
      <c r="G49" s="12" t="s">
        <v>10197</v>
      </c>
      <c r="H49" s="12" t="s">
        <v>3391</v>
      </c>
      <c r="I49" s="12"/>
    </row>
    <row r="50" spans="1:9" ht="15" customHeight="1">
      <c r="A50" t="s">
        <v>3728</v>
      </c>
      <c r="B50" s="12" t="s">
        <v>177</v>
      </c>
      <c r="C50" s="36" t="s">
        <v>3392</v>
      </c>
      <c r="D50" s="12" t="s">
        <v>1161</v>
      </c>
      <c r="E50" s="34">
        <v>10</v>
      </c>
      <c r="F50" s="92" t="s">
        <v>3393</v>
      </c>
      <c r="G50" s="12" t="s">
        <v>10198</v>
      </c>
      <c r="H50" s="154" t="s">
        <v>7118</v>
      </c>
      <c r="I50" s="12"/>
    </row>
    <row r="51" spans="1:9" ht="15" customHeight="1">
      <c r="A51" t="s">
        <v>3729</v>
      </c>
      <c r="B51" s="12" t="s">
        <v>177</v>
      </c>
      <c r="C51" s="36" t="s">
        <v>3392</v>
      </c>
      <c r="D51" s="12" t="s">
        <v>1161</v>
      </c>
      <c r="E51" s="34">
        <v>13</v>
      </c>
      <c r="F51" s="92" t="s">
        <v>3393</v>
      </c>
      <c r="G51" s="12" t="s">
        <v>10199</v>
      </c>
      <c r="H51" s="154" t="s">
        <v>7119</v>
      </c>
      <c r="I51" s="12"/>
    </row>
    <row r="52" spans="1:9" ht="15" customHeight="1">
      <c r="A52" t="s">
        <v>3730</v>
      </c>
      <c r="B52" s="12" t="s">
        <v>177</v>
      </c>
      <c r="C52" s="36" t="s">
        <v>3396</v>
      </c>
      <c r="D52" s="12" t="s">
        <v>1162</v>
      </c>
      <c r="E52" s="34"/>
      <c r="F52" s="92" t="s">
        <v>3377</v>
      </c>
      <c r="G52" s="12" t="s">
        <v>3397</v>
      </c>
      <c r="H52" s="12" t="s">
        <v>3398</v>
      </c>
      <c r="I52" s="12" t="s">
        <v>3399</v>
      </c>
    </row>
    <row r="53" spans="1:9" ht="15" customHeight="1">
      <c r="A53" t="s">
        <v>3731</v>
      </c>
      <c r="B53" s="12" t="s">
        <v>177</v>
      </c>
      <c r="C53" s="36" t="s">
        <v>3396</v>
      </c>
      <c r="D53" s="12" t="s">
        <v>1162</v>
      </c>
      <c r="E53" s="34"/>
      <c r="F53" s="92" t="s">
        <v>3377</v>
      </c>
      <c r="G53" s="12" t="s">
        <v>3400</v>
      </c>
      <c r="H53" s="12" t="s">
        <v>3401</v>
      </c>
      <c r="I53" s="12" t="s">
        <v>3399</v>
      </c>
    </row>
    <row r="54" spans="1:9" ht="15" customHeight="1">
      <c r="A54" t="s">
        <v>3636</v>
      </c>
      <c r="B54" s="12" t="s">
        <v>177</v>
      </c>
      <c r="C54" s="36" t="s">
        <v>3394</v>
      </c>
      <c r="D54" s="12" t="s">
        <v>1161</v>
      </c>
      <c r="E54" s="34">
        <v>6</v>
      </c>
      <c r="F54" s="92" t="s">
        <v>16</v>
      </c>
      <c r="G54" s="12" t="s">
        <v>3395</v>
      </c>
      <c r="H54" s="12" t="s">
        <v>7093</v>
      </c>
      <c r="I54" s="12"/>
    </row>
    <row r="55" spans="1:9" ht="15" customHeight="1">
      <c r="A55" t="s">
        <v>3732</v>
      </c>
      <c r="B55" s="12" t="s">
        <v>177</v>
      </c>
      <c r="C55" s="36" t="s">
        <v>3402</v>
      </c>
      <c r="D55" s="12" t="s">
        <v>2661</v>
      </c>
      <c r="E55" s="34">
        <v>72</v>
      </c>
      <c r="F55" s="92" t="s">
        <v>10138</v>
      </c>
      <c r="G55" s="12" t="s">
        <v>10200</v>
      </c>
      <c r="H55" s="12" t="s">
        <v>14558</v>
      </c>
      <c r="I55" s="12"/>
    </row>
    <row r="56" spans="1:9" ht="15" customHeight="1">
      <c r="A56" t="s">
        <v>3733</v>
      </c>
      <c r="B56" s="12" t="s">
        <v>177</v>
      </c>
      <c r="C56" s="36" t="s">
        <v>3403</v>
      </c>
      <c r="D56" s="12" t="s">
        <v>10149</v>
      </c>
      <c r="E56" s="34">
        <v>1</v>
      </c>
      <c r="F56" s="92" t="s">
        <v>3404</v>
      </c>
      <c r="G56" s="12" t="s">
        <v>3405</v>
      </c>
      <c r="H56" s="154" t="s">
        <v>7094</v>
      </c>
      <c r="I56" s="12"/>
    </row>
    <row r="57" spans="1:9" ht="15" customHeight="1">
      <c r="A57" t="s">
        <v>3742</v>
      </c>
      <c r="B57" s="12" t="s">
        <v>177</v>
      </c>
      <c r="C57" s="36" t="s">
        <v>3403</v>
      </c>
      <c r="D57" s="12" t="s">
        <v>10149</v>
      </c>
      <c r="E57" s="34">
        <v>1</v>
      </c>
      <c r="F57" s="92" t="s">
        <v>3404</v>
      </c>
      <c r="G57" s="12" t="s">
        <v>3413</v>
      </c>
      <c r="H57" s="154" t="s">
        <v>7095</v>
      </c>
      <c r="I57" s="12"/>
    </row>
    <row r="58" spans="1:9" ht="15" customHeight="1">
      <c r="A58" t="s">
        <v>3743</v>
      </c>
      <c r="B58" s="12" t="s">
        <v>177</v>
      </c>
      <c r="C58" s="36" t="s">
        <v>3403</v>
      </c>
      <c r="D58" s="12" t="s">
        <v>10149</v>
      </c>
      <c r="E58" s="34">
        <v>1</v>
      </c>
      <c r="F58" s="92" t="s">
        <v>3404</v>
      </c>
      <c r="G58" s="12" t="s">
        <v>3414</v>
      </c>
      <c r="H58" s="154" t="s">
        <v>7096</v>
      </c>
      <c r="I58" s="12"/>
    </row>
    <row r="59" spans="1:9" ht="15" customHeight="1">
      <c r="A59" t="s">
        <v>3744</v>
      </c>
      <c r="B59" s="12" t="s">
        <v>177</v>
      </c>
      <c r="C59" s="36" t="s">
        <v>3403</v>
      </c>
      <c r="D59" s="12" t="s">
        <v>10149</v>
      </c>
      <c r="E59" s="34">
        <v>1</v>
      </c>
      <c r="F59" s="92" t="s">
        <v>3404</v>
      </c>
      <c r="G59" s="12" t="s">
        <v>3415</v>
      </c>
      <c r="H59" s="154" t="s">
        <v>7097</v>
      </c>
      <c r="I59" s="12"/>
    </row>
    <row r="60" spans="1:9" ht="15" customHeight="1">
      <c r="A60" t="s">
        <v>3745</v>
      </c>
      <c r="B60" s="12" t="s">
        <v>177</v>
      </c>
      <c r="C60" s="36" t="s">
        <v>3403</v>
      </c>
      <c r="D60" s="12" t="s">
        <v>10149</v>
      </c>
      <c r="E60" s="34">
        <v>1</v>
      </c>
      <c r="F60" s="92" t="s">
        <v>3404</v>
      </c>
      <c r="G60" s="12" t="s">
        <v>3416</v>
      </c>
      <c r="H60" s="154" t="s">
        <v>7098</v>
      </c>
      <c r="I60" s="12"/>
    </row>
    <row r="61" spans="1:9" ht="15" customHeight="1">
      <c r="A61" t="s">
        <v>3734</v>
      </c>
      <c r="B61" s="133" t="s">
        <v>177</v>
      </c>
      <c r="C61" s="136" t="s">
        <v>3403</v>
      </c>
      <c r="D61" s="133" t="s">
        <v>10149</v>
      </c>
      <c r="E61" s="138">
        <v>1</v>
      </c>
      <c r="F61" s="133" t="s">
        <v>3404</v>
      </c>
      <c r="G61" s="133" t="s">
        <v>3406</v>
      </c>
      <c r="H61" s="154" t="s">
        <v>7099</v>
      </c>
      <c r="I61" s="133"/>
    </row>
    <row r="62" spans="1:9" ht="15" customHeight="1">
      <c r="A62" t="s">
        <v>3735</v>
      </c>
      <c r="B62" s="92" t="s">
        <v>177</v>
      </c>
      <c r="C62" s="206" t="s">
        <v>3403</v>
      </c>
      <c r="D62" s="92" t="s">
        <v>10149</v>
      </c>
      <c r="E62" s="207">
        <v>1</v>
      </c>
      <c r="F62" s="35" t="s">
        <v>3404</v>
      </c>
      <c r="G62" s="92" t="s">
        <v>3406</v>
      </c>
      <c r="H62" s="154" t="s">
        <v>7100</v>
      </c>
      <c r="I62" s="92"/>
    </row>
    <row r="63" spans="1:9" ht="15" customHeight="1">
      <c r="A63" t="s">
        <v>3736</v>
      </c>
      <c r="B63" s="12" t="s">
        <v>177</v>
      </c>
      <c r="C63" s="36" t="s">
        <v>3403</v>
      </c>
      <c r="D63" s="12" t="s">
        <v>10149</v>
      </c>
      <c r="E63" s="34">
        <v>1</v>
      </c>
      <c r="F63" s="35" t="s">
        <v>3404</v>
      </c>
      <c r="G63" s="12" t="s">
        <v>3407</v>
      </c>
      <c r="H63" s="154" t="s">
        <v>7101</v>
      </c>
      <c r="I63" s="12"/>
    </row>
    <row r="64" spans="1:9" ht="15" customHeight="1">
      <c r="A64" t="s">
        <v>3737</v>
      </c>
      <c r="B64" s="12" t="s">
        <v>177</v>
      </c>
      <c r="C64" s="36" t="s">
        <v>3403</v>
      </c>
      <c r="D64" s="12" t="s">
        <v>10149</v>
      </c>
      <c r="E64" s="34">
        <v>1</v>
      </c>
      <c r="F64" s="35" t="s">
        <v>3404</v>
      </c>
      <c r="G64" s="12" t="s">
        <v>3408</v>
      </c>
      <c r="H64" s="154" t="s">
        <v>7102</v>
      </c>
      <c r="I64" s="12"/>
    </row>
    <row r="65" spans="1:9" ht="15" customHeight="1">
      <c r="A65" t="s">
        <v>3738</v>
      </c>
      <c r="B65" s="12" t="s">
        <v>177</v>
      </c>
      <c r="C65" s="36" t="s">
        <v>3403</v>
      </c>
      <c r="D65" s="12" t="s">
        <v>10149</v>
      </c>
      <c r="E65" s="34">
        <v>1</v>
      </c>
      <c r="F65" s="92" t="s">
        <v>3404</v>
      </c>
      <c r="G65" s="35" t="s">
        <v>3409</v>
      </c>
      <c r="H65" s="154" t="s">
        <v>7103</v>
      </c>
      <c r="I65" s="12"/>
    </row>
    <row r="66" spans="1:9" ht="15" customHeight="1">
      <c r="A66" t="s">
        <v>3739</v>
      </c>
      <c r="B66" s="12" t="s">
        <v>177</v>
      </c>
      <c r="C66" s="36" t="s">
        <v>3403</v>
      </c>
      <c r="D66" s="12" t="s">
        <v>10149</v>
      </c>
      <c r="E66" s="34">
        <v>1</v>
      </c>
      <c r="F66" s="92" t="s">
        <v>3404</v>
      </c>
      <c r="G66" s="35" t="s">
        <v>3410</v>
      </c>
      <c r="H66" s="154" t="s">
        <v>7104</v>
      </c>
      <c r="I66" s="12"/>
    </row>
    <row r="67" spans="1:9" ht="15" customHeight="1">
      <c r="A67" t="s">
        <v>3740</v>
      </c>
      <c r="B67" s="12" t="s">
        <v>177</v>
      </c>
      <c r="C67" s="36" t="s">
        <v>3403</v>
      </c>
      <c r="D67" s="12" t="s">
        <v>10149</v>
      </c>
      <c r="E67" s="34">
        <v>1</v>
      </c>
      <c r="F67" s="92" t="s">
        <v>3404</v>
      </c>
      <c r="G67" s="35" t="s">
        <v>3411</v>
      </c>
      <c r="H67" s="154" t="s">
        <v>7105</v>
      </c>
      <c r="I67" s="12"/>
    </row>
    <row r="68" spans="1:9" ht="15" customHeight="1">
      <c r="A68" t="s">
        <v>3741</v>
      </c>
      <c r="B68" s="12" t="s">
        <v>177</v>
      </c>
      <c r="C68" s="36" t="s">
        <v>3403</v>
      </c>
      <c r="D68" s="12" t="s">
        <v>10149</v>
      </c>
      <c r="E68" s="34">
        <v>1</v>
      </c>
      <c r="F68" s="92" t="s">
        <v>3404</v>
      </c>
      <c r="G68" s="35" t="s">
        <v>3412</v>
      </c>
      <c r="H68" s="154" t="s">
        <v>7106</v>
      </c>
      <c r="I68" s="12"/>
    </row>
    <row r="69" spans="1:9" ht="15" customHeight="1">
      <c r="A69" t="s">
        <v>3746</v>
      </c>
      <c r="B69" s="12" t="s">
        <v>177</v>
      </c>
      <c r="C69" s="36" t="s">
        <v>3417</v>
      </c>
      <c r="D69" s="12" t="s">
        <v>1224</v>
      </c>
      <c r="E69" s="34">
        <v>4</v>
      </c>
      <c r="F69" s="92" t="s">
        <v>10139</v>
      </c>
      <c r="G69" s="35" t="s">
        <v>3418</v>
      </c>
      <c r="H69" s="12" t="s">
        <v>3419</v>
      </c>
    </row>
    <row r="70" spans="1:9" ht="15" customHeight="1">
      <c r="A70" t="s">
        <v>3755</v>
      </c>
      <c r="B70" s="12" t="s">
        <v>177</v>
      </c>
      <c r="C70" s="36" t="s">
        <v>3417</v>
      </c>
      <c r="D70" s="12" t="s">
        <v>1224</v>
      </c>
      <c r="E70" s="34">
        <v>10</v>
      </c>
      <c r="F70" s="92" t="s">
        <v>10139</v>
      </c>
      <c r="G70" s="35" t="s">
        <v>3436</v>
      </c>
      <c r="H70" s="12" t="s">
        <v>3437</v>
      </c>
    </row>
    <row r="71" spans="1:9" ht="15" customHeight="1">
      <c r="A71" t="s">
        <v>3756</v>
      </c>
      <c r="B71" s="12" t="s">
        <v>177</v>
      </c>
      <c r="C71" s="36" t="s">
        <v>3417</v>
      </c>
      <c r="D71" s="12" t="s">
        <v>1224</v>
      </c>
      <c r="E71" s="34">
        <v>10</v>
      </c>
      <c r="F71" s="92" t="s">
        <v>10139</v>
      </c>
      <c r="G71" s="35" t="s">
        <v>3438</v>
      </c>
      <c r="H71" s="12" t="s">
        <v>3439</v>
      </c>
    </row>
    <row r="72" spans="1:9" ht="15" customHeight="1">
      <c r="A72" t="s">
        <v>3757</v>
      </c>
      <c r="B72" s="12" t="s">
        <v>177</v>
      </c>
      <c r="C72" s="36" t="s">
        <v>3417</v>
      </c>
      <c r="D72" s="12" t="s">
        <v>1224</v>
      </c>
      <c r="E72" s="34">
        <v>10</v>
      </c>
      <c r="F72" s="92" t="s">
        <v>10139</v>
      </c>
      <c r="G72" s="35" t="s">
        <v>3440</v>
      </c>
      <c r="H72" s="154" t="s">
        <v>7770</v>
      </c>
    </row>
    <row r="73" spans="1:9" ht="15" customHeight="1">
      <c r="A73" t="s">
        <v>3758</v>
      </c>
      <c r="B73" s="12" t="s">
        <v>177</v>
      </c>
      <c r="C73" s="36" t="s">
        <v>3417</v>
      </c>
      <c r="D73" s="12" t="s">
        <v>1224</v>
      </c>
      <c r="E73" s="34">
        <v>42</v>
      </c>
      <c r="F73" s="92" t="s">
        <v>10139</v>
      </c>
      <c r="G73" s="35" t="s">
        <v>3441</v>
      </c>
      <c r="H73" s="154" t="s">
        <v>7771</v>
      </c>
    </row>
    <row r="74" spans="1:9" ht="15" customHeight="1">
      <c r="A74" t="s">
        <v>3759</v>
      </c>
      <c r="B74" s="12" t="s">
        <v>177</v>
      </c>
      <c r="C74" s="36" t="s">
        <v>3417</v>
      </c>
      <c r="D74" s="12" t="s">
        <v>1224</v>
      </c>
      <c r="E74" s="34">
        <v>40</v>
      </c>
      <c r="F74" s="92" t="s">
        <v>10139</v>
      </c>
      <c r="G74" s="35" t="s">
        <v>3442</v>
      </c>
      <c r="H74" s="154" t="s">
        <v>7772</v>
      </c>
    </row>
    <row r="75" spans="1:9" ht="15" customHeight="1">
      <c r="A75" t="s">
        <v>3760</v>
      </c>
      <c r="B75" s="12" t="s">
        <v>177</v>
      </c>
      <c r="C75" s="36" t="s">
        <v>3417</v>
      </c>
      <c r="D75" s="12" t="s">
        <v>1224</v>
      </c>
      <c r="E75" s="34">
        <v>20</v>
      </c>
      <c r="F75" s="92" t="s">
        <v>10139</v>
      </c>
      <c r="G75" s="35" t="s">
        <v>3443</v>
      </c>
      <c r="H75" s="154" t="s">
        <v>7773</v>
      </c>
    </row>
    <row r="76" spans="1:9" ht="15" customHeight="1">
      <c r="A76" t="s">
        <v>3747</v>
      </c>
      <c r="B76" s="12" t="s">
        <v>177</v>
      </c>
      <c r="C76" s="36" t="s">
        <v>3417</v>
      </c>
      <c r="D76" s="12" t="s">
        <v>1224</v>
      </c>
      <c r="E76" s="34">
        <v>8</v>
      </c>
      <c r="F76" s="92" t="s">
        <v>10139</v>
      </c>
      <c r="G76" s="35" t="s">
        <v>3420</v>
      </c>
      <c r="H76" s="12" t="s">
        <v>3421</v>
      </c>
    </row>
    <row r="77" spans="1:9" ht="15" customHeight="1">
      <c r="A77" t="s">
        <v>3748</v>
      </c>
      <c r="B77" s="12" t="s">
        <v>177</v>
      </c>
      <c r="C77" s="36" t="s">
        <v>3417</v>
      </c>
      <c r="D77" s="12" t="s">
        <v>1224</v>
      </c>
      <c r="E77" s="34">
        <v>10</v>
      </c>
      <c r="F77" s="92" t="s">
        <v>10139</v>
      </c>
      <c r="G77" s="35" t="s">
        <v>3422</v>
      </c>
      <c r="H77" s="12" t="s">
        <v>3423</v>
      </c>
    </row>
    <row r="78" spans="1:9" ht="15" customHeight="1">
      <c r="A78" t="s">
        <v>3749</v>
      </c>
      <c r="B78" s="12" t="s">
        <v>177</v>
      </c>
      <c r="C78" s="36" t="s">
        <v>3417</v>
      </c>
      <c r="D78" s="12" t="s">
        <v>1224</v>
      </c>
      <c r="E78" s="34">
        <v>10</v>
      </c>
      <c r="F78" s="92" t="s">
        <v>10139</v>
      </c>
      <c r="G78" s="35" t="s">
        <v>3424</v>
      </c>
      <c r="H78" s="12" t="s">
        <v>3425</v>
      </c>
    </row>
    <row r="79" spans="1:9" ht="15" customHeight="1">
      <c r="A79" t="s">
        <v>3750</v>
      </c>
      <c r="B79" s="12" t="s">
        <v>177</v>
      </c>
      <c r="C79" s="36" t="s">
        <v>3417</v>
      </c>
      <c r="D79" s="12" t="s">
        <v>1224</v>
      </c>
      <c r="E79" s="34">
        <v>10</v>
      </c>
      <c r="F79" s="92" t="s">
        <v>10139</v>
      </c>
      <c r="G79" s="35" t="s">
        <v>3426</v>
      </c>
      <c r="H79" s="12" t="s">
        <v>3427</v>
      </c>
    </row>
    <row r="80" spans="1:9" ht="15" customHeight="1">
      <c r="A80" t="s">
        <v>3751</v>
      </c>
      <c r="B80" s="12" t="s">
        <v>177</v>
      </c>
      <c r="C80" s="36" t="s">
        <v>3417</v>
      </c>
      <c r="D80" s="12" t="s">
        <v>1224</v>
      </c>
      <c r="E80" s="34">
        <v>10</v>
      </c>
      <c r="F80" s="92" t="s">
        <v>10139</v>
      </c>
      <c r="G80" s="35" t="s">
        <v>3428</v>
      </c>
      <c r="H80" s="12" t="s">
        <v>3429</v>
      </c>
    </row>
    <row r="81" spans="1:8" ht="15" customHeight="1">
      <c r="A81" t="s">
        <v>3752</v>
      </c>
      <c r="B81" s="12" t="s">
        <v>177</v>
      </c>
      <c r="C81" s="36" t="s">
        <v>3417</v>
      </c>
      <c r="D81" s="12" t="s">
        <v>1224</v>
      </c>
      <c r="E81" s="34">
        <v>10</v>
      </c>
      <c r="F81" s="92" t="s">
        <v>10139</v>
      </c>
      <c r="G81" s="35" t="s">
        <v>3430</v>
      </c>
      <c r="H81" s="12" t="s">
        <v>3431</v>
      </c>
    </row>
    <row r="82" spans="1:8" ht="15" customHeight="1">
      <c r="A82" t="s">
        <v>3753</v>
      </c>
      <c r="B82" s="12" t="s">
        <v>177</v>
      </c>
      <c r="C82" s="36" t="s">
        <v>3417</v>
      </c>
      <c r="D82" s="12" t="s">
        <v>1224</v>
      </c>
      <c r="E82" s="34">
        <v>10</v>
      </c>
      <c r="F82" s="92" t="s">
        <v>10139</v>
      </c>
      <c r="G82" s="35" t="s">
        <v>3432</v>
      </c>
      <c r="H82" s="12" t="s">
        <v>3433</v>
      </c>
    </row>
    <row r="83" spans="1:8" ht="15" customHeight="1">
      <c r="A83" t="s">
        <v>3754</v>
      </c>
      <c r="B83" s="12" t="s">
        <v>177</v>
      </c>
      <c r="C83" s="36" t="s">
        <v>3417</v>
      </c>
      <c r="D83" s="12" t="s">
        <v>1224</v>
      </c>
      <c r="E83" s="34">
        <v>10</v>
      </c>
      <c r="F83" s="92" t="s">
        <v>10139</v>
      </c>
      <c r="G83" s="35" t="s">
        <v>3434</v>
      </c>
      <c r="H83" s="12" t="s">
        <v>3435</v>
      </c>
    </row>
    <row r="84" spans="1:8" ht="15" customHeight="1">
      <c r="A84" t="s">
        <v>3761</v>
      </c>
      <c r="B84" s="12" t="s">
        <v>177</v>
      </c>
      <c r="C84" s="36" t="s">
        <v>3444</v>
      </c>
      <c r="D84" s="12" t="s">
        <v>1220</v>
      </c>
      <c r="E84" s="34">
        <v>11</v>
      </c>
      <c r="F84" s="92" t="s">
        <v>3445</v>
      </c>
      <c r="G84" s="35" t="s">
        <v>10159</v>
      </c>
      <c r="H84" s="12" t="s">
        <v>7727</v>
      </c>
    </row>
    <row r="85" spans="1:8" ht="15" customHeight="1">
      <c r="A85" t="s">
        <v>3762</v>
      </c>
      <c r="B85" s="12" t="s">
        <v>177</v>
      </c>
      <c r="C85" s="36" t="s">
        <v>3444</v>
      </c>
      <c r="D85" s="12" t="s">
        <v>1220</v>
      </c>
      <c r="E85" s="34">
        <v>33</v>
      </c>
      <c r="F85" s="92" t="s">
        <v>3445</v>
      </c>
      <c r="G85" s="35" t="s">
        <v>10160</v>
      </c>
      <c r="H85" s="12" t="s">
        <v>7728</v>
      </c>
    </row>
    <row r="86" spans="1:8" ht="15" customHeight="1">
      <c r="A86" t="s">
        <v>3763</v>
      </c>
      <c r="B86" s="12" t="s">
        <v>177</v>
      </c>
      <c r="C86" s="36" t="s">
        <v>3444</v>
      </c>
      <c r="D86" s="12" t="s">
        <v>1220</v>
      </c>
      <c r="E86" s="34">
        <v>65</v>
      </c>
      <c r="F86" s="92" t="s">
        <v>3445</v>
      </c>
      <c r="G86" s="35" t="s">
        <v>10161</v>
      </c>
      <c r="H86" s="12" t="s">
        <v>7729</v>
      </c>
    </row>
    <row r="87" spans="1:8" ht="15" customHeight="1">
      <c r="A87" t="s">
        <v>3764</v>
      </c>
      <c r="B87" s="12" t="s">
        <v>177</v>
      </c>
      <c r="C87" s="36" t="s">
        <v>3444</v>
      </c>
      <c r="D87" s="12" t="s">
        <v>1220</v>
      </c>
      <c r="E87" s="34">
        <v>9</v>
      </c>
      <c r="F87" s="92" t="s">
        <v>3445</v>
      </c>
      <c r="G87" s="35" t="s">
        <v>10162</v>
      </c>
      <c r="H87" s="12" t="s">
        <v>7730</v>
      </c>
    </row>
    <row r="88" spans="1:8" ht="15" customHeight="1">
      <c r="A88" t="s">
        <v>3765</v>
      </c>
      <c r="B88" s="12" t="s">
        <v>177</v>
      </c>
      <c r="C88" s="36" t="s">
        <v>3444</v>
      </c>
      <c r="D88" s="12" t="s">
        <v>1220</v>
      </c>
      <c r="E88" s="34">
        <v>21</v>
      </c>
      <c r="F88" s="92" t="s">
        <v>3445</v>
      </c>
      <c r="G88" s="35" t="s">
        <v>10163</v>
      </c>
      <c r="H88" s="12" t="s">
        <v>7731</v>
      </c>
    </row>
    <row r="89" spans="1:8" ht="15" customHeight="1">
      <c r="A89" t="s">
        <v>3766</v>
      </c>
      <c r="B89" s="12" t="s">
        <v>177</v>
      </c>
      <c r="C89" s="36" t="s">
        <v>3444</v>
      </c>
      <c r="D89" s="12" t="s">
        <v>1220</v>
      </c>
      <c r="E89" s="34">
        <v>25</v>
      </c>
      <c r="F89" s="92" t="s">
        <v>3445</v>
      </c>
      <c r="G89" s="35" t="s">
        <v>10164</v>
      </c>
      <c r="H89" s="12" t="s">
        <v>7732</v>
      </c>
    </row>
    <row r="90" spans="1:8" ht="15" customHeight="1">
      <c r="A90" t="s">
        <v>3694</v>
      </c>
      <c r="B90" s="6" t="s">
        <v>177</v>
      </c>
      <c r="C90" s="6" t="s">
        <v>1268</v>
      </c>
      <c r="D90" s="6" t="s">
        <v>15</v>
      </c>
      <c r="E90" s="6">
        <v>12</v>
      </c>
      <c r="F90" s="13" t="s">
        <v>16</v>
      </c>
      <c r="G90" s="123" t="s">
        <v>2507</v>
      </c>
      <c r="H90" s="121" t="s">
        <v>5704</v>
      </c>
    </row>
    <row r="91" spans="1:8" ht="15" customHeight="1">
      <c r="A91" t="s">
        <v>3703</v>
      </c>
      <c r="B91" s="6" t="s">
        <v>177</v>
      </c>
      <c r="C91" s="6" t="s">
        <v>1268</v>
      </c>
      <c r="D91" s="6" t="s">
        <v>15</v>
      </c>
      <c r="E91" s="6">
        <v>1</v>
      </c>
      <c r="F91" s="13" t="s">
        <v>16</v>
      </c>
      <c r="G91" s="123" t="s">
        <v>2507</v>
      </c>
      <c r="H91" s="121" t="s">
        <v>7020</v>
      </c>
    </row>
    <row r="92" spans="1:8" ht="15" customHeight="1">
      <c r="A92" t="s">
        <v>3704</v>
      </c>
      <c r="B92" s="6" t="s">
        <v>177</v>
      </c>
      <c r="C92" s="6" t="s">
        <v>1268</v>
      </c>
      <c r="D92" s="6" t="s">
        <v>15</v>
      </c>
      <c r="E92" s="6">
        <v>1</v>
      </c>
      <c r="F92" s="13" t="s">
        <v>16</v>
      </c>
      <c r="G92" s="123" t="s">
        <v>2507</v>
      </c>
      <c r="H92" s="121" t="s">
        <v>7021</v>
      </c>
    </row>
    <row r="93" spans="1:8" ht="15" customHeight="1">
      <c r="A93" t="s">
        <v>3705</v>
      </c>
      <c r="B93" s="6" t="s">
        <v>177</v>
      </c>
      <c r="C93" s="6" t="s">
        <v>1268</v>
      </c>
      <c r="D93" s="6" t="s">
        <v>15</v>
      </c>
      <c r="E93" s="6">
        <v>1</v>
      </c>
      <c r="F93" s="13" t="s">
        <v>16</v>
      </c>
      <c r="G93" s="123" t="s">
        <v>2507</v>
      </c>
      <c r="H93" s="121" t="s">
        <v>7022</v>
      </c>
    </row>
    <row r="94" spans="1:8" ht="15" customHeight="1">
      <c r="A94" t="s">
        <v>3706</v>
      </c>
      <c r="B94" s="6" t="s">
        <v>177</v>
      </c>
      <c r="C94" s="6" t="s">
        <v>1268</v>
      </c>
      <c r="D94" s="6" t="s">
        <v>15</v>
      </c>
      <c r="E94" s="6">
        <v>1</v>
      </c>
      <c r="F94" s="13" t="s">
        <v>16</v>
      </c>
      <c r="G94" s="123" t="s">
        <v>2507</v>
      </c>
      <c r="H94" s="121" t="s">
        <v>7023</v>
      </c>
    </row>
    <row r="95" spans="1:8" ht="15" customHeight="1">
      <c r="A95" t="s">
        <v>3695</v>
      </c>
      <c r="B95" s="6" t="s">
        <v>177</v>
      </c>
      <c r="C95" s="6" t="s">
        <v>1268</v>
      </c>
      <c r="D95" s="6" t="s">
        <v>15</v>
      </c>
      <c r="E95" s="6">
        <v>1</v>
      </c>
      <c r="F95" s="13" t="s">
        <v>16</v>
      </c>
      <c r="G95" s="123" t="s">
        <v>2507</v>
      </c>
      <c r="H95" s="121" t="s">
        <v>7024</v>
      </c>
    </row>
    <row r="96" spans="1:8" ht="15" customHeight="1">
      <c r="A96" t="s">
        <v>3696</v>
      </c>
      <c r="B96" s="6" t="s">
        <v>177</v>
      </c>
      <c r="C96" s="6" t="s">
        <v>1268</v>
      </c>
      <c r="D96" s="6" t="s">
        <v>15</v>
      </c>
      <c r="E96" s="6">
        <v>1</v>
      </c>
      <c r="F96" s="13" t="s">
        <v>16</v>
      </c>
      <c r="G96" s="123" t="s">
        <v>2507</v>
      </c>
      <c r="H96" s="121" t="s">
        <v>7025</v>
      </c>
    </row>
    <row r="97" spans="1:9" ht="15" customHeight="1">
      <c r="A97" t="s">
        <v>3697</v>
      </c>
      <c r="B97" s="6" t="s">
        <v>177</v>
      </c>
      <c r="C97" s="6" t="s">
        <v>1268</v>
      </c>
      <c r="D97" s="6" t="s">
        <v>15</v>
      </c>
      <c r="E97" s="6">
        <v>1</v>
      </c>
      <c r="F97" s="13" t="s">
        <v>16</v>
      </c>
      <c r="G97" s="123" t="s">
        <v>2507</v>
      </c>
      <c r="H97" s="121" t="s">
        <v>7026</v>
      </c>
    </row>
    <row r="98" spans="1:9" ht="15" customHeight="1">
      <c r="A98" t="s">
        <v>3698</v>
      </c>
      <c r="B98" s="6" t="s">
        <v>177</v>
      </c>
      <c r="C98" s="6" t="s">
        <v>1268</v>
      </c>
      <c r="D98" s="6" t="s">
        <v>15</v>
      </c>
      <c r="E98" s="6">
        <v>1</v>
      </c>
      <c r="F98" s="13" t="s">
        <v>16</v>
      </c>
      <c r="G98" s="123" t="s">
        <v>2507</v>
      </c>
      <c r="H98" s="121" t="s">
        <v>7027</v>
      </c>
    </row>
    <row r="99" spans="1:9" ht="15" customHeight="1">
      <c r="A99" t="s">
        <v>3699</v>
      </c>
      <c r="B99" s="6" t="s">
        <v>177</v>
      </c>
      <c r="C99" s="6" t="s">
        <v>1268</v>
      </c>
      <c r="D99" s="6" t="s">
        <v>15</v>
      </c>
      <c r="E99" s="6">
        <v>1</v>
      </c>
      <c r="F99" s="13" t="s">
        <v>16</v>
      </c>
      <c r="G99" s="123" t="s">
        <v>2507</v>
      </c>
      <c r="H99" s="121" t="s">
        <v>7028</v>
      </c>
    </row>
    <row r="100" spans="1:9" ht="15" customHeight="1">
      <c r="A100" t="s">
        <v>3700</v>
      </c>
      <c r="B100" s="6" t="s">
        <v>177</v>
      </c>
      <c r="C100" s="6" t="s">
        <v>1268</v>
      </c>
      <c r="D100" s="6" t="s">
        <v>15</v>
      </c>
      <c r="E100" s="6">
        <v>1</v>
      </c>
      <c r="F100" s="13" t="s">
        <v>16</v>
      </c>
      <c r="G100" s="123" t="s">
        <v>2507</v>
      </c>
      <c r="H100" s="121" t="s">
        <v>7029</v>
      </c>
    </row>
    <row r="101" spans="1:9" ht="15" customHeight="1">
      <c r="A101" t="s">
        <v>3701</v>
      </c>
      <c r="B101" s="6" t="s">
        <v>177</v>
      </c>
      <c r="C101" s="6" t="s">
        <v>1268</v>
      </c>
      <c r="D101" s="6" t="s">
        <v>15</v>
      </c>
      <c r="E101" s="6">
        <v>1</v>
      </c>
      <c r="F101" s="13" t="s">
        <v>16</v>
      </c>
      <c r="G101" s="123" t="s">
        <v>2507</v>
      </c>
      <c r="H101" s="121" t="s">
        <v>7030</v>
      </c>
    </row>
    <row r="102" spans="1:9" ht="15" customHeight="1">
      <c r="A102" t="s">
        <v>3702</v>
      </c>
      <c r="B102" s="6" t="s">
        <v>177</v>
      </c>
      <c r="C102" s="6" t="s">
        <v>1268</v>
      </c>
      <c r="D102" s="6" t="s">
        <v>15</v>
      </c>
      <c r="E102" s="6">
        <v>1</v>
      </c>
      <c r="F102" s="13" t="s">
        <v>16</v>
      </c>
      <c r="G102" s="123" t="s">
        <v>2507</v>
      </c>
      <c r="H102" s="121" t="s">
        <v>7031</v>
      </c>
    </row>
    <row r="103" spans="1:9" ht="15" customHeight="1">
      <c r="A103" t="s">
        <v>3672</v>
      </c>
      <c r="B103" s="6" t="s">
        <v>177</v>
      </c>
      <c r="C103" s="6" t="s">
        <v>1256</v>
      </c>
      <c r="D103" s="6" t="s">
        <v>48</v>
      </c>
      <c r="E103" s="6">
        <v>25</v>
      </c>
      <c r="F103" s="6" t="s">
        <v>45</v>
      </c>
      <c r="G103" s="145" t="s">
        <v>10201</v>
      </c>
      <c r="H103" s="121" t="s">
        <v>3160</v>
      </c>
    </row>
    <row r="104" spans="1:9" ht="15" customHeight="1">
      <c r="A104" t="s">
        <v>3673</v>
      </c>
      <c r="B104" s="6" t="s">
        <v>177</v>
      </c>
      <c r="C104" s="6" t="s">
        <v>1256</v>
      </c>
      <c r="D104" s="6" t="s">
        <v>48</v>
      </c>
      <c r="E104" s="6">
        <v>35</v>
      </c>
      <c r="F104" s="6" t="s">
        <v>45</v>
      </c>
      <c r="G104" s="145" t="s">
        <v>10202</v>
      </c>
      <c r="H104" s="121" t="s">
        <v>3161</v>
      </c>
    </row>
    <row r="105" spans="1:9" ht="15" customHeight="1">
      <c r="A105" t="s">
        <v>3674</v>
      </c>
      <c r="B105" s="6" t="s">
        <v>177</v>
      </c>
      <c r="C105" s="6" t="s">
        <v>1256</v>
      </c>
      <c r="D105" s="6" t="s">
        <v>48</v>
      </c>
      <c r="E105" s="6">
        <v>41</v>
      </c>
      <c r="F105" s="6" t="s">
        <v>45</v>
      </c>
      <c r="G105" s="145" t="s">
        <v>10203</v>
      </c>
      <c r="H105" s="121" t="s">
        <v>3162</v>
      </c>
    </row>
    <row r="106" spans="1:9" ht="15" customHeight="1">
      <c r="A106" t="s">
        <v>3675</v>
      </c>
      <c r="B106" s="6" t="s">
        <v>177</v>
      </c>
      <c r="C106" s="6" t="s">
        <v>1256</v>
      </c>
      <c r="D106" s="6" t="s">
        <v>48</v>
      </c>
      <c r="E106" s="6">
        <v>34</v>
      </c>
      <c r="F106" s="6" t="s">
        <v>45</v>
      </c>
      <c r="G106" s="145" t="s">
        <v>10204</v>
      </c>
      <c r="H106" s="121" t="s">
        <v>3163</v>
      </c>
    </row>
    <row r="107" spans="1:9" ht="15" customHeight="1">
      <c r="A107" t="s">
        <v>3690</v>
      </c>
      <c r="B107" s="6" t="s">
        <v>177</v>
      </c>
      <c r="C107" s="6" t="s">
        <v>1263</v>
      </c>
      <c r="D107" s="6" t="s">
        <v>36</v>
      </c>
      <c r="E107" s="6">
        <v>7</v>
      </c>
      <c r="F107" s="13" t="s">
        <v>43</v>
      </c>
      <c r="G107" s="123" t="s">
        <v>1891</v>
      </c>
      <c r="H107" s="57" t="s">
        <v>7793</v>
      </c>
      <c r="I107" t="s">
        <v>1466</v>
      </c>
    </row>
    <row r="108" spans="1:9" ht="15" customHeight="1">
      <c r="A108" t="s">
        <v>3691</v>
      </c>
      <c r="B108" s="6" t="s">
        <v>177</v>
      </c>
      <c r="C108" s="6" t="s">
        <v>1263</v>
      </c>
      <c r="D108" s="6" t="s">
        <v>1220</v>
      </c>
      <c r="E108" s="6">
        <v>4</v>
      </c>
      <c r="F108" s="13" t="s">
        <v>43</v>
      </c>
      <c r="G108" s="123" t="s">
        <v>1891</v>
      </c>
      <c r="H108" s="57" t="s">
        <v>7794</v>
      </c>
      <c r="I108" t="s">
        <v>1466</v>
      </c>
    </row>
    <row r="109" spans="1:9" ht="15" customHeight="1">
      <c r="A109" s="55" t="s">
        <v>3692</v>
      </c>
      <c r="B109" s="55" t="s">
        <v>177</v>
      </c>
      <c r="C109" s="55" t="s">
        <v>1263</v>
      </c>
      <c r="D109" s="55" t="s">
        <v>36</v>
      </c>
      <c r="E109" s="55">
        <v>7</v>
      </c>
      <c r="F109" s="143" t="s">
        <v>43</v>
      </c>
      <c r="G109" s="58" t="s">
        <v>1890</v>
      </c>
      <c r="H109" s="59" t="s">
        <v>14560</v>
      </c>
      <c r="I109" s="468" t="s">
        <v>1465</v>
      </c>
    </row>
    <row r="110" spans="1:9" ht="15" customHeight="1">
      <c r="A110" t="s">
        <v>3680</v>
      </c>
      <c r="B110" s="6" t="s">
        <v>177</v>
      </c>
      <c r="C110" s="6" t="s">
        <v>1273</v>
      </c>
      <c r="D110" s="6" t="s">
        <v>1901</v>
      </c>
      <c r="E110" s="6">
        <v>13</v>
      </c>
      <c r="F110" s="13" t="s">
        <v>43</v>
      </c>
      <c r="G110" s="123" t="s">
        <v>1902</v>
      </c>
      <c r="H110" s="144" t="s">
        <v>2273</v>
      </c>
    </row>
    <row r="111" spans="1:9" ht="15" customHeight="1">
      <c r="A111" t="s">
        <v>3681</v>
      </c>
      <c r="B111" s="6" t="s">
        <v>177</v>
      </c>
      <c r="C111" s="6" t="s">
        <v>1273</v>
      </c>
      <c r="D111" s="6" t="s">
        <v>1901</v>
      </c>
      <c r="E111" s="6">
        <v>18</v>
      </c>
      <c r="F111" s="13" t="s">
        <v>43</v>
      </c>
      <c r="G111" s="123" t="s">
        <v>1903</v>
      </c>
      <c r="H111" s="144" t="s">
        <v>2165</v>
      </c>
    </row>
    <row r="112" spans="1:9" ht="15" customHeight="1">
      <c r="A112" t="s">
        <v>3682</v>
      </c>
      <c r="B112" s="6" t="s">
        <v>177</v>
      </c>
      <c r="C112" s="6" t="s">
        <v>1273</v>
      </c>
      <c r="D112" s="6" t="s">
        <v>1901</v>
      </c>
      <c r="E112" s="6">
        <v>24</v>
      </c>
      <c r="F112" s="13" t="s">
        <v>43</v>
      </c>
      <c r="G112" s="123" t="s">
        <v>1904</v>
      </c>
      <c r="H112" s="144" t="s">
        <v>2272</v>
      </c>
    </row>
    <row r="113" spans="1:9" ht="15" customHeight="1">
      <c r="A113" t="s">
        <v>3661</v>
      </c>
      <c r="B113" s="6" t="s">
        <v>177</v>
      </c>
      <c r="C113" s="17" t="s">
        <v>1259</v>
      </c>
      <c r="D113" s="17" t="s">
        <v>33</v>
      </c>
      <c r="E113" s="17">
        <v>402</v>
      </c>
      <c r="F113" s="141" t="s">
        <v>44</v>
      </c>
      <c r="G113" s="145" t="s">
        <v>10205</v>
      </c>
      <c r="H113" s="121" t="s">
        <v>10165</v>
      </c>
    </row>
    <row r="114" spans="1:9" ht="15" customHeight="1">
      <c r="A114" t="s">
        <v>3662</v>
      </c>
      <c r="B114" s="6" t="s">
        <v>177</v>
      </c>
      <c r="C114" s="17" t="s">
        <v>1259</v>
      </c>
      <c r="D114" s="17" t="s">
        <v>34</v>
      </c>
      <c r="E114" s="17">
        <v>419</v>
      </c>
      <c r="F114" s="141" t="s">
        <v>44</v>
      </c>
      <c r="G114" s="145" t="s">
        <v>10206</v>
      </c>
      <c r="H114" s="121" t="s">
        <v>10166</v>
      </c>
    </row>
    <row r="115" spans="1:9" ht="15" customHeight="1">
      <c r="A115" t="s">
        <v>3663</v>
      </c>
      <c r="B115" s="6" t="s">
        <v>177</v>
      </c>
      <c r="C115" s="17" t="s">
        <v>1259</v>
      </c>
      <c r="D115" s="17" t="s">
        <v>35</v>
      </c>
      <c r="E115" s="17">
        <v>398</v>
      </c>
      <c r="F115" s="141" t="s">
        <v>44</v>
      </c>
      <c r="G115" s="145" t="s">
        <v>10207</v>
      </c>
      <c r="H115" s="121" t="s">
        <v>10167</v>
      </c>
    </row>
    <row r="116" spans="1:9" ht="15" customHeight="1">
      <c r="A116" t="s">
        <v>3664</v>
      </c>
      <c r="B116" s="6" t="s">
        <v>177</v>
      </c>
      <c r="C116" s="17" t="s">
        <v>1259</v>
      </c>
      <c r="D116" s="17" t="s">
        <v>36</v>
      </c>
      <c r="E116" s="17">
        <v>357</v>
      </c>
      <c r="F116" s="141" t="s">
        <v>44</v>
      </c>
      <c r="G116" s="145" t="s">
        <v>10208</v>
      </c>
      <c r="H116" s="121" t="s">
        <v>10168</v>
      </c>
    </row>
    <row r="117" spans="1:9" ht="15" customHeight="1">
      <c r="A117" t="s">
        <v>3665</v>
      </c>
      <c r="B117" s="6" t="s">
        <v>177</v>
      </c>
      <c r="C117" s="17" t="s">
        <v>1259</v>
      </c>
      <c r="D117" s="17" t="s">
        <v>32</v>
      </c>
      <c r="E117" s="17">
        <v>431</v>
      </c>
      <c r="F117" s="141" t="s">
        <v>44</v>
      </c>
      <c r="G117" s="145" t="s">
        <v>10209</v>
      </c>
      <c r="H117" s="121" t="s">
        <v>10169</v>
      </c>
    </row>
    <row r="118" spans="1:9" ht="15" customHeight="1">
      <c r="A118" t="s">
        <v>3708</v>
      </c>
      <c r="B118" s="6" t="s">
        <v>177</v>
      </c>
      <c r="C118" s="6" t="s">
        <v>1270</v>
      </c>
      <c r="D118" s="6" t="s">
        <v>1227</v>
      </c>
      <c r="E118" s="6">
        <v>1</v>
      </c>
      <c r="F118" s="13" t="s">
        <v>16</v>
      </c>
      <c r="G118" s="123" t="s">
        <v>2510</v>
      </c>
      <c r="H118" s="121" t="s">
        <v>10170</v>
      </c>
    </row>
    <row r="119" spans="1:9" ht="15" customHeight="1">
      <c r="A119" t="s">
        <v>3709</v>
      </c>
      <c r="B119" s="6" t="s">
        <v>177</v>
      </c>
      <c r="C119" s="6" t="s">
        <v>1270</v>
      </c>
      <c r="D119" s="6" t="s">
        <v>1227</v>
      </c>
      <c r="E119" s="6">
        <v>1</v>
      </c>
      <c r="F119" s="13" t="s">
        <v>16</v>
      </c>
      <c r="G119" s="123" t="s">
        <v>2511</v>
      </c>
      <c r="H119" s="121" t="s">
        <v>10171</v>
      </c>
    </row>
    <row r="120" spans="1:9" ht="15" customHeight="1">
      <c r="A120" t="s">
        <v>3710</v>
      </c>
      <c r="B120" s="6" t="s">
        <v>177</v>
      </c>
      <c r="C120" s="6" t="s">
        <v>1270</v>
      </c>
      <c r="D120" s="6" t="s">
        <v>1227</v>
      </c>
      <c r="E120" s="6">
        <v>1</v>
      </c>
      <c r="F120" s="13" t="s">
        <v>16</v>
      </c>
      <c r="G120" s="123" t="s">
        <v>2511</v>
      </c>
      <c r="H120" s="121" t="s">
        <v>10172</v>
      </c>
    </row>
    <row r="121" spans="1:9" ht="15" customHeight="1">
      <c r="A121" t="s">
        <v>3669</v>
      </c>
      <c r="B121" s="6" t="s">
        <v>177</v>
      </c>
      <c r="C121" s="6" t="s">
        <v>1257</v>
      </c>
      <c r="D121" s="6" t="s">
        <v>47</v>
      </c>
      <c r="E121" s="6">
        <v>85</v>
      </c>
      <c r="F121" s="6" t="s">
        <v>45</v>
      </c>
      <c r="G121" s="145" t="s">
        <v>10210</v>
      </c>
      <c r="H121" s="121" t="s">
        <v>3157</v>
      </c>
    </row>
    <row r="122" spans="1:9" ht="15" customHeight="1">
      <c r="A122" t="s">
        <v>3670</v>
      </c>
      <c r="B122" s="6" t="s">
        <v>177</v>
      </c>
      <c r="C122" s="6" t="s">
        <v>1257</v>
      </c>
      <c r="D122" s="6" t="s">
        <v>47</v>
      </c>
      <c r="E122" s="6">
        <v>140</v>
      </c>
      <c r="F122" s="6" t="s">
        <v>45</v>
      </c>
      <c r="G122" s="145" t="s">
        <v>10211</v>
      </c>
      <c r="H122" s="121" t="s">
        <v>3158</v>
      </c>
    </row>
    <row r="123" spans="1:9" ht="15" customHeight="1">
      <c r="A123" t="s">
        <v>3671</v>
      </c>
      <c r="B123" s="17" t="s">
        <v>177</v>
      </c>
      <c r="C123" s="17" t="s">
        <v>1257</v>
      </c>
      <c r="D123" s="17" t="s">
        <v>47</v>
      </c>
      <c r="E123" s="17">
        <v>225</v>
      </c>
      <c r="F123" s="17" t="s">
        <v>45</v>
      </c>
      <c r="G123" s="145" t="s">
        <v>10212</v>
      </c>
      <c r="H123" s="120" t="s">
        <v>3159</v>
      </c>
      <c r="I123" s="14" t="s">
        <v>2643</v>
      </c>
    </row>
    <row r="124" spans="1:9" ht="15" customHeight="1">
      <c r="A124" t="s">
        <v>3683</v>
      </c>
      <c r="B124" s="6" t="s">
        <v>177</v>
      </c>
      <c r="C124" s="6" t="s">
        <v>1275</v>
      </c>
      <c r="D124" s="6" t="s">
        <v>1227</v>
      </c>
      <c r="E124" s="6">
        <v>46</v>
      </c>
      <c r="F124" s="13" t="s">
        <v>1906</v>
      </c>
      <c r="G124" s="123" t="s">
        <v>2120</v>
      </c>
      <c r="H124" s="144" t="s">
        <v>2124</v>
      </c>
    </row>
    <row r="125" spans="1:9" ht="15" customHeight="1">
      <c r="A125" t="s">
        <v>3684</v>
      </c>
      <c r="B125" s="6" t="s">
        <v>177</v>
      </c>
      <c r="C125" s="6" t="s">
        <v>1275</v>
      </c>
      <c r="D125" s="6" t="s">
        <v>1227</v>
      </c>
      <c r="E125" s="6">
        <v>28</v>
      </c>
      <c r="F125" s="13" t="s">
        <v>1906</v>
      </c>
      <c r="G125" s="123" t="s">
        <v>1907</v>
      </c>
      <c r="H125" s="144" t="s">
        <v>2125</v>
      </c>
    </row>
    <row r="126" spans="1:9" ht="15" customHeight="1">
      <c r="A126" t="s">
        <v>3685</v>
      </c>
      <c r="B126" s="6" t="s">
        <v>177</v>
      </c>
      <c r="C126" s="6" t="s">
        <v>1275</v>
      </c>
      <c r="D126" s="6" t="s">
        <v>1227</v>
      </c>
      <c r="E126" s="6">
        <v>46</v>
      </c>
      <c r="F126" s="13" t="s">
        <v>1908</v>
      </c>
      <c r="G126" s="123" t="s">
        <v>2120</v>
      </c>
      <c r="H126" s="144" t="s">
        <v>2097</v>
      </c>
    </row>
    <row r="127" spans="1:9" ht="15" customHeight="1">
      <c r="A127" t="s">
        <v>3686</v>
      </c>
      <c r="B127" s="6" t="s">
        <v>177</v>
      </c>
      <c r="C127" s="6" t="s">
        <v>1275</v>
      </c>
      <c r="D127" s="6" t="s">
        <v>1227</v>
      </c>
      <c r="E127" s="6">
        <v>28</v>
      </c>
      <c r="F127" s="13" t="s">
        <v>1908</v>
      </c>
      <c r="G127" s="123" t="s">
        <v>1907</v>
      </c>
      <c r="H127" s="144" t="s">
        <v>2098</v>
      </c>
    </row>
    <row r="128" spans="1:9" ht="15" customHeight="1">
      <c r="A128" t="s">
        <v>3687</v>
      </c>
      <c r="B128" s="6" t="s">
        <v>177</v>
      </c>
      <c r="C128" s="6" t="s">
        <v>1275</v>
      </c>
      <c r="D128" s="6" t="s">
        <v>1227</v>
      </c>
      <c r="E128" s="6">
        <v>46</v>
      </c>
      <c r="F128" s="13" t="s">
        <v>1909</v>
      </c>
      <c r="G128" s="123" t="s">
        <v>2120</v>
      </c>
      <c r="H128" s="144" t="s">
        <v>2377</v>
      </c>
    </row>
    <row r="129" spans="1:9" ht="15" customHeight="1">
      <c r="A129" t="s">
        <v>3688</v>
      </c>
      <c r="B129" s="6" t="s">
        <v>177</v>
      </c>
      <c r="C129" s="6" t="s">
        <v>1275</v>
      </c>
      <c r="D129" s="6" t="s">
        <v>1227</v>
      </c>
      <c r="E129" s="6">
        <v>28</v>
      </c>
      <c r="F129" s="13" t="s">
        <v>1909</v>
      </c>
      <c r="G129" s="123" t="s">
        <v>1907</v>
      </c>
      <c r="H129" s="144" t="s">
        <v>2378</v>
      </c>
    </row>
    <row r="130" spans="1:9" ht="15" customHeight="1">
      <c r="A130" t="s">
        <v>3660</v>
      </c>
      <c r="B130" s="6" t="s">
        <v>177</v>
      </c>
      <c r="C130" s="17" t="s">
        <v>1260</v>
      </c>
      <c r="D130" s="17" t="s">
        <v>15</v>
      </c>
      <c r="E130" s="17">
        <v>93</v>
      </c>
      <c r="F130" s="141" t="s">
        <v>16</v>
      </c>
      <c r="G130" s="145" t="s">
        <v>10213</v>
      </c>
      <c r="H130" s="57" t="s">
        <v>5703</v>
      </c>
      <c r="I130" t="s">
        <v>163</v>
      </c>
    </row>
    <row r="131" spans="1:9" ht="15" customHeight="1">
      <c r="A131" t="s">
        <v>3707</v>
      </c>
      <c r="B131" s="6" t="s">
        <v>177</v>
      </c>
      <c r="C131" s="6" t="s">
        <v>1269</v>
      </c>
      <c r="D131" s="6" t="s">
        <v>10</v>
      </c>
      <c r="E131" s="6">
        <v>92</v>
      </c>
      <c r="F131" s="13" t="s">
        <v>2508</v>
      </c>
      <c r="G131" s="123" t="s">
        <v>11244</v>
      </c>
      <c r="H131" s="154" t="s">
        <v>6873</v>
      </c>
      <c r="I131" t="s">
        <v>2509</v>
      </c>
    </row>
    <row r="132" spans="1:9" ht="15" customHeight="1">
      <c r="A132" t="s">
        <v>3666</v>
      </c>
      <c r="B132" s="6" t="s">
        <v>177</v>
      </c>
      <c r="C132" s="17" t="s">
        <v>1258</v>
      </c>
      <c r="D132" s="17" t="s">
        <v>12</v>
      </c>
      <c r="E132" s="17">
        <v>60</v>
      </c>
      <c r="F132" s="17" t="s">
        <v>43</v>
      </c>
      <c r="G132" s="145" t="s">
        <v>10214</v>
      </c>
      <c r="H132" s="121" t="s">
        <v>2121</v>
      </c>
    </row>
    <row r="133" spans="1:9" ht="15" customHeight="1">
      <c r="A133" t="s">
        <v>3667</v>
      </c>
      <c r="B133" s="6" t="s">
        <v>177</v>
      </c>
      <c r="C133" s="17" t="s">
        <v>1258</v>
      </c>
      <c r="D133" s="17" t="s">
        <v>12</v>
      </c>
      <c r="E133" s="17">
        <v>49</v>
      </c>
      <c r="F133" s="17" t="s">
        <v>43</v>
      </c>
      <c r="G133" s="145" t="s">
        <v>10215</v>
      </c>
      <c r="H133" s="121" t="s">
        <v>2122</v>
      </c>
    </row>
    <row r="134" spans="1:9" ht="15" customHeight="1">
      <c r="A134" t="s">
        <v>3668</v>
      </c>
      <c r="B134" s="6" t="s">
        <v>177</v>
      </c>
      <c r="C134" s="17" t="s">
        <v>1258</v>
      </c>
      <c r="D134" s="17" t="s">
        <v>12</v>
      </c>
      <c r="E134" s="17">
        <v>47</v>
      </c>
      <c r="F134" s="17" t="s">
        <v>43</v>
      </c>
      <c r="G134" s="145" t="s">
        <v>10216</v>
      </c>
      <c r="H134" s="121" t="s">
        <v>2123</v>
      </c>
    </row>
    <row r="135" spans="1:9" ht="15" customHeight="1">
      <c r="A135" t="s">
        <v>3689</v>
      </c>
      <c r="B135" s="6" t="s">
        <v>177</v>
      </c>
      <c r="C135" s="6" t="s">
        <v>1274</v>
      </c>
      <c r="D135" s="6" t="s">
        <v>1905</v>
      </c>
      <c r="E135" s="6">
        <v>40</v>
      </c>
      <c r="F135" s="13" t="s">
        <v>44</v>
      </c>
      <c r="G135" s="123" t="s">
        <v>1891</v>
      </c>
      <c r="H135" s="57" t="s">
        <v>14549</v>
      </c>
    </row>
    <row r="136" spans="1:9" ht="15" customHeight="1">
      <c r="A136" t="s">
        <v>3676</v>
      </c>
      <c r="B136" s="6" t="s">
        <v>177</v>
      </c>
      <c r="C136" s="6" t="s">
        <v>1255</v>
      </c>
      <c r="D136" s="6" t="s">
        <v>49</v>
      </c>
      <c r="E136" s="6">
        <v>53</v>
      </c>
      <c r="F136" s="6" t="s">
        <v>46</v>
      </c>
      <c r="G136" s="123" t="s">
        <v>2116</v>
      </c>
      <c r="H136" s="154" t="s">
        <v>6874</v>
      </c>
    </row>
    <row r="137" spans="1:9" ht="15" customHeight="1">
      <c r="A137" t="s">
        <v>3677</v>
      </c>
      <c r="B137" s="6" t="s">
        <v>177</v>
      </c>
      <c r="C137" s="6" t="s">
        <v>1255</v>
      </c>
      <c r="D137" s="6" t="s">
        <v>49</v>
      </c>
      <c r="E137" s="6">
        <v>36</v>
      </c>
      <c r="F137" s="6" t="s">
        <v>46</v>
      </c>
      <c r="G137" s="123" t="s">
        <v>2117</v>
      </c>
      <c r="H137" s="154" t="s">
        <v>6875</v>
      </c>
    </row>
    <row r="138" spans="1:9" ht="15" customHeight="1">
      <c r="A138" t="s">
        <v>3678</v>
      </c>
      <c r="B138" s="6" t="s">
        <v>177</v>
      </c>
      <c r="C138" s="6" t="s">
        <v>1255</v>
      </c>
      <c r="D138" s="6" t="s">
        <v>49</v>
      </c>
      <c r="E138" s="6">
        <v>20</v>
      </c>
      <c r="F138" s="6" t="s">
        <v>46</v>
      </c>
      <c r="G138" s="123" t="s">
        <v>2118</v>
      </c>
      <c r="H138" s="154" t="s">
        <v>6876</v>
      </c>
    </row>
    <row r="139" spans="1:9" ht="15" customHeight="1">
      <c r="A139" t="s">
        <v>3679</v>
      </c>
      <c r="B139" s="6" t="s">
        <v>177</v>
      </c>
      <c r="C139" s="6" t="s">
        <v>1255</v>
      </c>
      <c r="D139" s="6" t="s">
        <v>49</v>
      </c>
      <c r="E139" s="6">
        <v>20</v>
      </c>
      <c r="F139" s="6" t="s">
        <v>46</v>
      </c>
      <c r="G139" s="123" t="s">
        <v>2119</v>
      </c>
      <c r="H139" s="154" t="s">
        <v>6877</v>
      </c>
    </row>
    <row r="140" spans="1:9" ht="15" customHeight="1">
      <c r="A140" t="s">
        <v>3693</v>
      </c>
      <c r="B140" s="6" t="s">
        <v>177</v>
      </c>
      <c r="C140" s="6" t="s">
        <v>1276</v>
      </c>
      <c r="D140" s="6" t="s">
        <v>10</v>
      </c>
      <c r="E140" s="6">
        <v>16</v>
      </c>
      <c r="F140" s="13" t="s">
        <v>16</v>
      </c>
      <c r="G140" s="123" t="s">
        <v>11243</v>
      </c>
      <c r="H140" s="124" t="s">
        <v>7060</v>
      </c>
    </row>
    <row r="141" spans="1:9" ht="15" customHeight="1">
      <c r="A141" t="s">
        <v>3779</v>
      </c>
      <c r="B141" s="10" t="s">
        <v>177</v>
      </c>
      <c r="C141" s="10" t="s">
        <v>1271</v>
      </c>
      <c r="D141" s="10" t="s">
        <v>10</v>
      </c>
      <c r="E141" s="10">
        <v>20</v>
      </c>
      <c r="F141" s="10"/>
      <c r="G141" s="123" t="s">
        <v>10217</v>
      </c>
      <c r="H141" s="144" t="s">
        <v>2374</v>
      </c>
    </row>
    <row r="142" spans="1:9" ht="15" customHeight="1">
      <c r="A142" t="s">
        <v>3780</v>
      </c>
      <c r="B142" s="10" t="s">
        <v>177</v>
      </c>
      <c r="C142" s="10" t="s">
        <v>1271</v>
      </c>
      <c r="D142" s="10" t="s">
        <v>10</v>
      </c>
      <c r="E142" s="10">
        <v>15</v>
      </c>
      <c r="F142" s="10"/>
      <c r="G142" s="123" t="s">
        <v>10218</v>
      </c>
      <c r="H142" s="121" t="s">
        <v>2375</v>
      </c>
    </row>
    <row r="143" spans="1:9" ht="15" customHeight="1">
      <c r="A143" t="s">
        <v>3781</v>
      </c>
      <c r="B143" s="10" t="s">
        <v>177</v>
      </c>
      <c r="C143" s="10" t="s">
        <v>1271</v>
      </c>
      <c r="D143" s="10" t="s">
        <v>10</v>
      </c>
      <c r="E143" s="10">
        <v>18</v>
      </c>
      <c r="F143" s="10"/>
      <c r="G143" s="123" t="s">
        <v>10219</v>
      </c>
      <c r="H143" s="121" t="s">
        <v>2376</v>
      </c>
    </row>
    <row r="144" spans="1:9" ht="15" customHeight="1">
      <c r="A144" t="s">
        <v>3777</v>
      </c>
      <c r="B144" s="10" t="s">
        <v>177</v>
      </c>
      <c r="C144" s="10" t="s">
        <v>2369</v>
      </c>
      <c r="D144" s="10" t="s">
        <v>10</v>
      </c>
      <c r="E144" s="10">
        <v>83</v>
      </c>
      <c r="F144" s="10" t="s">
        <v>44</v>
      </c>
      <c r="G144" s="123" t="s">
        <v>2370</v>
      </c>
      <c r="H144" s="144" t="s">
        <v>2371</v>
      </c>
    </row>
    <row r="145" spans="1:9" ht="15" customHeight="1">
      <c r="A145" t="s">
        <v>3778</v>
      </c>
      <c r="B145" s="10" t="s">
        <v>177</v>
      </c>
      <c r="C145" s="10" t="s">
        <v>2369</v>
      </c>
      <c r="D145" s="10" t="s">
        <v>10</v>
      </c>
      <c r="E145" s="10">
        <v>77</v>
      </c>
      <c r="F145" s="10" t="s">
        <v>44</v>
      </c>
      <c r="G145" s="123" t="s">
        <v>2372</v>
      </c>
      <c r="H145" s="144" t="s">
        <v>2373</v>
      </c>
    </row>
    <row r="146" spans="1:9" ht="15" customHeight="1">
      <c r="A146" t="s">
        <v>3782</v>
      </c>
      <c r="B146" s="10" t="s">
        <v>177</v>
      </c>
      <c r="C146" s="10" t="s">
        <v>1272</v>
      </c>
      <c r="D146" s="10" t="s">
        <v>2380</v>
      </c>
      <c r="E146" s="10">
        <v>1</v>
      </c>
      <c r="F146" s="10" t="s">
        <v>2381</v>
      </c>
      <c r="G146" s="123" t="s">
        <v>3071</v>
      </c>
      <c r="H146" s="121" t="s">
        <v>3099</v>
      </c>
    </row>
    <row r="147" spans="1:9" ht="15" customHeight="1">
      <c r="A147" t="s">
        <v>3783</v>
      </c>
      <c r="B147" s="10" t="s">
        <v>177</v>
      </c>
      <c r="C147" s="10" t="s">
        <v>1272</v>
      </c>
      <c r="D147" s="10" t="s">
        <v>2380</v>
      </c>
      <c r="E147" s="10">
        <v>1</v>
      </c>
      <c r="F147" s="10" t="s">
        <v>2381</v>
      </c>
      <c r="G147" s="123" t="s">
        <v>3071</v>
      </c>
      <c r="H147" s="121" t="s">
        <v>3100</v>
      </c>
    </row>
    <row r="148" spans="1:9" ht="15" customHeight="1">
      <c r="A148" t="s">
        <v>3784</v>
      </c>
      <c r="B148" s="10" t="s">
        <v>177</v>
      </c>
      <c r="C148" s="10" t="s">
        <v>1272</v>
      </c>
      <c r="D148" s="10" t="s">
        <v>2380</v>
      </c>
      <c r="E148" s="10">
        <v>1</v>
      </c>
      <c r="F148" s="10" t="s">
        <v>2381</v>
      </c>
      <c r="G148" s="123" t="s">
        <v>3071</v>
      </c>
      <c r="H148" s="121" t="s">
        <v>3101</v>
      </c>
    </row>
    <row r="149" spans="1:9" ht="15" customHeight="1">
      <c r="A149" t="s">
        <v>3785</v>
      </c>
      <c r="B149" s="10" t="s">
        <v>177</v>
      </c>
      <c r="C149" s="10" t="s">
        <v>1272</v>
      </c>
      <c r="D149" s="10" t="s">
        <v>2380</v>
      </c>
      <c r="E149" s="10">
        <v>1</v>
      </c>
      <c r="F149" s="10" t="s">
        <v>2381</v>
      </c>
      <c r="G149" s="123" t="s">
        <v>3071</v>
      </c>
      <c r="H149" s="121" t="s">
        <v>3102</v>
      </c>
    </row>
    <row r="150" spans="1:9" ht="15" customHeight="1">
      <c r="A150" t="s">
        <v>3786</v>
      </c>
      <c r="B150" s="10" t="s">
        <v>177</v>
      </c>
      <c r="C150" s="10" t="s">
        <v>1272</v>
      </c>
      <c r="D150" s="10" t="s">
        <v>2380</v>
      </c>
      <c r="E150" s="10">
        <v>10</v>
      </c>
      <c r="F150" s="10" t="s">
        <v>2381</v>
      </c>
      <c r="G150" s="123" t="s">
        <v>3071</v>
      </c>
      <c r="H150" s="59" t="s">
        <v>7740</v>
      </c>
    </row>
    <row r="151" spans="1:9" ht="15" customHeight="1">
      <c r="A151" t="s">
        <v>3767</v>
      </c>
      <c r="B151" s="16" t="s">
        <v>177</v>
      </c>
      <c r="C151" s="16" t="s">
        <v>1265</v>
      </c>
      <c r="D151" s="16" t="s">
        <v>2527</v>
      </c>
      <c r="E151" s="16">
        <v>1</v>
      </c>
      <c r="F151" s="140" t="s">
        <v>16</v>
      </c>
      <c r="G151" s="145" t="s">
        <v>2528</v>
      </c>
      <c r="H151" s="59" t="s">
        <v>7795</v>
      </c>
    </row>
    <row r="152" spans="1:9" ht="15" customHeight="1">
      <c r="A152" t="s">
        <v>3768</v>
      </c>
      <c r="B152" s="16" t="s">
        <v>177</v>
      </c>
      <c r="C152" s="16" t="s">
        <v>1265</v>
      </c>
      <c r="D152" s="16" t="s">
        <v>2527</v>
      </c>
      <c r="E152" s="16">
        <v>1</v>
      </c>
      <c r="F152" s="140" t="s">
        <v>16</v>
      </c>
      <c r="G152" s="145" t="s">
        <v>2528</v>
      </c>
      <c r="H152" s="59" t="s">
        <v>7796</v>
      </c>
    </row>
    <row r="153" spans="1:9" ht="15" customHeight="1">
      <c r="A153" t="s">
        <v>3769</v>
      </c>
      <c r="B153" s="16" t="s">
        <v>177</v>
      </c>
      <c r="C153" s="16" t="s">
        <v>1265</v>
      </c>
      <c r="D153" s="16" t="s">
        <v>2527</v>
      </c>
      <c r="E153" s="16">
        <v>1</v>
      </c>
      <c r="F153" s="140" t="s">
        <v>16</v>
      </c>
      <c r="G153" s="145" t="s">
        <v>2528</v>
      </c>
      <c r="H153" s="59" t="s">
        <v>7797</v>
      </c>
    </row>
    <row r="154" spans="1:9" ht="15" customHeight="1">
      <c r="A154" t="s">
        <v>3770</v>
      </c>
      <c r="B154" s="16" t="s">
        <v>177</v>
      </c>
      <c r="C154" s="16" t="s">
        <v>1264</v>
      </c>
      <c r="D154" s="16" t="s">
        <v>1207</v>
      </c>
      <c r="E154" s="16">
        <v>4</v>
      </c>
      <c r="F154" s="140" t="s">
        <v>2952</v>
      </c>
      <c r="G154" s="145" t="s">
        <v>2953</v>
      </c>
      <c r="H154" s="120" t="s">
        <v>2954</v>
      </c>
    </row>
    <row r="155" spans="1:9" ht="15" customHeight="1">
      <c r="A155" t="s">
        <v>3771</v>
      </c>
      <c r="B155" s="16" t="s">
        <v>177</v>
      </c>
      <c r="C155" s="16" t="s">
        <v>1264</v>
      </c>
      <c r="D155" s="16" t="s">
        <v>1207</v>
      </c>
      <c r="E155" s="16">
        <v>4</v>
      </c>
      <c r="F155" s="140" t="s">
        <v>2952</v>
      </c>
      <c r="G155" s="145" t="s">
        <v>2955</v>
      </c>
      <c r="H155" s="120" t="s">
        <v>2956</v>
      </c>
      <c r="I155" t="s">
        <v>10129</v>
      </c>
    </row>
    <row r="156" spans="1:9" ht="15" customHeight="1">
      <c r="A156" t="s">
        <v>3772</v>
      </c>
      <c r="B156" s="16" t="s">
        <v>177</v>
      </c>
      <c r="C156" s="16" t="s">
        <v>1264</v>
      </c>
      <c r="D156" s="16" t="s">
        <v>1207</v>
      </c>
      <c r="E156" s="16">
        <v>4</v>
      </c>
      <c r="F156" s="140" t="s">
        <v>2952</v>
      </c>
      <c r="G156" s="145" t="s">
        <v>2957</v>
      </c>
      <c r="H156" s="120" t="s">
        <v>2958</v>
      </c>
      <c r="I156" t="s">
        <v>10130</v>
      </c>
    </row>
    <row r="157" spans="1:9" ht="15" customHeight="1">
      <c r="A157" t="s">
        <v>3773</v>
      </c>
      <c r="B157" s="16" t="s">
        <v>177</v>
      </c>
      <c r="C157" s="16" t="s">
        <v>1264</v>
      </c>
      <c r="D157" s="16" t="s">
        <v>1207</v>
      </c>
      <c r="E157" s="16">
        <v>4</v>
      </c>
      <c r="F157" s="140" t="s">
        <v>2952</v>
      </c>
      <c r="G157" s="145" t="s">
        <v>2957</v>
      </c>
      <c r="H157" s="120" t="s">
        <v>2959</v>
      </c>
      <c r="I157" t="s">
        <v>10131</v>
      </c>
    </row>
    <row r="158" spans="1:9" ht="15" customHeight="1">
      <c r="A158" t="s">
        <v>3774</v>
      </c>
      <c r="B158" s="16" t="s">
        <v>177</v>
      </c>
      <c r="C158" s="16" t="s">
        <v>1264</v>
      </c>
      <c r="D158" s="16" t="s">
        <v>1207</v>
      </c>
      <c r="E158" s="16">
        <v>4</v>
      </c>
      <c r="F158" s="140" t="s">
        <v>2952</v>
      </c>
      <c r="G158" s="145" t="s">
        <v>2957</v>
      </c>
      <c r="H158" s="120" t="s">
        <v>2960</v>
      </c>
      <c r="I158" t="s">
        <v>10132</v>
      </c>
    </row>
    <row r="159" spans="1:9" ht="15" customHeight="1">
      <c r="A159" t="s">
        <v>3775</v>
      </c>
      <c r="B159" s="16" t="s">
        <v>177</v>
      </c>
      <c r="C159" s="16" t="s">
        <v>1264</v>
      </c>
      <c r="D159" s="16" t="s">
        <v>1207</v>
      </c>
      <c r="E159" s="16">
        <v>4</v>
      </c>
      <c r="F159" s="140" t="s">
        <v>2952</v>
      </c>
      <c r="G159" s="145" t="s">
        <v>2957</v>
      </c>
      <c r="H159" s="120" t="s">
        <v>2961</v>
      </c>
      <c r="I159" t="s">
        <v>10133</v>
      </c>
    </row>
    <row r="160" spans="1:9" ht="15" customHeight="1">
      <c r="A160" t="s">
        <v>3776</v>
      </c>
      <c r="B160" s="16" t="s">
        <v>177</v>
      </c>
      <c r="C160" s="16" t="s">
        <v>1264</v>
      </c>
      <c r="D160" s="16" t="s">
        <v>1207</v>
      </c>
      <c r="E160" s="16">
        <v>4</v>
      </c>
      <c r="F160" s="140" t="s">
        <v>2952</v>
      </c>
      <c r="G160" s="208" t="s">
        <v>2957</v>
      </c>
      <c r="H160" s="120" t="s">
        <v>2962</v>
      </c>
      <c r="I160" t="s">
        <v>10134</v>
      </c>
    </row>
    <row r="161" spans="1:9" ht="15" customHeight="1">
      <c r="A161" s="155" t="s">
        <v>5150</v>
      </c>
      <c r="B161" s="18" t="s">
        <v>177</v>
      </c>
      <c r="C161" s="18" t="s">
        <v>3281</v>
      </c>
      <c r="D161" s="18" t="s">
        <v>1211</v>
      </c>
      <c r="E161" s="18">
        <v>40</v>
      </c>
      <c r="F161" s="139" t="s">
        <v>16</v>
      </c>
      <c r="G161" s="25" t="s">
        <v>3346</v>
      </c>
      <c r="H161" s="154" t="s">
        <v>7107</v>
      </c>
      <c r="I161" s="5"/>
    </row>
    <row r="162" spans="1:9" ht="15" customHeight="1">
      <c r="A162" s="155" t="s">
        <v>5151</v>
      </c>
      <c r="B162" s="18" t="s">
        <v>177</v>
      </c>
      <c r="C162" s="18" t="s">
        <v>3281</v>
      </c>
      <c r="D162" s="18" t="s">
        <v>1211</v>
      </c>
      <c r="E162" s="18">
        <v>33</v>
      </c>
      <c r="F162" s="139" t="s">
        <v>16</v>
      </c>
      <c r="G162" s="25" t="s">
        <v>3345</v>
      </c>
      <c r="H162" s="154" t="s">
        <v>7108</v>
      </c>
      <c r="I162" s="5"/>
    </row>
    <row r="163" spans="1:9" ht="15" customHeight="1">
      <c r="A163" s="155" t="s">
        <v>5152</v>
      </c>
      <c r="B163" s="18" t="s">
        <v>177</v>
      </c>
      <c r="C163" s="18" t="s">
        <v>3282</v>
      </c>
      <c r="D163" s="18" t="s">
        <v>1211</v>
      </c>
      <c r="E163" s="18">
        <v>33</v>
      </c>
      <c r="F163" s="139" t="s">
        <v>16</v>
      </c>
      <c r="G163" s="25" t="s">
        <v>3344</v>
      </c>
      <c r="H163" s="26" t="s">
        <v>5692</v>
      </c>
      <c r="I163" s="5"/>
    </row>
    <row r="164" spans="1:9" ht="15" customHeight="1">
      <c r="A164" s="155" t="s">
        <v>5153</v>
      </c>
      <c r="B164" s="18" t="s">
        <v>177</v>
      </c>
      <c r="C164" s="18" t="s">
        <v>3282</v>
      </c>
      <c r="D164" s="18" t="s">
        <v>1211</v>
      </c>
      <c r="E164" s="18">
        <v>40</v>
      </c>
      <c r="F164" s="139" t="s">
        <v>16</v>
      </c>
      <c r="G164" s="25" t="s">
        <v>3347</v>
      </c>
      <c r="H164" s="26" t="s">
        <v>5693</v>
      </c>
      <c r="I164" s="5"/>
    </row>
    <row r="165" spans="1:9" ht="15" customHeight="1">
      <c r="A165" s="155" t="s">
        <v>5154</v>
      </c>
      <c r="B165" s="18" t="s">
        <v>177</v>
      </c>
      <c r="C165" s="18" t="s">
        <v>3282</v>
      </c>
      <c r="D165" s="18" t="s">
        <v>1211</v>
      </c>
      <c r="E165" s="18">
        <v>30</v>
      </c>
      <c r="F165" s="139" t="s">
        <v>16</v>
      </c>
      <c r="G165" s="25" t="s">
        <v>3343</v>
      </c>
      <c r="H165" s="26" t="s">
        <v>5694</v>
      </c>
      <c r="I165" s="5"/>
    </row>
    <row r="166" spans="1:9" ht="15" customHeight="1">
      <c r="A166" s="155" t="s">
        <v>5155</v>
      </c>
      <c r="B166" s="18" t="s">
        <v>177</v>
      </c>
      <c r="C166" s="18" t="s">
        <v>3282</v>
      </c>
      <c r="D166" s="18" t="s">
        <v>1211</v>
      </c>
      <c r="E166" s="18">
        <v>37</v>
      </c>
      <c r="F166" s="139" t="s">
        <v>16</v>
      </c>
      <c r="G166" s="25" t="s">
        <v>3348</v>
      </c>
      <c r="H166" s="26" t="s">
        <v>5695</v>
      </c>
      <c r="I166" s="5"/>
    </row>
    <row r="167" spans="1:9" ht="15" customHeight="1">
      <c r="A167" s="155" t="s">
        <v>5156</v>
      </c>
      <c r="B167" s="18" t="s">
        <v>177</v>
      </c>
      <c r="C167" s="18" t="s">
        <v>3282</v>
      </c>
      <c r="D167" s="18" t="s">
        <v>1211</v>
      </c>
      <c r="E167" s="18">
        <v>23</v>
      </c>
      <c r="F167" s="18" t="s">
        <v>16</v>
      </c>
      <c r="G167" s="25" t="s">
        <v>3342</v>
      </c>
      <c r="H167" s="26" t="s">
        <v>5696</v>
      </c>
      <c r="I167" s="5"/>
    </row>
    <row r="168" spans="1:9" ht="15" customHeight="1">
      <c r="A168" s="155" t="s">
        <v>5157</v>
      </c>
      <c r="B168" s="18" t="s">
        <v>177</v>
      </c>
      <c r="C168" s="18" t="s">
        <v>3282</v>
      </c>
      <c r="D168" s="18" t="s">
        <v>1211</v>
      </c>
      <c r="E168" s="18">
        <v>27</v>
      </c>
      <c r="F168" s="18" t="s">
        <v>16</v>
      </c>
      <c r="G168" s="25" t="s">
        <v>3341</v>
      </c>
      <c r="H168" s="26" t="s">
        <v>5697</v>
      </c>
      <c r="I168" s="5"/>
    </row>
    <row r="169" spans="1:9" ht="15" customHeight="1">
      <c r="A169" s="155" t="s">
        <v>5146</v>
      </c>
      <c r="B169" s="30" t="s">
        <v>177</v>
      </c>
      <c r="C169" s="30" t="s">
        <v>3280</v>
      </c>
      <c r="D169" s="30" t="s">
        <v>1212</v>
      </c>
      <c r="E169" s="30">
        <v>20</v>
      </c>
      <c r="F169" s="30" t="s">
        <v>10141</v>
      </c>
      <c r="G169" s="147" t="s">
        <v>10220</v>
      </c>
      <c r="H169" s="209" t="s">
        <v>14550</v>
      </c>
      <c r="I169" s="153"/>
    </row>
    <row r="170" spans="1:9" ht="15" customHeight="1">
      <c r="A170" s="155" t="s">
        <v>5147</v>
      </c>
      <c r="B170" s="18" t="s">
        <v>177</v>
      </c>
      <c r="C170" s="18" t="s">
        <v>3280</v>
      </c>
      <c r="D170" s="18" t="s">
        <v>1212</v>
      </c>
      <c r="E170" s="18">
        <v>20</v>
      </c>
      <c r="F170" s="18" t="s">
        <v>10141</v>
      </c>
      <c r="G170" s="25" t="s">
        <v>10220</v>
      </c>
      <c r="H170" s="154" t="s">
        <v>14551</v>
      </c>
      <c r="I170" s="5"/>
    </row>
    <row r="171" spans="1:9" ht="15" customHeight="1">
      <c r="A171" s="155" t="s">
        <v>5148</v>
      </c>
      <c r="B171" s="18" t="s">
        <v>177</v>
      </c>
      <c r="C171" s="18" t="s">
        <v>3280</v>
      </c>
      <c r="D171" s="18" t="s">
        <v>1212</v>
      </c>
      <c r="E171" s="18">
        <v>19</v>
      </c>
      <c r="F171" s="18" t="s">
        <v>10141</v>
      </c>
      <c r="G171" s="25" t="s">
        <v>10221</v>
      </c>
      <c r="H171" s="154" t="s">
        <v>14552</v>
      </c>
      <c r="I171" s="5"/>
    </row>
    <row r="172" spans="1:9" ht="15" customHeight="1">
      <c r="A172" s="155" t="s">
        <v>5149</v>
      </c>
      <c r="B172" s="18" t="s">
        <v>177</v>
      </c>
      <c r="C172" s="18" t="s">
        <v>3280</v>
      </c>
      <c r="D172" s="18" t="s">
        <v>1212</v>
      </c>
      <c r="E172" s="18">
        <v>19</v>
      </c>
      <c r="F172" s="18" t="s">
        <v>10141</v>
      </c>
      <c r="G172" s="25" t="s">
        <v>10221</v>
      </c>
      <c r="H172" s="154" t="s">
        <v>14553</v>
      </c>
      <c r="I172" s="5"/>
    </row>
    <row r="173" spans="1:9" ht="15" customHeight="1">
      <c r="A173" s="155" t="s">
        <v>5158</v>
      </c>
      <c r="B173" s="18" t="s">
        <v>177</v>
      </c>
      <c r="C173" s="18" t="s">
        <v>3283</v>
      </c>
      <c r="D173" s="18" t="s">
        <v>1284</v>
      </c>
      <c r="E173" s="18">
        <v>7</v>
      </c>
      <c r="F173" s="18" t="s">
        <v>1158</v>
      </c>
      <c r="G173" s="25" t="s">
        <v>10222</v>
      </c>
      <c r="H173" s="26" t="s">
        <v>5698</v>
      </c>
      <c r="I173" s="5"/>
    </row>
    <row r="174" spans="1:9" ht="15" customHeight="1">
      <c r="A174" s="155" t="s">
        <v>5159</v>
      </c>
      <c r="B174" s="18" t="s">
        <v>177</v>
      </c>
      <c r="C174" s="18" t="s">
        <v>3283</v>
      </c>
      <c r="D174" s="18" t="s">
        <v>1284</v>
      </c>
      <c r="E174" s="18">
        <v>7</v>
      </c>
      <c r="F174" s="18" t="s">
        <v>1158</v>
      </c>
      <c r="G174" s="25" t="s">
        <v>10223</v>
      </c>
      <c r="H174" s="26" t="s">
        <v>5699</v>
      </c>
      <c r="I174" s="5"/>
    </row>
    <row r="175" spans="1:9" ht="15" customHeight="1">
      <c r="A175" s="155" t="s">
        <v>5160</v>
      </c>
      <c r="B175" s="18" t="s">
        <v>177</v>
      </c>
      <c r="C175" s="18" t="s">
        <v>3283</v>
      </c>
      <c r="D175" s="18" t="s">
        <v>1284</v>
      </c>
      <c r="E175" s="18">
        <v>4</v>
      </c>
      <c r="F175" s="18" t="s">
        <v>1158</v>
      </c>
      <c r="G175" s="25" t="s">
        <v>10224</v>
      </c>
      <c r="H175" s="26" t="s">
        <v>5700</v>
      </c>
      <c r="I175" s="5"/>
    </row>
    <row r="176" spans="1:9" ht="15" customHeight="1">
      <c r="A176" s="155" t="s">
        <v>5161</v>
      </c>
      <c r="B176" s="18" t="s">
        <v>177</v>
      </c>
      <c r="C176" s="18" t="s">
        <v>3283</v>
      </c>
      <c r="D176" s="18" t="s">
        <v>1284</v>
      </c>
      <c r="E176" s="18">
        <v>5</v>
      </c>
      <c r="F176" s="18" t="s">
        <v>1158</v>
      </c>
      <c r="G176" s="25" t="s">
        <v>10225</v>
      </c>
      <c r="H176" s="26" t="s">
        <v>5701</v>
      </c>
      <c r="I176" s="5"/>
    </row>
    <row r="177" spans="1:8" ht="15" customHeight="1">
      <c r="A177" s="155" t="s">
        <v>5162</v>
      </c>
      <c r="B177" s="18" t="s">
        <v>177</v>
      </c>
      <c r="C177" s="18" t="s">
        <v>3226</v>
      </c>
      <c r="D177" s="18" t="s">
        <v>1212</v>
      </c>
      <c r="E177" s="18">
        <v>8</v>
      </c>
      <c r="F177" s="139" t="s">
        <v>3217</v>
      </c>
      <c r="G177" s="130" t="s">
        <v>10226</v>
      </c>
      <c r="H177" s="149" t="s">
        <v>7109</v>
      </c>
    </row>
    <row r="178" spans="1:8" ht="15" customHeight="1">
      <c r="A178" s="155" t="s">
        <v>5163</v>
      </c>
      <c r="B178" s="18" t="s">
        <v>177</v>
      </c>
      <c r="C178" s="18" t="s">
        <v>3226</v>
      </c>
      <c r="D178" s="18" t="s">
        <v>1212</v>
      </c>
      <c r="E178" s="18">
        <v>43</v>
      </c>
      <c r="F178" s="139" t="s">
        <v>3217</v>
      </c>
      <c r="G178" s="130" t="s">
        <v>10227</v>
      </c>
      <c r="H178" s="149" t="s">
        <v>7110</v>
      </c>
    </row>
    <row r="179" spans="1:8" ht="15" customHeight="1">
      <c r="A179" s="155" t="s">
        <v>5164</v>
      </c>
      <c r="B179" s="18" t="s">
        <v>177</v>
      </c>
      <c r="C179" s="18" t="s">
        <v>3226</v>
      </c>
      <c r="D179" s="18" t="s">
        <v>1212</v>
      </c>
      <c r="E179" s="18">
        <v>18</v>
      </c>
      <c r="F179" s="139" t="s">
        <v>3217</v>
      </c>
      <c r="G179" s="130" t="s">
        <v>10228</v>
      </c>
      <c r="H179" s="149" t="s">
        <v>7111</v>
      </c>
    </row>
    <row r="180" spans="1:8" ht="15" customHeight="1">
      <c r="A180" s="155" t="s">
        <v>5165</v>
      </c>
      <c r="B180" s="18" t="s">
        <v>177</v>
      </c>
      <c r="C180" s="18" t="s">
        <v>3226</v>
      </c>
      <c r="D180" s="18" t="s">
        <v>1212</v>
      </c>
      <c r="E180" s="18">
        <v>8</v>
      </c>
      <c r="F180" s="139" t="s">
        <v>3217</v>
      </c>
      <c r="G180" s="130" t="s">
        <v>10229</v>
      </c>
      <c r="H180" s="149" t="s">
        <v>7112</v>
      </c>
    </row>
    <row r="181" spans="1:8" ht="15" customHeight="1">
      <c r="A181" s="155" t="s">
        <v>5166</v>
      </c>
      <c r="B181" s="18" t="s">
        <v>177</v>
      </c>
      <c r="C181" s="18" t="s">
        <v>3226</v>
      </c>
      <c r="D181" s="18" t="s">
        <v>1212</v>
      </c>
      <c r="E181" s="18">
        <v>5</v>
      </c>
      <c r="F181" s="139" t="s">
        <v>3217</v>
      </c>
      <c r="G181" s="130" t="s">
        <v>10230</v>
      </c>
      <c r="H181" s="131" t="s">
        <v>7113</v>
      </c>
    </row>
    <row r="182" spans="1:8" ht="15" customHeight="1">
      <c r="A182" s="155" t="s">
        <v>5167</v>
      </c>
      <c r="B182" s="18" t="s">
        <v>177</v>
      </c>
      <c r="C182" s="18" t="s">
        <v>3227</v>
      </c>
      <c r="D182" s="18" t="s">
        <v>1211</v>
      </c>
      <c r="E182" s="18">
        <v>71</v>
      </c>
      <c r="F182" s="139" t="s">
        <v>3218</v>
      </c>
      <c r="G182" s="148" t="s">
        <v>10231</v>
      </c>
      <c r="H182" s="131" t="s">
        <v>3228</v>
      </c>
    </row>
    <row r="183" spans="1:8" ht="15" customHeight="1">
      <c r="A183" s="155" t="s">
        <v>5168</v>
      </c>
      <c r="B183" s="18" t="s">
        <v>177</v>
      </c>
      <c r="C183" s="18" t="s">
        <v>3227</v>
      </c>
      <c r="D183" s="18" t="s">
        <v>1211</v>
      </c>
      <c r="E183" s="18">
        <v>71</v>
      </c>
      <c r="F183" s="139" t="s">
        <v>3218</v>
      </c>
      <c r="G183" s="148" t="s">
        <v>10232</v>
      </c>
      <c r="H183" s="131" t="s">
        <v>3229</v>
      </c>
    </row>
    <row r="184" spans="1:8" ht="15" customHeight="1">
      <c r="A184" s="155" t="s">
        <v>5169</v>
      </c>
      <c r="B184" s="18" t="s">
        <v>177</v>
      </c>
      <c r="C184" s="18" t="s">
        <v>3230</v>
      </c>
      <c r="D184" s="18" t="s">
        <v>2539</v>
      </c>
      <c r="E184" s="18">
        <v>67</v>
      </c>
      <c r="F184" s="139" t="s">
        <v>3219</v>
      </c>
      <c r="G184" s="148" t="s">
        <v>10233</v>
      </c>
      <c r="H184" s="131" t="s">
        <v>3231</v>
      </c>
    </row>
    <row r="185" spans="1:8" ht="15" customHeight="1">
      <c r="A185" s="155" t="s">
        <v>5170</v>
      </c>
      <c r="B185" s="18" t="s">
        <v>177</v>
      </c>
      <c r="C185" s="18" t="s">
        <v>2538</v>
      </c>
      <c r="D185" s="18" t="s">
        <v>2539</v>
      </c>
      <c r="E185" s="18">
        <v>165</v>
      </c>
      <c r="F185" s="139" t="s">
        <v>3220</v>
      </c>
      <c r="G185" s="130" t="s">
        <v>11245</v>
      </c>
      <c r="H185" s="154" t="s">
        <v>5787</v>
      </c>
    </row>
    <row r="186" spans="1:8" ht="15" customHeight="1">
      <c r="A186" s="155" t="s">
        <v>5171</v>
      </c>
      <c r="B186" s="18" t="s">
        <v>177</v>
      </c>
      <c r="C186" s="18" t="s">
        <v>2538</v>
      </c>
      <c r="D186" s="18" t="s">
        <v>2539</v>
      </c>
      <c r="E186" s="18">
        <v>169</v>
      </c>
      <c r="F186" s="139" t="s">
        <v>3220</v>
      </c>
      <c r="G186" s="130" t="s">
        <v>11246</v>
      </c>
      <c r="H186" s="154" t="s">
        <v>5788</v>
      </c>
    </row>
    <row r="187" spans="1:8" ht="15" customHeight="1">
      <c r="A187" s="155" t="s">
        <v>5172</v>
      </c>
      <c r="B187" s="18" t="s">
        <v>177</v>
      </c>
      <c r="C187" s="18" t="s">
        <v>3232</v>
      </c>
      <c r="D187" s="18" t="s">
        <v>3233</v>
      </c>
      <c r="E187" s="18">
        <v>15</v>
      </c>
      <c r="F187" s="139" t="s">
        <v>16</v>
      </c>
      <c r="G187" s="130"/>
      <c r="H187" s="131" t="s">
        <v>3234</v>
      </c>
    </row>
    <row r="188" spans="1:8" ht="15" customHeight="1">
      <c r="A188" s="155" t="s">
        <v>5173</v>
      </c>
      <c r="B188" s="18" t="s">
        <v>177</v>
      </c>
      <c r="C188" s="18" t="s">
        <v>3232</v>
      </c>
      <c r="D188" s="18" t="s">
        <v>3233</v>
      </c>
      <c r="E188" s="18">
        <v>20</v>
      </c>
      <c r="F188" s="139" t="s">
        <v>16</v>
      </c>
      <c r="G188" s="130" t="s">
        <v>3271</v>
      </c>
      <c r="H188" s="131" t="s">
        <v>3235</v>
      </c>
    </row>
    <row r="189" spans="1:8" ht="15" customHeight="1">
      <c r="A189" s="155" t="s">
        <v>5174</v>
      </c>
      <c r="B189" s="18" t="s">
        <v>177</v>
      </c>
      <c r="C189" s="18" t="s">
        <v>3232</v>
      </c>
      <c r="D189" s="18" t="s">
        <v>3233</v>
      </c>
      <c r="E189" s="18">
        <v>6</v>
      </c>
      <c r="F189" s="139" t="s">
        <v>16</v>
      </c>
      <c r="G189" s="130" t="s">
        <v>3272</v>
      </c>
      <c r="H189" s="131" t="s">
        <v>7114</v>
      </c>
    </row>
    <row r="190" spans="1:8" ht="15" customHeight="1">
      <c r="A190" s="155" t="s">
        <v>5175</v>
      </c>
      <c r="B190" s="18" t="s">
        <v>177</v>
      </c>
      <c r="C190" s="18" t="s">
        <v>3232</v>
      </c>
      <c r="D190" s="18" t="s">
        <v>3233</v>
      </c>
      <c r="E190" s="18">
        <v>37</v>
      </c>
      <c r="F190" s="139" t="s">
        <v>16</v>
      </c>
      <c r="G190" s="130" t="s">
        <v>3273</v>
      </c>
      <c r="H190" s="131" t="s">
        <v>7115</v>
      </c>
    </row>
    <row r="191" spans="1:8" ht="15" customHeight="1">
      <c r="A191" s="155" t="s">
        <v>5176</v>
      </c>
      <c r="B191" s="18" t="s">
        <v>177</v>
      </c>
      <c r="C191" s="18" t="s">
        <v>3236</v>
      </c>
      <c r="D191" s="18" t="s">
        <v>12</v>
      </c>
      <c r="E191" s="18">
        <v>36</v>
      </c>
      <c r="F191" s="139" t="s">
        <v>3260</v>
      </c>
      <c r="G191" s="130" t="s">
        <v>3237</v>
      </c>
      <c r="H191" s="154" t="s">
        <v>5789</v>
      </c>
    </row>
    <row r="192" spans="1:8" ht="15" customHeight="1">
      <c r="A192" s="155" t="s">
        <v>5177</v>
      </c>
      <c r="B192" s="18" t="s">
        <v>177</v>
      </c>
      <c r="C192" s="18" t="s">
        <v>3236</v>
      </c>
      <c r="D192" s="18" t="s">
        <v>12</v>
      </c>
      <c r="E192" s="18">
        <v>36</v>
      </c>
      <c r="F192" s="139" t="s">
        <v>3260</v>
      </c>
      <c r="G192" s="130" t="s">
        <v>3238</v>
      </c>
      <c r="H192" s="154" t="s">
        <v>5790</v>
      </c>
    </row>
    <row r="193" spans="1:9" ht="15" customHeight="1">
      <c r="A193" s="155" t="s">
        <v>5178</v>
      </c>
      <c r="B193" s="18" t="s">
        <v>177</v>
      </c>
      <c r="C193" s="18" t="s">
        <v>3236</v>
      </c>
      <c r="D193" s="18" t="s">
        <v>12</v>
      </c>
      <c r="E193" s="18">
        <v>32</v>
      </c>
      <c r="F193" s="139" t="s">
        <v>3260</v>
      </c>
      <c r="G193" s="130" t="s">
        <v>3239</v>
      </c>
      <c r="H193" s="154" t="s">
        <v>5791</v>
      </c>
    </row>
    <row r="194" spans="1:9" ht="15" customHeight="1">
      <c r="A194" s="155" t="s">
        <v>5179</v>
      </c>
      <c r="B194" s="18" t="s">
        <v>177</v>
      </c>
      <c r="C194" s="18" t="s">
        <v>3236</v>
      </c>
      <c r="D194" s="18" t="s">
        <v>12</v>
      </c>
      <c r="E194" s="18">
        <v>32</v>
      </c>
      <c r="F194" s="139" t="s">
        <v>3260</v>
      </c>
      <c r="G194" s="130" t="s">
        <v>3240</v>
      </c>
      <c r="H194" s="154" t="s">
        <v>5792</v>
      </c>
    </row>
    <row r="195" spans="1:9" ht="15" customHeight="1">
      <c r="A195" s="155" t="s">
        <v>5180</v>
      </c>
      <c r="B195" s="18" t="s">
        <v>177</v>
      </c>
      <c r="C195" s="18" t="s">
        <v>3236</v>
      </c>
      <c r="D195" s="18" t="s">
        <v>12</v>
      </c>
      <c r="E195" s="18">
        <v>33</v>
      </c>
      <c r="F195" s="139" t="s">
        <v>3260</v>
      </c>
      <c r="G195" s="130" t="s">
        <v>3241</v>
      </c>
      <c r="H195" s="154" t="s">
        <v>5793</v>
      </c>
    </row>
    <row r="196" spans="1:9" ht="15" customHeight="1">
      <c r="A196" s="155" t="s">
        <v>5181</v>
      </c>
      <c r="B196" s="18" t="s">
        <v>177</v>
      </c>
      <c r="C196" s="18" t="s">
        <v>3236</v>
      </c>
      <c r="D196" s="18" t="s">
        <v>12</v>
      </c>
      <c r="E196" s="18">
        <v>33</v>
      </c>
      <c r="F196" s="139" t="s">
        <v>3260</v>
      </c>
      <c r="G196" s="130" t="s">
        <v>3242</v>
      </c>
      <c r="H196" s="154" t="s">
        <v>5794</v>
      </c>
    </row>
    <row r="197" spans="1:9" ht="15" customHeight="1">
      <c r="A197" s="155" t="s">
        <v>5182</v>
      </c>
      <c r="B197" s="18" t="s">
        <v>177</v>
      </c>
      <c r="C197" s="27" t="s">
        <v>3243</v>
      </c>
      <c r="D197" s="27" t="s">
        <v>3244</v>
      </c>
      <c r="E197" s="27">
        <v>103</v>
      </c>
      <c r="F197" s="142" t="s">
        <v>16</v>
      </c>
      <c r="G197" s="31" t="s">
        <v>11258</v>
      </c>
      <c r="H197" s="154" t="s">
        <v>7734</v>
      </c>
      <c r="I197" s="31"/>
    </row>
    <row r="198" spans="1:9" ht="15" customHeight="1">
      <c r="A198" s="155" t="s">
        <v>5183</v>
      </c>
      <c r="B198" s="18" t="s">
        <v>177</v>
      </c>
      <c r="C198" s="27" t="s">
        <v>3243</v>
      </c>
      <c r="D198" s="27" t="s">
        <v>3244</v>
      </c>
      <c r="E198" s="27">
        <v>103</v>
      </c>
      <c r="F198" s="142" t="s">
        <v>16</v>
      </c>
      <c r="G198" s="31" t="s">
        <v>11259</v>
      </c>
      <c r="H198" s="154" t="s">
        <v>7735</v>
      </c>
      <c r="I198" s="31"/>
    </row>
    <row r="199" spans="1:9" ht="15" customHeight="1">
      <c r="A199" s="155" t="s">
        <v>5184</v>
      </c>
      <c r="B199" s="18" t="s">
        <v>177</v>
      </c>
      <c r="C199" s="27" t="s">
        <v>3243</v>
      </c>
      <c r="D199" s="27" t="s">
        <v>3244</v>
      </c>
      <c r="E199" s="27">
        <v>143</v>
      </c>
      <c r="F199" s="142" t="s">
        <v>16</v>
      </c>
      <c r="G199" s="31" t="s">
        <v>11260</v>
      </c>
      <c r="H199" s="154" t="s">
        <v>7736</v>
      </c>
      <c r="I199" s="31"/>
    </row>
    <row r="200" spans="1:9" ht="15" customHeight="1">
      <c r="A200" s="155" t="s">
        <v>5185</v>
      </c>
      <c r="B200" s="18" t="s">
        <v>177</v>
      </c>
      <c r="C200" s="27" t="s">
        <v>3243</v>
      </c>
      <c r="D200" s="27" t="s">
        <v>3244</v>
      </c>
      <c r="E200" s="27">
        <v>143</v>
      </c>
      <c r="F200" s="142" t="s">
        <v>16</v>
      </c>
      <c r="G200" s="31" t="s">
        <v>11261</v>
      </c>
      <c r="H200" s="154" t="s">
        <v>7737</v>
      </c>
      <c r="I200" s="31"/>
    </row>
    <row r="201" spans="1:9" ht="15" customHeight="1">
      <c r="A201" s="155" t="s">
        <v>5186</v>
      </c>
      <c r="B201" s="18" t="s">
        <v>177</v>
      </c>
      <c r="C201" s="18" t="s">
        <v>3245</v>
      </c>
      <c r="D201" s="18" t="s">
        <v>49</v>
      </c>
      <c r="E201" s="18">
        <v>68</v>
      </c>
      <c r="F201" s="139" t="s">
        <v>10143</v>
      </c>
      <c r="G201" s="32" t="s">
        <v>3254</v>
      </c>
      <c r="H201" s="131" t="s">
        <v>3246</v>
      </c>
    </row>
    <row r="202" spans="1:9" ht="15" customHeight="1">
      <c r="A202" s="155" t="s">
        <v>5195</v>
      </c>
      <c r="B202" s="18" t="s">
        <v>177</v>
      </c>
      <c r="C202" s="18" t="s">
        <v>3245</v>
      </c>
      <c r="D202" s="18" t="s">
        <v>49</v>
      </c>
      <c r="E202" s="27">
        <v>249</v>
      </c>
      <c r="F202" s="139" t="s">
        <v>10143</v>
      </c>
      <c r="G202" s="130" t="s">
        <v>3277</v>
      </c>
      <c r="H202" s="131" t="s">
        <v>3249</v>
      </c>
      <c r="I202" s="31"/>
    </row>
    <row r="203" spans="1:9" ht="15" customHeight="1">
      <c r="A203" s="155" t="s">
        <v>5196</v>
      </c>
      <c r="B203" s="18" t="s">
        <v>177</v>
      </c>
      <c r="C203" s="18" t="s">
        <v>3245</v>
      </c>
      <c r="D203" s="18" t="s">
        <v>49</v>
      </c>
      <c r="E203" s="27">
        <v>263</v>
      </c>
      <c r="F203" s="139" t="s">
        <v>10143</v>
      </c>
      <c r="G203" s="32" t="s">
        <v>3276</v>
      </c>
      <c r="H203" s="31" t="s">
        <v>3639</v>
      </c>
      <c r="I203" s="31"/>
    </row>
    <row r="204" spans="1:9" ht="15" customHeight="1">
      <c r="A204" s="155" t="s">
        <v>5197</v>
      </c>
      <c r="B204" s="18" t="s">
        <v>177</v>
      </c>
      <c r="C204" s="18" t="s">
        <v>3245</v>
      </c>
      <c r="D204" s="18" t="s">
        <v>49</v>
      </c>
      <c r="E204" s="27">
        <v>200</v>
      </c>
      <c r="F204" s="139" t="s">
        <v>10143</v>
      </c>
      <c r="G204" s="130" t="s">
        <v>3277</v>
      </c>
      <c r="H204" s="31" t="s">
        <v>3640</v>
      </c>
      <c r="I204" s="31"/>
    </row>
    <row r="205" spans="1:9" ht="15" customHeight="1">
      <c r="A205" s="155" t="s">
        <v>5198</v>
      </c>
      <c r="B205" s="18" t="s">
        <v>177</v>
      </c>
      <c r="C205" s="18" t="s">
        <v>3245</v>
      </c>
      <c r="D205" s="18" t="s">
        <v>49</v>
      </c>
      <c r="E205" s="27">
        <v>211</v>
      </c>
      <c r="F205" s="139" t="s">
        <v>10143</v>
      </c>
      <c r="G205" s="32" t="s">
        <v>3276</v>
      </c>
      <c r="H205" s="31" t="s">
        <v>7067</v>
      </c>
      <c r="I205" s="31"/>
    </row>
    <row r="206" spans="1:9" ht="15" customHeight="1">
      <c r="A206" s="155" t="s">
        <v>5199</v>
      </c>
      <c r="B206" s="18" t="s">
        <v>177</v>
      </c>
      <c r="C206" s="18" t="s">
        <v>3245</v>
      </c>
      <c r="D206" s="18" t="s">
        <v>49</v>
      </c>
      <c r="E206" s="27">
        <v>215</v>
      </c>
      <c r="F206" s="139" t="s">
        <v>10143</v>
      </c>
      <c r="G206" s="130" t="s">
        <v>3277</v>
      </c>
      <c r="H206" s="31" t="s">
        <v>7068</v>
      </c>
      <c r="I206" s="31"/>
    </row>
    <row r="207" spans="1:9" ht="15" customHeight="1">
      <c r="A207" s="155" t="s">
        <v>5200</v>
      </c>
      <c r="B207" s="18" t="s">
        <v>177</v>
      </c>
      <c r="C207" s="18" t="s">
        <v>3245</v>
      </c>
      <c r="D207" s="18" t="s">
        <v>49</v>
      </c>
      <c r="E207" s="27">
        <v>272</v>
      </c>
      <c r="F207" s="139" t="s">
        <v>10143</v>
      </c>
      <c r="G207" s="32" t="s">
        <v>3276</v>
      </c>
      <c r="H207" s="154" t="s">
        <v>5795</v>
      </c>
      <c r="I207" s="31"/>
    </row>
    <row r="208" spans="1:9" ht="15" customHeight="1">
      <c r="A208" s="155" t="s">
        <v>5201</v>
      </c>
      <c r="B208" s="18" t="s">
        <v>177</v>
      </c>
      <c r="C208" s="18" t="s">
        <v>3245</v>
      </c>
      <c r="D208" s="18" t="s">
        <v>49</v>
      </c>
      <c r="E208" s="27">
        <v>248</v>
      </c>
      <c r="F208" s="139" t="s">
        <v>10143</v>
      </c>
      <c r="G208" s="130" t="s">
        <v>3277</v>
      </c>
      <c r="H208" s="154" t="s">
        <v>5796</v>
      </c>
      <c r="I208" s="31"/>
    </row>
    <row r="209" spans="1:9" ht="15" customHeight="1">
      <c r="A209" s="155" t="s">
        <v>5202</v>
      </c>
      <c r="B209" s="18" t="s">
        <v>177</v>
      </c>
      <c r="C209" s="18" t="s">
        <v>3245</v>
      </c>
      <c r="D209" s="18" t="s">
        <v>49</v>
      </c>
      <c r="E209" s="27">
        <v>166</v>
      </c>
      <c r="F209" s="139" t="s">
        <v>10143</v>
      </c>
      <c r="G209" s="32" t="s">
        <v>3250</v>
      </c>
      <c r="H209" s="131" t="s">
        <v>3251</v>
      </c>
      <c r="I209" s="31"/>
    </row>
    <row r="210" spans="1:9" ht="15" customHeight="1">
      <c r="A210" s="155" t="s">
        <v>5203</v>
      </c>
      <c r="B210" s="18" t="s">
        <v>177</v>
      </c>
      <c r="C210" s="18" t="s">
        <v>3245</v>
      </c>
      <c r="D210" s="18" t="s">
        <v>49</v>
      </c>
      <c r="E210" s="27">
        <v>150</v>
      </c>
      <c r="F210" s="139" t="s">
        <v>10143</v>
      </c>
      <c r="G210" s="130" t="s">
        <v>3252</v>
      </c>
      <c r="H210" s="131" t="s">
        <v>3253</v>
      </c>
      <c r="I210" s="31"/>
    </row>
    <row r="211" spans="1:9" ht="15" customHeight="1">
      <c r="A211" s="155" t="s">
        <v>5204</v>
      </c>
      <c r="B211" s="18" t="s">
        <v>177</v>
      </c>
      <c r="C211" s="18" t="s">
        <v>3245</v>
      </c>
      <c r="D211" s="18" t="s">
        <v>49</v>
      </c>
      <c r="E211" s="27">
        <v>159</v>
      </c>
      <c r="F211" s="139" t="s">
        <v>10143</v>
      </c>
      <c r="G211" s="32" t="s">
        <v>3250</v>
      </c>
      <c r="H211" s="31" t="s">
        <v>3637</v>
      </c>
      <c r="I211" s="31"/>
    </row>
    <row r="212" spans="1:9" ht="15" customHeight="1">
      <c r="A212" s="155" t="s">
        <v>5187</v>
      </c>
      <c r="B212" s="18" t="s">
        <v>177</v>
      </c>
      <c r="C212" s="18" t="s">
        <v>3245</v>
      </c>
      <c r="D212" s="18" t="s">
        <v>49</v>
      </c>
      <c r="E212" s="18">
        <v>70</v>
      </c>
      <c r="F212" s="139" t="s">
        <v>10143</v>
      </c>
      <c r="G212" s="130" t="s">
        <v>3274</v>
      </c>
      <c r="H212" s="131" t="s">
        <v>3247</v>
      </c>
    </row>
    <row r="213" spans="1:9" ht="15" customHeight="1">
      <c r="A213" s="155" t="s">
        <v>5205</v>
      </c>
      <c r="B213" s="18" t="s">
        <v>177</v>
      </c>
      <c r="C213" s="18" t="s">
        <v>3245</v>
      </c>
      <c r="D213" s="18" t="s">
        <v>49</v>
      </c>
      <c r="E213" s="27">
        <v>118</v>
      </c>
      <c r="F213" s="139" t="s">
        <v>10143</v>
      </c>
      <c r="G213" s="130" t="s">
        <v>3252</v>
      </c>
      <c r="H213" s="31" t="s">
        <v>3641</v>
      </c>
      <c r="I213" s="31"/>
    </row>
    <row r="214" spans="1:9" ht="15" customHeight="1">
      <c r="A214" s="155" t="s">
        <v>5206</v>
      </c>
      <c r="B214" s="18" t="s">
        <v>177</v>
      </c>
      <c r="C214" s="18" t="s">
        <v>3245</v>
      </c>
      <c r="D214" s="18" t="s">
        <v>49</v>
      </c>
      <c r="E214" s="27">
        <v>128</v>
      </c>
      <c r="F214" s="139" t="s">
        <v>10143</v>
      </c>
      <c r="G214" s="32" t="s">
        <v>3250</v>
      </c>
      <c r="H214" s="31" t="s">
        <v>7069</v>
      </c>
      <c r="I214" s="31"/>
    </row>
    <row r="215" spans="1:9" ht="15" customHeight="1">
      <c r="A215" s="155" t="s">
        <v>5207</v>
      </c>
      <c r="B215" s="18" t="s">
        <v>177</v>
      </c>
      <c r="C215" s="18" t="s">
        <v>3245</v>
      </c>
      <c r="D215" s="18" t="s">
        <v>49</v>
      </c>
      <c r="E215" s="27">
        <v>126</v>
      </c>
      <c r="F215" s="139" t="s">
        <v>10143</v>
      </c>
      <c r="G215" s="130" t="s">
        <v>3252</v>
      </c>
      <c r="H215" s="31" t="s">
        <v>7070</v>
      </c>
      <c r="I215" s="31"/>
    </row>
    <row r="216" spans="1:9" ht="15" customHeight="1">
      <c r="A216" s="155" t="s">
        <v>5208</v>
      </c>
      <c r="B216" s="18" t="s">
        <v>177</v>
      </c>
      <c r="C216" s="18" t="s">
        <v>3245</v>
      </c>
      <c r="D216" s="18" t="s">
        <v>49</v>
      </c>
      <c r="E216" s="27">
        <v>165</v>
      </c>
      <c r="F216" s="139" t="s">
        <v>10143</v>
      </c>
      <c r="G216" s="32" t="s">
        <v>3250</v>
      </c>
      <c r="H216" s="132" t="s">
        <v>5797</v>
      </c>
      <c r="I216" s="31"/>
    </row>
    <row r="217" spans="1:9" ht="15" customHeight="1">
      <c r="A217" s="155" t="s">
        <v>5209</v>
      </c>
      <c r="B217" s="18" t="s">
        <v>177</v>
      </c>
      <c r="C217" s="18" t="s">
        <v>3245</v>
      </c>
      <c r="D217" s="18" t="s">
        <v>49</v>
      </c>
      <c r="E217" s="27">
        <v>150</v>
      </c>
      <c r="F217" s="139" t="s">
        <v>10143</v>
      </c>
      <c r="G217" s="130" t="s">
        <v>3252</v>
      </c>
      <c r="H217" s="132" t="s">
        <v>5798</v>
      </c>
      <c r="I217" s="31"/>
    </row>
    <row r="218" spans="1:9" ht="15" customHeight="1">
      <c r="A218" s="155" t="s">
        <v>5210</v>
      </c>
      <c r="B218" s="18" t="s">
        <v>177</v>
      </c>
      <c r="C218" s="18" t="s">
        <v>3245</v>
      </c>
      <c r="D218" s="18" t="s">
        <v>49</v>
      </c>
      <c r="E218" s="27">
        <v>180</v>
      </c>
      <c r="F218" s="139" t="s">
        <v>10143</v>
      </c>
      <c r="G218" s="32" t="s">
        <v>3254</v>
      </c>
      <c r="H218" s="131" t="s">
        <v>3255</v>
      </c>
      <c r="I218" s="31"/>
    </row>
    <row r="219" spans="1:9" ht="15" customHeight="1">
      <c r="A219" s="155" t="s">
        <v>5211</v>
      </c>
      <c r="B219" s="18" t="s">
        <v>177</v>
      </c>
      <c r="C219" s="18" t="s">
        <v>3245</v>
      </c>
      <c r="D219" s="18" t="s">
        <v>49</v>
      </c>
      <c r="E219" s="27">
        <v>169</v>
      </c>
      <c r="F219" s="139" t="s">
        <v>10143</v>
      </c>
      <c r="G219" s="31" t="s">
        <v>3256</v>
      </c>
      <c r="H219" s="131" t="s">
        <v>3257</v>
      </c>
      <c r="I219" s="31"/>
    </row>
    <row r="220" spans="1:9" ht="15" customHeight="1">
      <c r="A220" s="155" t="s">
        <v>5212</v>
      </c>
      <c r="B220" s="18" t="s">
        <v>177</v>
      </c>
      <c r="C220" s="18" t="s">
        <v>3245</v>
      </c>
      <c r="D220" s="18" t="s">
        <v>49</v>
      </c>
      <c r="E220" s="27">
        <v>172</v>
      </c>
      <c r="F220" s="139" t="s">
        <v>10143</v>
      </c>
      <c r="G220" s="32" t="s">
        <v>3254</v>
      </c>
      <c r="H220" s="31" t="s">
        <v>3642</v>
      </c>
      <c r="I220" s="31"/>
    </row>
    <row r="221" spans="1:9" ht="15" customHeight="1">
      <c r="A221" s="155" t="s">
        <v>5213</v>
      </c>
      <c r="B221" s="18" t="s">
        <v>177</v>
      </c>
      <c r="C221" s="18" t="s">
        <v>3245</v>
      </c>
      <c r="D221" s="18" t="s">
        <v>49</v>
      </c>
      <c r="E221" s="27">
        <v>140</v>
      </c>
      <c r="F221" s="139" t="s">
        <v>10143</v>
      </c>
      <c r="G221" s="31" t="s">
        <v>3256</v>
      </c>
      <c r="H221" s="31" t="s">
        <v>3643</v>
      </c>
      <c r="I221" s="31"/>
    </row>
    <row r="222" spans="1:9" ht="15" customHeight="1">
      <c r="A222" s="155" t="s">
        <v>5214</v>
      </c>
      <c r="B222" s="18" t="s">
        <v>177</v>
      </c>
      <c r="C222" s="18" t="s">
        <v>3245</v>
      </c>
      <c r="D222" s="18" t="s">
        <v>49</v>
      </c>
      <c r="E222" s="27">
        <v>136</v>
      </c>
      <c r="F222" s="139" t="s">
        <v>10143</v>
      </c>
      <c r="G222" s="32" t="s">
        <v>3254</v>
      </c>
      <c r="H222" s="31" t="s">
        <v>7071</v>
      </c>
      <c r="I222" s="31"/>
    </row>
    <row r="223" spans="1:9" ht="15" customHeight="1">
      <c r="A223" s="155" t="s">
        <v>5188</v>
      </c>
      <c r="B223" s="18" t="s">
        <v>177</v>
      </c>
      <c r="C223" s="18" t="s">
        <v>3245</v>
      </c>
      <c r="D223" s="18" t="s">
        <v>49</v>
      </c>
      <c r="E223" s="27">
        <v>68</v>
      </c>
      <c r="F223" s="139" t="s">
        <v>10143</v>
      </c>
      <c r="G223" s="32" t="s">
        <v>3275</v>
      </c>
      <c r="H223" s="31" t="s">
        <v>3637</v>
      </c>
      <c r="I223" s="31"/>
    </row>
    <row r="224" spans="1:9" ht="15" customHeight="1">
      <c r="A224" s="155" t="s">
        <v>5215</v>
      </c>
      <c r="B224" s="18" t="s">
        <v>177</v>
      </c>
      <c r="C224" s="18" t="s">
        <v>3245</v>
      </c>
      <c r="D224" s="18" t="s">
        <v>49</v>
      </c>
      <c r="E224" s="27">
        <v>152</v>
      </c>
      <c r="F224" s="139" t="s">
        <v>10143</v>
      </c>
      <c r="G224" s="31" t="s">
        <v>3256</v>
      </c>
      <c r="H224" s="31" t="s">
        <v>7072</v>
      </c>
      <c r="I224" s="31"/>
    </row>
    <row r="225" spans="1:9" ht="15" customHeight="1">
      <c r="A225" s="155" t="s">
        <v>5216</v>
      </c>
      <c r="B225" s="18" t="s">
        <v>177</v>
      </c>
      <c r="C225" s="18" t="s">
        <v>3245</v>
      </c>
      <c r="D225" s="18" t="s">
        <v>49</v>
      </c>
      <c r="E225" s="18">
        <v>173</v>
      </c>
      <c r="F225" s="139" t="s">
        <v>10143</v>
      </c>
      <c r="G225" s="32" t="s">
        <v>3254</v>
      </c>
      <c r="H225" s="132" t="s">
        <v>5799</v>
      </c>
    </row>
    <row r="226" spans="1:9" ht="15" customHeight="1">
      <c r="A226" s="155" t="s">
        <v>5217</v>
      </c>
      <c r="B226" s="18" t="s">
        <v>177</v>
      </c>
      <c r="C226" s="18" t="s">
        <v>3245</v>
      </c>
      <c r="D226" s="18" t="s">
        <v>49</v>
      </c>
      <c r="E226" s="28">
        <v>168</v>
      </c>
      <c r="F226" s="139" t="s">
        <v>10143</v>
      </c>
      <c r="G226" s="31" t="s">
        <v>3256</v>
      </c>
      <c r="H226" s="132" t="s">
        <v>5800</v>
      </c>
      <c r="I226" s="31"/>
    </row>
    <row r="227" spans="1:9" ht="15" customHeight="1">
      <c r="A227" s="155" t="s">
        <v>5189</v>
      </c>
      <c r="B227" s="18" t="s">
        <v>177</v>
      </c>
      <c r="C227" s="18" t="s">
        <v>3245</v>
      </c>
      <c r="D227" s="18" t="s">
        <v>49</v>
      </c>
      <c r="E227" s="27">
        <v>58</v>
      </c>
      <c r="F227" s="139" t="s">
        <v>10143</v>
      </c>
      <c r="G227" s="130" t="s">
        <v>3274</v>
      </c>
      <c r="H227" s="31" t="s">
        <v>3638</v>
      </c>
      <c r="I227" s="31"/>
    </row>
    <row r="228" spans="1:9" ht="15" customHeight="1">
      <c r="A228" s="155" t="s">
        <v>5190</v>
      </c>
      <c r="B228" s="18" t="s">
        <v>177</v>
      </c>
      <c r="C228" s="18" t="s">
        <v>3245</v>
      </c>
      <c r="D228" s="18" t="s">
        <v>49</v>
      </c>
      <c r="E228" s="27">
        <v>53</v>
      </c>
      <c r="F228" s="139" t="s">
        <v>10143</v>
      </c>
      <c r="G228" s="32" t="s">
        <v>3254</v>
      </c>
      <c r="H228" s="31" t="s">
        <v>7073</v>
      </c>
      <c r="I228" s="31"/>
    </row>
    <row r="229" spans="1:9" ht="15" customHeight="1">
      <c r="A229" s="155" t="s">
        <v>5191</v>
      </c>
      <c r="B229" s="18" t="s">
        <v>177</v>
      </c>
      <c r="C229" s="18" t="s">
        <v>3245</v>
      </c>
      <c r="D229" s="18" t="s">
        <v>49</v>
      </c>
      <c r="E229" s="27">
        <v>63</v>
      </c>
      <c r="F229" s="139" t="s">
        <v>10143</v>
      </c>
      <c r="G229" s="130" t="s">
        <v>3274</v>
      </c>
      <c r="H229" s="31" t="s">
        <v>7070</v>
      </c>
      <c r="I229" s="31"/>
    </row>
    <row r="230" spans="1:9" ht="15" customHeight="1">
      <c r="A230" s="155" t="s">
        <v>5192</v>
      </c>
      <c r="B230" s="18" t="s">
        <v>177</v>
      </c>
      <c r="C230" s="18" t="s">
        <v>3245</v>
      </c>
      <c r="D230" s="18" t="s">
        <v>49</v>
      </c>
      <c r="E230" s="27">
        <v>66</v>
      </c>
      <c r="F230" s="139" t="s">
        <v>10143</v>
      </c>
      <c r="G230" s="32" t="s">
        <v>3254</v>
      </c>
      <c r="H230" s="132" t="s">
        <v>5801</v>
      </c>
      <c r="I230" s="31"/>
    </row>
    <row r="231" spans="1:9" ht="15" customHeight="1">
      <c r="A231" s="155" t="s">
        <v>5193</v>
      </c>
      <c r="B231" s="18" t="s">
        <v>177</v>
      </c>
      <c r="C231" s="18" t="s">
        <v>3245</v>
      </c>
      <c r="D231" s="18" t="s">
        <v>49</v>
      </c>
      <c r="E231" s="27">
        <v>70</v>
      </c>
      <c r="F231" s="139" t="s">
        <v>10143</v>
      </c>
      <c r="G231" s="130" t="s">
        <v>3274</v>
      </c>
      <c r="H231" s="132" t="s">
        <v>5802</v>
      </c>
      <c r="I231" s="31"/>
    </row>
    <row r="232" spans="1:9" ht="15" customHeight="1">
      <c r="A232" s="155" t="s">
        <v>5194</v>
      </c>
      <c r="B232" s="18" t="s">
        <v>177</v>
      </c>
      <c r="C232" s="18" t="s">
        <v>3245</v>
      </c>
      <c r="D232" s="18" t="s">
        <v>49</v>
      </c>
      <c r="E232" s="27">
        <v>278</v>
      </c>
      <c r="F232" s="139" t="s">
        <v>10143</v>
      </c>
      <c r="G232" s="32" t="s">
        <v>3276</v>
      </c>
      <c r="H232" s="131" t="s">
        <v>3248</v>
      </c>
      <c r="I232" s="31"/>
    </row>
    <row r="233" spans="1:9" ht="15" customHeight="1">
      <c r="A233" s="155" t="s">
        <v>5218</v>
      </c>
      <c r="B233" s="30" t="s">
        <v>177</v>
      </c>
      <c r="C233" s="135" t="s">
        <v>3258</v>
      </c>
      <c r="D233" s="135" t="s">
        <v>1211</v>
      </c>
      <c r="E233" s="137">
        <v>11</v>
      </c>
      <c r="F233" s="142" t="s">
        <v>3261</v>
      </c>
      <c r="G233" s="146" t="s">
        <v>3259</v>
      </c>
      <c r="H233" s="154" t="s">
        <v>7747</v>
      </c>
      <c r="I233" s="146"/>
    </row>
    <row r="234" spans="1:9" ht="15" customHeight="1">
      <c r="A234" s="155" t="s">
        <v>5142</v>
      </c>
      <c r="B234" s="30" t="s">
        <v>177</v>
      </c>
      <c r="C234" s="30" t="s">
        <v>3278</v>
      </c>
      <c r="D234" s="30" t="s">
        <v>3279</v>
      </c>
      <c r="E234" s="30">
        <v>21</v>
      </c>
      <c r="F234" s="139" t="s">
        <v>10142</v>
      </c>
      <c r="G234" s="147" t="s">
        <v>10234</v>
      </c>
      <c r="H234" s="150" t="s">
        <v>7774</v>
      </c>
      <c r="I234" s="153"/>
    </row>
    <row r="235" spans="1:9" ht="15" customHeight="1">
      <c r="A235" s="155" t="s">
        <v>5143</v>
      </c>
      <c r="B235" s="18" t="s">
        <v>177</v>
      </c>
      <c r="C235" s="18" t="s">
        <v>3278</v>
      </c>
      <c r="D235" s="18" t="s">
        <v>3279</v>
      </c>
      <c r="E235" s="18">
        <v>21</v>
      </c>
      <c r="F235" s="139" t="s">
        <v>10142</v>
      </c>
      <c r="G235" s="25" t="s">
        <v>10235</v>
      </c>
      <c r="H235" s="56" t="s">
        <v>7775</v>
      </c>
      <c r="I235" s="5"/>
    </row>
    <row r="236" spans="1:9" ht="15" customHeight="1">
      <c r="A236" s="155" t="s">
        <v>5144</v>
      </c>
      <c r="B236" s="18" t="s">
        <v>177</v>
      </c>
      <c r="C236" s="18" t="s">
        <v>3278</v>
      </c>
      <c r="D236" s="18" t="s">
        <v>3279</v>
      </c>
      <c r="E236" s="18">
        <v>24</v>
      </c>
      <c r="F236" s="139" t="s">
        <v>10142</v>
      </c>
      <c r="G236" s="25" t="s">
        <v>10236</v>
      </c>
      <c r="H236" s="56" t="s">
        <v>7776</v>
      </c>
      <c r="I236" s="5"/>
    </row>
    <row r="237" spans="1:9" ht="15" customHeight="1">
      <c r="A237" s="155" t="s">
        <v>5145</v>
      </c>
      <c r="B237" s="18" t="s">
        <v>177</v>
      </c>
      <c r="C237" s="18" t="s">
        <v>3278</v>
      </c>
      <c r="D237" s="18" t="s">
        <v>3279</v>
      </c>
      <c r="E237" s="18">
        <v>24</v>
      </c>
      <c r="F237" s="139" t="s">
        <v>10142</v>
      </c>
      <c r="G237" s="25" t="s">
        <v>10237</v>
      </c>
      <c r="H237" s="56" t="s">
        <v>7777</v>
      </c>
      <c r="I237" s="5"/>
    </row>
    <row r="238" spans="1:9" ht="15" customHeight="1">
      <c r="A238" s="155" t="s">
        <v>5601</v>
      </c>
      <c r="B238" t="s">
        <v>177</v>
      </c>
      <c r="C238" t="s">
        <v>5491</v>
      </c>
      <c r="D238" t="s">
        <v>1214</v>
      </c>
      <c r="E238">
        <v>48</v>
      </c>
      <c r="F238" s="90" t="s">
        <v>3223</v>
      </c>
      <c r="G238" s="90" t="s">
        <v>10238</v>
      </c>
      <c r="H238" s="154" t="s">
        <v>10121</v>
      </c>
      <c r="I238" s="121"/>
    </row>
    <row r="239" spans="1:9" ht="15" customHeight="1">
      <c r="A239" s="155" t="s">
        <v>5602</v>
      </c>
      <c r="B239" t="s">
        <v>177</v>
      </c>
      <c r="C239" t="s">
        <v>5491</v>
      </c>
      <c r="D239" t="s">
        <v>1214</v>
      </c>
      <c r="E239">
        <v>27</v>
      </c>
      <c r="F239" s="90" t="s">
        <v>3223</v>
      </c>
      <c r="G239" s="90" t="s">
        <v>10239</v>
      </c>
      <c r="H239" s="154" t="s">
        <v>10122</v>
      </c>
      <c r="I239" s="121"/>
    </row>
    <row r="240" spans="1:9" ht="15" customHeight="1">
      <c r="A240" s="155" t="s">
        <v>5603</v>
      </c>
      <c r="B240" t="s">
        <v>177</v>
      </c>
      <c r="C240" t="s">
        <v>5491</v>
      </c>
      <c r="D240" t="s">
        <v>1214</v>
      </c>
      <c r="E240">
        <v>41</v>
      </c>
      <c r="F240" s="90" t="s">
        <v>3223</v>
      </c>
      <c r="G240" s="90" t="s">
        <v>10240</v>
      </c>
      <c r="H240" s="154" t="s">
        <v>10123</v>
      </c>
      <c r="I240" s="121"/>
    </row>
    <row r="241" spans="1:9" ht="15" customHeight="1">
      <c r="A241" s="155" t="s">
        <v>5604</v>
      </c>
      <c r="B241" t="s">
        <v>177</v>
      </c>
      <c r="C241" t="s">
        <v>5491</v>
      </c>
      <c r="D241" t="s">
        <v>1214</v>
      </c>
      <c r="E241">
        <v>34</v>
      </c>
      <c r="F241" t="s">
        <v>3223</v>
      </c>
      <c r="G241" s="90" t="s">
        <v>10241</v>
      </c>
      <c r="H241" s="154" t="s">
        <v>10124</v>
      </c>
      <c r="I241" s="121"/>
    </row>
    <row r="242" spans="1:9" ht="15" customHeight="1">
      <c r="A242" s="155" t="s">
        <v>5605</v>
      </c>
      <c r="B242" t="s">
        <v>177</v>
      </c>
      <c r="C242" t="s">
        <v>5491</v>
      </c>
      <c r="D242" t="s">
        <v>1214</v>
      </c>
      <c r="E242">
        <v>33</v>
      </c>
      <c r="F242" t="s">
        <v>3223</v>
      </c>
      <c r="G242" s="90" t="s">
        <v>10242</v>
      </c>
      <c r="H242" s="154" t="s">
        <v>10125</v>
      </c>
      <c r="I242" s="121"/>
    </row>
    <row r="243" spans="1:9" ht="15" customHeight="1">
      <c r="A243" s="155" t="s">
        <v>5606</v>
      </c>
      <c r="B243" t="s">
        <v>177</v>
      </c>
      <c r="C243" t="s">
        <v>5491</v>
      </c>
      <c r="D243" t="s">
        <v>1214</v>
      </c>
      <c r="E243">
        <v>42</v>
      </c>
      <c r="F243" t="s">
        <v>3223</v>
      </c>
      <c r="G243" s="90" t="s">
        <v>10243</v>
      </c>
      <c r="H243" s="154" t="s">
        <v>10126</v>
      </c>
      <c r="I243" s="121"/>
    </row>
    <row r="244" spans="1:9" ht="15" customHeight="1">
      <c r="A244" s="155" t="s">
        <v>5615</v>
      </c>
      <c r="B244" t="s">
        <v>177</v>
      </c>
      <c r="C244" t="s">
        <v>5494</v>
      </c>
      <c r="D244" t="s">
        <v>1227</v>
      </c>
      <c r="E244">
        <v>27</v>
      </c>
      <c r="F244" t="s">
        <v>5545</v>
      </c>
      <c r="G244" s="90" t="s">
        <v>5546</v>
      </c>
      <c r="H244" s="154" t="s">
        <v>7741</v>
      </c>
      <c r="I244" s="121"/>
    </row>
    <row r="245" spans="1:9" ht="15" customHeight="1">
      <c r="A245" s="155" t="s">
        <v>5616</v>
      </c>
      <c r="B245" t="s">
        <v>177</v>
      </c>
      <c r="C245" t="s">
        <v>5494</v>
      </c>
      <c r="D245" t="s">
        <v>1227</v>
      </c>
      <c r="E245">
        <v>40</v>
      </c>
      <c r="F245" t="s">
        <v>5545</v>
      </c>
      <c r="G245" s="90" t="s">
        <v>5547</v>
      </c>
      <c r="H245" s="154" t="s">
        <v>7742</v>
      </c>
      <c r="I245" s="121"/>
    </row>
    <row r="246" spans="1:9" ht="15" customHeight="1">
      <c r="A246" s="155" t="s">
        <v>5617</v>
      </c>
      <c r="B246" t="s">
        <v>177</v>
      </c>
      <c r="C246" t="s">
        <v>5494</v>
      </c>
      <c r="D246" t="s">
        <v>1227</v>
      </c>
      <c r="E246">
        <v>9</v>
      </c>
      <c r="F246" t="s">
        <v>5545</v>
      </c>
      <c r="G246" s="90" t="s">
        <v>5548</v>
      </c>
      <c r="H246" s="154" t="s">
        <v>7743</v>
      </c>
      <c r="I246" s="121"/>
    </row>
    <row r="247" spans="1:9" ht="15" customHeight="1">
      <c r="A247" s="155" t="s">
        <v>5618</v>
      </c>
      <c r="B247" t="s">
        <v>177</v>
      </c>
      <c r="C247" t="s">
        <v>5494</v>
      </c>
      <c r="D247" t="s">
        <v>1227</v>
      </c>
      <c r="E247">
        <v>13</v>
      </c>
      <c r="F247" t="s">
        <v>5545</v>
      </c>
      <c r="G247" s="90" t="s">
        <v>5549</v>
      </c>
      <c r="H247" s="154" t="s">
        <v>7744</v>
      </c>
      <c r="I247" s="121"/>
    </row>
    <row r="248" spans="1:9" ht="15" customHeight="1">
      <c r="A248" s="155" t="s">
        <v>5619</v>
      </c>
      <c r="B248" t="s">
        <v>177</v>
      </c>
      <c r="C248" t="s">
        <v>5494</v>
      </c>
      <c r="D248" t="s">
        <v>1227</v>
      </c>
      <c r="E248">
        <v>6</v>
      </c>
      <c r="F248" t="s">
        <v>5545</v>
      </c>
      <c r="G248" s="90" t="s">
        <v>5550</v>
      </c>
      <c r="H248" s="154" t="s">
        <v>7745</v>
      </c>
      <c r="I248" s="121"/>
    </row>
    <row r="249" spans="1:9" ht="15" customHeight="1">
      <c r="A249" s="155" t="s">
        <v>5620</v>
      </c>
      <c r="B249" t="s">
        <v>177</v>
      </c>
      <c r="C249" t="s">
        <v>5494</v>
      </c>
      <c r="D249" t="s">
        <v>1227</v>
      </c>
      <c r="E249">
        <v>7</v>
      </c>
      <c r="F249" t="s">
        <v>5545</v>
      </c>
      <c r="G249" s="90" t="s">
        <v>5551</v>
      </c>
      <c r="H249" s="154" t="s">
        <v>7746</v>
      </c>
      <c r="I249" s="121"/>
    </row>
    <row r="250" spans="1:9" ht="15" customHeight="1">
      <c r="A250" s="155" t="s">
        <v>5607</v>
      </c>
      <c r="B250" t="s">
        <v>177</v>
      </c>
      <c r="C250" t="s">
        <v>5492</v>
      </c>
      <c r="D250" t="s">
        <v>1214</v>
      </c>
      <c r="E250">
        <v>28</v>
      </c>
      <c r="F250" t="s">
        <v>5538</v>
      </c>
      <c r="G250" s="90" t="s">
        <v>5539</v>
      </c>
      <c r="H250" s="57" t="s">
        <v>7061</v>
      </c>
      <c r="I250" s="121"/>
    </row>
    <row r="251" spans="1:9" ht="15" customHeight="1">
      <c r="A251" s="155" t="s">
        <v>5608</v>
      </c>
      <c r="B251" t="s">
        <v>177</v>
      </c>
      <c r="C251" t="s">
        <v>5492</v>
      </c>
      <c r="D251" t="s">
        <v>1214</v>
      </c>
      <c r="E251">
        <v>47</v>
      </c>
      <c r="F251" t="s">
        <v>5538</v>
      </c>
      <c r="G251" s="90" t="s">
        <v>5540</v>
      </c>
      <c r="H251" s="57" t="s">
        <v>7062</v>
      </c>
      <c r="I251" s="121"/>
    </row>
    <row r="252" spans="1:9" ht="15" customHeight="1">
      <c r="A252" s="155" t="s">
        <v>5609</v>
      </c>
      <c r="B252" t="s">
        <v>177</v>
      </c>
      <c r="C252" t="s">
        <v>5492</v>
      </c>
      <c r="D252" t="s">
        <v>1214</v>
      </c>
      <c r="E252">
        <v>28</v>
      </c>
      <c r="F252" t="s">
        <v>5538</v>
      </c>
      <c r="G252" s="90" t="s">
        <v>5541</v>
      </c>
      <c r="H252" s="57" t="s">
        <v>7063</v>
      </c>
      <c r="I252" s="121"/>
    </row>
    <row r="253" spans="1:9" ht="15" customHeight="1">
      <c r="A253" s="155" t="s">
        <v>5610</v>
      </c>
      <c r="B253" t="s">
        <v>177</v>
      </c>
      <c r="C253" t="s">
        <v>5492</v>
      </c>
      <c r="D253" t="s">
        <v>1214</v>
      </c>
      <c r="E253">
        <v>49</v>
      </c>
      <c r="F253" t="s">
        <v>5538</v>
      </c>
      <c r="G253" s="90" t="s">
        <v>5542</v>
      </c>
      <c r="H253" s="57" t="s">
        <v>7064</v>
      </c>
      <c r="I253" s="121"/>
    </row>
    <row r="254" spans="1:9" ht="15" customHeight="1">
      <c r="A254" s="155" t="s">
        <v>5611</v>
      </c>
      <c r="B254" t="s">
        <v>177</v>
      </c>
      <c r="C254" t="s">
        <v>5492</v>
      </c>
      <c r="D254" t="s">
        <v>1214</v>
      </c>
      <c r="E254">
        <v>57</v>
      </c>
      <c r="F254" t="s">
        <v>5538</v>
      </c>
      <c r="G254" s="90" t="s">
        <v>5543</v>
      </c>
      <c r="H254" s="57" t="s">
        <v>7065</v>
      </c>
      <c r="I254" s="121"/>
    </row>
    <row r="255" spans="1:9" ht="15" customHeight="1">
      <c r="A255" s="155" t="s">
        <v>5612</v>
      </c>
      <c r="B255" t="s">
        <v>177</v>
      </c>
      <c r="C255" t="s">
        <v>5493</v>
      </c>
      <c r="D255" t="s">
        <v>3649</v>
      </c>
      <c r="E255">
        <v>19</v>
      </c>
      <c r="F255" t="s">
        <v>1158</v>
      </c>
      <c r="G255" s="90" t="s">
        <v>5544</v>
      </c>
      <c r="H255" s="121" t="s">
        <v>14521</v>
      </c>
      <c r="I255" s="121"/>
    </row>
    <row r="256" spans="1:9" ht="15" customHeight="1">
      <c r="A256" s="155" t="s">
        <v>5613</v>
      </c>
      <c r="B256" t="s">
        <v>177</v>
      </c>
      <c r="C256" t="s">
        <v>5493</v>
      </c>
      <c r="D256" t="s">
        <v>3649</v>
      </c>
      <c r="E256">
        <v>5</v>
      </c>
      <c r="F256" t="s">
        <v>1158</v>
      </c>
      <c r="G256" s="90" t="s">
        <v>11265</v>
      </c>
      <c r="H256" s="121" t="s">
        <v>14522</v>
      </c>
      <c r="I256" s="121"/>
    </row>
    <row r="257" spans="1:9" ht="15" customHeight="1">
      <c r="A257" s="155" t="s">
        <v>5614</v>
      </c>
      <c r="B257" t="s">
        <v>177</v>
      </c>
      <c r="C257" t="s">
        <v>5493</v>
      </c>
      <c r="D257" t="s">
        <v>3649</v>
      </c>
      <c r="E257">
        <v>21</v>
      </c>
      <c r="F257" t="s">
        <v>1158</v>
      </c>
      <c r="G257" s="90"/>
      <c r="H257" s="121" t="s">
        <v>14523</v>
      </c>
      <c r="I257" s="121"/>
    </row>
    <row r="258" spans="1:9" ht="15" customHeight="1">
      <c r="A258" s="155" t="s">
        <v>5621</v>
      </c>
      <c r="B258" t="s">
        <v>177</v>
      </c>
      <c r="C258" t="s">
        <v>5495</v>
      </c>
      <c r="D258" t="s">
        <v>1162</v>
      </c>
      <c r="E258">
        <v>21</v>
      </c>
      <c r="F258" t="s">
        <v>5552</v>
      </c>
      <c r="G258" s="90" t="s">
        <v>5553</v>
      </c>
      <c r="H258" s="121" t="s">
        <v>5554</v>
      </c>
      <c r="I258" s="121"/>
    </row>
    <row r="259" spans="1:9" ht="15" customHeight="1">
      <c r="A259" s="155" t="s">
        <v>5622</v>
      </c>
      <c r="B259" t="s">
        <v>177</v>
      </c>
      <c r="C259" t="s">
        <v>5495</v>
      </c>
      <c r="D259" t="s">
        <v>1162</v>
      </c>
      <c r="E259">
        <v>12</v>
      </c>
      <c r="F259" t="s">
        <v>5552</v>
      </c>
      <c r="G259" s="90" t="s">
        <v>5555</v>
      </c>
      <c r="H259" s="121" t="s">
        <v>5556</v>
      </c>
      <c r="I259" s="121"/>
    </row>
    <row r="260" spans="1:9" ht="15" customHeight="1">
      <c r="A260" s="155" t="s">
        <v>5623</v>
      </c>
      <c r="B260" t="s">
        <v>177</v>
      </c>
      <c r="C260" t="s">
        <v>5495</v>
      </c>
      <c r="D260" t="s">
        <v>1162</v>
      </c>
      <c r="E260">
        <v>21</v>
      </c>
      <c r="F260" t="s">
        <v>5557</v>
      </c>
      <c r="G260" s="90" t="s">
        <v>5553</v>
      </c>
      <c r="H260" s="121" t="s">
        <v>5558</v>
      </c>
      <c r="I260" s="121"/>
    </row>
    <row r="261" spans="1:9" ht="15" customHeight="1">
      <c r="A261" s="155" t="s">
        <v>5624</v>
      </c>
      <c r="B261" t="s">
        <v>177</v>
      </c>
      <c r="C261" t="s">
        <v>5495</v>
      </c>
      <c r="D261" t="s">
        <v>1162</v>
      </c>
      <c r="E261">
        <v>12</v>
      </c>
      <c r="F261" t="s">
        <v>5557</v>
      </c>
      <c r="G261" s="90" t="s">
        <v>5555</v>
      </c>
      <c r="H261" s="121" t="s">
        <v>5559</v>
      </c>
      <c r="I261" s="121"/>
    </row>
    <row r="262" spans="1:9" ht="15" customHeight="1">
      <c r="A262" s="155" t="s">
        <v>5625</v>
      </c>
      <c r="B262" t="s">
        <v>177</v>
      </c>
      <c r="C262" t="s">
        <v>5495</v>
      </c>
      <c r="D262" t="s">
        <v>1162</v>
      </c>
      <c r="E262">
        <v>21</v>
      </c>
      <c r="F262" t="s">
        <v>5560</v>
      </c>
      <c r="G262" s="90" t="s">
        <v>5553</v>
      </c>
      <c r="H262" s="154" t="s">
        <v>14547</v>
      </c>
      <c r="I262" s="121"/>
    </row>
    <row r="263" spans="1:9" ht="15" customHeight="1">
      <c r="A263" s="155" t="s">
        <v>5626</v>
      </c>
      <c r="B263" t="s">
        <v>177</v>
      </c>
      <c r="C263" t="s">
        <v>5495</v>
      </c>
      <c r="D263" t="s">
        <v>1162</v>
      </c>
      <c r="E263">
        <v>12</v>
      </c>
      <c r="F263" t="s">
        <v>5560</v>
      </c>
      <c r="G263" s="90" t="s">
        <v>5555</v>
      </c>
      <c r="H263" s="154" t="s">
        <v>14548</v>
      </c>
      <c r="I263" s="121"/>
    </row>
    <row r="264" spans="1:9" ht="15" customHeight="1">
      <c r="A264" s="155" t="s">
        <v>5627</v>
      </c>
      <c r="B264" t="s">
        <v>177</v>
      </c>
      <c r="C264" t="s">
        <v>5496</v>
      </c>
      <c r="D264" t="s">
        <v>3647</v>
      </c>
      <c r="E264">
        <v>118</v>
      </c>
      <c r="F264" t="s">
        <v>3216</v>
      </c>
      <c r="G264" s="90" t="s">
        <v>11251</v>
      </c>
      <c r="H264" s="154" t="s">
        <v>7066</v>
      </c>
      <c r="I264" s="121"/>
    </row>
    <row r="265" spans="1:9" ht="15" customHeight="1">
      <c r="A265" s="155" t="s">
        <v>5636</v>
      </c>
      <c r="B265" t="s">
        <v>177</v>
      </c>
      <c r="C265" t="s">
        <v>5496</v>
      </c>
      <c r="D265" t="s">
        <v>3647</v>
      </c>
      <c r="E265">
        <v>112</v>
      </c>
      <c r="F265" t="s">
        <v>3216</v>
      </c>
      <c r="G265" s="90" t="s">
        <v>11251</v>
      </c>
      <c r="H265" s="121" t="s">
        <v>7074</v>
      </c>
      <c r="I265" s="121"/>
    </row>
    <row r="266" spans="1:9" ht="15" customHeight="1">
      <c r="A266" s="155" t="s">
        <v>5637</v>
      </c>
      <c r="B266" t="s">
        <v>177</v>
      </c>
      <c r="C266" t="s">
        <v>5496</v>
      </c>
      <c r="D266" t="s">
        <v>3647</v>
      </c>
      <c r="E266">
        <v>93</v>
      </c>
      <c r="F266" t="s">
        <v>3216</v>
      </c>
      <c r="G266" s="90" t="s">
        <v>11251</v>
      </c>
      <c r="H266" s="121" t="s">
        <v>7075</v>
      </c>
      <c r="I266" s="121"/>
    </row>
    <row r="267" spans="1:9" ht="15" customHeight="1">
      <c r="A267" s="155" t="s">
        <v>5638</v>
      </c>
      <c r="B267" t="s">
        <v>177</v>
      </c>
      <c r="C267" t="s">
        <v>5496</v>
      </c>
      <c r="D267" t="s">
        <v>3647</v>
      </c>
      <c r="E267">
        <v>72</v>
      </c>
      <c r="F267" t="s">
        <v>3216</v>
      </c>
      <c r="G267" s="90" t="s">
        <v>11252</v>
      </c>
      <c r="H267" s="121" t="s">
        <v>7076</v>
      </c>
      <c r="I267" s="121"/>
    </row>
    <row r="268" spans="1:9" ht="15" customHeight="1">
      <c r="A268" s="155" t="s">
        <v>5639</v>
      </c>
      <c r="B268" t="s">
        <v>177</v>
      </c>
      <c r="C268" t="s">
        <v>5497</v>
      </c>
      <c r="D268" t="s">
        <v>3647</v>
      </c>
      <c r="E268">
        <v>70</v>
      </c>
      <c r="F268" t="s">
        <v>3216</v>
      </c>
      <c r="G268" s="90" t="s">
        <v>11262</v>
      </c>
      <c r="H268" s="121" t="s">
        <v>7077</v>
      </c>
      <c r="I268" s="121"/>
    </row>
    <row r="269" spans="1:9" ht="15" customHeight="1">
      <c r="A269" s="155" t="s">
        <v>5640</v>
      </c>
      <c r="B269" t="s">
        <v>177</v>
      </c>
      <c r="C269" t="s">
        <v>5497</v>
      </c>
      <c r="D269" t="s">
        <v>3647</v>
      </c>
      <c r="E269">
        <v>132</v>
      </c>
      <c r="F269" t="s">
        <v>3216</v>
      </c>
      <c r="G269" s="90" t="s">
        <v>11253</v>
      </c>
      <c r="H269" s="121" t="s">
        <v>7078</v>
      </c>
      <c r="I269" s="121"/>
    </row>
    <row r="270" spans="1:9" ht="15" customHeight="1">
      <c r="A270" s="155" t="s">
        <v>5641</v>
      </c>
      <c r="B270" t="s">
        <v>177</v>
      </c>
      <c r="C270" t="s">
        <v>5497</v>
      </c>
      <c r="D270" t="s">
        <v>3647</v>
      </c>
      <c r="E270">
        <v>77</v>
      </c>
      <c r="F270" t="s">
        <v>3216</v>
      </c>
      <c r="G270" s="90" t="s">
        <v>11262</v>
      </c>
      <c r="H270" s="121" t="s">
        <v>7079</v>
      </c>
      <c r="I270" s="121"/>
    </row>
    <row r="271" spans="1:9" ht="15" customHeight="1">
      <c r="A271" s="155" t="s">
        <v>5642</v>
      </c>
      <c r="B271" t="s">
        <v>177</v>
      </c>
      <c r="C271" t="s">
        <v>5497</v>
      </c>
      <c r="D271" t="s">
        <v>3647</v>
      </c>
      <c r="E271">
        <v>155</v>
      </c>
      <c r="F271" t="s">
        <v>3216</v>
      </c>
      <c r="G271" s="90" t="s">
        <v>11253</v>
      </c>
      <c r="H271" s="121" t="s">
        <v>7080</v>
      </c>
      <c r="I271" s="121"/>
    </row>
    <row r="272" spans="1:9" ht="15" customHeight="1">
      <c r="A272" s="155" t="s">
        <v>5643</v>
      </c>
      <c r="B272" t="s">
        <v>177</v>
      </c>
      <c r="C272" t="s">
        <v>5497</v>
      </c>
      <c r="D272" t="s">
        <v>3647</v>
      </c>
      <c r="E272">
        <v>70</v>
      </c>
      <c r="F272" t="s">
        <v>3216</v>
      </c>
      <c r="G272" s="90" t="s">
        <v>11262</v>
      </c>
      <c r="H272" s="121" t="s">
        <v>7081</v>
      </c>
      <c r="I272" s="121"/>
    </row>
    <row r="273" spans="1:9" ht="15" customHeight="1">
      <c r="A273" s="155" t="s">
        <v>5644</v>
      </c>
      <c r="B273" t="s">
        <v>177</v>
      </c>
      <c r="C273" t="s">
        <v>5497</v>
      </c>
      <c r="D273" t="s">
        <v>3647</v>
      </c>
      <c r="E273">
        <v>132</v>
      </c>
      <c r="F273" t="s">
        <v>3216</v>
      </c>
      <c r="G273" s="90" t="s">
        <v>11253</v>
      </c>
      <c r="H273" s="121" t="s">
        <v>7082</v>
      </c>
      <c r="I273" s="121"/>
    </row>
    <row r="274" spans="1:9" ht="15" customHeight="1">
      <c r="A274" s="155" t="s">
        <v>5645</v>
      </c>
      <c r="B274" t="s">
        <v>177</v>
      </c>
      <c r="C274" t="s">
        <v>5497</v>
      </c>
      <c r="D274" t="s">
        <v>3647</v>
      </c>
      <c r="E274">
        <v>68</v>
      </c>
      <c r="F274" t="s">
        <v>3216</v>
      </c>
      <c r="G274" s="90" t="s">
        <v>11263</v>
      </c>
      <c r="H274" s="121" t="s">
        <v>7083</v>
      </c>
      <c r="I274" s="121"/>
    </row>
    <row r="275" spans="1:9" ht="15" customHeight="1">
      <c r="A275" s="155" t="s">
        <v>5628</v>
      </c>
      <c r="B275" t="s">
        <v>177</v>
      </c>
      <c r="C275" t="s">
        <v>5496</v>
      </c>
      <c r="D275" t="s">
        <v>3647</v>
      </c>
      <c r="E275">
        <v>109</v>
      </c>
      <c r="F275" t="s">
        <v>3216</v>
      </c>
      <c r="G275" s="90" t="s">
        <v>11251</v>
      </c>
      <c r="H275" s="154" t="s">
        <v>6869</v>
      </c>
      <c r="I275" s="121"/>
    </row>
    <row r="276" spans="1:9" ht="15" customHeight="1">
      <c r="A276" s="155" t="s">
        <v>5646</v>
      </c>
      <c r="B276" t="s">
        <v>177</v>
      </c>
      <c r="C276" t="s">
        <v>5497</v>
      </c>
      <c r="D276" t="s">
        <v>3647</v>
      </c>
      <c r="E276">
        <v>149</v>
      </c>
      <c r="F276" t="s">
        <v>3216</v>
      </c>
      <c r="G276" s="90" t="s">
        <v>3256</v>
      </c>
      <c r="H276" s="121" t="s">
        <v>7084</v>
      </c>
      <c r="I276" s="121"/>
    </row>
    <row r="277" spans="1:9" ht="15" customHeight="1">
      <c r="A277" s="155" t="s">
        <v>5629</v>
      </c>
      <c r="B277" t="s">
        <v>177</v>
      </c>
      <c r="C277" t="s">
        <v>5496</v>
      </c>
      <c r="D277" t="s">
        <v>3647</v>
      </c>
      <c r="E277">
        <v>83</v>
      </c>
      <c r="F277" t="s">
        <v>3216</v>
      </c>
      <c r="G277" s="90" t="s">
        <v>11254</v>
      </c>
      <c r="H277" s="154" t="s">
        <v>6870</v>
      </c>
      <c r="I277" s="121"/>
    </row>
    <row r="278" spans="1:9" ht="15" customHeight="1">
      <c r="A278" s="155" t="s">
        <v>5630</v>
      </c>
      <c r="B278" t="s">
        <v>177</v>
      </c>
      <c r="C278" t="s">
        <v>5496</v>
      </c>
      <c r="D278" t="s">
        <v>3647</v>
      </c>
      <c r="E278">
        <v>118</v>
      </c>
      <c r="F278" t="s">
        <v>3222</v>
      </c>
      <c r="G278" s="90" t="s">
        <v>11251</v>
      </c>
      <c r="H278" s="121" t="s">
        <v>7085</v>
      </c>
      <c r="I278" s="121"/>
    </row>
    <row r="279" spans="1:9" ht="15" customHeight="1">
      <c r="A279" s="155" t="s">
        <v>5631</v>
      </c>
      <c r="B279" t="s">
        <v>177</v>
      </c>
      <c r="C279" t="s">
        <v>5496</v>
      </c>
      <c r="D279" t="s">
        <v>3647</v>
      </c>
      <c r="E279">
        <v>109</v>
      </c>
      <c r="F279" t="s">
        <v>3222</v>
      </c>
      <c r="G279" s="90" t="s">
        <v>11251</v>
      </c>
      <c r="H279" s="121" t="s">
        <v>7086</v>
      </c>
      <c r="I279" s="121"/>
    </row>
    <row r="280" spans="1:9" ht="15" customHeight="1">
      <c r="A280" s="155" t="s">
        <v>5632</v>
      </c>
      <c r="B280" t="s">
        <v>177</v>
      </c>
      <c r="C280" t="s">
        <v>5496</v>
      </c>
      <c r="D280" t="s">
        <v>3647</v>
      </c>
      <c r="E280">
        <v>84</v>
      </c>
      <c r="F280" t="s">
        <v>3222</v>
      </c>
      <c r="G280" s="90" t="s">
        <v>11254</v>
      </c>
      <c r="H280" s="121" t="s">
        <v>7087</v>
      </c>
      <c r="I280" s="121"/>
    </row>
    <row r="281" spans="1:9" ht="15" customHeight="1">
      <c r="A281" s="155" t="s">
        <v>5633</v>
      </c>
      <c r="B281" t="s">
        <v>177</v>
      </c>
      <c r="C281" t="s">
        <v>5496</v>
      </c>
      <c r="D281" t="s">
        <v>3647</v>
      </c>
      <c r="E281">
        <v>94</v>
      </c>
      <c r="F281" t="s">
        <v>3222</v>
      </c>
      <c r="G281" s="90" t="s">
        <v>11251</v>
      </c>
      <c r="H281" s="121" t="s">
        <v>7088</v>
      </c>
      <c r="I281" s="121"/>
    </row>
    <row r="282" spans="1:9" ht="15" customHeight="1">
      <c r="A282" s="155" t="s">
        <v>5634</v>
      </c>
      <c r="B282" t="s">
        <v>177</v>
      </c>
      <c r="C282" t="s">
        <v>5496</v>
      </c>
      <c r="D282" t="s">
        <v>3647</v>
      </c>
      <c r="E282">
        <v>89</v>
      </c>
      <c r="F282" t="s">
        <v>3222</v>
      </c>
      <c r="G282" s="90" t="s">
        <v>11251</v>
      </c>
      <c r="H282" s="121" t="s">
        <v>7089</v>
      </c>
      <c r="I282" s="121"/>
    </row>
    <row r="283" spans="1:9" ht="15" customHeight="1">
      <c r="A283" s="155" t="s">
        <v>5635</v>
      </c>
      <c r="B283" t="s">
        <v>177</v>
      </c>
      <c r="C283" t="s">
        <v>5496</v>
      </c>
      <c r="D283" t="s">
        <v>3647</v>
      </c>
      <c r="E283">
        <v>73</v>
      </c>
      <c r="F283" t="s">
        <v>3222</v>
      </c>
      <c r="G283" s="90" t="s">
        <v>11254</v>
      </c>
      <c r="H283" s="121" t="s">
        <v>7090</v>
      </c>
      <c r="I283" s="121"/>
    </row>
    <row r="284" spans="1:9" ht="15" customHeight="1">
      <c r="A284" s="155" t="s">
        <v>5647</v>
      </c>
      <c r="B284" t="s">
        <v>177</v>
      </c>
      <c r="C284" t="s">
        <v>5498</v>
      </c>
      <c r="D284" t="s">
        <v>3221</v>
      </c>
      <c r="E284">
        <v>12</v>
      </c>
      <c r="F284" t="s">
        <v>5561</v>
      </c>
      <c r="G284" s="90" t="s">
        <v>5562</v>
      </c>
      <c r="H284" s="121" t="s">
        <v>5563</v>
      </c>
      <c r="I284" s="121"/>
    </row>
    <row r="285" spans="1:9" ht="15" customHeight="1">
      <c r="A285" s="155" t="s">
        <v>5649</v>
      </c>
      <c r="B285" t="s">
        <v>177</v>
      </c>
      <c r="C285" t="s">
        <v>5500</v>
      </c>
      <c r="D285" t="s">
        <v>3657</v>
      </c>
      <c r="E285">
        <v>15</v>
      </c>
      <c r="F285" t="s">
        <v>3225</v>
      </c>
      <c r="G285" s="90" t="s">
        <v>10245</v>
      </c>
      <c r="H285" s="121" t="s">
        <v>5564</v>
      </c>
      <c r="I285" s="121"/>
    </row>
    <row r="286" spans="1:9" ht="15" customHeight="1">
      <c r="A286" s="155" t="s">
        <v>5658</v>
      </c>
      <c r="B286" t="s">
        <v>177</v>
      </c>
      <c r="C286" t="s">
        <v>5500</v>
      </c>
      <c r="D286" t="s">
        <v>10145</v>
      </c>
      <c r="E286">
        <v>11</v>
      </c>
      <c r="F286" t="s">
        <v>3225</v>
      </c>
      <c r="G286" s="90" t="s">
        <v>10246</v>
      </c>
      <c r="H286" s="121" t="s">
        <v>5570</v>
      </c>
      <c r="I286" s="121"/>
    </row>
    <row r="287" spans="1:9" ht="15" customHeight="1">
      <c r="A287" s="155" t="s">
        <v>5659</v>
      </c>
      <c r="B287" t="s">
        <v>177</v>
      </c>
      <c r="C287" t="s">
        <v>5500</v>
      </c>
      <c r="D287" t="s">
        <v>10146</v>
      </c>
      <c r="E287">
        <v>14</v>
      </c>
      <c r="F287" t="s">
        <v>3225</v>
      </c>
      <c r="G287" s="90" t="s">
        <v>10247</v>
      </c>
      <c r="H287" s="121" t="s">
        <v>5571</v>
      </c>
      <c r="I287" s="121"/>
    </row>
    <row r="288" spans="1:9" ht="15" customHeight="1">
      <c r="A288" s="155" t="s">
        <v>5660</v>
      </c>
      <c r="B288" t="s">
        <v>177</v>
      </c>
      <c r="C288" t="s">
        <v>5500</v>
      </c>
      <c r="D288" t="s">
        <v>1289</v>
      </c>
      <c r="E288">
        <v>15</v>
      </c>
      <c r="F288" t="s">
        <v>3225</v>
      </c>
      <c r="G288" s="90" t="s">
        <v>10248</v>
      </c>
      <c r="H288" s="121" t="s">
        <v>5571</v>
      </c>
      <c r="I288" s="121"/>
    </row>
    <row r="289" spans="1:9" ht="15" customHeight="1">
      <c r="A289" s="155" t="s">
        <v>5661</v>
      </c>
      <c r="B289" t="s">
        <v>177</v>
      </c>
      <c r="C289" t="s">
        <v>5500</v>
      </c>
      <c r="D289" t="s">
        <v>10144</v>
      </c>
      <c r="E289">
        <v>14</v>
      </c>
      <c r="F289" t="s">
        <v>3225</v>
      </c>
      <c r="G289" s="90" t="s">
        <v>10249</v>
      </c>
      <c r="H289" s="121" t="s">
        <v>5571</v>
      </c>
      <c r="I289" s="121"/>
    </row>
    <row r="290" spans="1:9" ht="15" customHeight="1">
      <c r="A290" s="155" t="s">
        <v>5662</v>
      </c>
      <c r="B290" s="134" t="s">
        <v>177</v>
      </c>
      <c r="C290" s="134" t="s">
        <v>5500</v>
      </c>
      <c r="D290" s="134" t="s">
        <v>9192</v>
      </c>
      <c r="E290" s="134">
        <v>15</v>
      </c>
      <c r="F290" s="134" t="s">
        <v>3225</v>
      </c>
      <c r="G290" s="134" t="s">
        <v>10250</v>
      </c>
      <c r="H290" s="151" t="s">
        <v>5572</v>
      </c>
      <c r="I290" s="151"/>
    </row>
    <row r="291" spans="1:9" ht="15" customHeight="1">
      <c r="A291" s="155" t="s">
        <v>5663</v>
      </c>
      <c r="B291" s="90" t="s">
        <v>177</v>
      </c>
      <c r="C291" s="90" t="s">
        <v>5500</v>
      </c>
      <c r="D291" s="90" t="s">
        <v>3652</v>
      </c>
      <c r="E291" s="90">
        <v>15</v>
      </c>
      <c r="F291" s="90" t="s">
        <v>3225</v>
      </c>
      <c r="G291" s="90" t="s">
        <v>10251</v>
      </c>
      <c r="H291" s="144" t="s">
        <v>5572</v>
      </c>
      <c r="I291" s="144"/>
    </row>
    <row r="292" spans="1:9" ht="15" customHeight="1">
      <c r="A292" s="155" t="s">
        <v>5664</v>
      </c>
      <c r="B292" t="s">
        <v>177</v>
      </c>
      <c r="C292" t="s">
        <v>5500</v>
      </c>
      <c r="D292" t="s">
        <v>1281</v>
      </c>
      <c r="E292">
        <v>15</v>
      </c>
      <c r="F292" t="s">
        <v>3225</v>
      </c>
      <c r="G292" s="90" t="s">
        <v>10252</v>
      </c>
      <c r="H292" s="121" t="s">
        <v>5572</v>
      </c>
      <c r="I292" s="121"/>
    </row>
    <row r="293" spans="1:9" ht="15" customHeight="1">
      <c r="A293" s="155" t="s">
        <v>5665</v>
      </c>
      <c r="B293" t="s">
        <v>177</v>
      </c>
      <c r="C293" t="s">
        <v>5500</v>
      </c>
      <c r="D293" t="s">
        <v>1282</v>
      </c>
      <c r="E293">
        <v>15</v>
      </c>
      <c r="F293" t="s">
        <v>3225</v>
      </c>
      <c r="G293" s="90" t="s">
        <v>10253</v>
      </c>
      <c r="H293" s="121" t="s">
        <v>5573</v>
      </c>
      <c r="I293" s="121"/>
    </row>
    <row r="294" spans="1:9" ht="15" customHeight="1">
      <c r="A294" s="155" t="s">
        <v>5650</v>
      </c>
      <c r="B294" t="s">
        <v>177</v>
      </c>
      <c r="C294" t="s">
        <v>5500</v>
      </c>
      <c r="D294" t="s">
        <v>10147</v>
      </c>
      <c r="E294">
        <v>14</v>
      </c>
      <c r="F294" t="s">
        <v>3225</v>
      </c>
      <c r="G294" s="90" t="s">
        <v>10254</v>
      </c>
      <c r="H294" s="121" t="s">
        <v>5565</v>
      </c>
      <c r="I294" s="121"/>
    </row>
    <row r="295" spans="1:9" ht="15" customHeight="1">
      <c r="A295" s="155" t="s">
        <v>5651</v>
      </c>
      <c r="B295" t="s">
        <v>177</v>
      </c>
      <c r="C295" t="s">
        <v>5500</v>
      </c>
      <c r="D295" t="s">
        <v>9175</v>
      </c>
      <c r="E295">
        <v>10</v>
      </c>
      <c r="F295" t="s">
        <v>3225</v>
      </c>
      <c r="G295" s="90" t="s">
        <v>10255</v>
      </c>
      <c r="H295" s="121" t="s">
        <v>5566</v>
      </c>
      <c r="I295" s="121"/>
    </row>
    <row r="296" spans="1:9" ht="15" customHeight="1">
      <c r="A296" s="155" t="s">
        <v>5652</v>
      </c>
      <c r="B296" t="s">
        <v>177</v>
      </c>
      <c r="C296" t="s">
        <v>5500</v>
      </c>
      <c r="D296" t="s">
        <v>1284</v>
      </c>
      <c r="E296">
        <v>15</v>
      </c>
      <c r="F296" t="s">
        <v>3225</v>
      </c>
      <c r="G296" s="90" t="s">
        <v>10256</v>
      </c>
      <c r="H296" s="121" t="s">
        <v>5567</v>
      </c>
      <c r="I296" s="121"/>
    </row>
    <row r="297" spans="1:9" ht="15" customHeight="1">
      <c r="A297" s="155" t="s">
        <v>5653</v>
      </c>
      <c r="B297" t="s">
        <v>177</v>
      </c>
      <c r="C297" t="s">
        <v>5500</v>
      </c>
      <c r="D297" t="s">
        <v>9168</v>
      </c>
      <c r="E297">
        <v>15</v>
      </c>
      <c r="F297" t="s">
        <v>3225</v>
      </c>
      <c r="G297" s="90" t="s">
        <v>10257</v>
      </c>
      <c r="H297" s="121" t="s">
        <v>5566</v>
      </c>
      <c r="I297" s="121"/>
    </row>
    <row r="298" spans="1:9" ht="15" customHeight="1">
      <c r="A298" s="155" t="s">
        <v>5654</v>
      </c>
      <c r="B298" t="s">
        <v>177</v>
      </c>
      <c r="C298" t="s">
        <v>5500</v>
      </c>
      <c r="D298" t="s">
        <v>2527</v>
      </c>
      <c r="E298">
        <v>14</v>
      </c>
      <c r="F298" t="s">
        <v>3225</v>
      </c>
      <c r="G298" s="90" t="s">
        <v>10258</v>
      </c>
      <c r="H298" s="121" t="s">
        <v>5568</v>
      </c>
      <c r="I298" s="121"/>
    </row>
    <row r="299" spans="1:9" ht="15" customHeight="1">
      <c r="A299" s="155" t="s">
        <v>5655</v>
      </c>
      <c r="B299" t="s">
        <v>177</v>
      </c>
      <c r="C299" t="s">
        <v>5500</v>
      </c>
      <c r="D299" t="s">
        <v>9177</v>
      </c>
      <c r="E299">
        <v>15</v>
      </c>
      <c r="F299" t="s">
        <v>3225</v>
      </c>
      <c r="G299" s="90" t="s">
        <v>10259</v>
      </c>
      <c r="H299" s="121" t="s">
        <v>5568</v>
      </c>
      <c r="I299" s="121"/>
    </row>
    <row r="300" spans="1:9" ht="15" customHeight="1">
      <c r="A300" s="155" t="s">
        <v>5656</v>
      </c>
      <c r="B300" t="s">
        <v>177</v>
      </c>
      <c r="C300" t="s">
        <v>5500</v>
      </c>
      <c r="D300" t="s">
        <v>10148</v>
      </c>
      <c r="E300">
        <v>15</v>
      </c>
      <c r="F300" t="s">
        <v>3225</v>
      </c>
      <c r="G300" s="90" t="s">
        <v>10260</v>
      </c>
      <c r="H300" s="121" t="s">
        <v>5568</v>
      </c>
      <c r="I300" s="121"/>
    </row>
    <row r="301" spans="1:9" ht="15" customHeight="1">
      <c r="A301" s="155" t="s">
        <v>5657</v>
      </c>
      <c r="B301" t="s">
        <v>177</v>
      </c>
      <c r="C301" t="s">
        <v>5500</v>
      </c>
      <c r="D301" t="s">
        <v>2531</v>
      </c>
      <c r="E301">
        <v>14</v>
      </c>
      <c r="F301" t="s">
        <v>3225</v>
      </c>
      <c r="G301" s="90" t="s">
        <v>10261</v>
      </c>
      <c r="H301" s="121" t="s">
        <v>5569</v>
      </c>
      <c r="I301" s="121"/>
    </row>
    <row r="302" spans="1:9" ht="15" customHeight="1">
      <c r="A302" s="155" t="s">
        <v>5666</v>
      </c>
      <c r="B302" t="s">
        <v>177</v>
      </c>
      <c r="C302" t="s">
        <v>5501</v>
      </c>
      <c r="D302" t="s">
        <v>1214</v>
      </c>
      <c r="E302">
        <v>20</v>
      </c>
      <c r="F302" t="s">
        <v>3225</v>
      </c>
      <c r="G302" s="90" t="s">
        <v>5574</v>
      </c>
      <c r="H302" s="121" t="s">
        <v>5575</v>
      </c>
      <c r="I302" s="121"/>
    </row>
    <row r="303" spans="1:9" ht="15" customHeight="1">
      <c r="A303" s="155" t="s">
        <v>5675</v>
      </c>
      <c r="B303" t="s">
        <v>177</v>
      </c>
      <c r="C303" t="s">
        <v>5501</v>
      </c>
      <c r="D303" t="s">
        <v>1214</v>
      </c>
      <c r="E303">
        <v>28</v>
      </c>
      <c r="F303" t="s">
        <v>2519</v>
      </c>
      <c r="G303" s="90" t="s">
        <v>5574</v>
      </c>
      <c r="H303" s="121" t="s">
        <v>5587</v>
      </c>
      <c r="I303" s="121"/>
    </row>
    <row r="304" spans="1:9" ht="15" customHeight="1">
      <c r="A304" s="155" t="s">
        <v>5676</v>
      </c>
      <c r="B304" t="s">
        <v>177</v>
      </c>
      <c r="C304" t="s">
        <v>5501</v>
      </c>
      <c r="D304" t="s">
        <v>1214</v>
      </c>
      <c r="E304">
        <v>28</v>
      </c>
      <c r="F304" t="s">
        <v>2519</v>
      </c>
      <c r="G304" s="90" t="s">
        <v>5580</v>
      </c>
      <c r="H304" s="121" t="s">
        <v>5588</v>
      </c>
      <c r="I304" s="121"/>
    </row>
    <row r="305" spans="1:9" ht="15" customHeight="1">
      <c r="A305" s="155" t="s">
        <v>5677</v>
      </c>
      <c r="B305" t="s">
        <v>177</v>
      </c>
      <c r="C305" t="s">
        <v>5501</v>
      </c>
      <c r="D305" t="s">
        <v>1214</v>
      </c>
      <c r="E305">
        <v>28</v>
      </c>
      <c r="F305" t="s">
        <v>2519</v>
      </c>
      <c r="G305" s="90" t="s">
        <v>5582</v>
      </c>
      <c r="H305" s="121" t="s">
        <v>5589</v>
      </c>
      <c r="I305" s="121"/>
    </row>
    <row r="306" spans="1:9" ht="15" customHeight="1">
      <c r="A306" s="155" t="s">
        <v>5667</v>
      </c>
      <c r="B306" t="s">
        <v>177</v>
      </c>
      <c r="C306" t="s">
        <v>5501</v>
      </c>
      <c r="D306" t="s">
        <v>1214</v>
      </c>
      <c r="E306">
        <v>20</v>
      </c>
      <c r="F306" t="s">
        <v>3225</v>
      </c>
      <c r="G306" s="90" t="s">
        <v>5576</v>
      </c>
      <c r="H306" s="121" t="s">
        <v>5577</v>
      </c>
      <c r="I306" s="121"/>
    </row>
    <row r="307" spans="1:9" ht="15" customHeight="1">
      <c r="A307" s="155" t="s">
        <v>5668</v>
      </c>
      <c r="B307" t="s">
        <v>177</v>
      </c>
      <c r="C307" t="s">
        <v>5501</v>
      </c>
      <c r="D307" t="s">
        <v>1214</v>
      </c>
      <c r="E307">
        <v>14</v>
      </c>
      <c r="F307" t="s">
        <v>3225</v>
      </c>
      <c r="G307" s="90" t="s">
        <v>3382</v>
      </c>
      <c r="H307" s="121" t="s">
        <v>5578</v>
      </c>
      <c r="I307" s="121"/>
    </row>
    <row r="308" spans="1:9" ht="15" customHeight="1">
      <c r="A308" s="155" t="s">
        <v>5669</v>
      </c>
      <c r="B308" t="s">
        <v>177</v>
      </c>
      <c r="C308" t="s">
        <v>5501</v>
      </c>
      <c r="D308" t="s">
        <v>1214</v>
      </c>
      <c r="E308">
        <v>20</v>
      </c>
      <c r="F308" t="s">
        <v>3225</v>
      </c>
      <c r="G308" s="90" t="s">
        <v>5574</v>
      </c>
      <c r="H308" s="121" t="s">
        <v>5579</v>
      </c>
      <c r="I308" s="121"/>
    </row>
    <row r="309" spans="1:9" ht="15" customHeight="1">
      <c r="A309" s="155" t="s">
        <v>5670</v>
      </c>
      <c r="B309" t="s">
        <v>177</v>
      </c>
      <c r="C309" t="s">
        <v>5501</v>
      </c>
      <c r="D309" t="s">
        <v>1214</v>
      </c>
      <c r="E309">
        <v>20</v>
      </c>
      <c r="F309" t="s">
        <v>3225</v>
      </c>
      <c r="G309" s="90" t="s">
        <v>5580</v>
      </c>
      <c r="H309" s="121" t="s">
        <v>5581</v>
      </c>
      <c r="I309" s="121"/>
    </row>
    <row r="310" spans="1:9" ht="15" customHeight="1">
      <c r="A310" s="155" t="s">
        <v>5671</v>
      </c>
      <c r="B310" t="s">
        <v>177</v>
      </c>
      <c r="C310" t="s">
        <v>5501</v>
      </c>
      <c r="D310" t="s">
        <v>1214</v>
      </c>
      <c r="E310">
        <v>20</v>
      </c>
      <c r="F310" t="s">
        <v>3225</v>
      </c>
      <c r="G310" s="90" t="s">
        <v>5582</v>
      </c>
      <c r="H310" s="121" t="s">
        <v>5583</v>
      </c>
      <c r="I310" s="121"/>
    </row>
    <row r="311" spans="1:9" ht="15" customHeight="1">
      <c r="A311" s="155" t="s">
        <v>5672</v>
      </c>
      <c r="B311" t="s">
        <v>177</v>
      </c>
      <c r="C311" t="s">
        <v>5501</v>
      </c>
      <c r="D311" t="s">
        <v>1214</v>
      </c>
      <c r="E311">
        <v>17</v>
      </c>
      <c r="F311" t="s">
        <v>2519</v>
      </c>
      <c r="G311" s="90" t="s">
        <v>5574</v>
      </c>
      <c r="H311" s="121" t="s">
        <v>5584</v>
      </c>
      <c r="I311" s="121"/>
    </row>
    <row r="312" spans="1:9" ht="15" customHeight="1">
      <c r="A312" s="155" t="s">
        <v>5673</v>
      </c>
      <c r="B312" t="s">
        <v>177</v>
      </c>
      <c r="C312" t="s">
        <v>5501</v>
      </c>
      <c r="D312" t="s">
        <v>1214</v>
      </c>
      <c r="E312">
        <v>17</v>
      </c>
      <c r="F312" t="s">
        <v>2519</v>
      </c>
      <c r="G312" s="90" t="s">
        <v>5576</v>
      </c>
      <c r="H312" s="121" t="s">
        <v>5585</v>
      </c>
      <c r="I312" s="121"/>
    </row>
    <row r="313" spans="1:9" ht="15" customHeight="1">
      <c r="A313" s="155" t="s">
        <v>5674</v>
      </c>
      <c r="B313" t="s">
        <v>177</v>
      </c>
      <c r="C313" t="s">
        <v>5501</v>
      </c>
      <c r="D313" t="s">
        <v>1214</v>
      </c>
      <c r="E313">
        <v>16</v>
      </c>
      <c r="F313" t="s">
        <v>2519</v>
      </c>
      <c r="G313" s="90" t="s">
        <v>3382</v>
      </c>
      <c r="H313" s="121" t="s">
        <v>5586</v>
      </c>
      <c r="I313" s="121"/>
    </row>
    <row r="314" spans="1:9" ht="15" customHeight="1">
      <c r="A314" s="155" t="s">
        <v>5678</v>
      </c>
      <c r="B314" t="s">
        <v>177</v>
      </c>
      <c r="C314" t="s">
        <v>5502</v>
      </c>
      <c r="D314" t="s">
        <v>1214</v>
      </c>
      <c r="E314">
        <v>31</v>
      </c>
      <c r="F314" t="s">
        <v>5590</v>
      </c>
      <c r="G314" s="90" t="s">
        <v>5591</v>
      </c>
      <c r="H314" s="154" t="s">
        <v>7757</v>
      </c>
      <c r="I314" s="121"/>
    </row>
    <row r="315" spans="1:9" ht="15" customHeight="1">
      <c r="A315" s="155" t="s">
        <v>5679</v>
      </c>
      <c r="B315" t="s">
        <v>177</v>
      </c>
      <c r="C315" t="s">
        <v>5502</v>
      </c>
      <c r="D315" t="s">
        <v>1214</v>
      </c>
      <c r="E315">
        <v>31</v>
      </c>
      <c r="F315" t="s">
        <v>5590</v>
      </c>
      <c r="G315" s="90" t="s">
        <v>5592</v>
      </c>
      <c r="H315" s="154" t="s">
        <v>7752</v>
      </c>
      <c r="I315" s="121"/>
    </row>
    <row r="316" spans="1:9" ht="15" customHeight="1">
      <c r="A316" s="155" t="s">
        <v>5680</v>
      </c>
      <c r="B316" t="s">
        <v>177</v>
      </c>
      <c r="C316" t="s">
        <v>5502</v>
      </c>
      <c r="D316" t="s">
        <v>1214</v>
      </c>
      <c r="E316">
        <v>31</v>
      </c>
      <c r="F316" t="s">
        <v>5590</v>
      </c>
      <c r="G316" s="90" t="s">
        <v>5593</v>
      </c>
      <c r="H316" s="154" t="s">
        <v>7751</v>
      </c>
      <c r="I316" s="121"/>
    </row>
    <row r="317" spans="1:9" ht="15" customHeight="1">
      <c r="A317" s="155" t="s">
        <v>5681</v>
      </c>
      <c r="B317" t="s">
        <v>177</v>
      </c>
      <c r="C317" t="s">
        <v>5507</v>
      </c>
      <c r="D317" t="s">
        <v>1283</v>
      </c>
      <c r="E317">
        <v>14</v>
      </c>
      <c r="F317" t="s">
        <v>5594</v>
      </c>
      <c r="G317" s="90" t="s">
        <v>11247</v>
      </c>
      <c r="H317" s="121" t="s">
        <v>5595</v>
      </c>
      <c r="I317" s="121"/>
    </row>
    <row r="318" spans="1:9" ht="15" customHeight="1">
      <c r="A318" s="155" t="s">
        <v>5682</v>
      </c>
      <c r="B318" t="s">
        <v>177</v>
      </c>
      <c r="C318" t="s">
        <v>5507</v>
      </c>
      <c r="D318" t="s">
        <v>1283</v>
      </c>
      <c r="E318">
        <v>15</v>
      </c>
      <c r="F318" t="s">
        <v>5594</v>
      </c>
      <c r="G318" s="90" t="s">
        <v>11247</v>
      </c>
      <c r="H318" s="57" t="s">
        <v>7091</v>
      </c>
      <c r="I318" s="121"/>
    </row>
    <row r="319" spans="1:9" ht="15" customHeight="1">
      <c r="A319" s="155" t="s">
        <v>5683</v>
      </c>
      <c r="B319" t="s">
        <v>177</v>
      </c>
      <c r="C319" t="s">
        <v>5507</v>
      </c>
      <c r="D319" t="s">
        <v>1283</v>
      </c>
      <c r="E319">
        <v>10</v>
      </c>
      <c r="F319" t="s">
        <v>5594</v>
      </c>
      <c r="G319" s="90" t="s">
        <v>11247</v>
      </c>
      <c r="H319" s="57" t="s">
        <v>7092</v>
      </c>
      <c r="I319" s="121"/>
    </row>
    <row r="320" spans="1:9" ht="15" customHeight="1">
      <c r="A320" s="155" t="s">
        <v>5684</v>
      </c>
      <c r="B320" t="s">
        <v>177</v>
      </c>
      <c r="C320" t="s">
        <v>5508</v>
      </c>
      <c r="D320" t="s">
        <v>1283</v>
      </c>
      <c r="E320">
        <v>13</v>
      </c>
      <c r="F320" t="s">
        <v>3224</v>
      </c>
      <c r="G320" s="90" t="s">
        <v>11264</v>
      </c>
      <c r="H320" s="121" t="s">
        <v>5596</v>
      </c>
      <c r="I320" s="121"/>
    </row>
    <row r="321" spans="1:9" ht="15" customHeight="1">
      <c r="A321" s="155" t="s">
        <v>5685</v>
      </c>
      <c r="B321" t="s">
        <v>177</v>
      </c>
      <c r="C321" t="s">
        <v>5508</v>
      </c>
      <c r="D321" t="s">
        <v>1283</v>
      </c>
      <c r="E321">
        <v>6</v>
      </c>
      <c r="F321" t="s">
        <v>3224</v>
      </c>
      <c r="G321" s="90" t="s">
        <v>11248</v>
      </c>
      <c r="H321" s="121" t="s">
        <v>5597</v>
      </c>
      <c r="I321" s="121"/>
    </row>
    <row r="322" spans="1:9" ht="15" customHeight="1">
      <c r="A322" s="155" t="s">
        <v>5686</v>
      </c>
      <c r="B322" t="s">
        <v>177</v>
      </c>
      <c r="C322" t="s">
        <v>5509</v>
      </c>
      <c r="D322" t="s">
        <v>10147</v>
      </c>
      <c r="E322">
        <v>20</v>
      </c>
      <c r="F322" t="s">
        <v>5598</v>
      </c>
      <c r="G322" s="90" t="s">
        <v>5599</v>
      </c>
      <c r="H322" s="154" t="s">
        <v>14554</v>
      </c>
      <c r="I322" s="121"/>
    </row>
    <row r="323" spans="1:9" ht="15" customHeight="1">
      <c r="A323" s="155" t="s">
        <v>5687</v>
      </c>
      <c r="B323" t="s">
        <v>177</v>
      </c>
      <c r="C323" t="s">
        <v>5509</v>
      </c>
      <c r="D323" t="s">
        <v>10147</v>
      </c>
      <c r="E323">
        <v>20</v>
      </c>
      <c r="F323" t="s">
        <v>5598</v>
      </c>
      <c r="G323" s="90" t="s">
        <v>5600</v>
      </c>
      <c r="H323" s="154" t="s">
        <v>14555</v>
      </c>
      <c r="I323" s="121"/>
    </row>
    <row r="324" spans="1:9" ht="15" customHeight="1">
      <c r="A324" s="155" t="s">
        <v>5688</v>
      </c>
      <c r="B324" t="s">
        <v>177</v>
      </c>
      <c r="C324" t="s">
        <v>5510</v>
      </c>
      <c r="D324" t="s">
        <v>1289</v>
      </c>
      <c r="E324">
        <v>17</v>
      </c>
      <c r="G324" s="90" t="s">
        <v>11249</v>
      </c>
      <c r="H324" s="121"/>
      <c r="I324" s="121"/>
    </row>
    <row r="325" spans="1:9" ht="15" customHeight="1">
      <c r="A325" s="155" t="s">
        <v>5689</v>
      </c>
      <c r="B325" t="s">
        <v>177</v>
      </c>
      <c r="C325" t="s">
        <v>5511</v>
      </c>
      <c r="D325" t="s">
        <v>1282</v>
      </c>
      <c r="E325">
        <v>39</v>
      </c>
      <c r="F325" t="s">
        <v>44</v>
      </c>
      <c r="G325" s="90" t="s">
        <v>10262</v>
      </c>
      <c r="H325" s="121" t="s">
        <v>1321</v>
      </c>
      <c r="I325" s="121"/>
    </row>
    <row r="326" spans="1:9" ht="15" customHeight="1">
      <c r="A326" s="155" t="s">
        <v>5521</v>
      </c>
      <c r="B326" t="s">
        <v>177</v>
      </c>
      <c r="C326" t="s">
        <v>3631</v>
      </c>
      <c r="D326" t="s">
        <v>3644</v>
      </c>
      <c r="E326">
        <v>21</v>
      </c>
      <c r="F326" s="90" t="s">
        <v>1158</v>
      </c>
      <c r="G326" s="123" t="s">
        <v>5518</v>
      </c>
      <c r="H326" s="121" t="s">
        <v>5691</v>
      </c>
    </row>
    <row r="327" spans="1:9" ht="15" customHeight="1">
      <c r="A327" s="155" t="s">
        <v>5522</v>
      </c>
      <c r="B327" t="s">
        <v>177</v>
      </c>
      <c r="C327" t="s">
        <v>3632</v>
      </c>
      <c r="D327" t="s">
        <v>1161</v>
      </c>
      <c r="E327">
        <v>10</v>
      </c>
      <c r="F327" s="90" t="s">
        <v>10140</v>
      </c>
      <c r="G327" s="123" t="s">
        <v>5519</v>
      </c>
      <c r="H327" s="121" t="s">
        <v>7786</v>
      </c>
    </row>
    <row r="328" spans="1:9" ht="15" customHeight="1">
      <c r="A328" s="155" t="s">
        <v>5520</v>
      </c>
      <c r="B328" t="s">
        <v>177</v>
      </c>
      <c r="C328" t="s">
        <v>3630</v>
      </c>
      <c r="D328" t="s">
        <v>10</v>
      </c>
      <c r="E328">
        <v>5</v>
      </c>
      <c r="F328" s="90" t="s">
        <v>5517</v>
      </c>
      <c r="G328" s="123" t="s">
        <v>5690</v>
      </c>
      <c r="H328" s="121" t="s">
        <v>7761</v>
      </c>
    </row>
    <row r="329" spans="1:9" ht="15" customHeight="1">
      <c r="A329" t="s">
        <v>3787</v>
      </c>
      <c r="B329" s="21" t="s">
        <v>177</v>
      </c>
      <c r="C329" s="21" t="s">
        <v>1266</v>
      </c>
      <c r="D329" s="126" t="s">
        <v>1288</v>
      </c>
      <c r="E329" s="33">
        <v>2474</v>
      </c>
      <c r="F329" s="23" t="s">
        <v>1236</v>
      </c>
      <c r="G329" s="144" t="s">
        <v>2348</v>
      </c>
      <c r="H329" s="144" t="s">
        <v>2349</v>
      </c>
      <c r="I329" t="s">
        <v>3212</v>
      </c>
    </row>
    <row r="330" spans="1:9" ht="15" customHeight="1">
      <c r="A330" t="s">
        <v>3796</v>
      </c>
      <c r="B330" s="21" t="s">
        <v>177</v>
      </c>
      <c r="C330" s="21" t="s">
        <v>1266</v>
      </c>
      <c r="D330" s="129" t="s">
        <v>10</v>
      </c>
      <c r="E330" s="22">
        <v>49</v>
      </c>
      <c r="F330" s="23" t="s">
        <v>1236</v>
      </c>
      <c r="G330" s="144" t="s">
        <v>1900</v>
      </c>
      <c r="H330" s="144" t="s">
        <v>2178</v>
      </c>
      <c r="I330" t="s">
        <v>1375</v>
      </c>
    </row>
    <row r="331" spans="1:9" ht="15" customHeight="1">
      <c r="A331" t="s">
        <v>3797</v>
      </c>
      <c r="B331" s="21" t="s">
        <v>177</v>
      </c>
      <c r="C331" s="21" t="s">
        <v>1266</v>
      </c>
      <c r="D331" s="129" t="s">
        <v>1214</v>
      </c>
      <c r="E331" s="22">
        <v>10</v>
      </c>
      <c r="F331" s="23" t="s">
        <v>1236</v>
      </c>
      <c r="G331" s="144" t="s">
        <v>1900</v>
      </c>
      <c r="H331" s="144" t="s">
        <v>2179</v>
      </c>
      <c r="I331" t="s">
        <v>1376</v>
      </c>
    </row>
    <row r="332" spans="1:9" ht="15" customHeight="1">
      <c r="A332" t="s">
        <v>3798</v>
      </c>
      <c r="B332" s="21" t="s">
        <v>177</v>
      </c>
      <c r="C332" s="21" t="s">
        <v>1266</v>
      </c>
      <c r="D332" s="129" t="s">
        <v>1215</v>
      </c>
      <c r="E332" s="22">
        <v>59</v>
      </c>
      <c r="F332" s="23" t="s">
        <v>1236</v>
      </c>
      <c r="G332" s="144" t="s">
        <v>1900</v>
      </c>
      <c r="H332" s="144" t="s">
        <v>2180</v>
      </c>
      <c r="I332" t="s">
        <v>1377</v>
      </c>
    </row>
    <row r="333" spans="1:9" ht="15" customHeight="1">
      <c r="A333" t="s">
        <v>3799</v>
      </c>
      <c r="B333" s="21" t="s">
        <v>177</v>
      </c>
      <c r="C333" s="21" t="s">
        <v>1266</v>
      </c>
      <c r="D333" s="129" t="s">
        <v>17</v>
      </c>
      <c r="E333" s="22">
        <v>23</v>
      </c>
      <c r="F333" s="23" t="s">
        <v>1236</v>
      </c>
      <c r="G333" s="144" t="s">
        <v>1900</v>
      </c>
      <c r="H333" s="144" t="s">
        <v>2181</v>
      </c>
      <c r="I333" t="s">
        <v>1378</v>
      </c>
    </row>
    <row r="334" spans="1:9" ht="15" customHeight="1">
      <c r="A334" t="s">
        <v>3800</v>
      </c>
      <c r="B334" s="21" t="s">
        <v>177</v>
      </c>
      <c r="C334" s="21" t="s">
        <v>1266</v>
      </c>
      <c r="D334" s="129" t="s">
        <v>1216</v>
      </c>
      <c r="E334" s="22">
        <v>39</v>
      </c>
      <c r="F334" s="23" t="s">
        <v>1236</v>
      </c>
      <c r="G334" s="144" t="s">
        <v>1900</v>
      </c>
      <c r="H334" s="144" t="s">
        <v>2182</v>
      </c>
      <c r="I334" t="s">
        <v>1379</v>
      </c>
    </row>
    <row r="335" spans="1:9" ht="15" customHeight="1">
      <c r="A335" t="s">
        <v>3801</v>
      </c>
      <c r="B335" s="21" t="s">
        <v>177</v>
      </c>
      <c r="C335" s="21" t="s">
        <v>1266</v>
      </c>
      <c r="D335" s="129" t="s">
        <v>1289</v>
      </c>
      <c r="E335" s="22">
        <v>77</v>
      </c>
      <c r="F335" s="23" t="s">
        <v>1236</v>
      </c>
      <c r="G335" s="144" t="s">
        <v>1900</v>
      </c>
      <c r="H335" s="144" t="s">
        <v>2183</v>
      </c>
      <c r="I335" t="s">
        <v>1380</v>
      </c>
    </row>
    <row r="336" spans="1:9" ht="15" customHeight="1">
      <c r="A336" t="s">
        <v>3802</v>
      </c>
      <c r="B336" s="21" t="s">
        <v>177</v>
      </c>
      <c r="C336" s="21" t="s">
        <v>1266</v>
      </c>
      <c r="D336" s="129" t="s">
        <v>1280</v>
      </c>
      <c r="E336" s="22">
        <v>22</v>
      </c>
      <c r="F336" s="23" t="s">
        <v>1236</v>
      </c>
      <c r="G336" s="121" t="s">
        <v>1900</v>
      </c>
      <c r="H336" s="144" t="s">
        <v>2184</v>
      </c>
      <c r="I336" t="s">
        <v>1381</v>
      </c>
    </row>
    <row r="337" spans="1:9" ht="15" customHeight="1">
      <c r="A337" t="s">
        <v>3803</v>
      </c>
      <c r="B337" s="21" t="s">
        <v>177</v>
      </c>
      <c r="C337" s="21" t="s">
        <v>1266</v>
      </c>
      <c r="D337" s="129" t="s">
        <v>1211</v>
      </c>
      <c r="E337" s="22">
        <v>36</v>
      </c>
      <c r="F337" s="23" t="s">
        <v>1236</v>
      </c>
      <c r="G337" s="121" t="s">
        <v>1900</v>
      </c>
      <c r="H337" s="144" t="s">
        <v>2185</v>
      </c>
      <c r="I337" t="s">
        <v>1382</v>
      </c>
    </row>
    <row r="338" spans="1:9" ht="15" customHeight="1">
      <c r="A338" t="s">
        <v>3804</v>
      </c>
      <c r="B338" s="21" t="s">
        <v>177</v>
      </c>
      <c r="C338" s="21" t="s">
        <v>1266</v>
      </c>
      <c r="D338" s="129" t="s">
        <v>1214</v>
      </c>
      <c r="E338" s="22">
        <v>11</v>
      </c>
      <c r="F338" s="23" t="s">
        <v>1236</v>
      </c>
      <c r="G338" s="121" t="s">
        <v>1900</v>
      </c>
      <c r="H338" s="144" t="s">
        <v>2186</v>
      </c>
      <c r="I338" t="s">
        <v>1383</v>
      </c>
    </row>
    <row r="339" spans="1:9" ht="15" customHeight="1">
      <c r="A339" t="s">
        <v>3805</v>
      </c>
      <c r="B339" s="21" t="s">
        <v>177</v>
      </c>
      <c r="C339" s="21" t="s">
        <v>1266</v>
      </c>
      <c r="D339" s="129" t="s">
        <v>13</v>
      </c>
      <c r="E339" s="22">
        <v>18</v>
      </c>
      <c r="F339" s="23" t="s">
        <v>1236</v>
      </c>
      <c r="G339" s="121" t="s">
        <v>1900</v>
      </c>
      <c r="H339" s="144" t="s">
        <v>2187</v>
      </c>
      <c r="I339" t="s">
        <v>1384</v>
      </c>
    </row>
    <row r="340" spans="1:9" ht="15" customHeight="1">
      <c r="A340" t="s">
        <v>3788</v>
      </c>
      <c r="B340" s="21" t="s">
        <v>177</v>
      </c>
      <c r="C340" s="21" t="s">
        <v>1266</v>
      </c>
      <c r="D340" s="129" t="s">
        <v>1211</v>
      </c>
      <c r="E340" s="22">
        <v>48</v>
      </c>
      <c r="F340" s="23" t="s">
        <v>1236</v>
      </c>
      <c r="G340" s="144" t="s">
        <v>1900</v>
      </c>
      <c r="H340" s="144" t="s">
        <v>2170</v>
      </c>
      <c r="I340" t="s">
        <v>1375</v>
      </c>
    </row>
    <row r="341" spans="1:9" ht="15" customHeight="1">
      <c r="A341" t="s">
        <v>3806</v>
      </c>
      <c r="B341" s="21" t="s">
        <v>177</v>
      </c>
      <c r="C341" s="21" t="s">
        <v>1266</v>
      </c>
      <c r="D341" s="129" t="s">
        <v>1284</v>
      </c>
      <c r="E341" s="22">
        <v>14</v>
      </c>
      <c r="F341" s="23" t="s">
        <v>1236</v>
      </c>
      <c r="G341" s="121" t="s">
        <v>1900</v>
      </c>
      <c r="H341" s="144" t="s">
        <v>2188</v>
      </c>
      <c r="I341" t="s">
        <v>1385</v>
      </c>
    </row>
    <row r="342" spans="1:9" ht="15" customHeight="1">
      <c r="A342" t="s">
        <v>3807</v>
      </c>
      <c r="B342" s="21" t="s">
        <v>177</v>
      </c>
      <c r="C342" s="21" t="s">
        <v>1266</v>
      </c>
      <c r="D342" s="129" t="s">
        <v>11</v>
      </c>
      <c r="E342" s="22">
        <v>73</v>
      </c>
      <c r="F342" s="23" t="s">
        <v>1236</v>
      </c>
      <c r="G342" s="121" t="s">
        <v>1900</v>
      </c>
      <c r="H342" s="144" t="s">
        <v>2189</v>
      </c>
      <c r="I342" t="s">
        <v>1386</v>
      </c>
    </row>
    <row r="343" spans="1:9" ht="15" customHeight="1">
      <c r="A343" t="s">
        <v>3808</v>
      </c>
      <c r="B343" s="21" t="s">
        <v>177</v>
      </c>
      <c r="C343" s="21" t="s">
        <v>1266</v>
      </c>
      <c r="D343" s="129" t="s">
        <v>1217</v>
      </c>
      <c r="E343" s="22">
        <v>52</v>
      </c>
      <c r="F343" s="23" t="s">
        <v>1236</v>
      </c>
      <c r="G343" s="121" t="s">
        <v>1900</v>
      </c>
      <c r="H343" s="121" t="s">
        <v>2190</v>
      </c>
      <c r="I343" t="s">
        <v>1387</v>
      </c>
    </row>
    <row r="344" spans="1:9" ht="15" customHeight="1">
      <c r="A344" t="s">
        <v>3809</v>
      </c>
      <c r="B344" s="21" t="s">
        <v>177</v>
      </c>
      <c r="C344" s="21" t="s">
        <v>1266</v>
      </c>
      <c r="D344" s="129" t="s">
        <v>1211</v>
      </c>
      <c r="E344" s="22">
        <v>27</v>
      </c>
      <c r="F344" s="23" t="s">
        <v>1236</v>
      </c>
      <c r="G344" s="144" t="s">
        <v>1900</v>
      </c>
      <c r="H344" s="121" t="s">
        <v>2191</v>
      </c>
      <c r="I344" t="s">
        <v>1388</v>
      </c>
    </row>
    <row r="345" spans="1:9" ht="15" customHeight="1">
      <c r="A345" t="s">
        <v>3810</v>
      </c>
      <c r="B345" s="21" t="s">
        <v>177</v>
      </c>
      <c r="C345" s="21" t="s">
        <v>1266</v>
      </c>
      <c r="D345" s="129" t="s">
        <v>1216</v>
      </c>
      <c r="E345" s="22">
        <v>39</v>
      </c>
      <c r="F345" s="23" t="s">
        <v>1236</v>
      </c>
      <c r="G345" s="144" t="s">
        <v>1900</v>
      </c>
      <c r="H345" s="121" t="s">
        <v>2182</v>
      </c>
      <c r="I345" t="s">
        <v>1389</v>
      </c>
    </row>
    <row r="346" spans="1:9" ht="15" customHeight="1">
      <c r="A346" t="s">
        <v>3811</v>
      </c>
      <c r="B346" s="21" t="s">
        <v>177</v>
      </c>
      <c r="C346" s="21" t="s">
        <v>1266</v>
      </c>
      <c r="D346" s="129" t="s">
        <v>1218</v>
      </c>
      <c r="E346" s="22">
        <v>111</v>
      </c>
      <c r="F346" s="23" t="s">
        <v>1236</v>
      </c>
      <c r="G346" s="144" t="s">
        <v>1900</v>
      </c>
      <c r="H346" s="121" t="s">
        <v>2192</v>
      </c>
      <c r="I346" t="s">
        <v>1390</v>
      </c>
    </row>
    <row r="347" spans="1:9" ht="15" customHeight="1">
      <c r="A347" t="s">
        <v>3812</v>
      </c>
      <c r="B347" s="21" t="s">
        <v>177</v>
      </c>
      <c r="C347" s="21" t="s">
        <v>1266</v>
      </c>
      <c r="D347" s="129" t="s">
        <v>10</v>
      </c>
      <c r="E347" s="22">
        <v>29</v>
      </c>
      <c r="F347" s="23" t="s">
        <v>1236</v>
      </c>
      <c r="G347" s="121" t="s">
        <v>1900</v>
      </c>
      <c r="H347" s="121" t="s">
        <v>2193</v>
      </c>
      <c r="I347" t="s">
        <v>1391</v>
      </c>
    </row>
    <row r="348" spans="1:9" ht="15" customHeight="1">
      <c r="A348" t="s">
        <v>3813</v>
      </c>
      <c r="B348" s="21" t="s">
        <v>177</v>
      </c>
      <c r="C348" s="21" t="s">
        <v>1266</v>
      </c>
      <c r="D348" s="129" t="s">
        <v>1219</v>
      </c>
      <c r="E348" s="22">
        <v>19</v>
      </c>
      <c r="F348" s="23" t="s">
        <v>1236</v>
      </c>
      <c r="G348" s="121" t="s">
        <v>1900</v>
      </c>
      <c r="H348" s="121" t="s">
        <v>2194</v>
      </c>
      <c r="I348" t="s">
        <v>1392</v>
      </c>
    </row>
    <row r="349" spans="1:9" ht="15" customHeight="1">
      <c r="A349" t="s">
        <v>3814</v>
      </c>
      <c r="B349" s="21" t="s">
        <v>177</v>
      </c>
      <c r="C349" s="21" t="s">
        <v>1266</v>
      </c>
      <c r="D349" s="129" t="s">
        <v>1212</v>
      </c>
      <c r="E349" s="22">
        <v>20</v>
      </c>
      <c r="F349" s="23" t="s">
        <v>1236</v>
      </c>
      <c r="G349" s="121" t="s">
        <v>1900</v>
      </c>
      <c r="H349" s="121" t="s">
        <v>2195</v>
      </c>
      <c r="I349" t="s">
        <v>1393</v>
      </c>
    </row>
    <row r="350" spans="1:9" ht="15" customHeight="1">
      <c r="A350" t="s">
        <v>3815</v>
      </c>
      <c r="B350" s="21" t="s">
        <v>177</v>
      </c>
      <c r="C350" s="21" t="s">
        <v>1266</v>
      </c>
      <c r="D350" s="21" t="s">
        <v>1235</v>
      </c>
      <c r="E350" s="22">
        <v>34</v>
      </c>
      <c r="F350" s="23" t="s">
        <v>1236</v>
      </c>
      <c r="G350" s="121" t="s">
        <v>1900</v>
      </c>
      <c r="H350" s="121" t="s">
        <v>2196</v>
      </c>
      <c r="I350" t="s">
        <v>1394</v>
      </c>
    </row>
    <row r="351" spans="1:9" ht="15" customHeight="1">
      <c r="A351" t="s">
        <v>3789</v>
      </c>
      <c r="B351" s="21" t="s">
        <v>177</v>
      </c>
      <c r="C351" s="21" t="s">
        <v>1266</v>
      </c>
      <c r="D351" s="129" t="s">
        <v>1161</v>
      </c>
      <c r="E351" s="22">
        <v>48</v>
      </c>
      <c r="F351" s="23" t="s">
        <v>1236</v>
      </c>
      <c r="G351" s="144" t="s">
        <v>1900</v>
      </c>
      <c r="H351" s="144" t="s">
        <v>2171</v>
      </c>
      <c r="I351" t="s">
        <v>1375</v>
      </c>
    </row>
    <row r="352" spans="1:9" ht="15" customHeight="1">
      <c r="A352" t="s">
        <v>3816</v>
      </c>
      <c r="B352" s="21" t="s">
        <v>177</v>
      </c>
      <c r="C352" s="21" t="s">
        <v>1266</v>
      </c>
      <c r="D352" s="21" t="s">
        <v>1220</v>
      </c>
      <c r="E352" s="22">
        <v>25</v>
      </c>
      <c r="F352" s="23" t="s">
        <v>1236</v>
      </c>
      <c r="G352" s="121" t="s">
        <v>1900</v>
      </c>
      <c r="H352" s="121" t="s">
        <v>2197</v>
      </c>
      <c r="I352" t="s">
        <v>1395</v>
      </c>
    </row>
    <row r="353" spans="1:9" ht="15" customHeight="1">
      <c r="A353" t="s">
        <v>3817</v>
      </c>
      <c r="B353" s="21" t="s">
        <v>177</v>
      </c>
      <c r="C353" s="21" t="s">
        <v>1266</v>
      </c>
      <c r="D353" s="129" t="s">
        <v>1221</v>
      </c>
      <c r="E353" s="22">
        <v>8</v>
      </c>
      <c r="F353" s="23" t="s">
        <v>1236</v>
      </c>
      <c r="G353" s="121" t="s">
        <v>1900</v>
      </c>
      <c r="H353" s="121" t="s">
        <v>2198</v>
      </c>
      <c r="I353" t="s">
        <v>1396</v>
      </c>
    </row>
    <row r="354" spans="1:9" ht="15" customHeight="1">
      <c r="A354" t="s">
        <v>3818</v>
      </c>
      <c r="B354" s="21" t="s">
        <v>177</v>
      </c>
      <c r="C354" s="21" t="s">
        <v>1266</v>
      </c>
      <c r="D354" s="129" t="s">
        <v>1222</v>
      </c>
      <c r="E354" s="22">
        <v>10</v>
      </c>
      <c r="F354" s="23" t="s">
        <v>1236</v>
      </c>
      <c r="G354" s="121" t="s">
        <v>1900</v>
      </c>
      <c r="H354" s="121" t="s">
        <v>2199</v>
      </c>
      <c r="I354" t="s">
        <v>1396</v>
      </c>
    </row>
    <row r="355" spans="1:9" ht="15" customHeight="1">
      <c r="A355" t="s">
        <v>3819</v>
      </c>
      <c r="B355" s="21" t="s">
        <v>177</v>
      </c>
      <c r="C355" s="21" t="s">
        <v>1266</v>
      </c>
      <c r="D355" s="129" t="s">
        <v>1223</v>
      </c>
      <c r="E355" s="22">
        <v>28</v>
      </c>
      <c r="F355" s="23" t="s">
        <v>1236</v>
      </c>
      <c r="G355" s="121" t="s">
        <v>1900</v>
      </c>
      <c r="H355" s="121" t="s">
        <v>2200</v>
      </c>
      <c r="I355" t="s">
        <v>1397</v>
      </c>
    </row>
    <row r="356" spans="1:9" ht="15" customHeight="1">
      <c r="A356" t="s">
        <v>3820</v>
      </c>
      <c r="B356" s="21" t="s">
        <v>177</v>
      </c>
      <c r="C356" s="21" t="s">
        <v>1266</v>
      </c>
      <c r="D356" s="129" t="s">
        <v>1223</v>
      </c>
      <c r="E356" s="22">
        <v>15</v>
      </c>
      <c r="F356" s="23" t="s">
        <v>1236</v>
      </c>
      <c r="G356" s="121" t="s">
        <v>1900</v>
      </c>
      <c r="H356" s="121" t="s">
        <v>2201</v>
      </c>
      <c r="I356" t="s">
        <v>1397</v>
      </c>
    </row>
    <row r="357" spans="1:9" ht="15" customHeight="1">
      <c r="A357" t="s">
        <v>3821</v>
      </c>
      <c r="B357" s="21" t="s">
        <v>177</v>
      </c>
      <c r="C357" s="21" t="s">
        <v>1266</v>
      </c>
      <c r="D357" s="129" t="s">
        <v>11</v>
      </c>
      <c r="E357" s="22">
        <v>10</v>
      </c>
      <c r="F357" s="24" t="s">
        <v>1236</v>
      </c>
      <c r="G357" s="125" t="s">
        <v>1900</v>
      </c>
      <c r="H357" s="122" t="s">
        <v>2202</v>
      </c>
      <c r="I357" t="s">
        <v>1398</v>
      </c>
    </row>
    <row r="358" spans="1:9" ht="15" customHeight="1">
      <c r="A358" t="s">
        <v>3822</v>
      </c>
      <c r="B358" s="21" t="s">
        <v>177</v>
      </c>
      <c r="C358" s="21" t="s">
        <v>1266</v>
      </c>
      <c r="D358" s="21" t="s">
        <v>1235</v>
      </c>
      <c r="E358" s="22">
        <v>89</v>
      </c>
      <c r="F358" s="24" t="s">
        <v>1236</v>
      </c>
      <c r="G358" s="125" t="s">
        <v>1900</v>
      </c>
      <c r="H358" s="122" t="s">
        <v>2203</v>
      </c>
      <c r="I358" t="s">
        <v>1399</v>
      </c>
    </row>
    <row r="359" spans="1:9" ht="15" customHeight="1">
      <c r="A359" t="s">
        <v>3823</v>
      </c>
      <c r="B359" s="21" t="s">
        <v>177</v>
      </c>
      <c r="C359" s="21" t="s">
        <v>1266</v>
      </c>
      <c r="D359" s="129" t="s">
        <v>10</v>
      </c>
      <c r="E359" s="22">
        <v>6</v>
      </c>
      <c r="F359" s="24" t="s">
        <v>1236</v>
      </c>
      <c r="G359" s="125" t="s">
        <v>1900</v>
      </c>
      <c r="H359" s="122" t="s">
        <v>2204</v>
      </c>
      <c r="I359" t="s">
        <v>1400</v>
      </c>
    </row>
    <row r="360" spans="1:9" ht="15" customHeight="1">
      <c r="A360" t="s">
        <v>3824</v>
      </c>
      <c r="B360" s="21" t="s">
        <v>177</v>
      </c>
      <c r="C360" s="21" t="s">
        <v>1266</v>
      </c>
      <c r="D360" s="129" t="s">
        <v>1224</v>
      </c>
      <c r="E360" s="22">
        <v>5</v>
      </c>
      <c r="F360" s="24" t="s">
        <v>1236</v>
      </c>
      <c r="G360" s="125" t="s">
        <v>1900</v>
      </c>
      <c r="H360" s="121" t="s">
        <v>2205</v>
      </c>
      <c r="I360" t="s">
        <v>1401</v>
      </c>
    </row>
    <row r="361" spans="1:9" ht="15" customHeight="1">
      <c r="A361" t="s">
        <v>3825</v>
      </c>
      <c r="B361" s="21" t="s">
        <v>177</v>
      </c>
      <c r="C361" s="21" t="s">
        <v>1266</v>
      </c>
      <c r="D361" s="129" t="s">
        <v>17</v>
      </c>
      <c r="E361" s="22">
        <v>18</v>
      </c>
      <c r="F361" s="24" t="s">
        <v>1236</v>
      </c>
      <c r="G361" s="125" t="s">
        <v>1900</v>
      </c>
      <c r="H361" s="121" t="s">
        <v>2206</v>
      </c>
      <c r="I361" t="s">
        <v>1402</v>
      </c>
    </row>
    <row r="362" spans="1:9" ht="15" customHeight="1">
      <c r="A362" t="s">
        <v>3790</v>
      </c>
      <c r="B362" s="21" t="s">
        <v>177</v>
      </c>
      <c r="C362" s="21" t="s">
        <v>1266</v>
      </c>
      <c r="D362" s="129" t="s">
        <v>1157</v>
      </c>
      <c r="E362" s="22">
        <v>50</v>
      </c>
      <c r="F362" s="24" t="s">
        <v>1236</v>
      </c>
      <c r="G362" s="125" t="s">
        <v>1900</v>
      </c>
      <c r="H362" s="144" t="s">
        <v>2172</v>
      </c>
      <c r="I362" t="s">
        <v>1375</v>
      </c>
    </row>
    <row r="363" spans="1:9" ht="15" customHeight="1">
      <c r="A363" t="s">
        <v>3826</v>
      </c>
      <c r="B363" s="21" t="s">
        <v>177</v>
      </c>
      <c r="C363" s="21" t="s">
        <v>1266</v>
      </c>
      <c r="D363" s="129" t="s">
        <v>1211</v>
      </c>
      <c r="E363" s="22">
        <v>33</v>
      </c>
      <c r="F363" s="24" t="s">
        <v>1236</v>
      </c>
      <c r="G363" s="125" t="s">
        <v>1900</v>
      </c>
      <c r="H363" s="121" t="s">
        <v>2207</v>
      </c>
      <c r="I363" t="s">
        <v>1403</v>
      </c>
    </row>
    <row r="364" spans="1:9" ht="15" customHeight="1">
      <c r="A364" t="s">
        <v>3827</v>
      </c>
      <c r="B364" s="21" t="s">
        <v>177</v>
      </c>
      <c r="C364" s="21" t="s">
        <v>1266</v>
      </c>
      <c r="D364" s="129" t="s">
        <v>1233</v>
      </c>
      <c r="E364" s="22">
        <v>10</v>
      </c>
      <c r="F364" s="24" t="s">
        <v>1236</v>
      </c>
      <c r="G364" s="125" t="s">
        <v>1900</v>
      </c>
      <c r="H364" s="121" t="s">
        <v>2208</v>
      </c>
      <c r="I364" t="s">
        <v>1404</v>
      </c>
    </row>
    <row r="365" spans="1:9" ht="15" customHeight="1">
      <c r="A365" t="s">
        <v>3828</v>
      </c>
      <c r="B365" s="21" t="s">
        <v>177</v>
      </c>
      <c r="C365" s="21" t="s">
        <v>1266</v>
      </c>
      <c r="D365" s="129" t="s">
        <v>1231</v>
      </c>
      <c r="E365" s="22">
        <v>10</v>
      </c>
      <c r="F365" s="24" t="s">
        <v>1236</v>
      </c>
      <c r="G365" s="125" t="s">
        <v>1900</v>
      </c>
      <c r="H365" s="121" t="s">
        <v>2209</v>
      </c>
      <c r="I365" t="s">
        <v>1404</v>
      </c>
    </row>
    <row r="366" spans="1:9" ht="15" customHeight="1">
      <c r="A366" t="s">
        <v>3829</v>
      </c>
      <c r="B366" s="21" t="s">
        <v>177</v>
      </c>
      <c r="C366" s="21" t="s">
        <v>1266</v>
      </c>
      <c r="D366" s="129" t="s">
        <v>1232</v>
      </c>
      <c r="E366" s="22">
        <v>9</v>
      </c>
      <c r="F366" s="24" t="s">
        <v>1236</v>
      </c>
      <c r="G366" s="125" t="s">
        <v>1900</v>
      </c>
      <c r="H366" s="121" t="s">
        <v>2210</v>
      </c>
      <c r="I366" t="s">
        <v>1404</v>
      </c>
    </row>
    <row r="367" spans="1:9" ht="15" customHeight="1">
      <c r="A367" t="s">
        <v>3830</v>
      </c>
      <c r="B367" s="21" t="s">
        <v>177</v>
      </c>
      <c r="C367" s="21" t="s">
        <v>1266</v>
      </c>
      <c r="D367" s="21" t="s">
        <v>1220</v>
      </c>
      <c r="E367" s="22">
        <v>29</v>
      </c>
      <c r="F367" s="29" t="s">
        <v>1236</v>
      </c>
      <c r="G367" s="127" t="s">
        <v>1900</v>
      </c>
      <c r="H367" s="128" t="s">
        <v>2211</v>
      </c>
      <c r="I367" t="s">
        <v>1405</v>
      </c>
    </row>
    <row r="368" spans="1:9" ht="15" customHeight="1">
      <c r="A368" t="s">
        <v>3831</v>
      </c>
      <c r="B368" s="21" t="s">
        <v>177</v>
      </c>
      <c r="C368" s="21" t="s">
        <v>1266</v>
      </c>
      <c r="D368" s="129" t="s">
        <v>1219</v>
      </c>
      <c r="E368" s="22">
        <v>17</v>
      </c>
      <c r="F368" s="29" t="s">
        <v>1236</v>
      </c>
      <c r="G368" s="127" t="s">
        <v>1900</v>
      </c>
      <c r="H368" s="127" t="s">
        <v>2212</v>
      </c>
      <c r="I368" t="s">
        <v>1406</v>
      </c>
    </row>
    <row r="369" spans="1:9" ht="15" customHeight="1">
      <c r="A369" t="s">
        <v>3832</v>
      </c>
      <c r="B369" s="21" t="s">
        <v>177</v>
      </c>
      <c r="C369" s="21" t="s">
        <v>1266</v>
      </c>
      <c r="D369" s="129" t="s">
        <v>1214</v>
      </c>
      <c r="E369" s="22">
        <v>8</v>
      </c>
      <c r="F369" s="29" t="s">
        <v>1236</v>
      </c>
      <c r="G369" s="127" t="s">
        <v>1900</v>
      </c>
      <c r="H369" s="127" t="s">
        <v>2213</v>
      </c>
      <c r="I369" t="s">
        <v>1407</v>
      </c>
    </row>
    <row r="370" spans="1:9" ht="15" customHeight="1">
      <c r="A370" t="s">
        <v>3833</v>
      </c>
      <c r="B370" s="21" t="s">
        <v>177</v>
      </c>
      <c r="C370" s="21" t="s">
        <v>1266</v>
      </c>
      <c r="D370" s="129" t="s">
        <v>1225</v>
      </c>
      <c r="E370" s="22">
        <v>8</v>
      </c>
      <c r="F370" s="29" t="s">
        <v>1236</v>
      </c>
      <c r="G370" s="127" t="s">
        <v>1900</v>
      </c>
      <c r="H370" s="127" t="s">
        <v>2214</v>
      </c>
      <c r="I370" t="s">
        <v>1408</v>
      </c>
    </row>
    <row r="371" spans="1:9" ht="15" customHeight="1">
      <c r="A371" t="s">
        <v>3834</v>
      </c>
      <c r="B371" s="21" t="s">
        <v>177</v>
      </c>
      <c r="C371" s="21" t="s">
        <v>1266</v>
      </c>
      <c r="D371" s="129" t="s">
        <v>1226</v>
      </c>
      <c r="E371" s="22">
        <v>102</v>
      </c>
      <c r="F371" s="29" t="s">
        <v>1236</v>
      </c>
      <c r="G371" s="127" t="s">
        <v>1900</v>
      </c>
      <c r="H371" s="127" t="s">
        <v>2215</v>
      </c>
      <c r="I371" t="s">
        <v>1409</v>
      </c>
    </row>
    <row r="372" spans="1:9" ht="15" customHeight="1">
      <c r="A372" t="s">
        <v>3835</v>
      </c>
      <c r="B372" s="21" t="s">
        <v>177</v>
      </c>
      <c r="C372" s="21" t="s">
        <v>1266</v>
      </c>
      <c r="D372" s="129" t="s">
        <v>1227</v>
      </c>
      <c r="E372" s="22">
        <v>15</v>
      </c>
      <c r="F372" s="29" t="s">
        <v>1236</v>
      </c>
      <c r="G372" s="127" t="s">
        <v>1900</v>
      </c>
      <c r="H372" s="127" t="s">
        <v>2216</v>
      </c>
      <c r="I372" t="s">
        <v>1410</v>
      </c>
    </row>
    <row r="373" spans="1:9" ht="15" customHeight="1">
      <c r="A373" t="s">
        <v>3791</v>
      </c>
      <c r="B373" s="21" t="s">
        <v>177</v>
      </c>
      <c r="C373" s="21" t="s">
        <v>1266</v>
      </c>
      <c r="D373" s="129" t="s">
        <v>17</v>
      </c>
      <c r="E373" s="22">
        <v>50</v>
      </c>
      <c r="F373" s="29" t="s">
        <v>1236</v>
      </c>
      <c r="G373" s="127" t="s">
        <v>1900</v>
      </c>
      <c r="H373" s="127" t="s">
        <v>2173</v>
      </c>
      <c r="I373" t="s">
        <v>1375</v>
      </c>
    </row>
    <row r="374" spans="1:9" ht="15" customHeight="1">
      <c r="A374" t="s">
        <v>3836</v>
      </c>
      <c r="B374" s="21" t="s">
        <v>177</v>
      </c>
      <c r="C374" s="21" t="s">
        <v>1266</v>
      </c>
      <c r="D374" s="129" t="s">
        <v>1218</v>
      </c>
      <c r="E374" s="22">
        <v>22</v>
      </c>
      <c r="F374" s="29" t="s">
        <v>1236</v>
      </c>
      <c r="G374" s="127" t="s">
        <v>1900</v>
      </c>
      <c r="H374" s="127" t="s">
        <v>2217</v>
      </c>
      <c r="I374" t="s">
        <v>1411</v>
      </c>
    </row>
    <row r="375" spans="1:9" ht="15" customHeight="1">
      <c r="A375" t="s">
        <v>3837</v>
      </c>
      <c r="B375" s="21" t="s">
        <v>177</v>
      </c>
      <c r="C375" s="21" t="s">
        <v>1266</v>
      </c>
      <c r="D375" s="129" t="s">
        <v>10</v>
      </c>
      <c r="E375" s="22">
        <v>7</v>
      </c>
      <c r="F375" s="29" t="s">
        <v>1236</v>
      </c>
      <c r="G375" s="127" t="s">
        <v>1900</v>
      </c>
      <c r="H375" s="127" t="s">
        <v>2218</v>
      </c>
      <c r="I375" t="s">
        <v>1412</v>
      </c>
    </row>
    <row r="376" spans="1:9" ht="15" customHeight="1">
      <c r="A376" t="s">
        <v>3838</v>
      </c>
      <c r="B376" s="21" t="s">
        <v>177</v>
      </c>
      <c r="C376" s="21" t="s">
        <v>1266</v>
      </c>
      <c r="D376" s="129" t="s">
        <v>1161</v>
      </c>
      <c r="E376" s="22">
        <v>56</v>
      </c>
      <c r="F376" s="29" t="s">
        <v>1236</v>
      </c>
      <c r="G376" s="127" t="s">
        <v>1900</v>
      </c>
      <c r="H376" s="127" t="s">
        <v>2188</v>
      </c>
      <c r="I376" t="s">
        <v>1413</v>
      </c>
    </row>
    <row r="377" spans="1:9" ht="15" customHeight="1">
      <c r="A377" t="s">
        <v>3839</v>
      </c>
      <c r="B377" s="21" t="s">
        <v>177</v>
      </c>
      <c r="C377" s="21" t="s">
        <v>1266</v>
      </c>
      <c r="D377" s="129" t="s">
        <v>1227</v>
      </c>
      <c r="E377" s="22">
        <v>25</v>
      </c>
      <c r="F377" s="29" t="s">
        <v>1236</v>
      </c>
      <c r="G377" s="127" t="s">
        <v>1900</v>
      </c>
      <c r="H377" s="127" t="s">
        <v>2214</v>
      </c>
      <c r="I377" t="s">
        <v>1414</v>
      </c>
    </row>
    <row r="378" spans="1:9" ht="15" customHeight="1">
      <c r="A378" t="s">
        <v>3840</v>
      </c>
      <c r="B378" s="21" t="s">
        <v>177</v>
      </c>
      <c r="C378" s="21" t="s">
        <v>1266</v>
      </c>
      <c r="D378" s="129" t="s">
        <v>1161</v>
      </c>
      <c r="E378" s="22">
        <v>43</v>
      </c>
      <c r="F378" s="29" t="s">
        <v>1236</v>
      </c>
      <c r="G378" s="127" t="s">
        <v>1900</v>
      </c>
      <c r="H378" s="127" t="s">
        <v>2219</v>
      </c>
      <c r="I378" t="s">
        <v>1415</v>
      </c>
    </row>
    <row r="379" spans="1:9" ht="15" customHeight="1">
      <c r="A379" t="s">
        <v>3841</v>
      </c>
      <c r="B379" s="21" t="s">
        <v>177</v>
      </c>
      <c r="C379" s="21" t="s">
        <v>1266</v>
      </c>
      <c r="D379" s="129" t="s">
        <v>1161</v>
      </c>
      <c r="E379" s="22">
        <v>198</v>
      </c>
      <c r="F379" s="29" t="s">
        <v>1236</v>
      </c>
      <c r="G379" s="127" t="s">
        <v>1900</v>
      </c>
      <c r="H379" s="127" t="s">
        <v>2220</v>
      </c>
      <c r="I379" t="s">
        <v>1416</v>
      </c>
    </row>
    <row r="380" spans="1:9" ht="15" customHeight="1">
      <c r="A380" t="s">
        <v>3842</v>
      </c>
      <c r="B380" s="21" t="s">
        <v>177</v>
      </c>
      <c r="C380" s="21" t="s">
        <v>1266</v>
      </c>
      <c r="D380" s="129" t="s">
        <v>1211</v>
      </c>
      <c r="E380" s="22">
        <v>12</v>
      </c>
      <c r="F380" s="29" t="s">
        <v>1236</v>
      </c>
      <c r="G380" s="127" t="s">
        <v>1900</v>
      </c>
      <c r="H380" s="127" t="s">
        <v>2184</v>
      </c>
      <c r="I380" t="s">
        <v>1417</v>
      </c>
    </row>
    <row r="381" spans="1:9" ht="15" customHeight="1">
      <c r="A381" t="s">
        <v>3843</v>
      </c>
      <c r="B381" s="21" t="s">
        <v>177</v>
      </c>
      <c r="C381" s="21" t="s">
        <v>1266</v>
      </c>
      <c r="D381" s="129" t="s">
        <v>1219</v>
      </c>
      <c r="E381" s="22">
        <v>14</v>
      </c>
      <c r="F381" s="29" t="s">
        <v>1236</v>
      </c>
      <c r="G381" s="127" t="s">
        <v>1900</v>
      </c>
      <c r="H381" s="127" t="s">
        <v>2221</v>
      </c>
      <c r="I381" t="s">
        <v>1418</v>
      </c>
    </row>
    <row r="382" spans="1:9" ht="15" customHeight="1">
      <c r="A382" t="s">
        <v>3844</v>
      </c>
      <c r="B382" s="21" t="s">
        <v>177</v>
      </c>
      <c r="C382" s="21" t="s">
        <v>1266</v>
      </c>
      <c r="D382" s="21" t="s">
        <v>1220</v>
      </c>
      <c r="E382" s="22">
        <v>25</v>
      </c>
      <c r="F382" s="23" t="s">
        <v>1236</v>
      </c>
      <c r="G382" s="121" t="s">
        <v>1900</v>
      </c>
      <c r="H382" s="121" t="s">
        <v>2222</v>
      </c>
      <c r="I382" t="s">
        <v>1419</v>
      </c>
    </row>
    <row r="383" spans="1:9" ht="15" customHeight="1">
      <c r="A383" t="s">
        <v>3845</v>
      </c>
      <c r="B383" s="21" t="s">
        <v>177</v>
      </c>
      <c r="C383" s="21" t="s">
        <v>1266</v>
      </c>
      <c r="D383" s="129" t="s">
        <v>1214</v>
      </c>
      <c r="E383" s="22">
        <v>40</v>
      </c>
      <c r="F383" s="23" t="s">
        <v>1236</v>
      </c>
      <c r="G383" s="121" t="s">
        <v>1900</v>
      </c>
      <c r="H383" s="121" t="s">
        <v>2223</v>
      </c>
      <c r="I383" t="s">
        <v>1420</v>
      </c>
    </row>
    <row r="384" spans="1:9" ht="15" customHeight="1">
      <c r="A384" t="s">
        <v>3792</v>
      </c>
      <c r="B384" s="21" t="s">
        <v>177</v>
      </c>
      <c r="C384" s="21" t="s">
        <v>1266</v>
      </c>
      <c r="D384" s="129" t="s">
        <v>1212</v>
      </c>
      <c r="E384" s="22">
        <v>51</v>
      </c>
      <c r="F384" s="23" t="s">
        <v>1236</v>
      </c>
      <c r="G384" s="144" t="s">
        <v>1900</v>
      </c>
      <c r="H384" s="144" t="s">
        <v>2174</v>
      </c>
      <c r="I384" t="s">
        <v>1375</v>
      </c>
    </row>
    <row r="385" spans="1:9" ht="15" customHeight="1">
      <c r="A385" t="s">
        <v>3846</v>
      </c>
      <c r="B385" s="21" t="s">
        <v>177</v>
      </c>
      <c r="C385" s="21" t="s">
        <v>1266</v>
      </c>
      <c r="D385" s="129" t="s">
        <v>1161</v>
      </c>
      <c r="E385" s="22">
        <v>5</v>
      </c>
      <c r="F385" s="23" t="s">
        <v>1236</v>
      </c>
      <c r="G385" s="121" t="s">
        <v>1900</v>
      </c>
      <c r="H385" s="121" t="s">
        <v>2224</v>
      </c>
      <c r="I385" t="s">
        <v>1421</v>
      </c>
    </row>
    <row r="386" spans="1:9" ht="15" customHeight="1">
      <c r="A386" t="s">
        <v>3847</v>
      </c>
      <c r="B386" s="21" t="s">
        <v>177</v>
      </c>
      <c r="C386" s="21" t="s">
        <v>1266</v>
      </c>
      <c r="D386" s="129" t="s">
        <v>1211</v>
      </c>
      <c r="E386" s="22">
        <v>23</v>
      </c>
      <c r="F386" s="23" t="s">
        <v>1236</v>
      </c>
      <c r="G386" s="121" t="s">
        <v>1900</v>
      </c>
      <c r="H386" s="121" t="s">
        <v>2225</v>
      </c>
      <c r="I386" t="s">
        <v>1422</v>
      </c>
    </row>
    <row r="387" spans="1:9" ht="15" customHeight="1">
      <c r="A387" t="s">
        <v>3848</v>
      </c>
      <c r="B387" s="21" t="s">
        <v>177</v>
      </c>
      <c r="C387" s="21" t="s">
        <v>1266</v>
      </c>
      <c r="D387" s="129" t="s">
        <v>49</v>
      </c>
      <c r="E387" s="22">
        <v>10</v>
      </c>
      <c r="F387" s="23" t="s">
        <v>1236</v>
      </c>
      <c r="G387" s="121" t="s">
        <v>1900</v>
      </c>
      <c r="H387" s="121" t="s">
        <v>2226</v>
      </c>
      <c r="I387" t="s">
        <v>1423</v>
      </c>
    </row>
    <row r="388" spans="1:9" ht="15" customHeight="1">
      <c r="A388" t="s">
        <v>3849</v>
      </c>
      <c r="B388" s="21" t="s">
        <v>177</v>
      </c>
      <c r="C388" s="21" t="s">
        <v>1266</v>
      </c>
      <c r="D388" s="129" t="s">
        <v>1227</v>
      </c>
      <c r="E388" s="22">
        <v>10</v>
      </c>
      <c r="F388" s="23" t="s">
        <v>1236</v>
      </c>
      <c r="G388" s="121" t="s">
        <v>1900</v>
      </c>
      <c r="H388" s="121" t="s">
        <v>2227</v>
      </c>
      <c r="I388" t="s">
        <v>1424</v>
      </c>
    </row>
    <row r="389" spans="1:9" ht="15" customHeight="1">
      <c r="A389" t="s">
        <v>3850</v>
      </c>
      <c r="B389" s="21" t="s">
        <v>177</v>
      </c>
      <c r="C389" s="21" t="s">
        <v>1266</v>
      </c>
      <c r="D389" s="129" t="s">
        <v>49</v>
      </c>
      <c r="E389" s="22">
        <v>16</v>
      </c>
      <c r="F389" s="23" t="s">
        <v>1236</v>
      </c>
      <c r="G389" s="121" t="s">
        <v>1900</v>
      </c>
      <c r="H389" s="121" t="s">
        <v>2226</v>
      </c>
      <c r="I389" t="s">
        <v>1425</v>
      </c>
    </row>
    <row r="390" spans="1:9" ht="15" customHeight="1">
      <c r="A390" t="s">
        <v>3851</v>
      </c>
      <c r="B390" s="21" t="s">
        <v>177</v>
      </c>
      <c r="C390" s="21" t="s">
        <v>1266</v>
      </c>
      <c r="D390" s="129" t="s">
        <v>1290</v>
      </c>
      <c r="E390" s="22">
        <v>5</v>
      </c>
      <c r="F390" s="23" t="s">
        <v>1236</v>
      </c>
      <c r="G390" s="121" t="s">
        <v>1900</v>
      </c>
      <c r="H390" s="121" t="s">
        <v>2228</v>
      </c>
      <c r="I390" t="s">
        <v>1426</v>
      </c>
    </row>
    <row r="391" spans="1:9" ht="15" customHeight="1">
      <c r="A391" t="s">
        <v>3852</v>
      </c>
      <c r="B391" s="21" t="s">
        <v>177</v>
      </c>
      <c r="C391" s="21" t="s">
        <v>1266</v>
      </c>
      <c r="D391" s="129" t="s">
        <v>1163</v>
      </c>
      <c r="E391" s="22">
        <v>12</v>
      </c>
      <c r="F391" s="23" t="s">
        <v>1236</v>
      </c>
      <c r="G391" s="121" t="s">
        <v>1900</v>
      </c>
      <c r="H391" s="121" t="s">
        <v>2229</v>
      </c>
      <c r="I391" t="s">
        <v>1426</v>
      </c>
    </row>
    <row r="392" spans="1:9" ht="15" customHeight="1">
      <c r="A392" t="s">
        <v>3853</v>
      </c>
      <c r="B392" s="21" t="s">
        <v>177</v>
      </c>
      <c r="C392" s="21" t="s">
        <v>1266</v>
      </c>
      <c r="D392" s="129" t="s">
        <v>1222</v>
      </c>
      <c r="E392" s="22">
        <v>26</v>
      </c>
      <c r="F392" s="23" t="s">
        <v>1236</v>
      </c>
      <c r="G392" s="121" t="s">
        <v>1900</v>
      </c>
      <c r="H392" s="121" t="s">
        <v>2230</v>
      </c>
      <c r="I392" t="s">
        <v>1427</v>
      </c>
    </row>
    <row r="393" spans="1:9" ht="15" customHeight="1">
      <c r="A393" t="s">
        <v>3854</v>
      </c>
      <c r="B393" s="21" t="s">
        <v>177</v>
      </c>
      <c r="C393" s="21" t="s">
        <v>1266</v>
      </c>
      <c r="D393" s="21" t="s">
        <v>1220</v>
      </c>
      <c r="E393" s="22">
        <v>5</v>
      </c>
      <c r="F393" s="23" t="s">
        <v>1236</v>
      </c>
      <c r="G393" s="121" t="s">
        <v>1900</v>
      </c>
      <c r="H393" s="121" t="s">
        <v>2231</v>
      </c>
      <c r="I393" t="s">
        <v>1428</v>
      </c>
    </row>
    <row r="394" spans="1:9" ht="15" customHeight="1">
      <c r="A394" t="s">
        <v>3855</v>
      </c>
      <c r="B394" s="21" t="s">
        <v>177</v>
      </c>
      <c r="C394" s="21" t="s">
        <v>1266</v>
      </c>
      <c r="D394" s="129" t="s">
        <v>1277</v>
      </c>
      <c r="E394" s="22">
        <v>7</v>
      </c>
      <c r="F394" s="23" t="s">
        <v>1236</v>
      </c>
      <c r="G394" s="121" t="s">
        <v>1900</v>
      </c>
      <c r="H394" s="121" t="s">
        <v>2232</v>
      </c>
      <c r="I394" t="s">
        <v>1428</v>
      </c>
    </row>
    <row r="395" spans="1:9" ht="15" customHeight="1">
      <c r="A395" t="s">
        <v>3793</v>
      </c>
      <c r="B395" s="21" t="s">
        <v>177</v>
      </c>
      <c r="C395" s="21" t="s">
        <v>1266</v>
      </c>
      <c r="D395" s="129" t="s">
        <v>15</v>
      </c>
      <c r="E395" s="22">
        <v>46</v>
      </c>
      <c r="F395" s="23" t="s">
        <v>1236</v>
      </c>
      <c r="G395" s="144" t="s">
        <v>1900</v>
      </c>
      <c r="H395" s="144" t="s">
        <v>2175</v>
      </c>
      <c r="I395" t="s">
        <v>1375</v>
      </c>
    </row>
    <row r="396" spans="1:9" ht="15" customHeight="1">
      <c r="A396" t="s">
        <v>3856</v>
      </c>
      <c r="B396" s="21" t="s">
        <v>177</v>
      </c>
      <c r="C396" s="21" t="s">
        <v>1266</v>
      </c>
      <c r="D396" s="129" t="s">
        <v>1227</v>
      </c>
      <c r="E396" s="22">
        <v>24</v>
      </c>
      <c r="F396" s="23" t="s">
        <v>1236</v>
      </c>
      <c r="G396" s="121" t="s">
        <v>1900</v>
      </c>
      <c r="H396" s="121" t="s">
        <v>2177</v>
      </c>
      <c r="I396" t="s">
        <v>1429</v>
      </c>
    </row>
    <row r="397" spans="1:9" ht="15" customHeight="1">
      <c r="A397" t="s">
        <v>3857</v>
      </c>
      <c r="B397" s="21" t="s">
        <v>177</v>
      </c>
      <c r="C397" s="21" t="s">
        <v>1266</v>
      </c>
      <c r="D397" s="129" t="s">
        <v>1227</v>
      </c>
      <c r="E397" s="22">
        <v>28</v>
      </c>
      <c r="F397" s="23" t="s">
        <v>1236</v>
      </c>
      <c r="G397" s="121" t="s">
        <v>1900</v>
      </c>
      <c r="H397" s="121" t="s">
        <v>2233</v>
      </c>
      <c r="I397" t="s">
        <v>1430</v>
      </c>
    </row>
    <row r="398" spans="1:9" ht="15" customHeight="1">
      <c r="A398" t="s">
        <v>3858</v>
      </c>
      <c r="B398" s="21" t="s">
        <v>177</v>
      </c>
      <c r="C398" s="21" t="s">
        <v>1266</v>
      </c>
      <c r="D398" s="129" t="s">
        <v>1281</v>
      </c>
      <c r="E398" s="22">
        <v>5</v>
      </c>
      <c r="F398" s="23" t="s">
        <v>1236</v>
      </c>
      <c r="G398" s="121" t="s">
        <v>1900</v>
      </c>
      <c r="H398" s="121" t="s">
        <v>2234</v>
      </c>
      <c r="I398" t="s">
        <v>1431</v>
      </c>
    </row>
    <row r="399" spans="1:9" ht="15" customHeight="1">
      <c r="A399" t="s">
        <v>3859</v>
      </c>
      <c r="B399" s="21" t="s">
        <v>177</v>
      </c>
      <c r="C399" s="21" t="s">
        <v>1266</v>
      </c>
      <c r="D399" s="129" t="s">
        <v>1223</v>
      </c>
      <c r="E399" s="22">
        <v>20</v>
      </c>
      <c r="F399" s="23" t="s">
        <v>1236</v>
      </c>
      <c r="G399" s="121" t="s">
        <v>1900</v>
      </c>
      <c r="H399" s="121" t="s">
        <v>2235</v>
      </c>
      <c r="I399" t="s">
        <v>1432</v>
      </c>
    </row>
    <row r="400" spans="1:9" ht="15" customHeight="1">
      <c r="A400" t="s">
        <v>3860</v>
      </c>
      <c r="B400" s="21" t="s">
        <v>177</v>
      </c>
      <c r="C400" s="21" t="s">
        <v>1266</v>
      </c>
      <c r="D400" s="129" t="s">
        <v>1212</v>
      </c>
      <c r="E400" s="22">
        <v>53</v>
      </c>
      <c r="F400" s="23" t="s">
        <v>1236</v>
      </c>
      <c r="G400" s="121" t="s">
        <v>1900</v>
      </c>
      <c r="H400" s="121" t="s">
        <v>2236</v>
      </c>
      <c r="I400" t="s">
        <v>1432</v>
      </c>
    </row>
    <row r="401" spans="1:9" ht="15" customHeight="1">
      <c r="A401" t="s">
        <v>3861</v>
      </c>
      <c r="B401" s="21" t="s">
        <v>177</v>
      </c>
      <c r="C401" s="21" t="s">
        <v>1266</v>
      </c>
      <c r="D401" s="129" t="s">
        <v>1242</v>
      </c>
      <c r="E401" s="22">
        <v>12</v>
      </c>
      <c r="F401" s="23" t="s">
        <v>1236</v>
      </c>
      <c r="G401" s="121" t="s">
        <v>1900</v>
      </c>
      <c r="H401" s="121" t="s">
        <v>2237</v>
      </c>
      <c r="I401" t="s">
        <v>1433</v>
      </c>
    </row>
    <row r="402" spans="1:9" ht="15" customHeight="1">
      <c r="A402" t="s">
        <v>3862</v>
      </c>
      <c r="B402" s="21" t="s">
        <v>177</v>
      </c>
      <c r="C402" s="21" t="s">
        <v>1266</v>
      </c>
      <c r="D402" s="129" t="s">
        <v>1277</v>
      </c>
      <c r="E402" s="22">
        <v>6</v>
      </c>
      <c r="F402" s="23" t="s">
        <v>1236</v>
      </c>
      <c r="G402" s="121" t="s">
        <v>1900</v>
      </c>
      <c r="H402" s="121" t="s">
        <v>2238</v>
      </c>
      <c r="I402" t="s">
        <v>1434</v>
      </c>
    </row>
    <row r="403" spans="1:9" ht="15" customHeight="1">
      <c r="A403" t="s">
        <v>3863</v>
      </c>
      <c r="B403" s="21" t="s">
        <v>177</v>
      </c>
      <c r="C403" s="21" t="s">
        <v>1266</v>
      </c>
      <c r="D403" s="129" t="s">
        <v>1228</v>
      </c>
      <c r="E403" s="22">
        <v>6</v>
      </c>
      <c r="F403" s="23" t="s">
        <v>1236</v>
      </c>
      <c r="G403" s="121" t="s">
        <v>1900</v>
      </c>
      <c r="H403" s="121" t="s">
        <v>2239</v>
      </c>
      <c r="I403" t="s">
        <v>1434</v>
      </c>
    </row>
    <row r="404" spans="1:9" ht="15" customHeight="1">
      <c r="A404" t="s">
        <v>3864</v>
      </c>
      <c r="B404" s="21" t="s">
        <v>177</v>
      </c>
      <c r="C404" s="21" t="s">
        <v>1266</v>
      </c>
      <c r="D404" s="129" t="s">
        <v>1287</v>
      </c>
      <c r="E404" s="22">
        <v>12</v>
      </c>
      <c r="F404" s="23" t="s">
        <v>1236</v>
      </c>
      <c r="G404" s="121" t="s">
        <v>1900</v>
      </c>
      <c r="H404" s="121" t="s">
        <v>2240</v>
      </c>
      <c r="I404" t="s">
        <v>1435</v>
      </c>
    </row>
    <row r="405" spans="1:9" ht="15" customHeight="1">
      <c r="A405" t="s">
        <v>3865</v>
      </c>
      <c r="B405" s="21" t="s">
        <v>177</v>
      </c>
      <c r="C405" s="21" t="s">
        <v>1266</v>
      </c>
      <c r="D405" s="129" t="s">
        <v>1285</v>
      </c>
      <c r="E405" s="22">
        <v>18</v>
      </c>
      <c r="F405" s="23" t="s">
        <v>1236</v>
      </c>
      <c r="G405" s="121" t="s">
        <v>1900</v>
      </c>
      <c r="H405" s="121" t="s">
        <v>2241</v>
      </c>
      <c r="I405" t="s">
        <v>1435</v>
      </c>
    </row>
    <row r="406" spans="1:9" ht="15" customHeight="1">
      <c r="A406" t="s">
        <v>3794</v>
      </c>
      <c r="B406" s="21" t="s">
        <v>177</v>
      </c>
      <c r="C406" s="21" t="s">
        <v>1266</v>
      </c>
      <c r="D406" s="129" t="s">
        <v>1213</v>
      </c>
      <c r="E406" s="22">
        <v>54</v>
      </c>
      <c r="F406" s="23" t="s">
        <v>1236</v>
      </c>
      <c r="G406" s="144" t="s">
        <v>1900</v>
      </c>
      <c r="H406" s="144" t="s">
        <v>2176</v>
      </c>
      <c r="I406" t="s">
        <v>1375</v>
      </c>
    </row>
    <row r="407" spans="1:9" ht="15" customHeight="1">
      <c r="A407" t="s">
        <v>3866</v>
      </c>
      <c r="B407" s="21" t="s">
        <v>177</v>
      </c>
      <c r="C407" s="21" t="s">
        <v>1266</v>
      </c>
      <c r="D407" s="129" t="s">
        <v>1224</v>
      </c>
      <c r="E407" s="22">
        <v>15</v>
      </c>
      <c r="F407" s="23" t="s">
        <v>1236</v>
      </c>
      <c r="G407" s="121" t="s">
        <v>1900</v>
      </c>
      <c r="H407" s="121" t="s">
        <v>2242</v>
      </c>
      <c r="I407" t="s">
        <v>1436</v>
      </c>
    </row>
    <row r="408" spans="1:9" ht="15" customHeight="1">
      <c r="A408" t="s">
        <v>3867</v>
      </c>
      <c r="B408" s="21" t="s">
        <v>177</v>
      </c>
      <c r="C408" s="21" t="s">
        <v>1266</v>
      </c>
      <c r="D408" s="129" t="s">
        <v>1161</v>
      </c>
      <c r="E408" s="22">
        <v>17</v>
      </c>
      <c r="F408" s="23" t="s">
        <v>1236</v>
      </c>
      <c r="G408" s="121" t="s">
        <v>1900</v>
      </c>
      <c r="H408" s="121" t="s">
        <v>2188</v>
      </c>
      <c r="I408" t="s">
        <v>1437</v>
      </c>
    </row>
    <row r="409" spans="1:9" ht="15" customHeight="1">
      <c r="A409" t="s">
        <v>3868</v>
      </c>
      <c r="B409" s="21" t="s">
        <v>177</v>
      </c>
      <c r="C409" s="21" t="s">
        <v>1266</v>
      </c>
      <c r="D409" s="129" t="s">
        <v>1229</v>
      </c>
      <c r="E409" s="22">
        <v>11</v>
      </c>
      <c r="F409" s="23" t="s">
        <v>1236</v>
      </c>
      <c r="G409" s="121" t="s">
        <v>1900</v>
      </c>
      <c r="H409" s="121" t="s">
        <v>2243</v>
      </c>
      <c r="I409" t="s">
        <v>1438</v>
      </c>
    </row>
    <row r="410" spans="1:9" ht="15" customHeight="1">
      <c r="A410" t="s">
        <v>3869</v>
      </c>
      <c r="B410" s="21" t="s">
        <v>177</v>
      </c>
      <c r="C410" s="21" t="s">
        <v>1266</v>
      </c>
      <c r="D410" s="129" t="s">
        <v>1234</v>
      </c>
      <c r="E410" s="22">
        <v>47</v>
      </c>
      <c r="F410" s="23" t="s">
        <v>1236</v>
      </c>
      <c r="G410" s="121" t="s">
        <v>1900</v>
      </c>
      <c r="H410" s="121" t="s">
        <v>2244</v>
      </c>
      <c r="I410" t="s">
        <v>1438</v>
      </c>
    </row>
    <row r="411" spans="1:9" ht="15" customHeight="1">
      <c r="A411" t="s">
        <v>3870</v>
      </c>
      <c r="B411" s="21" t="s">
        <v>177</v>
      </c>
      <c r="C411" s="21" t="s">
        <v>1266</v>
      </c>
      <c r="D411" s="129" t="s">
        <v>1230</v>
      </c>
      <c r="E411" s="22">
        <v>20</v>
      </c>
      <c r="F411" s="23" t="s">
        <v>1236</v>
      </c>
      <c r="G411" s="121" t="s">
        <v>1900</v>
      </c>
      <c r="H411" s="121" t="s">
        <v>2245</v>
      </c>
      <c r="I411" t="s">
        <v>1438</v>
      </c>
    </row>
    <row r="412" spans="1:9" ht="15" customHeight="1">
      <c r="A412" t="s">
        <v>3871</v>
      </c>
      <c r="B412" s="21" t="s">
        <v>177</v>
      </c>
      <c r="C412" s="21" t="s">
        <v>1266</v>
      </c>
      <c r="D412" s="129" t="s">
        <v>10</v>
      </c>
      <c r="E412" s="22">
        <v>11</v>
      </c>
      <c r="F412" s="23" t="s">
        <v>1236</v>
      </c>
      <c r="G412" s="121" t="s">
        <v>1900</v>
      </c>
      <c r="H412" s="121" t="s">
        <v>2187</v>
      </c>
      <c r="I412" t="s">
        <v>1439</v>
      </c>
    </row>
    <row r="413" spans="1:9" ht="15" customHeight="1">
      <c r="A413" t="s">
        <v>3795</v>
      </c>
      <c r="B413" s="21" t="s">
        <v>177</v>
      </c>
      <c r="C413" s="21" t="s">
        <v>1266</v>
      </c>
      <c r="D413" s="129" t="s">
        <v>1278</v>
      </c>
      <c r="E413" s="22">
        <v>44</v>
      </c>
      <c r="F413" s="23" t="s">
        <v>1236</v>
      </c>
      <c r="G413" s="144" t="s">
        <v>1900</v>
      </c>
      <c r="H413" s="144" t="s">
        <v>2177</v>
      </c>
      <c r="I413" t="s">
        <v>1375</v>
      </c>
    </row>
    <row r="414" spans="1:9" ht="15" customHeight="1">
      <c r="A414" t="s">
        <v>3872</v>
      </c>
      <c r="B414" s="21" t="s">
        <v>177</v>
      </c>
      <c r="C414" s="21" t="s">
        <v>1253</v>
      </c>
      <c r="D414" s="21" t="s">
        <v>10</v>
      </c>
      <c r="E414" s="21">
        <v>1</v>
      </c>
      <c r="F414" s="23" t="s">
        <v>1155</v>
      </c>
      <c r="G414" s="121" t="s">
        <v>10263</v>
      </c>
      <c r="H414" s="121" t="s">
        <v>5815</v>
      </c>
    </row>
    <row r="415" spans="1:9" ht="15" customHeight="1">
      <c r="A415" t="s">
        <v>3881</v>
      </c>
      <c r="B415" s="21" t="s">
        <v>177</v>
      </c>
      <c r="C415" s="21" t="s">
        <v>1253</v>
      </c>
      <c r="D415" s="21" t="s">
        <v>10</v>
      </c>
      <c r="E415" s="21">
        <v>1</v>
      </c>
      <c r="F415" s="23" t="s">
        <v>1155</v>
      </c>
      <c r="G415" s="121" t="s">
        <v>10264</v>
      </c>
      <c r="H415" s="121" t="s">
        <v>5810</v>
      </c>
    </row>
    <row r="416" spans="1:9" ht="15" customHeight="1">
      <c r="A416" t="s">
        <v>3971</v>
      </c>
      <c r="B416" s="21" t="s">
        <v>177</v>
      </c>
      <c r="C416" s="21" t="s">
        <v>1253</v>
      </c>
      <c r="D416" s="21" t="s">
        <v>10</v>
      </c>
      <c r="E416" s="21">
        <v>1</v>
      </c>
      <c r="F416" s="23" t="s">
        <v>1155</v>
      </c>
      <c r="G416" s="121" t="s">
        <v>10265</v>
      </c>
      <c r="H416" s="121" t="s">
        <v>5811</v>
      </c>
    </row>
    <row r="417" spans="1:8" ht="15" customHeight="1">
      <c r="A417" t="s">
        <v>4871</v>
      </c>
      <c r="B417" s="21" t="s">
        <v>177</v>
      </c>
      <c r="C417" s="21" t="s">
        <v>1253</v>
      </c>
      <c r="D417" s="21" t="s">
        <v>10</v>
      </c>
      <c r="E417" s="21">
        <v>1</v>
      </c>
      <c r="F417" s="23" t="s">
        <v>1155</v>
      </c>
      <c r="G417" s="121" t="s">
        <v>10266</v>
      </c>
      <c r="H417" s="121" t="s">
        <v>5812</v>
      </c>
    </row>
    <row r="418" spans="1:8" ht="15" customHeight="1">
      <c r="A418" t="s">
        <v>4872</v>
      </c>
      <c r="B418" s="21" t="s">
        <v>177</v>
      </c>
      <c r="C418" s="21" t="s">
        <v>1253</v>
      </c>
      <c r="D418" s="21" t="s">
        <v>10</v>
      </c>
      <c r="E418" s="21">
        <v>1</v>
      </c>
      <c r="F418" s="23" t="s">
        <v>1155</v>
      </c>
      <c r="G418" s="121" t="s">
        <v>10267</v>
      </c>
      <c r="H418" s="121" t="s">
        <v>5813</v>
      </c>
    </row>
    <row r="419" spans="1:8" ht="15" customHeight="1">
      <c r="A419" t="s">
        <v>4873</v>
      </c>
      <c r="B419" s="21" t="s">
        <v>177</v>
      </c>
      <c r="C419" s="21" t="s">
        <v>1253</v>
      </c>
      <c r="D419" s="21" t="s">
        <v>10</v>
      </c>
      <c r="E419" s="21">
        <v>1</v>
      </c>
      <c r="F419" s="23" t="s">
        <v>1155</v>
      </c>
      <c r="G419" s="121" t="s">
        <v>10268</v>
      </c>
      <c r="H419" s="121" t="s">
        <v>5814</v>
      </c>
    </row>
    <row r="420" spans="1:8" ht="15" customHeight="1">
      <c r="A420" t="s">
        <v>4874</v>
      </c>
      <c r="B420" s="21" t="s">
        <v>177</v>
      </c>
      <c r="C420" s="21" t="s">
        <v>1253</v>
      </c>
      <c r="D420" s="21" t="s">
        <v>10</v>
      </c>
      <c r="E420" s="21">
        <v>1</v>
      </c>
      <c r="F420" s="23" t="s">
        <v>1155</v>
      </c>
      <c r="G420" s="121" t="s">
        <v>10269</v>
      </c>
      <c r="H420" s="121" t="s">
        <v>5816</v>
      </c>
    </row>
    <row r="421" spans="1:8" ht="15" customHeight="1">
      <c r="A421" t="s">
        <v>4875</v>
      </c>
      <c r="B421" s="21" t="s">
        <v>177</v>
      </c>
      <c r="C421" s="21" t="s">
        <v>1253</v>
      </c>
      <c r="D421" s="21" t="s">
        <v>10</v>
      </c>
      <c r="E421" s="21">
        <v>1</v>
      </c>
      <c r="F421" s="23" t="s">
        <v>1155</v>
      </c>
      <c r="G421" s="121" t="s">
        <v>10270</v>
      </c>
      <c r="H421" s="121" t="s">
        <v>5817</v>
      </c>
    </row>
    <row r="422" spans="1:8" ht="15" customHeight="1">
      <c r="A422" t="s">
        <v>4876</v>
      </c>
      <c r="B422" s="21" t="s">
        <v>177</v>
      </c>
      <c r="C422" s="21" t="s">
        <v>1253</v>
      </c>
      <c r="D422" s="21" t="s">
        <v>10</v>
      </c>
      <c r="E422" s="21">
        <v>1</v>
      </c>
      <c r="F422" s="23" t="s">
        <v>1155</v>
      </c>
      <c r="G422" s="121" t="s">
        <v>10271</v>
      </c>
      <c r="H422" s="121" t="s">
        <v>5818</v>
      </c>
    </row>
    <row r="423" spans="1:8" ht="15" customHeight="1">
      <c r="A423" t="s">
        <v>4877</v>
      </c>
      <c r="B423" s="21" t="s">
        <v>177</v>
      </c>
      <c r="C423" s="21" t="s">
        <v>1253</v>
      </c>
      <c r="D423" s="21" t="s">
        <v>10</v>
      </c>
      <c r="E423" s="21">
        <v>1</v>
      </c>
      <c r="F423" s="23" t="s">
        <v>1155</v>
      </c>
      <c r="G423" s="121" t="s">
        <v>10272</v>
      </c>
      <c r="H423" s="121" t="s">
        <v>5819</v>
      </c>
    </row>
    <row r="424" spans="1:8" ht="15" customHeight="1">
      <c r="A424" t="s">
        <v>4878</v>
      </c>
      <c r="B424" s="21" t="s">
        <v>177</v>
      </c>
      <c r="C424" s="21" t="s">
        <v>1253</v>
      </c>
      <c r="D424" s="21" t="s">
        <v>10</v>
      </c>
      <c r="E424" s="21">
        <v>1</v>
      </c>
      <c r="F424" s="23" t="s">
        <v>1155</v>
      </c>
      <c r="G424" s="121" t="s">
        <v>10273</v>
      </c>
      <c r="H424" s="121" t="s">
        <v>5820</v>
      </c>
    </row>
    <row r="425" spans="1:8" ht="15" customHeight="1">
      <c r="A425" t="s">
        <v>4879</v>
      </c>
      <c r="B425" s="21" t="s">
        <v>177</v>
      </c>
      <c r="C425" s="21" t="s">
        <v>1253</v>
      </c>
      <c r="D425" s="21" t="s">
        <v>10</v>
      </c>
      <c r="E425" s="21">
        <v>1</v>
      </c>
      <c r="F425" s="23" t="s">
        <v>1155</v>
      </c>
      <c r="G425" s="121" t="s">
        <v>10274</v>
      </c>
      <c r="H425" s="121" t="s">
        <v>5821</v>
      </c>
    </row>
    <row r="426" spans="1:8" ht="15" customHeight="1">
      <c r="A426" t="s">
        <v>4880</v>
      </c>
      <c r="B426" s="21" t="s">
        <v>177</v>
      </c>
      <c r="C426" s="21" t="s">
        <v>1253</v>
      </c>
      <c r="D426" s="21" t="s">
        <v>10</v>
      </c>
      <c r="E426" s="21">
        <v>1</v>
      </c>
      <c r="F426" s="23" t="s">
        <v>1155</v>
      </c>
      <c r="G426" s="121" t="s">
        <v>10275</v>
      </c>
      <c r="H426" s="121" t="s">
        <v>5822</v>
      </c>
    </row>
    <row r="427" spans="1:8" ht="15" customHeight="1">
      <c r="A427" t="s">
        <v>3972</v>
      </c>
      <c r="B427" s="21" t="s">
        <v>177</v>
      </c>
      <c r="C427" s="21" t="s">
        <v>1253</v>
      </c>
      <c r="D427" s="21" t="s">
        <v>10</v>
      </c>
      <c r="E427" s="21">
        <v>1</v>
      </c>
      <c r="F427" s="23" t="s">
        <v>1155</v>
      </c>
      <c r="G427" s="121" t="s">
        <v>10276</v>
      </c>
      <c r="H427" s="121" t="s">
        <v>5823</v>
      </c>
    </row>
    <row r="428" spans="1:8" ht="15" customHeight="1">
      <c r="A428" t="s">
        <v>4881</v>
      </c>
      <c r="B428" s="21" t="s">
        <v>177</v>
      </c>
      <c r="C428" s="21" t="s">
        <v>1253</v>
      </c>
      <c r="D428" s="21" t="s">
        <v>10</v>
      </c>
      <c r="E428" s="21">
        <v>1</v>
      </c>
      <c r="F428" s="23" t="s">
        <v>1155</v>
      </c>
      <c r="G428" s="121" t="s">
        <v>10277</v>
      </c>
      <c r="H428" s="121" t="s">
        <v>5824</v>
      </c>
    </row>
    <row r="429" spans="1:8" ht="15" customHeight="1">
      <c r="A429" t="s">
        <v>4882</v>
      </c>
      <c r="B429" s="21" t="s">
        <v>177</v>
      </c>
      <c r="C429" s="21" t="s">
        <v>1253</v>
      </c>
      <c r="D429" s="21" t="s">
        <v>10</v>
      </c>
      <c r="E429" s="21">
        <v>1</v>
      </c>
      <c r="F429" s="23" t="s">
        <v>1155</v>
      </c>
      <c r="G429" s="121" t="s">
        <v>10278</v>
      </c>
      <c r="H429" s="121" t="s">
        <v>5825</v>
      </c>
    </row>
    <row r="430" spans="1:8" ht="15" customHeight="1">
      <c r="A430" t="s">
        <v>4883</v>
      </c>
      <c r="B430" s="21" t="s">
        <v>177</v>
      </c>
      <c r="C430" s="21" t="s">
        <v>1253</v>
      </c>
      <c r="D430" s="21" t="s">
        <v>10</v>
      </c>
      <c r="E430" s="21">
        <v>1</v>
      </c>
      <c r="F430" s="23" t="s">
        <v>1155</v>
      </c>
      <c r="G430" s="121" t="s">
        <v>10279</v>
      </c>
      <c r="H430" s="121" t="s">
        <v>5826</v>
      </c>
    </row>
    <row r="431" spans="1:8" ht="15" customHeight="1">
      <c r="A431" t="s">
        <v>4884</v>
      </c>
      <c r="B431" s="21" t="s">
        <v>177</v>
      </c>
      <c r="C431" s="21" t="s">
        <v>1253</v>
      </c>
      <c r="D431" s="21" t="s">
        <v>10</v>
      </c>
      <c r="E431" s="21">
        <v>1</v>
      </c>
      <c r="F431" s="23" t="s">
        <v>1155</v>
      </c>
      <c r="G431" s="121" t="s">
        <v>10280</v>
      </c>
      <c r="H431" s="121" t="s">
        <v>5827</v>
      </c>
    </row>
    <row r="432" spans="1:8" ht="15" customHeight="1">
      <c r="A432" t="s">
        <v>4885</v>
      </c>
      <c r="B432" s="21" t="s">
        <v>177</v>
      </c>
      <c r="C432" s="21" t="s">
        <v>1253</v>
      </c>
      <c r="D432" s="21" t="s">
        <v>10</v>
      </c>
      <c r="E432" s="21">
        <v>1</v>
      </c>
      <c r="F432" s="23" t="s">
        <v>1155</v>
      </c>
      <c r="G432" s="121" t="s">
        <v>10281</v>
      </c>
      <c r="H432" s="121" t="s">
        <v>5828</v>
      </c>
    </row>
    <row r="433" spans="1:8" ht="15" customHeight="1">
      <c r="A433" t="s">
        <v>4886</v>
      </c>
      <c r="B433" s="21" t="s">
        <v>177</v>
      </c>
      <c r="C433" s="21" t="s">
        <v>1253</v>
      </c>
      <c r="D433" s="21" t="s">
        <v>10</v>
      </c>
      <c r="E433" s="21">
        <v>1</v>
      </c>
      <c r="F433" s="23" t="s">
        <v>1155</v>
      </c>
      <c r="G433" s="144" t="s">
        <v>10282</v>
      </c>
      <c r="H433" s="144" t="s">
        <v>5829</v>
      </c>
    </row>
    <row r="434" spans="1:8" ht="15" customHeight="1">
      <c r="A434" t="s">
        <v>4887</v>
      </c>
      <c r="B434" s="21" t="s">
        <v>177</v>
      </c>
      <c r="C434" s="21" t="s">
        <v>1253</v>
      </c>
      <c r="D434" s="21" t="s">
        <v>10</v>
      </c>
      <c r="E434" s="21">
        <v>1</v>
      </c>
      <c r="F434" s="23" t="s">
        <v>1155</v>
      </c>
      <c r="G434" s="144" t="s">
        <v>10283</v>
      </c>
      <c r="H434" s="144" t="s">
        <v>5830</v>
      </c>
    </row>
    <row r="435" spans="1:8" ht="15" customHeight="1">
      <c r="A435" t="s">
        <v>4888</v>
      </c>
      <c r="B435" s="21" t="s">
        <v>177</v>
      </c>
      <c r="C435" s="21" t="s">
        <v>1253</v>
      </c>
      <c r="D435" s="21" t="s">
        <v>10</v>
      </c>
      <c r="E435" s="21">
        <v>1</v>
      </c>
      <c r="F435" s="23" t="s">
        <v>1155</v>
      </c>
      <c r="G435" s="144" t="s">
        <v>10284</v>
      </c>
      <c r="H435" s="144" t="s">
        <v>5831</v>
      </c>
    </row>
    <row r="436" spans="1:8" ht="15" customHeight="1">
      <c r="A436" t="s">
        <v>4889</v>
      </c>
      <c r="B436" s="21" t="s">
        <v>177</v>
      </c>
      <c r="C436" s="21" t="s">
        <v>1253</v>
      </c>
      <c r="D436" s="21" t="s">
        <v>10</v>
      </c>
      <c r="E436" s="21">
        <v>1</v>
      </c>
      <c r="F436" s="23" t="s">
        <v>1155</v>
      </c>
      <c r="G436" s="144" t="s">
        <v>10285</v>
      </c>
      <c r="H436" s="121" t="s">
        <v>5832</v>
      </c>
    </row>
    <row r="437" spans="1:8" ht="15" customHeight="1">
      <c r="A437" t="s">
        <v>4890</v>
      </c>
      <c r="B437" s="21" t="s">
        <v>177</v>
      </c>
      <c r="C437" s="21" t="s">
        <v>1253</v>
      </c>
      <c r="D437" s="21" t="s">
        <v>10</v>
      </c>
      <c r="E437" s="21">
        <v>1</v>
      </c>
      <c r="F437" s="23" t="s">
        <v>1155</v>
      </c>
      <c r="G437" s="144" t="s">
        <v>10286</v>
      </c>
      <c r="H437" s="121" t="s">
        <v>5833</v>
      </c>
    </row>
    <row r="438" spans="1:8" ht="15" customHeight="1">
      <c r="A438" t="s">
        <v>3973</v>
      </c>
      <c r="B438" s="21" t="s">
        <v>177</v>
      </c>
      <c r="C438" s="21" t="s">
        <v>1253</v>
      </c>
      <c r="D438" s="21" t="s">
        <v>10</v>
      </c>
      <c r="E438" s="21">
        <v>1</v>
      </c>
      <c r="F438" s="23" t="s">
        <v>1155</v>
      </c>
      <c r="G438" s="144" t="s">
        <v>10287</v>
      </c>
      <c r="H438" s="121" t="s">
        <v>5834</v>
      </c>
    </row>
    <row r="439" spans="1:8" ht="15" customHeight="1">
      <c r="A439" t="s">
        <v>4891</v>
      </c>
      <c r="B439" s="21" t="s">
        <v>177</v>
      </c>
      <c r="C439" s="21" t="s">
        <v>1253</v>
      </c>
      <c r="D439" s="21" t="s">
        <v>10</v>
      </c>
      <c r="E439" s="21">
        <v>1</v>
      </c>
      <c r="F439" s="23" t="s">
        <v>1155</v>
      </c>
      <c r="G439" s="144" t="s">
        <v>10288</v>
      </c>
      <c r="H439" s="121" t="s">
        <v>5835</v>
      </c>
    </row>
    <row r="440" spans="1:8" ht="15" customHeight="1">
      <c r="A440" t="s">
        <v>4892</v>
      </c>
      <c r="B440" s="21" t="s">
        <v>177</v>
      </c>
      <c r="C440" s="21" t="s">
        <v>1253</v>
      </c>
      <c r="D440" s="21" t="s">
        <v>10</v>
      </c>
      <c r="E440" s="21">
        <v>1</v>
      </c>
      <c r="F440" s="23" t="s">
        <v>1155</v>
      </c>
      <c r="G440" s="144" t="s">
        <v>10289</v>
      </c>
      <c r="H440" s="121" t="s">
        <v>5836</v>
      </c>
    </row>
    <row r="441" spans="1:8" ht="15" customHeight="1">
      <c r="A441" t="s">
        <v>4893</v>
      </c>
      <c r="B441" s="21" t="s">
        <v>177</v>
      </c>
      <c r="C441" s="21" t="s">
        <v>1253</v>
      </c>
      <c r="D441" s="21" t="s">
        <v>10</v>
      </c>
      <c r="E441" s="21">
        <v>1</v>
      </c>
      <c r="F441" s="23" t="s">
        <v>1155</v>
      </c>
      <c r="G441" s="144" t="s">
        <v>10290</v>
      </c>
      <c r="H441" s="121" t="s">
        <v>5837</v>
      </c>
    </row>
    <row r="442" spans="1:8" ht="15" customHeight="1">
      <c r="A442" t="s">
        <v>4894</v>
      </c>
      <c r="B442" s="21" t="s">
        <v>177</v>
      </c>
      <c r="C442" s="21" t="s">
        <v>1253</v>
      </c>
      <c r="D442" s="21" t="s">
        <v>10</v>
      </c>
      <c r="E442" s="21">
        <v>1</v>
      </c>
      <c r="F442" s="23" t="s">
        <v>1155</v>
      </c>
      <c r="G442" s="144" t="s">
        <v>10291</v>
      </c>
      <c r="H442" s="121" t="s">
        <v>5838</v>
      </c>
    </row>
    <row r="443" spans="1:8" ht="15" customHeight="1">
      <c r="A443" t="s">
        <v>4895</v>
      </c>
      <c r="B443" s="21" t="s">
        <v>177</v>
      </c>
      <c r="C443" s="21" t="s">
        <v>1253</v>
      </c>
      <c r="D443" s="21" t="s">
        <v>10</v>
      </c>
      <c r="E443" s="21">
        <v>1</v>
      </c>
      <c r="F443" s="23" t="s">
        <v>1155</v>
      </c>
      <c r="G443" s="144" t="s">
        <v>10292</v>
      </c>
      <c r="H443" s="144" t="s">
        <v>5839</v>
      </c>
    </row>
    <row r="444" spans="1:8" ht="15" customHeight="1">
      <c r="A444" t="s">
        <v>4896</v>
      </c>
      <c r="B444" s="21" t="s">
        <v>177</v>
      </c>
      <c r="C444" s="21" t="s">
        <v>1253</v>
      </c>
      <c r="D444" s="21" t="s">
        <v>10</v>
      </c>
      <c r="E444" s="21">
        <v>1</v>
      </c>
      <c r="F444" s="23" t="s">
        <v>1155</v>
      </c>
      <c r="G444" s="144" t="s">
        <v>10293</v>
      </c>
      <c r="H444" s="144" t="s">
        <v>5840</v>
      </c>
    </row>
    <row r="445" spans="1:8" ht="15" customHeight="1">
      <c r="A445" t="s">
        <v>4897</v>
      </c>
      <c r="B445" s="21" t="s">
        <v>177</v>
      </c>
      <c r="C445" s="21" t="s">
        <v>1253</v>
      </c>
      <c r="D445" s="21" t="s">
        <v>10</v>
      </c>
      <c r="E445" s="21">
        <v>1</v>
      </c>
      <c r="F445" s="23" t="s">
        <v>1155</v>
      </c>
      <c r="G445" s="144" t="s">
        <v>10294</v>
      </c>
      <c r="H445" s="144" t="s">
        <v>5841</v>
      </c>
    </row>
    <row r="446" spans="1:8" ht="15" customHeight="1">
      <c r="A446" t="s">
        <v>4898</v>
      </c>
      <c r="B446" s="21" t="s">
        <v>177</v>
      </c>
      <c r="C446" s="21" t="s">
        <v>1253</v>
      </c>
      <c r="D446" s="21" t="s">
        <v>10</v>
      </c>
      <c r="E446" s="21">
        <v>1</v>
      </c>
      <c r="F446" s="23" t="s">
        <v>1155</v>
      </c>
      <c r="G446" s="144" t="s">
        <v>10295</v>
      </c>
      <c r="H446" s="144" t="s">
        <v>5842</v>
      </c>
    </row>
    <row r="447" spans="1:8" ht="15" customHeight="1">
      <c r="A447" t="s">
        <v>4899</v>
      </c>
      <c r="B447" s="21" t="s">
        <v>177</v>
      </c>
      <c r="C447" s="21" t="s">
        <v>1253</v>
      </c>
      <c r="D447" s="21" t="s">
        <v>10</v>
      </c>
      <c r="E447" s="21">
        <v>1</v>
      </c>
      <c r="F447" s="23" t="s">
        <v>1155</v>
      </c>
      <c r="G447" s="144" t="s">
        <v>10296</v>
      </c>
      <c r="H447" s="144" t="s">
        <v>5843</v>
      </c>
    </row>
    <row r="448" spans="1:8" ht="15" customHeight="1">
      <c r="A448" t="s">
        <v>4900</v>
      </c>
      <c r="B448" s="21" t="s">
        <v>177</v>
      </c>
      <c r="C448" s="21" t="s">
        <v>1253</v>
      </c>
      <c r="D448" s="21" t="s">
        <v>10</v>
      </c>
      <c r="E448" s="21">
        <v>1</v>
      </c>
      <c r="F448" s="23" t="s">
        <v>1155</v>
      </c>
      <c r="G448" s="144" t="s">
        <v>10297</v>
      </c>
      <c r="H448" s="144" t="s">
        <v>5844</v>
      </c>
    </row>
    <row r="449" spans="1:8" ht="15" customHeight="1">
      <c r="A449" t="s">
        <v>3974</v>
      </c>
      <c r="B449" s="21" t="s">
        <v>177</v>
      </c>
      <c r="C449" s="21" t="s">
        <v>1253</v>
      </c>
      <c r="D449" s="21" t="s">
        <v>10</v>
      </c>
      <c r="E449" s="21">
        <v>1</v>
      </c>
      <c r="F449" s="23" t="s">
        <v>1155</v>
      </c>
      <c r="G449" s="144" t="s">
        <v>10298</v>
      </c>
      <c r="H449" s="144" t="s">
        <v>5845</v>
      </c>
    </row>
    <row r="450" spans="1:8" ht="15" customHeight="1">
      <c r="A450" t="s">
        <v>4901</v>
      </c>
      <c r="B450" s="21" t="s">
        <v>177</v>
      </c>
      <c r="C450" s="21" t="s">
        <v>1253</v>
      </c>
      <c r="D450" s="21" t="s">
        <v>10</v>
      </c>
      <c r="E450" s="21">
        <v>1</v>
      </c>
      <c r="F450" s="23" t="s">
        <v>1155</v>
      </c>
      <c r="G450" s="144" t="s">
        <v>10299</v>
      </c>
      <c r="H450" s="144" t="s">
        <v>5846</v>
      </c>
    </row>
    <row r="451" spans="1:8" ht="15" customHeight="1">
      <c r="A451" t="s">
        <v>4902</v>
      </c>
      <c r="B451" s="21" t="s">
        <v>177</v>
      </c>
      <c r="C451" s="21" t="s">
        <v>1253</v>
      </c>
      <c r="D451" s="21" t="s">
        <v>10</v>
      </c>
      <c r="E451" s="21">
        <v>1</v>
      </c>
      <c r="F451" s="23" t="s">
        <v>1155</v>
      </c>
      <c r="G451" s="144" t="s">
        <v>10300</v>
      </c>
      <c r="H451" s="144" t="s">
        <v>5847</v>
      </c>
    </row>
    <row r="452" spans="1:8" ht="15" customHeight="1">
      <c r="A452" t="s">
        <v>4903</v>
      </c>
      <c r="B452" s="21" t="s">
        <v>177</v>
      </c>
      <c r="C452" s="21" t="s">
        <v>1253</v>
      </c>
      <c r="D452" s="21" t="s">
        <v>10</v>
      </c>
      <c r="E452" s="21">
        <v>1</v>
      </c>
      <c r="F452" s="23" t="s">
        <v>1155</v>
      </c>
      <c r="G452" s="144" t="s">
        <v>10301</v>
      </c>
      <c r="H452" s="144" t="s">
        <v>5848</v>
      </c>
    </row>
    <row r="453" spans="1:8" ht="15" customHeight="1">
      <c r="A453" t="s">
        <v>4904</v>
      </c>
      <c r="B453" s="21" t="s">
        <v>177</v>
      </c>
      <c r="C453" s="21" t="s">
        <v>1253</v>
      </c>
      <c r="D453" s="21" t="s">
        <v>10</v>
      </c>
      <c r="E453" s="21">
        <v>1</v>
      </c>
      <c r="F453" s="23" t="s">
        <v>1155</v>
      </c>
      <c r="G453" s="144" t="s">
        <v>10302</v>
      </c>
      <c r="H453" s="144" t="s">
        <v>5849</v>
      </c>
    </row>
    <row r="454" spans="1:8" ht="15" customHeight="1">
      <c r="A454" t="s">
        <v>4905</v>
      </c>
      <c r="B454" s="21" t="s">
        <v>177</v>
      </c>
      <c r="C454" s="21" t="s">
        <v>1253</v>
      </c>
      <c r="D454" s="21" t="s">
        <v>10</v>
      </c>
      <c r="E454" s="21">
        <v>1</v>
      </c>
      <c r="F454" s="23" t="s">
        <v>1155</v>
      </c>
      <c r="G454" s="144" t="s">
        <v>10302</v>
      </c>
      <c r="H454" s="144" t="s">
        <v>5849</v>
      </c>
    </row>
    <row r="455" spans="1:8" ht="15" customHeight="1">
      <c r="A455" t="s">
        <v>4906</v>
      </c>
      <c r="B455" s="21" t="s">
        <v>177</v>
      </c>
      <c r="C455" s="21" t="s">
        <v>1253</v>
      </c>
      <c r="D455" s="21" t="s">
        <v>10</v>
      </c>
      <c r="E455" s="21">
        <v>1</v>
      </c>
      <c r="F455" s="23" t="s">
        <v>1155</v>
      </c>
      <c r="G455" s="144" t="s">
        <v>10303</v>
      </c>
      <c r="H455" s="144" t="s">
        <v>5850</v>
      </c>
    </row>
    <row r="456" spans="1:8" ht="15" customHeight="1">
      <c r="A456" t="s">
        <v>4907</v>
      </c>
      <c r="B456" s="21" t="s">
        <v>177</v>
      </c>
      <c r="C456" s="21" t="s">
        <v>1253</v>
      </c>
      <c r="D456" s="21" t="s">
        <v>10</v>
      </c>
      <c r="E456" s="21">
        <v>1</v>
      </c>
      <c r="F456" s="23" t="s">
        <v>1155</v>
      </c>
      <c r="G456" s="144" t="s">
        <v>10304</v>
      </c>
      <c r="H456" s="144" t="s">
        <v>5851</v>
      </c>
    </row>
    <row r="457" spans="1:8" ht="15" customHeight="1">
      <c r="A457" t="s">
        <v>4908</v>
      </c>
      <c r="B457" s="21" t="s">
        <v>177</v>
      </c>
      <c r="C457" s="21" t="s">
        <v>1253</v>
      </c>
      <c r="D457" s="21" t="s">
        <v>10</v>
      </c>
      <c r="E457" s="21">
        <v>1</v>
      </c>
      <c r="F457" s="23" t="s">
        <v>1155</v>
      </c>
      <c r="G457" s="144" t="s">
        <v>10305</v>
      </c>
      <c r="H457" s="144" t="s">
        <v>5852</v>
      </c>
    </row>
    <row r="458" spans="1:8" ht="15" customHeight="1">
      <c r="A458" t="s">
        <v>4909</v>
      </c>
      <c r="B458" s="21" t="s">
        <v>177</v>
      </c>
      <c r="C458" s="21" t="s">
        <v>1253</v>
      </c>
      <c r="D458" s="21" t="s">
        <v>10</v>
      </c>
      <c r="E458" s="21">
        <v>1</v>
      </c>
      <c r="F458" s="23" t="s">
        <v>1155</v>
      </c>
      <c r="G458" s="121" t="s">
        <v>10306</v>
      </c>
      <c r="H458" s="121" t="s">
        <v>5853</v>
      </c>
    </row>
    <row r="459" spans="1:8" ht="15" customHeight="1">
      <c r="A459" t="s">
        <v>4910</v>
      </c>
      <c r="B459" s="21" t="s">
        <v>177</v>
      </c>
      <c r="C459" s="21" t="s">
        <v>1253</v>
      </c>
      <c r="D459" s="21" t="s">
        <v>10</v>
      </c>
      <c r="E459" s="21">
        <v>1</v>
      </c>
      <c r="F459" s="23" t="s">
        <v>1155</v>
      </c>
      <c r="G459" s="121" t="s">
        <v>10307</v>
      </c>
      <c r="H459" s="121" t="s">
        <v>5854</v>
      </c>
    </row>
    <row r="460" spans="1:8" ht="15" customHeight="1">
      <c r="A460" t="s">
        <v>3975</v>
      </c>
      <c r="B460" s="21" t="s">
        <v>177</v>
      </c>
      <c r="C460" s="21" t="s">
        <v>1253</v>
      </c>
      <c r="D460" s="21" t="s">
        <v>10</v>
      </c>
      <c r="E460" s="21">
        <v>1</v>
      </c>
      <c r="F460" s="23" t="s">
        <v>1155</v>
      </c>
      <c r="G460" s="121" t="s">
        <v>10308</v>
      </c>
      <c r="H460" s="121" t="s">
        <v>5855</v>
      </c>
    </row>
    <row r="461" spans="1:8" ht="15" customHeight="1">
      <c r="A461" t="s">
        <v>4911</v>
      </c>
      <c r="B461" s="21" t="s">
        <v>177</v>
      </c>
      <c r="C461" s="21" t="s">
        <v>1253</v>
      </c>
      <c r="D461" s="21" t="s">
        <v>10</v>
      </c>
      <c r="E461" s="21">
        <v>1</v>
      </c>
      <c r="F461" s="23" t="s">
        <v>1155</v>
      </c>
      <c r="G461" s="121" t="s">
        <v>10309</v>
      </c>
      <c r="H461" s="121" t="s">
        <v>5856</v>
      </c>
    </row>
    <row r="462" spans="1:8" ht="15" customHeight="1">
      <c r="A462" t="s">
        <v>4912</v>
      </c>
      <c r="B462" s="21" t="s">
        <v>177</v>
      </c>
      <c r="C462" s="21" t="s">
        <v>1253</v>
      </c>
      <c r="D462" s="21" t="s">
        <v>10</v>
      </c>
      <c r="E462" s="21">
        <v>1</v>
      </c>
      <c r="F462" s="23" t="s">
        <v>1155</v>
      </c>
      <c r="G462" s="121" t="s">
        <v>10310</v>
      </c>
      <c r="H462" s="121" t="s">
        <v>5857</v>
      </c>
    </row>
    <row r="463" spans="1:8" ht="15" customHeight="1">
      <c r="A463" t="s">
        <v>4913</v>
      </c>
      <c r="B463" s="21" t="s">
        <v>177</v>
      </c>
      <c r="C463" s="21" t="s">
        <v>1253</v>
      </c>
      <c r="D463" s="21" t="s">
        <v>10</v>
      </c>
      <c r="E463" s="21">
        <v>1</v>
      </c>
      <c r="F463" s="23" t="s">
        <v>1155</v>
      </c>
      <c r="G463" s="121" t="s">
        <v>10311</v>
      </c>
      <c r="H463" s="121" t="s">
        <v>5858</v>
      </c>
    </row>
    <row r="464" spans="1:8" ht="15" customHeight="1">
      <c r="A464" t="s">
        <v>4914</v>
      </c>
      <c r="B464" s="21" t="s">
        <v>177</v>
      </c>
      <c r="C464" s="21" t="s">
        <v>1253</v>
      </c>
      <c r="D464" s="21" t="s">
        <v>10</v>
      </c>
      <c r="E464" s="21">
        <v>1</v>
      </c>
      <c r="F464" s="23" t="s">
        <v>1155</v>
      </c>
      <c r="G464" s="121" t="s">
        <v>10312</v>
      </c>
      <c r="H464" s="121" t="s">
        <v>5859</v>
      </c>
    </row>
    <row r="465" spans="1:8" ht="15" customHeight="1">
      <c r="A465" t="s">
        <v>4915</v>
      </c>
      <c r="B465" s="21" t="s">
        <v>177</v>
      </c>
      <c r="C465" s="21" t="s">
        <v>1253</v>
      </c>
      <c r="D465" s="21" t="s">
        <v>10</v>
      </c>
      <c r="E465" s="21">
        <v>1</v>
      </c>
      <c r="F465" s="23" t="s">
        <v>1155</v>
      </c>
      <c r="G465" s="121" t="s">
        <v>10313</v>
      </c>
      <c r="H465" s="121" t="s">
        <v>5860</v>
      </c>
    </row>
    <row r="466" spans="1:8" ht="15" customHeight="1">
      <c r="A466" t="s">
        <v>4916</v>
      </c>
      <c r="B466" s="21" t="s">
        <v>177</v>
      </c>
      <c r="C466" s="21" t="s">
        <v>1253</v>
      </c>
      <c r="D466" s="21" t="s">
        <v>10</v>
      </c>
      <c r="E466" s="21">
        <v>1</v>
      </c>
      <c r="F466" s="23" t="s">
        <v>1155</v>
      </c>
      <c r="G466" s="121" t="s">
        <v>10314</v>
      </c>
      <c r="H466" s="121" t="s">
        <v>5861</v>
      </c>
    </row>
    <row r="467" spans="1:8" ht="15" customHeight="1">
      <c r="A467" t="s">
        <v>4917</v>
      </c>
      <c r="B467" s="21" t="s">
        <v>177</v>
      </c>
      <c r="C467" s="21" t="s">
        <v>1253</v>
      </c>
      <c r="D467" s="21" t="s">
        <v>10</v>
      </c>
      <c r="E467" s="21">
        <v>1</v>
      </c>
      <c r="F467" s="23" t="s">
        <v>1155</v>
      </c>
      <c r="G467" s="121" t="s">
        <v>10315</v>
      </c>
      <c r="H467" s="121" t="s">
        <v>5862</v>
      </c>
    </row>
    <row r="468" spans="1:8" ht="15" customHeight="1">
      <c r="A468" t="s">
        <v>4918</v>
      </c>
      <c r="B468" s="21" t="s">
        <v>177</v>
      </c>
      <c r="C468" s="21" t="s">
        <v>1253</v>
      </c>
      <c r="D468" s="21" t="s">
        <v>10</v>
      </c>
      <c r="E468" s="21">
        <v>1</v>
      </c>
      <c r="F468" s="23" t="s">
        <v>1155</v>
      </c>
      <c r="G468" s="121" t="s">
        <v>10316</v>
      </c>
      <c r="H468" s="121" t="s">
        <v>5863</v>
      </c>
    </row>
    <row r="469" spans="1:8" ht="15" customHeight="1">
      <c r="A469" t="s">
        <v>4919</v>
      </c>
      <c r="B469" s="21" t="s">
        <v>177</v>
      </c>
      <c r="C469" s="21" t="s">
        <v>1253</v>
      </c>
      <c r="D469" s="21" t="s">
        <v>10</v>
      </c>
      <c r="E469" s="21">
        <v>1</v>
      </c>
      <c r="F469" s="23" t="s">
        <v>1155</v>
      </c>
      <c r="G469" s="121" t="s">
        <v>10317</v>
      </c>
      <c r="H469" s="121" t="s">
        <v>5864</v>
      </c>
    </row>
    <row r="470" spans="1:8" ht="15" customHeight="1">
      <c r="A470" t="s">
        <v>4920</v>
      </c>
      <c r="B470" s="21" t="s">
        <v>177</v>
      </c>
      <c r="C470" s="21" t="s">
        <v>1253</v>
      </c>
      <c r="D470" s="21" t="s">
        <v>10</v>
      </c>
      <c r="E470" s="21">
        <v>1</v>
      </c>
      <c r="F470" s="23" t="s">
        <v>1155</v>
      </c>
      <c r="G470" s="121" t="s">
        <v>10318</v>
      </c>
      <c r="H470" s="121" t="s">
        <v>5865</v>
      </c>
    </row>
    <row r="471" spans="1:8" ht="15" customHeight="1">
      <c r="A471" t="s">
        <v>3976</v>
      </c>
      <c r="B471" s="21" t="s">
        <v>177</v>
      </c>
      <c r="C471" s="21" t="s">
        <v>1253</v>
      </c>
      <c r="D471" s="21" t="s">
        <v>10</v>
      </c>
      <c r="E471" s="21">
        <v>1</v>
      </c>
      <c r="F471" s="23" t="s">
        <v>1155</v>
      </c>
      <c r="G471" s="121" t="s">
        <v>10319</v>
      </c>
      <c r="H471" s="121" t="s">
        <v>5866</v>
      </c>
    </row>
    <row r="472" spans="1:8" ht="15" customHeight="1">
      <c r="A472" t="s">
        <v>4921</v>
      </c>
      <c r="B472" s="21" t="s">
        <v>177</v>
      </c>
      <c r="C472" s="21" t="s">
        <v>1253</v>
      </c>
      <c r="D472" s="21" t="s">
        <v>10</v>
      </c>
      <c r="E472" s="21">
        <v>1</v>
      </c>
      <c r="F472" s="23" t="s">
        <v>1155</v>
      </c>
      <c r="G472" s="121" t="s">
        <v>10320</v>
      </c>
      <c r="H472" s="121" t="s">
        <v>5867</v>
      </c>
    </row>
    <row r="473" spans="1:8" ht="15" customHeight="1">
      <c r="A473" t="s">
        <v>4922</v>
      </c>
      <c r="B473" s="21" t="s">
        <v>177</v>
      </c>
      <c r="C473" s="21" t="s">
        <v>1253</v>
      </c>
      <c r="D473" s="21" t="s">
        <v>10</v>
      </c>
      <c r="E473" s="21">
        <v>1</v>
      </c>
      <c r="F473" s="23" t="s">
        <v>1155</v>
      </c>
      <c r="G473" s="121" t="s">
        <v>10321</v>
      </c>
      <c r="H473" s="121" t="s">
        <v>5868</v>
      </c>
    </row>
    <row r="474" spans="1:8" ht="15" customHeight="1">
      <c r="A474" t="s">
        <v>4923</v>
      </c>
      <c r="B474" s="21" t="s">
        <v>177</v>
      </c>
      <c r="C474" s="21" t="s">
        <v>1253</v>
      </c>
      <c r="D474" s="21" t="s">
        <v>10</v>
      </c>
      <c r="E474" s="21">
        <v>1</v>
      </c>
      <c r="F474" s="23" t="s">
        <v>1155</v>
      </c>
      <c r="G474" s="121" t="s">
        <v>10322</v>
      </c>
      <c r="H474" s="121" t="s">
        <v>5869</v>
      </c>
    </row>
    <row r="475" spans="1:8" ht="15" customHeight="1">
      <c r="A475" t="s">
        <v>4924</v>
      </c>
      <c r="B475" s="21" t="s">
        <v>177</v>
      </c>
      <c r="C475" s="21" t="s">
        <v>1253</v>
      </c>
      <c r="D475" s="21" t="s">
        <v>10</v>
      </c>
      <c r="E475" s="21">
        <v>1</v>
      </c>
      <c r="F475" s="24" t="s">
        <v>1155</v>
      </c>
      <c r="G475" s="121" t="s">
        <v>10323</v>
      </c>
      <c r="H475" s="121" t="s">
        <v>5870</v>
      </c>
    </row>
    <row r="476" spans="1:8" ht="15" customHeight="1">
      <c r="A476" t="s">
        <v>4925</v>
      </c>
      <c r="B476" s="21" t="s">
        <v>177</v>
      </c>
      <c r="C476" s="21" t="s">
        <v>1253</v>
      </c>
      <c r="D476" s="21" t="s">
        <v>10</v>
      </c>
      <c r="E476" s="21">
        <v>1</v>
      </c>
      <c r="F476" s="24" t="s">
        <v>1155</v>
      </c>
      <c r="G476" s="121" t="s">
        <v>10324</v>
      </c>
      <c r="H476" s="121" t="s">
        <v>5871</v>
      </c>
    </row>
    <row r="477" spans="1:8" ht="15" customHeight="1">
      <c r="A477" t="s">
        <v>4926</v>
      </c>
      <c r="B477" s="21" t="s">
        <v>177</v>
      </c>
      <c r="C477" s="21" t="s">
        <v>1253</v>
      </c>
      <c r="D477" s="21" t="s">
        <v>10</v>
      </c>
      <c r="E477" s="21">
        <v>1</v>
      </c>
      <c r="F477" s="24" t="s">
        <v>1155</v>
      </c>
      <c r="G477" s="121" t="s">
        <v>10325</v>
      </c>
      <c r="H477" s="121" t="s">
        <v>5872</v>
      </c>
    </row>
    <row r="478" spans="1:8" ht="15" customHeight="1">
      <c r="A478" t="s">
        <v>4927</v>
      </c>
      <c r="B478" s="21" t="s">
        <v>177</v>
      </c>
      <c r="C478" s="21" t="s">
        <v>1253</v>
      </c>
      <c r="D478" s="21" t="s">
        <v>10</v>
      </c>
      <c r="E478" s="21">
        <v>1</v>
      </c>
      <c r="F478" s="24" t="s">
        <v>1155</v>
      </c>
      <c r="G478" s="121" t="s">
        <v>10304</v>
      </c>
      <c r="H478" s="121" t="s">
        <v>5873</v>
      </c>
    </row>
    <row r="479" spans="1:8" ht="15" customHeight="1">
      <c r="A479" t="s">
        <v>4928</v>
      </c>
      <c r="B479" s="21" t="s">
        <v>177</v>
      </c>
      <c r="C479" s="21" t="s">
        <v>1253</v>
      </c>
      <c r="D479" s="21" t="s">
        <v>10</v>
      </c>
      <c r="E479" s="21">
        <v>1</v>
      </c>
      <c r="F479" s="24" t="s">
        <v>1155</v>
      </c>
      <c r="G479" s="121" t="s">
        <v>10326</v>
      </c>
      <c r="H479" s="121" t="s">
        <v>5874</v>
      </c>
    </row>
    <row r="480" spans="1:8" ht="15" customHeight="1">
      <c r="A480" t="s">
        <v>4929</v>
      </c>
      <c r="B480" s="21" t="s">
        <v>177</v>
      </c>
      <c r="C480" s="21" t="s">
        <v>1253</v>
      </c>
      <c r="D480" s="21" t="s">
        <v>10</v>
      </c>
      <c r="E480" s="21">
        <v>1</v>
      </c>
      <c r="F480" s="24" t="s">
        <v>1155</v>
      </c>
      <c r="G480" s="121" t="s">
        <v>10327</v>
      </c>
      <c r="H480" s="121" t="s">
        <v>5875</v>
      </c>
    </row>
    <row r="481" spans="1:8" ht="15" customHeight="1">
      <c r="A481" t="s">
        <v>4930</v>
      </c>
      <c r="B481" s="21" t="s">
        <v>177</v>
      </c>
      <c r="C481" s="21" t="s">
        <v>1253</v>
      </c>
      <c r="D481" s="21" t="s">
        <v>10</v>
      </c>
      <c r="E481" s="21">
        <v>1</v>
      </c>
      <c r="F481" s="24" t="s">
        <v>1155</v>
      </c>
      <c r="G481" s="121" t="s">
        <v>10328</v>
      </c>
      <c r="H481" s="121" t="s">
        <v>5876</v>
      </c>
    </row>
    <row r="482" spans="1:8" ht="15" customHeight="1">
      <c r="A482" t="s">
        <v>3977</v>
      </c>
      <c r="B482" s="21" t="s">
        <v>177</v>
      </c>
      <c r="C482" s="21" t="s">
        <v>1253</v>
      </c>
      <c r="D482" s="21" t="s">
        <v>10</v>
      </c>
      <c r="E482" s="21">
        <v>1</v>
      </c>
      <c r="F482" s="23" t="s">
        <v>1155</v>
      </c>
      <c r="G482" s="123" t="s">
        <v>10329</v>
      </c>
      <c r="H482" s="121" t="s">
        <v>5877</v>
      </c>
    </row>
    <row r="483" spans="1:8" ht="15" customHeight="1">
      <c r="A483" t="s">
        <v>4931</v>
      </c>
      <c r="B483" s="21" t="s">
        <v>177</v>
      </c>
      <c r="C483" s="21" t="s">
        <v>1253</v>
      </c>
      <c r="D483" s="21" t="s">
        <v>10</v>
      </c>
      <c r="E483" s="21">
        <v>1</v>
      </c>
      <c r="F483" s="23" t="s">
        <v>1155</v>
      </c>
      <c r="G483" s="123" t="s">
        <v>10330</v>
      </c>
      <c r="H483" s="121" t="s">
        <v>5878</v>
      </c>
    </row>
    <row r="484" spans="1:8" ht="15" customHeight="1">
      <c r="A484" t="s">
        <v>4932</v>
      </c>
      <c r="B484" s="21" t="s">
        <v>177</v>
      </c>
      <c r="C484" s="21" t="s">
        <v>1253</v>
      </c>
      <c r="D484" s="21" t="s">
        <v>10</v>
      </c>
      <c r="E484" s="21">
        <v>1</v>
      </c>
      <c r="F484" s="23" t="s">
        <v>1155</v>
      </c>
      <c r="G484" s="123" t="s">
        <v>10331</v>
      </c>
      <c r="H484" s="121" t="s">
        <v>5879</v>
      </c>
    </row>
    <row r="485" spans="1:8" ht="15" customHeight="1">
      <c r="A485" t="s">
        <v>4933</v>
      </c>
      <c r="B485" s="21" t="s">
        <v>177</v>
      </c>
      <c r="C485" s="21" t="s">
        <v>1253</v>
      </c>
      <c r="D485" s="21" t="s">
        <v>10</v>
      </c>
      <c r="E485" s="21">
        <v>1</v>
      </c>
      <c r="F485" s="23" t="s">
        <v>1155</v>
      </c>
      <c r="G485" s="123" t="s">
        <v>10332</v>
      </c>
      <c r="H485" s="121" t="s">
        <v>5880</v>
      </c>
    </row>
    <row r="486" spans="1:8" ht="15" customHeight="1">
      <c r="A486" t="s">
        <v>4934</v>
      </c>
      <c r="B486" s="21" t="s">
        <v>177</v>
      </c>
      <c r="C486" s="21" t="s">
        <v>1253</v>
      </c>
      <c r="D486" s="21" t="s">
        <v>10</v>
      </c>
      <c r="E486" s="21">
        <v>1</v>
      </c>
      <c r="F486" s="23" t="s">
        <v>1155</v>
      </c>
      <c r="G486" s="123" t="s">
        <v>10333</v>
      </c>
      <c r="H486" s="121" t="s">
        <v>5881</v>
      </c>
    </row>
    <row r="487" spans="1:8" ht="15" customHeight="1">
      <c r="A487" t="s">
        <v>4935</v>
      </c>
      <c r="B487" s="21" t="s">
        <v>177</v>
      </c>
      <c r="C487" s="21" t="s">
        <v>1253</v>
      </c>
      <c r="D487" s="21" t="s">
        <v>10</v>
      </c>
      <c r="E487" s="21">
        <v>1</v>
      </c>
      <c r="F487" s="23" t="s">
        <v>1155</v>
      </c>
      <c r="G487" s="123" t="s">
        <v>10334</v>
      </c>
      <c r="H487" s="121" t="s">
        <v>5882</v>
      </c>
    </row>
    <row r="488" spans="1:8" ht="15" customHeight="1">
      <c r="A488" t="s">
        <v>4936</v>
      </c>
      <c r="B488" s="21" t="s">
        <v>177</v>
      </c>
      <c r="C488" s="21" t="s">
        <v>1253</v>
      </c>
      <c r="D488" s="21" t="s">
        <v>10</v>
      </c>
      <c r="E488" s="21">
        <v>1</v>
      </c>
      <c r="F488" s="23" t="s">
        <v>1155</v>
      </c>
      <c r="G488" s="123" t="s">
        <v>10335</v>
      </c>
      <c r="H488" s="121" t="s">
        <v>5883</v>
      </c>
    </row>
    <row r="489" spans="1:8" ht="15" customHeight="1">
      <c r="A489" t="s">
        <v>4937</v>
      </c>
      <c r="B489" s="21" t="s">
        <v>177</v>
      </c>
      <c r="C489" s="21" t="s">
        <v>1253</v>
      </c>
      <c r="D489" s="21" t="s">
        <v>10</v>
      </c>
      <c r="E489" s="21">
        <v>1</v>
      </c>
      <c r="F489" s="23" t="s">
        <v>1155</v>
      </c>
      <c r="G489" s="123" t="s">
        <v>10336</v>
      </c>
      <c r="H489" s="121" t="s">
        <v>5884</v>
      </c>
    </row>
    <row r="490" spans="1:8" ht="15" customHeight="1">
      <c r="A490" t="s">
        <v>4938</v>
      </c>
      <c r="B490" s="21" t="s">
        <v>177</v>
      </c>
      <c r="C490" s="21" t="s">
        <v>1253</v>
      </c>
      <c r="D490" s="21" t="s">
        <v>10</v>
      </c>
      <c r="E490" s="21">
        <v>1</v>
      </c>
      <c r="F490" s="23" t="s">
        <v>1155</v>
      </c>
      <c r="G490" s="123" t="s">
        <v>10337</v>
      </c>
      <c r="H490" s="121" t="s">
        <v>5885</v>
      </c>
    </row>
    <row r="491" spans="1:8" ht="15" customHeight="1">
      <c r="A491" t="s">
        <v>4939</v>
      </c>
      <c r="B491" s="21" t="s">
        <v>177</v>
      </c>
      <c r="C491" s="21" t="s">
        <v>1253</v>
      </c>
      <c r="D491" s="21" t="s">
        <v>10</v>
      </c>
      <c r="E491" s="21">
        <v>1</v>
      </c>
      <c r="F491" s="23" t="s">
        <v>1155</v>
      </c>
      <c r="G491" s="123" t="s">
        <v>10338</v>
      </c>
      <c r="H491" s="121" t="s">
        <v>5886</v>
      </c>
    </row>
    <row r="492" spans="1:8" ht="15" customHeight="1">
      <c r="A492" t="s">
        <v>4940</v>
      </c>
      <c r="B492" s="21" t="s">
        <v>177</v>
      </c>
      <c r="C492" s="21" t="s">
        <v>1253</v>
      </c>
      <c r="D492" s="21" t="s">
        <v>10</v>
      </c>
      <c r="E492" s="21">
        <v>1</v>
      </c>
      <c r="F492" s="23" t="s">
        <v>1155</v>
      </c>
      <c r="G492" s="123" t="s">
        <v>10339</v>
      </c>
      <c r="H492" s="121" t="s">
        <v>5887</v>
      </c>
    </row>
    <row r="493" spans="1:8" ht="15" customHeight="1">
      <c r="A493" t="s">
        <v>3978</v>
      </c>
      <c r="B493" s="21" t="s">
        <v>177</v>
      </c>
      <c r="C493" s="21" t="s">
        <v>1253</v>
      </c>
      <c r="D493" s="21" t="s">
        <v>10</v>
      </c>
      <c r="E493" s="21">
        <v>1</v>
      </c>
      <c r="F493" s="23" t="s">
        <v>1155</v>
      </c>
      <c r="G493" s="123" t="s">
        <v>10340</v>
      </c>
      <c r="H493" s="121" t="s">
        <v>5888</v>
      </c>
    </row>
    <row r="494" spans="1:8" ht="15" customHeight="1">
      <c r="A494" t="s">
        <v>4941</v>
      </c>
      <c r="B494" s="21" t="s">
        <v>177</v>
      </c>
      <c r="C494" s="21" t="s">
        <v>1253</v>
      </c>
      <c r="D494" s="21" t="s">
        <v>10</v>
      </c>
      <c r="E494" s="21">
        <v>1</v>
      </c>
      <c r="F494" s="23" t="s">
        <v>1155</v>
      </c>
      <c r="G494" s="123" t="s">
        <v>10341</v>
      </c>
      <c r="H494" s="121" t="s">
        <v>5889</v>
      </c>
    </row>
    <row r="495" spans="1:8" ht="15" customHeight="1">
      <c r="A495" t="s">
        <v>4942</v>
      </c>
      <c r="B495" s="21" t="s">
        <v>177</v>
      </c>
      <c r="C495" s="21" t="s">
        <v>1253</v>
      </c>
      <c r="D495" s="21" t="s">
        <v>10</v>
      </c>
      <c r="E495" s="21">
        <v>1</v>
      </c>
      <c r="F495" s="23" t="s">
        <v>1155</v>
      </c>
      <c r="G495" s="123" t="s">
        <v>10342</v>
      </c>
      <c r="H495" s="121" t="s">
        <v>5890</v>
      </c>
    </row>
    <row r="496" spans="1:8" ht="15" customHeight="1">
      <c r="A496" t="s">
        <v>4943</v>
      </c>
      <c r="B496" s="21" t="s">
        <v>177</v>
      </c>
      <c r="C496" s="21" t="s">
        <v>1253</v>
      </c>
      <c r="D496" s="21" t="s">
        <v>10</v>
      </c>
      <c r="E496" s="21">
        <v>1</v>
      </c>
      <c r="F496" s="23" t="s">
        <v>1155</v>
      </c>
      <c r="G496" s="123" t="s">
        <v>10343</v>
      </c>
      <c r="H496" s="121" t="s">
        <v>5891</v>
      </c>
    </row>
    <row r="497" spans="1:8" ht="15" customHeight="1">
      <c r="A497" t="s">
        <v>4944</v>
      </c>
      <c r="B497" s="21" t="s">
        <v>177</v>
      </c>
      <c r="C497" s="21" t="s">
        <v>1253</v>
      </c>
      <c r="D497" s="21" t="s">
        <v>10</v>
      </c>
      <c r="E497" s="21">
        <v>1</v>
      </c>
      <c r="F497" s="23" t="s">
        <v>1155</v>
      </c>
      <c r="G497" s="123" t="s">
        <v>10344</v>
      </c>
      <c r="H497" s="121" t="s">
        <v>5892</v>
      </c>
    </row>
    <row r="498" spans="1:8" ht="15" customHeight="1">
      <c r="A498" t="s">
        <v>4945</v>
      </c>
      <c r="B498" s="21" t="s">
        <v>177</v>
      </c>
      <c r="C498" s="21" t="s">
        <v>1253</v>
      </c>
      <c r="D498" s="21" t="s">
        <v>10</v>
      </c>
      <c r="E498" s="21">
        <v>1</v>
      </c>
      <c r="F498" s="23" t="s">
        <v>1155</v>
      </c>
      <c r="G498" s="123" t="s">
        <v>10344</v>
      </c>
      <c r="H498" s="121" t="s">
        <v>5893</v>
      </c>
    </row>
    <row r="499" spans="1:8" ht="15" customHeight="1">
      <c r="A499" t="s">
        <v>4946</v>
      </c>
      <c r="B499" s="21" t="s">
        <v>177</v>
      </c>
      <c r="C499" s="21" t="s">
        <v>1253</v>
      </c>
      <c r="D499" s="21" t="s">
        <v>10</v>
      </c>
      <c r="E499" s="21">
        <v>1</v>
      </c>
      <c r="F499" s="23" t="s">
        <v>1155</v>
      </c>
      <c r="G499" s="123" t="s">
        <v>10345</v>
      </c>
      <c r="H499" s="121" t="s">
        <v>5894</v>
      </c>
    </row>
    <row r="500" spans="1:8" ht="15" customHeight="1">
      <c r="A500" t="s">
        <v>4947</v>
      </c>
      <c r="B500" s="21" t="s">
        <v>177</v>
      </c>
      <c r="C500" s="21" t="s">
        <v>1253</v>
      </c>
      <c r="D500" s="21" t="s">
        <v>10</v>
      </c>
      <c r="E500" s="21">
        <v>1</v>
      </c>
      <c r="F500" s="23" t="s">
        <v>1155</v>
      </c>
      <c r="G500" s="123" t="s">
        <v>10346</v>
      </c>
      <c r="H500" s="121" t="s">
        <v>5895</v>
      </c>
    </row>
    <row r="501" spans="1:8" ht="15" customHeight="1">
      <c r="A501" t="s">
        <v>4948</v>
      </c>
      <c r="B501" s="21" t="s">
        <v>177</v>
      </c>
      <c r="C501" s="21" t="s">
        <v>1253</v>
      </c>
      <c r="D501" s="21" t="s">
        <v>10</v>
      </c>
      <c r="E501" s="21">
        <v>1</v>
      </c>
      <c r="F501" s="23" t="s">
        <v>1155</v>
      </c>
      <c r="G501" s="123" t="s">
        <v>10347</v>
      </c>
      <c r="H501" s="121" t="s">
        <v>5896</v>
      </c>
    </row>
    <row r="502" spans="1:8" ht="15" customHeight="1">
      <c r="A502" t="s">
        <v>4949</v>
      </c>
      <c r="B502" s="21" t="s">
        <v>177</v>
      </c>
      <c r="C502" s="21" t="s">
        <v>1253</v>
      </c>
      <c r="D502" s="21" t="s">
        <v>10</v>
      </c>
      <c r="E502" s="21">
        <v>1</v>
      </c>
      <c r="F502" s="23" t="s">
        <v>1155</v>
      </c>
      <c r="G502" s="123" t="s">
        <v>10343</v>
      </c>
      <c r="H502" s="121" t="s">
        <v>5897</v>
      </c>
    </row>
    <row r="503" spans="1:8" ht="15" customHeight="1">
      <c r="A503" t="s">
        <v>4950</v>
      </c>
      <c r="B503" s="21" t="s">
        <v>177</v>
      </c>
      <c r="C503" s="21" t="s">
        <v>1253</v>
      </c>
      <c r="D503" s="21" t="s">
        <v>10</v>
      </c>
      <c r="E503" s="21">
        <v>1</v>
      </c>
      <c r="F503" s="23" t="s">
        <v>1155</v>
      </c>
      <c r="G503" s="123" t="s">
        <v>10348</v>
      </c>
      <c r="H503" s="121" t="s">
        <v>5898</v>
      </c>
    </row>
    <row r="504" spans="1:8" ht="15" customHeight="1">
      <c r="A504" t="s">
        <v>3979</v>
      </c>
      <c r="B504" s="21" t="s">
        <v>177</v>
      </c>
      <c r="C504" s="21" t="s">
        <v>1253</v>
      </c>
      <c r="D504" s="21" t="s">
        <v>10</v>
      </c>
      <c r="E504" s="21">
        <v>1</v>
      </c>
      <c r="F504" s="23" t="s">
        <v>1155</v>
      </c>
      <c r="G504" s="123" t="s">
        <v>10349</v>
      </c>
      <c r="H504" s="121" t="s">
        <v>5899</v>
      </c>
    </row>
    <row r="505" spans="1:8" ht="15" customHeight="1">
      <c r="A505" t="s">
        <v>4951</v>
      </c>
      <c r="B505" s="21" t="s">
        <v>177</v>
      </c>
      <c r="C505" s="21" t="s">
        <v>1253</v>
      </c>
      <c r="D505" s="21" t="s">
        <v>10</v>
      </c>
      <c r="E505" s="21">
        <v>1</v>
      </c>
      <c r="F505" s="23" t="s">
        <v>1155</v>
      </c>
      <c r="G505" s="123" t="s">
        <v>10350</v>
      </c>
      <c r="H505" s="121" t="s">
        <v>5900</v>
      </c>
    </row>
    <row r="506" spans="1:8" ht="15" customHeight="1">
      <c r="A506" t="s">
        <v>4952</v>
      </c>
      <c r="B506" s="21" t="s">
        <v>177</v>
      </c>
      <c r="C506" s="21" t="s">
        <v>1253</v>
      </c>
      <c r="D506" s="21" t="s">
        <v>10</v>
      </c>
      <c r="E506" s="21">
        <v>1</v>
      </c>
      <c r="F506" s="23" t="s">
        <v>1155</v>
      </c>
      <c r="G506" s="123" t="s">
        <v>10351</v>
      </c>
      <c r="H506" s="121" t="s">
        <v>5901</v>
      </c>
    </row>
    <row r="507" spans="1:8" ht="15" customHeight="1">
      <c r="A507" t="s">
        <v>4953</v>
      </c>
      <c r="B507" s="21" t="s">
        <v>177</v>
      </c>
      <c r="C507" s="21" t="s">
        <v>1253</v>
      </c>
      <c r="D507" s="21" t="s">
        <v>10</v>
      </c>
      <c r="E507" s="21">
        <v>1</v>
      </c>
      <c r="F507" s="23" t="s">
        <v>1155</v>
      </c>
      <c r="G507" s="123" t="s">
        <v>10352</v>
      </c>
      <c r="H507" s="121" t="s">
        <v>5902</v>
      </c>
    </row>
    <row r="508" spans="1:8" ht="15" customHeight="1">
      <c r="A508" t="s">
        <v>4954</v>
      </c>
      <c r="B508" s="21" t="s">
        <v>177</v>
      </c>
      <c r="C508" s="21" t="s">
        <v>1253</v>
      </c>
      <c r="D508" s="21" t="s">
        <v>10</v>
      </c>
      <c r="E508" s="21">
        <v>1</v>
      </c>
      <c r="F508" s="24" t="s">
        <v>1155</v>
      </c>
      <c r="G508" s="121" t="s">
        <v>10353</v>
      </c>
      <c r="H508" s="121" t="s">
        <v>5903</v>
      </c>
    </row>
    <row r="509" spans="1:8" ht="15" customHeight="1">
      <c r="A509" t="s">
        <v>4955</v>
      </c>
      <c r="B509" s="21" t="s">
        <v>177</v>
      </c>
      <c r="C509" s="21" t="s">
        <v>1253</v>
      </c>
      <c r="D509" s="21" t="s">
        <v>10</v>
      </c>
      <c r="E509" s="21">
        <v>1</v>
      </c>
      <c r="F509" s="24" t="s">
        <v>1155</v>
      </c>
      <c r="G509" s="121" t="s">
        <v>10354</v>
      </c>
      <c r="H509" s="121" t="s">
        <v>5904</v>
      </c>
    </row>
    <row r="510" spans="1:8" ht="15" customHeight="1">
      <c r="A510" t="s">
        <v>4956</v>
      </c>
      <c r="B510" s="21" t="s">
        <v>177</v>
      </c>
      <c r="C510" s="21" t="s">
        <v>1253</v>
      </c>
      <c r="D510" s="21" t="s">
        <v>10</v>
      </c>
      <c r="E510" s="21">
        <v>1</v>
      </c>
      <c r="F510" s="24" t="s">
        <v>1155</v>
      </c>
      <c r="G510" s="121" t="s">
        <v>10355</v>
      </c>
      <c r="H510" s="121" t="s">
        <v>5905</v>
      </c>
    </row>
    <row r="511" spans="1:8" ht="15" customHeight="1">
      <c r="A511" t="s">
        <v>4957</v>
      </c>
      <c r="B511" s="21" t="s">
        <v>177</v>
      </c>
      <c r="C511" s="21" t="s">
        <v>1253</v>
      </c>
      <c r="D511" s="21" t="s">
        <v>10</v>
      </c>
      <c r="E511" s="21">
        <v>1</v>
      </c>
      <c r="F511" s="24" t="s">
        <v>1155</v>
      </c>
      <c r="G511" s="121" t="s">
        <v>10356</v>
      </c>
      <c r="H511" s="121" t="s">
        <v>5906</v>
      </c>
    </row>
    <row r="512" spans="1:8" ht="15" customHeight="1">
      <c r="A512" t="s">
        <v>4958</v>
      </c>
      <c r="B512" s="21" t="s">
        <v>177</v>
      </c>
      <c r="C512" s="21" t="s">
        <v>1253</v>
      </c>
      <c r="D512" s="21" t="s">
        <v>10</v>
      </c>
      <c r="E512" s="21">
        <v>1</v>
      </c>
      <c r="F512" s="24" t="s">
        <v>1155</v>
      </c>
      <c r="G512" s="121" t="s">
        <v>10357</v>
      </c>
      <c r="H512" s="121" t="s">
        <v>5907</v>
      </c>
    </row>
    <row r="513" spans="1:8" ht="15" customHeight="1">
      <c r="A513" t="s">
        <v>4959</v>
      </c>
      <c r="B513" s="21" t="s">
        <v>177</v>
      </c>
      <c r="C513" s="21" t="s">
        <v>1253</v>
      </c>
      <c r="D513" s="21" t="s">
        <v>10</v>
      </c>
      <c r="E513" s="21">
        <v>1</v>
      </c>
      <c r="F513" s="24" t="s">
        <v>1155</v>
      </c>
      <c r="G513" s="121" t="s">
        <v>10358</v>
      </c>
      <c r="H513" s="121" t="s">
        <v>5908</v>
      </c>
    </row>
    <row r="514" spans="1:8" ht="15" customHeight="1">
      <c r="A514" t="s">
        <v>4960</v>
      </c>
      <c r="B514" s="21" t="s">
        <v>177</v>
      </c>
      <c r="C514" s="21" t="s">
        <v>1253</v>
      </c>
      <c r="D514" s="21" t="s">
        <v>10</v>
      </c>
      <c r="E514" s="21">
        <v>1</v>
      </c>
      <c r="F514" s="24" t="s">
        <v>1155</v>
      </c>
      <c r="G514" s="121" t="s">
        <v>10359</v>
      </c>
      <c r="H514" s="121" t="s">
        <v>5909</v>
      </c>
    </row>
    <row r="515" spans="1:8" ht="15" customHeight="1">
      <c r="A515" t="s">
        <v>3980</v>
      </c>
      <c r="B515" s="21" t="s">
        <v>177</v>
      </c>
      <c r="C515" s="21" t="s">
        <v>1253</v>
      </c>
      <c r="D515" s="21" t="s">
        <v>10</v>
      </c>
      <c r="E515" s="21">
        <v>1</v>
      </c>
      <c r="F515" s="24" t="s">
        <v>1155</v>
      </c>
      <c r="G515" s="121" t="s">
        <v>10360</v>
      </c>
      <c r="H515" s="121" t="s">
        <v>5910</v>
      </c>
    </row>
    <row r="516" spans="1:8" ht="15" customHeight="1">
      <c r="A516" t="s">
        <v>4961</v>
      </c>
      <c r="B516" s="21" t="s">
        <v>177</v>
      </c>
      <c r="C516" s="21" t="s">
        <v>1253</v>
      </c>
      <c r="D516" s="21" t="s">
        <v>10</v>
      </c>
      <c r="E516" s="21">
        <v>1</v>
      </c>
      <c r="F516" s="24" t="s">
        <v>1155</v>
      </c>
      <c r="G516" s="121" t="s">
        <v>10361</v>
      </c>
      <c r="H516" s="121" t="s">
        <v>5911</v>
      </c>
    </row>
    <row r="517" spans="1:8" ht="15" customHeight="1">
      <c r="A517" t="s">
        <v>4962</v>
      </c>
      <c r="B517" s="21" t="s">
        <v>177</v>
      </c>
      <c r="C517" s="21" t="s">
        <v>1253</v>
      </c>
      <c r="D517" s="21" t="s">
        <v>10</v>
      </c>
      <c r="E517" s="21">
        <v>1</v>
      </c>
      <c r="F517" s="24" t="s">
        <v>1155</v>
      </c>
      <c r="G517" s="121" t="s">
        <v>10362</v>
      </c>
      <c r="H517" s="121" t="s">
        <v>5912</v>
      </c>
    </row>
    <row r="518" spans="1:8" ht="15" customHeight="1">
      <c r="A518" t="s">
        <v>4963</v>
      </c>
      <c r="B518" s="21" t="s">
        <v>177</v>
      </c>
      <c r="C518" s="21" t="s">
        <v>1253</v>
      </c>
      <c r="D518" s="21" t="s">
        <v>10</v>
      </c>
      <c r="E518" s="21">
        <v>1</v>
      </c>
      <c r="F518" s="24" t="s">
        <v>1155</v>
      </c>
      <c r="G518" s="121" t="s">
        <v>10363</v>
      </c>
      <c r="H518" s="121" t="s">
        <v>5913</v>
      </c>
    </row>
    <row r="519" spans="1:8" ht="15" customHeight="1">
      <c r="A519" t="s">
        <v>4964</v>
      </c>
      <c r="B519" s="21" t="s">
        <v>177</v>
      </c>
      <c r="C519" s="21" t="s">
        <v>1253</v>
      </c>
      <c r="D519" s="21" t="s">
        <v>10</v>
      </c>
      <c r="E519" s="21">
        <v>1</v>
      </c>
      <c r="F519" s="24" t="s">
        <v>1155</v>
      </c>
      <c r="G519" s="121" t="s">
        <v>10364</v>
      </c>
      <c r="H519" s="121" t="s">
        <v>5914</v>
      </c>
    </row>
    <row r="520" spans="1:8" ht="15" customHeight="1">
      <c r="A520" t="s">
        <v>4965</v>
      </c>
      <c r="B520" s="21" t="s">
        <v>177</v>
      </c>
      <c r="C520" s="21" t="s">
        <v>1253</v>
      </c>
      <c r="D520" s="21" t="s">
        <v>10</v>
      </c>
      <c r="E520" s="21">
        <v>1</v>
      </c>
      <c r="F520" s="24" t="s">
        <v>1155</v>
      </c>
      <c r="G520" s="121" t="s">
        <v>10365</v>
      </c>
      <c r="H520" s="121" t="s">
        <v>5915</v>
      </c>
    </row>
    <row r="521" spans="1:8" ht="15" customHeight="1">
      <c r="A521" t="s">
        <v>4966</v>
      </c>
      <c r="B521" s="21" t="s">
        <v>177</v>
      </c>
      <c r="C521" s="21" t="s">
        <v>1253</v>
      </c>
      <c r="D521" s="21" t="s">
        <v>10</v>
      </c>
      <c r="E521" s="21">
        <v>1</v>
      </c>
      <c r="F521" s="24" t="s">
        <v>1155</v>
      </c>
      <c r="G521" s="121" t="s">
        <v>10366</v>
      </c>
      <c r="H521" s="121" t="s">
        <v>5916</v>
      </c>
    </row>
    <row r="522" spans="1:8" ht="15" customHeight="1">
      <c r="A522" t="s">
        <v>4967</v>
      </c>
      <c r="B522" s="21" t="s">
        <v>177</v>
      </c>
      <c r="C522" s="21" t="s">
        <v>1253</v>
      </c>
      <c r="D522" s="21" t="s">
        <v>10</v>
      </c>
      <c r="E522" s="21">
        <v>1</v>
      </c>
      <c r="F522" s="24" t="s">
        <v>1155</v>
      </c>
      <c r="G522" s="121" t="s">
        <v>10367</v>
      </c>
      <c r="H522" s="121" t="s">
        <v>5917</v>
      </c>
    </row>
    <row r="523" spans="1:8" ht="15" customHeight="1">
      <c r="A523" t="s">
        <v>4968</v>
      </c>
      <c r="B523" s="21" t="s">
        <v>177</v>
      </c>
      <c r="C523" s="21" t="s">
        <v>1253</v>
      </c>
      <c r="D523" s="21" t="s">
        <v>10</v>
      </c>
      <c r="E523" s="21">
        <v>1</v>
      </c>
      <c r="F523" s="24" t="s">
        <v>1155</v>
      </c>
      <c r="G523" s="121" t="s">
        <v>10368</v>
      </c>
      <c r="H523" s="121" t="s">
        <v>5918</v>
      </c>
    </row>
    <row r="524" spans="1:8" ht="15" customHeight="1">
      <c r="A524" t="s">
        <v>4969</v>
      </c>
      <c r="B524" s="21" t="s">
        <v>177</v>
      </c>
      <c r="C524" s="21" t="s">
        <v>1253</v>
      </c>
      <c r="D524" s="21" t="s">
        <v>10</v>
      </c>
      <c r="E524" s="21">
        <v>1</v>
      </c>
      <c r="F524" s="24" t="s">
        <v>1155</v>
      </c>
      <c r="G524" s="121" t="s">
        <v>10369</v>
      </c>
      <c r="H524" s="121" t="s">
        <v>5919</v>
      </c>
    </row>
    <row r="525" spans="1:8" ht="15" customHeight="1">
      <c r="A525" t="s">
        <v>4970</v>
      </c>
      <c r="B525" s="21" t="s">
        <v>177</v>
      </c>
      <c r="C525" s="21" t="s">
        <v>1253</v>
      </c>
      <c r="D525" s="21" t="s">
        <v>10</v>
      </c>
      <c r="E525" s="21">
        <v>1</v>
      </c>
      <c r="F525" s="24" t="s">
        <v>1155</v>
      </c>
      <c r="G525" s="121" t="s">
        <v>10370</v>
      </c>
      <c r="H525" s="121" t="s">
        <v>5920</v>
      </c>
    </row>
    <row r="526" spans="1:8" ht="15" customHeight="1">
      <c r="A526" t="s">
        <v>3882</v>
      </c>
      <c r="B526" s="21" t="s">
        <v>177</v>
      </c>
      <c r="C526" s="21" t="s">
        <v>1253</v>
      </c>
      <c r="D526" s="21" t="s">
        <v>10</v>
      </c>
      <c r="E526" s="21">
        <v>1</v>
      </c>
      <c r="F526" s="24" t="s">
        <v>1155</v>
      </c>
      <c r="G526" s="121" t="s">
        <v>10371</v>
      </c>
      <c r="H526" s="121" t="s">
        <v>5921</v>
      </c>
    </row>
    <row r="527" spans="1:8" ht="15" customHeight="1">
      <c r="A527" t="s">
        <v>3981</v>
      </c>
      <c r="B527" s="21" t="s">
        <v>177</v>
      </c>
      <c r="C527" s="21" t="s">
        <v>1253</v>
      </c>
      <c r="D527" s="21" t="s">
        <v>10</v>
      </c>
      <c r="E527" s="21">
        <v>1</v>
      </c>
      <c r="F527" s="24" t="s">
        <v>1155</v>
      </c>
      <c r="G527" s="121" t="s">
        <v>10372</v>
      </c>
      <c r="H527" s="121" t="s">
        <v>5922</v>
      </c>
    </row>
    <row r="528" spans="1:8" ht="15" customHeight="1">
      <c r="A528" t="s">
        <v>4971</v>
      </c>
      <c r="B528" s="21" t="s">
        <v>177</v>
      </c>
      <c r="C528" s="21" t="s">
        <v>1253</v>
      </c>
      <c r="D528" s="21" t="s">
        <v>10</v>
      </c>
      <c r="E528" s="21">
        <v>1</v>
      </c>
      <c r="F528" s="24" t="s">
        <v>1155</v>
      </c>
      <c r="G528" s="121" t="s">
        <v>10373</v>
      </c>
      <c r="H528" s="121" t="s">
        <v>5923</v>
      </c>
    </row>
    <row r="529" spans="1:8" ht="15" customHeight="1">
      <c r="A529" t="s">
        <v>4972</v>
      </c>
      <c r="B529" s="21" t="s">
        <v>177</v>
      </c>
      <c r="C529" s="21" t="s">
        <v>1253</v>
      </c>
      <c r="D529" s="21" t="s">
        <v>10</v>
      </c>
      <c r="E529" s="21">
        <v>1</v>
      </c>
      <c r="F529" s="24" t="s">
        <v>1155</v>
      </c>
      <c r="G529" s="121" t="s">
        <v>10374</v>
      </c>
      <c r="H529" s="121" t="s">
        <v>5924</v>
      </c>
    </row>
    <row r="530" spans="1:8" ht="15" customHeight="1">
      <c r="A530" t="s">
        <v>4973</v>
      </c>
      <c r="B530" s="21" t="s">
        <v>177</v>
      </c>
      <c r="C530" s="21" t="s">
        <v>1253</v>
      </c>
      <c r="D530" s="21" t="s">
        <v>10</v>
      </c>
      <c r="E530" s="21">
        <v>1</v>
      </c>
      <c r="F530" s="24" t="s">
        <v>1155</v>
      </c>
      <c r="G530" s="121" t="s">
        <v>10375</v>
      </c>
      <c r="H530" s="121" t="s">
        <v>5925</v>
      </c>
    </row>
    <row r="531" spans="1:8" ht="15" customHeight="1">
      <c r="A531" t="s">
        <v>4974</v>
      </c>
      <c r="B531" s="21" t="s">
        <v>177</v>
      </c>
      <c r="C531" s="21" t="s">
        <v>1253</v>
      </c>
      <c r="D531" s="21" t="s">
        <v>10</v>
      </c>
      <c r="E531" s="21">
        <v>1</v>
      </c>
      <c r="F531" s="24" t="s">
        <v>1155</v>
      </c>
      <c r="G531" s="121" t="s">
        <v>10376</v>
      </c>
      <c r="H531" s="121" t="s">
        <v>5926</v>
      </c>
    </row>
    <row r="532" spans="1:8" ht="15" customHeight="1">
      <c r="A532" t="s">
        <v>4975</v>
      </c>
      <c r="B532" s="21" t="s">
        <v>177</v>
      </c>
      <c r="C532" s="21" t="s">
        <v>1253</v>
      </c>
      <c r="D532" s="21" t="s">
        <v>10</v>
      </c>
      <c r="E532" s="21">
        <v>1</v>
      </c>
      <c r="F532" s="24" t="s">
        <v>1155</v>
      </c>
      <c r="G532" s="121" t="s">
        <v>10377</v>
      </c>
      <c r="H532" s="121" t="s">
        <v>5927</v>
      </c>
    </row>
    <row r="533" spans="1:8" ht="15" customHeight="1">
      <c r="A533" t="s">
        <v>4976</v>
      </c>
      <c r="B533" s="21" t="s">
        <v>177</v>
      </c>
      <c r="C533" s="21" t="s">
        <v>1253</v>
      </c>
      <c r="D533" s="21" t="s">
        <v>10</v>
      </c>
      <c r="E533" s="21">
        <v>1</v>
      </c>
      <c r="F533" s="24" t="s">
        <v>1155</v>
      </c>
      <c r="G533" s="121" t="s">
        <v>10378</v>
      </c>
      <c r="H533" s="121" t="s">
        <v>5928</v>
      </c>
    </row>
    <row r="534" spans="1:8" ht="15" customHeight="1">
      <c r="A534" t="s">
        <v>4977</v>
      </c>
      <c r="B534" s="21" t="s">
        <v>177</v>
      </c>
      <c r="C534" s="21" t="s">
        <v>1253</v>
      </c>
      <c r="D534" s="21" t="s">
        <v>10</v>
      </c>
      <c r="E534" s="21">
        <v>1</v>
      </c>
      <c r="F534" s="24" t="s">
        <v>1155</v>
      </c>
      <c r="G534" s="121" t="s">
        <v>10379</v>
      </c>
      <c r="H534" s="121" t="s">
        <v>5929</v>
      </c>
    </row>
    <row r="535" spans="1:8" ht="15" customHeight="1">
      <c r="A535" t="s">
        <v>4978</v>
      </c>
      <c r="B535" s="21" t="s">
        <v>177</v>
      </c>
      <c r="C535" s="21" t="s">
        <v>1253</v>
      </c>
      <c r="D535" s="21" t="s">
        <v>10</v>
      </c>
      <c r="E535" s="21">
        <v>1</v>
      </c>
      <c r="F535" s="24" t="s">
        <v>1155</v>
      </c>
      <c r="G535" s="121" t="s">
        <v>10380</v>
      </c>
      <c r="H535" s="121" t="s">
        <v>5930</v>
      </c>
    </row>
    <row r="536" spans="1:8" ht="15" customHeight="1">
      <c r="A536" t="s">
        <v>4979</v>
      </c>
      <c r="B536" s="21" t="s">
        <v>177</v>
      </c>
      <c r="C536" s="21" t="s">
        <v>1253</v>
      </c>
      <c r="D536" s="21" t="s">
        <v>10</v>
      </c>
      <c r="E536" s="21">
        <v>1</v>
      </c>
      <c r="F536" s="24" t="s">
        <v>1155</v>
      </c>
      <c r="G536" s="121" t="s">
        <v>10381</v>
      </c>
      <c r="H536" s="121" t="s">
        <v>5931</v>
      </c>
    </row>
    <row r="537" spans="1:8" ht="15" customHeight="1">
      <c r="A537" t="s">
        <v>4980</v>
      </c>
      <c r="B537" s="21" t="s">
        <v>177</v>
      </c>
      <c r="C537" s="21" t="s">
        <v>1253</v>
      </c>
      <c r="D537" s="21" t="s">
        <v>10</v>
      </c>
      <c r="E537" s="21">
        <v>1</v>
      </c>
      <c r="F537" s="24" t="s">
        <v>1155</v>
      </c>
      <c r="G537" s="121" t="s">
        <v>10382</v>
      </c>
      <c r="H537" s="121" t="s">
        <v>5932</v>
      </c>
    </row>
    <row r="538" spans="1:8" ht="15" customHeight="1">
      <c r="A538" t="s">
        <v>3982</v>
      </c>
      <c r="B538" s="21" t="s">
        <v>177</v>
      </c>
      <c r="C538" s="21" t="s">
        <v>1253</v>
      </c>
      <c r="D538" s="21" t="s">
        <v>10</v>
      </c>
      <c r="E538" s="21">
        <v>1</v>
      </c>
      <c r="F538" s="24" t="s">
        <v>1155</v>
      </c>
      <c r="G538" s="121" t="s">
        <v>10372</v>
      </c>
      <c r="H538" s="121" t="s">
        <v>5933</v>
      </c>
    </row>
    <row r="539" spans="1:8" ht="15" customHeight="1">
      <c r="A539" t="s">
        <v>4981</v>
      </c>
      <c r="B539" s="21" t="s">
        <v>177</v>
      </c>
      <c r="C539" s="21" t="s">
        <v>1253</v>
      </c>
      <c r="D539" s="21" t="s">
        <v>10</v>
      </c>
      <c r="E539" s="21">
        <v>1</v>
      </c>
      <c r="F539" s="24" t="s">
        <v>1155</v>
      </c>
      <c r="G539" s="121" t="s">
        <v>10383</v>
      </c>
      <c r="H539" s="121" t="s">
        <v>5934</v>
      </c>
    </row>
    <row r="540" spans="1:8" ht="15" customHeight="1">
      <c r="A540" t="s">
        <v>4982</v>
      </c>
      <c r="B540" s="21" t="s">
        <v>177</v>
      </c>
      <c r="C540" s="21" t="s">
        <v>1253</v>
      </c>
      <c r="D540" s="21" t="s">
        <v>10</v>
      </c>
      <c r="E540" s="21">
        <v>1</v>
      </c>
      <c r="F540" s="24" t="s">
        <v>1155</v>
      </c>
      <c r="G540" s="121" t="s">
        <v>10384</v>
      </c>
      <c r="H540" s="121" t="s">
        <v>5935</v>
      </c>
    </row>
    <row r="541" spans="1:8" ht="15" customHeight="1">
      <c r="A541" t="s">
        <v>4983</v>
      </c>
      <c r="B541" s="21" t="s">
        <v>177</v>
      </c>
      <c r="C541" s="21" t="s">
        <v>1253</v>
      </c>
      <c r="D541" s="21" t="s">
        <v>10</v>
      </c>
      <c r="E541" s="21">
        <v>1</v>
      </c>
      <c r="F541" s="24" t="s">
        <v>1155</v>
      </c>
      <c r="G541" s="121" t="s">
        <v>10385</v>
      </c>
      <c r="H541" s="121" t="s">
        <v>5936</v>
      </c>
    </row>
    <row r="542" spans="1:8" ht="15" customHeight="1">
      <c r="A542" t="s">
        <v>4984</v>
      </c>
      <c r="B542" s="21" t="s">
        <v>177</v>
      </c>
      <c r="C542" s="21" t="s">
        <v>1253</v>
      </c>
      <c r="D542" s="21" t="s">
        <v>10</v>
      </c>
      <c r="E542" s="21">
        <v>1</v>
      </c>
      <c r="F542" s="24" t="s">
        <v>1155</v>
      </c>
      <c r="G542" s="121" t="s">
        <v>10386</v>
      </c>
      <c r="H542" s="121" t="s">
        <v>5937</v>
      </c>
    </row>
    <row r="543" spans="1:8" ht="15" customHeight="1">
      <c r="A543" t="s">
        <v>4985</v>
      </c>
      <c r="B543" s="21" t="s">
        <v>177</v>
      </c>
      <c r="C543" s="21" t="s">
        <v>1253</v>
      </c>
      <c r="D543" s="21" t="s">
        <v>10</v>
      </c>
      <c r="E543" s="21">
        <v>1</v>
      </c>
      <c r="F543" s="24" t="s">
        <v>1155</v>
      </c>
      <c r="G543" s="121" t="s">
        <v>10387</v>
      </c>
      <c r="H543" s="121" t="s">
        <v>5938</v>
      </c>
    </row>
    <row r="544" spans="1:8" ht="15" customHeight="1">
      <c r="A544" t="s">
        <v>4986</v>
      </c>
      <c r="B544" s="21" t="s">
        <v>177</v>
      </c>
      <c r="C544" s="21" t="s">
        <v>1253</v>
      </c>
      <c r="D544" s="21" t="s">
        <v>10</v>
      </c>
      <c r="E544" s="21">
        <v>1</v>
      </c>
      <c r="F544" s="24" t="s">
        <v>1155</v>
      </c>
      <c r="G544" s="121" t="s">
        <v>10388</v>
      </c>
      <c r="H544" s="121" t="s">
        <v>5939</v>
      </c>
    </row>
    <row r="545" spans="1:8" ht="15" customHeight="1">
      <c r="A545" t="s">
        <v>4987</v>
      </c>
      <c r="B545" s="21" t="s">
        <v>177</v>
      </c>
      <c r="C545" s="21" t="s">
        <v>1253</v>
      </c>
      <c r="D545" s="21" t="s">
        <v>10</v>
      </c>
      <c r="E545" s="21">
        <v>1</v>
      </c>
      <c r="F545" s="24" t="s">
        <v>1155</v>
      </c>
      <c r="G545" s="121" t="s">
        <v>10389</v>
      </c>
      <c r="H545" s="121" t="s">
        <v>5940</v>
      </c>
    </row>
    <row r="546" spans="1:8" ht="15" customHeight="1">
      <c r="A546" t="s">
        <v>4988</v>
      </c>
      <c r="B546" s="21" t="s">
        <v>177</v>
      </c>
      <c r="C546" s="21" t="s">
        <v>1253</v>
      </c>
      <c r="D546" s="21" t="s">
        <v>10</v>
      </c>
      <c r="E546" s="21">
        <v>1</v>
      </c>
      <c r="F546" s="24" t="s">
        <v>1155</v>
      </c>
      <c r="G546" s="121" t="s">
        <v>10390</v>
      </c>
      <c r="H546" s="121" t="s">
        <v>5941</v>
      </c>
    </row>
    <row r="547" spans="1:8" ht="15" customHeight="1">
      <c r="A547" t="s">
        <v>3983</v>
      </c>
      <c r="B547" s="21" t="s">
        <v>177</v>
      </c>
      <c r="C547" s="21" t="s">
        <v>1253</v>
      </c>
      <c r="D547" s="21" t="s">
        <v>10</v>
      </c>
      <c r="E547" s="21">
        <v>1</v>
      </c>
      <c r="F547" s="24" t="s">
        <v>1155</v>
      </c>
      <c r="G547" s="121" t="s">
        <v>10372</v>
      </c>
      <c r="H547" s="121" t="s">
        <v>5944</v>
      </c>
    </row>
    <row r="548" spans="1:8" ht="15" customHeight="1">
      <c r="A548" t="s">
        <v>3984</v>
      </c>
      <c r="B548" s="21" t="s">
        <v>177</v>
      </c>
      <c r="C548" s="21" t="s">
        <v>1253</v>
      </c>
      <c r="D548" s="21" t="s">
        <v>10</v>
      </c>
      <c r="E548" s="21">
        <v>1</v>
      </c>
      <c r="F548" s="24" t="s">
        <v>1155</v>
      </c>
      <c r="G548" s="121" t="s">
        <v>10391</v>
      </c>
      <c r="H548" s="121" t="s">
        <v>5946</v>
      </c>
    </row>
    <row r="549" spans="1:8" ht="15" customHeight="1">
      <c r="A549" t="s">
        <v>3985</v>
      </c>
      <c r="B549" s="21" t="s">
        <v>177</v>
      </c>
      <c r="C549" s="21" t="s">
        <v>1253</v>
      </c>
      <c r="D549" s="21" t="s">
        <v>10</v>
      </c>
      <c r="E549" s="21">
        <v>1</v>
      </c>
      <c r="F549" s="24" t="s">
        <v>1155</v>
      </c>
      <c r="G549" s="121" t="s">
        <v>10392</v>
      </c>
      <c r="H549" s="121" t="s">
        <v>5947</v>
      </c>
    </row>
    <row r="550" spans="1:8" ht="15" customHeight="1">
      <c r="A550" t="s">
        <v>3986</v>
      </c>
      <c r="B550" s="21" t="s">
        <v>177</v>
      </c>
      <c r="C550" s="21" t="s">
        <v>1253</v>
      </c>
      <c r="D550" s="21" t="s">
        <v>10</v>
      </c>
      <c r="E550" s="21">
        <v>1</v>
      </c>
      <c r="F550" s="24" t="s">
        <v>1155</v>
      </c>
      <c r="G550" s="121" t="s">
        <v>10393</v>
      </c>
      <c r="H550" s="121" t="s">
        <v>5948</v>
      </c>
    </row>
    <row r="551" spans="1:8" ht="15" customHeight="1">
      <c r="A551" t="s">
        <v>3987</v>
      </c>
      <c r="B551" s="21" t="s">
        <v>177</v>
      </c>
      <c r="C551" s="21" t="s">
        <v>1253</v>
      </c>
      <c r="D551" s="21" t="s">
        <v>10</v>
      </c>
      <c r="E551" s="21">
        <v>1</v>
      </c>
      <c r="F551" s="24" t="s">
        <v>1155</v>
      </c>
      <c r="G551" s="121" t="s">
        <v>10394</v>
      </c>
      <c r="H551" s="121" t="s">
        <v>5949</v>
      </c>
    </row>
    <row r="552" spans="1:8" ht="15" customHeight="1">
      <c r="A552" t="s">
        <v>3988</v>
      </c>
      <c r="B552" s="21" t="s">
        <v>177</v>
      </c>
      <c r="C552" s="21" t="s">
        <v>1253</v>
      </c>
      <c r="D552" s="21" t="s">
        <v>10</v>
      </c>
      <c r="E552" s="21">
        <v>1</v>
      </c>
      <c r="F552" s="24" t="s">
        <v>1155</v>
      </c>
      <c r="G552" s="121" t="s">
        <v>10395</v>
      </c>
      <c r="H552" s="121" t="s">
        <v>5950</v>
      </c>
    </row>
    <row r="553" spans="1:8" ht="15" customHeight="1">
      <c r="A553" t="s">
        <v>3989</v>
      </c>
      <c r="B553" s="21" t="s">
        <v>177</v>
      </c>
      <c r="C553" s="21" t="s">
        <v>1253</v>
      </c>
      <c r="D553" s="21" t="s">
        <v>10</v>
      </c>
      <c r="E553" s="21">
        <v>1</v>
      </c>
      <c r="F553" s="24" t="s">
        <v>1155</v>
      </c>
      <c r="G553" s="121" t="s">
        <v>10396</v>
      </c>
      <c r="H553" s="121" t="s">
        <v>5951</v>
      </c>
    </row>
    <row r="554" spans="1:8" ht="15" customHeight="1">
      <c r="A554" t="s">
        <v>3990</v>
      </c>
      <c r="B554" s="21" t="s">
        <v>177</v>
      </c>
      <c r="C554" s="21" t="s">
        <v>1253</v>
      </c>
      <c r="D554" s="21" t="s">
        <v>10</v>
      </c>
      <c r="E554" s="21">
        <v>1</v>
      </c>
      <c r="F554" s="21" t="s">
        <v>1155</v>
      </c>
      <c r="G554" s="121" t="s">
        <v>10397</v>
      </c>
      <c r="H554" s="121" t="s">
        <v>5952</v>
      </c>
    </row>
    <row r="555" spans="1:8" ht="15" customHeight="1">
      <c r="A555" t="s">
        <v>3883</v>
      </c>
      <c r="B555" s="21" t="s">
        <v>177</v>
      </c>
      <c r="C555" s="21" t="s">
        <v>1253</v>
      </c>
      <c r="D555" s="21" t="s">
        <v>10</v>
      </c>
      <c r="E555" s="21">
        <v>1</v>
      </c>
      <c r="F555" s="24" t="s">
        <v>1155</v>
      </c>
      <c r="G555" s="121" t="s">
        <v>10398</v>
      </c>
      <c r="H555" s="121" t="s">
        <v>5953</v>
      </c>
    </row>
    <row r="556" spans="1:8" ht="15" customHeight="1">
      <c r="A556" t="s">
        <v>3991</v>
      </c>
      <c r="B556" s="21" t="s">
        <v>177</v>
      </c>
      <c r="C556" s="21" t="s">
        <v>1253</v>
      </c>
      <c r="D556" s="21" t="s">
        <v>10</v>
      </c>
      <c r="E556" s="21">
        <v>1</v>
      </c>
      <c r="F556" s="21" t="s">
        <v>1155</v>
      </c>
      <c r="G556" s="121" t="s">
        <v>10399</v>
      </c>
      <c r="H556" s="121" t="s">
        <v>5954</v>
      </c>
    </row>
    <row r="557" spans="1:8" ht="15" customHeight="1">
      <c r="A557" t="s">
        <v>3992</v>
      </c>
      <c r="B557" s="21" t="s">
        <v>177</v>
      </c>
      <c r="C557" s="21" t="s">
        <v>1253</v>
      </c>
      <c r="D557" s="21" t="s">
        <v>10</v>
      </c>
      <c r="E557" s="21">
        <v>1</v>
      </c>
      <c r="F557" s="21" t="s">
        <v>1155</v>
      </c>
      <c r="G557" s="121" t="s">
        <v>10400</v>
      </c>
      <c r="H557" s="121" t="s">
        <v>5955</v>
      </c>
    </row>
    <row r="558" spans="1:8" ht="15" customHeight="1">
      <c r="A558" t="s">
        <v>3993</v>
      </c>
      <c r="B558" s="21" t="s">
        <v>177</v>
      </c>
      <c r="C558" s="21" t="s">
        <v>1253</v>
      </c>
      <c r="D558" s="21" t="s">
        <v>10</v>
      </c>
      <c r="E558" s="21">
        <v>1</v>
      </c>
      <c r="F558" s="21" t="s">
        <v>1155</v>
      </c>
      <c r="G558" s="121" t="s">
        <v>10401</v>
      </c>
      <c r="H558" s="121" t="s">
        <v>5956</v>
      </c>
    </row>
    <row r="559" spans="1:8" ht="15" customHeight="1">
      <c r="A559" t="s">
        <v>3994</v>
      </c>
      <c r="B559" s="21" t="s">
        <v>177</v>
      </c>
      <c r="C559" s="21" t="s">
        <v>1253</v>
      </c>
      <c r="D559" s="21" t="s">
        <v>10</v>
      </c>
      <c r="E559" s="21">
        <v>1</v>
      </c>
      <c r="F559" s="21" t="s">
        <v>1155</v>
      </c>
      <c r="G559" s="121" t="s">
        <v>10402</v>
      </c>
      <c r="H559" s="121" t="s">
        <v>5957</v>
      </c>
    </row>
    <row r="560" spans="1:8" ht="15" customHeight="1">
      <c r="A560" t="s">
        <v>3995</v>
      </c>
      <c r="B560" s="21" t="s">
        <v>177</v>
      </c>
      <c r="C560" s="21" t="s">
        <v>1253</v>
      </c>
      <c r="D560" s="21" t="s">
        <v>10</v>
      </c>
      <c r="E560" s="21">
        <v>1</v>
      </c>
      <c r="F560" s="21" t="s">
        <v>1155</v>
      </c>
      <c r="G560" s="121" t="s">
        <v>10403</v>
      </c>
      <c r="H560" s="121" t="s">
        <v>5958</v>
      </c>
    </row>
    <row r="561" spans="1:8" ht="15" customHeight="1">
      <c r="A561" t="s">
        <v>3996</v>
      </c>
      <c r="B561" s="21" t="s">
        <v>177</v>
      </c>
      <c r="C561" s="21" t="s">
        <v>1253</v>
      </c>
      <c r="D561" s="21" t="s">
        <v>10</v>
      </c>
      <c r="E561" s="21">
        <v>1</v>
      </c>
      <c r="F561" s="24" t="s">
        <v>1155</v>
      </c>
      <c r="G561" s="144" t="s">
        <v>10404</v>
      </c>
      <c r="H561" s="121" t="s">
        <v>5959</v>
      </c>
    </row>
    <row r="562" spans="1:8" ht="15" customHeight="1">
      <c r="A562" t="s">
        <v>3997</v>
      </c>
      <c r="B562" s="21" t="s">
        <v>177</v>
      </c>
      <c r="C562" s="21" t="s">
        <v>1253</v>
      </c>
      <c r="D562" s="21" t="s">
        <v>10</v>
      </c>
      <c r="E562" s="21">
        <v>1</v>
      </c>
      <c r="F562" s="24" t="s">
        <v>1155</v>
      </c>
      <c r="G562" s="144" t="s">
        <v>10405</v>
      </c>
      <c r="H562" s="121" t="s">
        <v>5960</v>
      </c>
    </row>
    <row r="563" spans="1:8" ht="15" customHeight="1">
      <c r="A563" t="s">
        <v>3998</v>
      </c>
      <c r="B563" s="21" t="s">
        <v>177</v>
      </c>
      <c r="C563" s="21" t="s">
        <v>1253</v>
      </c>
      <c r="D563" s="21" t="s">
        <v>10</v>
      </c>
      <c r="E563" s="21">
        <v>1</v>
      </c>
      <c r="F563" s="24" t="s">
        <v>1155</v>
      </c>
      <c r="G563" s="144" t="s">
        <v>10406</v>
      </c>
      <c r="H563" s="121" t="s">
        <v>5961</v>
      </c>
    </row>
    <row r="564" spans="1:8" ht="15" customHeight="1">
      <c r="A564" t="s">
        <v>3999</v>
      </c>
      <c r="B564" s="21" t="s">
        <v>177</v>
      </c>
      <c r="C564" s="21" t="s">
        <v>1253</v>
      </c>
      <c r="D564" s="21" t="s">
        <v>10</v>
      </c>
      <c r="E564" s="21">
        <v>1</v>
      </c>
      <c r="F564" s="24" t="s">
        <v>1155</v>
      </c>
      <c r="G564" s="144" t="s">
        <v>10407</v>
      </c>
      <c r="H564" s="121" t="s">
        <v>5962</v>
      </c>
    </row>
    <row r="565" spans="1:8" ht="15" customHeight="1">
      <c r="A565" t="s">
        <v>4000</v>
      </c>
      <c r="B565" s="21" t="s">
        <v>177</v>
      </c>
      <c r="C565" s="21" t="s">
        <v>1253</v>
      </c>
      <c r="D565" s="21" t="s">
        <v>10</v>
      </c>
      <c r="E565" s="21">
        <v>1</v>
      </c>
      <c r="F565" s="24" t="s">
        <v>1155</v>
      </c>
      <c r="G565" s="144" t="s">
        <v>10408</v>
      </c>
      <c r="H565" s="121" t="s">
        <v>5963</v>
      </c>
    </row>
    <row r="566" spans="1:8" ht="15" customHeight="1">
      <c r="A566" t="s">
        <v>3884</v>
      </c>
      <c r="B566" s="21" t="s">
        <v>177</v>
      </c>
      <c r="C566" s="21" t="s">
        <v>1253</v>
      </c>
      <c r="D566" s="21" t="s">
        <v>10</v>
      </c>
      <c r="E566" s="21">
        <v>1</v>
      </c>
      <c r="F566" s="24" t="s">
        <v>1155</v>
      </c>
      <c r="G566" s="144" t="s">
        <v>10409</v>
      </c>
      <c r="H566" s="121" t="s">
        <v>5964</v>
      </c>
    </row>
    <row r="567" spans="1:8" ht="15" customHeight="1">
      <c r="A567" t="s">
        <v>4001</v>
      </c>
      <c r="B567" s="21" t="s">
        <v>177</v>
      </c>
      <c r="C567" s="21" t="s">
        <v>1253</v>
      </c>
      <c r="D567" s="21" t="s">
        <v>10</v>
      </c>
      <c r="E567" s="21">
        <v>1</v>
      </c>
      <c r="F567" s="24" t="s">
        <v>1155</v>
      </c>
      <c r="G567" s="144" t="s">
        <v>10410</v>
      </c>
      <c r="H567" s="121" t="s">
        <v>5965</v>
      </c>
    </row>
    <row r="568" spans="1:8" ht="15" customHeight="1">
      <c r="A568" t="s">
        <v>4002</v>
      </c>
      <c r="B568" s="21" t="s">
        <v>177</v>
      </c>
      <c r="C568" s="21" t="s">
        <v>1253</v>
      </c>
      <c r="D568" s="21" t="s">
        <v>10</v>
      </c>
      <c r="E568" s="21">
        <v>1</v>
      </c>
      <c r="F568" s="24" t="s">
        <v>1155</v>
      </c>
      <c r="G568" s="144" t="s">
        <v>10411</v>
      </c>
      <c r="H568" s="121" t="s">
        <v>5949</v>
      </c>
    </row>
    <row r="569" spans="1:8" ht="15" customHeight="1">
      <c r="A569" t="s">
        <v>4003</v>
      </c>
      <c r="B569" s="21" t="s">
        <v>177</v>
      </c>
      <c r="C569" s="21" t="s">
        <v>1253</v>
      </c>
      <c r="D569" s="21" t="s">
        <v>10</v>
      </c>
      <c r="E569" s="21">
        <v>1</v>
      </c>
      <c r="F569" s="24" t="s">
        <v>1155</v>
      </c>
      <c r="G569" s="144" t="s">
        <v>10412</v>
      </c>
      <c r="H569" s="121" t="s">
        <v>5966</v>
      </c>
    </row>
    <row r="570" spans="1:8" ht="15" customHeight="1">
      <c r="A570" t="s">
        <v>4004</v>
      </c>
      <c r="B570" s="21" t="s">
        <v>177</v>
      </c>
      <c r="C570" s="21" t="s">
        <v>1253</v>
      </c>
      <c r="D570" s="21" t="s">
        <v>10</v>
      </c>
      <c r="E570" s="21">
        <v>1</v>
      </c>
      <c r="F570" s="24" t="s">
        <v>1155</v>
      </c>
      <c r="G570" s="144" t="s">
        <v>10413</v>
      </c>
      <c r="H570" s="121" t="s">
        <v>5967</v>
      </c>
    </row>
    <row r="571" spans="1:8" ht="15" customHeight="1">
      <c r="A571" t="s">
        <v>4005</v>
      </c>
      <c r="B571" s="21" t="s">
        <v>177</v>
      </c>
      <c r="C571" s="21" t="s">
        <v>1253</v>
      </c>
      <c r="D571" s="21" t="s">
        <v>10</v>
      </c>
      <c r="E571" s="21">
        <v>1</v>
      </c>
      <c r="F571" s="24" t="s">
        <v>1155</v>
      </c>
      <c r="G571" s="144" t="s">
        <v>10414</v>
      </c>
      <c r="H571" s="121" t="s">
        <v>5968</v>
      </c>
    </row>
    <row r="572" spans="1:8" ht="15" customHeight="1">
      <c r="A572" t="s">
        <v>4006</v>
      </c>
      <c r="B572" s="21" t="s">
        <v>177</v>
      </c>
      <c r="C572" s="21" t="s">
        <v>1253</v>
      </c>
      <c r="D572" s="21" t="s">
        <v>10</v>
      </c>
      <c r="E572" s="21">
        <v>1</v>
      </c>
      <c r="F572" s="24" t="s">
        <v>1155</v>
      </c>
      <c r="G572" s="144" t="s">
        <v>10415</v>
      </c>
      <c r="H572" s="121" t="s">
        <v>5969</v>
      </c>
    </row>
    <row r="573" spans="1:8" ht="15" customHeight="1">
      <c r="A573" t="s">
        <v>4007</v>
      </c>
      <c r="B573" s="21" t="s">
        <v>177</v>
      </c>
      <c r="C573" s="21" t="s">
        <v>1253</v>
      </c>
      <c r="D573" s="21" t="s">
        <v>10</v>
      </c>
      <c r="E573" s="21">
        <v>1</v>
      </c>
      <c r="F573" s="24" t="s">
        <v>1155</v>
      </c>
      <c r="G573" s="144" t="s">
        <v>10416</v>
      </c>
      <c r="H573" s="121" t="s">
        <v>5888</v>
      </c>
    </row>
    <row r="574" spans="1:8" ht="15" customHeight="1">
      <c r="A574" t="s">
        <v>4008</v>
      </c>
      <c r="B574" s="21" t="s">
        <v>177</v>
      </c>
      <c r="C574" s="21" t="s">
        <v>1253</v>
      </c>
      <c r="D574" s="21" t="s">
        <v>10</v>
      </c>
      <c r="E574" s="21">
        <v>1</v>
      </c>
      <c r="F574" s="24" t="s">
        <v>1155</v>
      </c>
      <c r="G574" s="144" t="s">
        <v>10416</v>
      </c>
      <c r="H574" s="121" t="s">
        <v>5970</v>
      </c>
    </row>
    <row r="575" spans="1:8" ht="15" customHeight="1">
      <c r="A575" t="s">
        <v>4009</v>
      </c>
      <c r="B575" s="21" t="s">
        <v>177</v>
      </c>
      <c r="C575" s="21" t="s">
        <v>1253</v>
      </c>
      <c r="D575" s="21" t="s">
        <v>10</v>
      </c>
      <c r="E575" s="21">
        <v>1</v>
      </c>
      <c r="F575" s="24" t="s">
        <v>1155</v>
      </c>
      <c r="G575" s="144" t="s">
        <v>10417</v>
      </c>
      <c r="H575" s="121" t="s">
        <v>5971</v>
      </c>
    </row>
    <row r="576" spans="1:8" ht="15" customHeight="1">
      <c r="A576" t="s">
        <v>4010</v>
      </c>
      <c r="B576" s="21" t="s">
        <v>177</v>
      </c>
      <c r="C576" s="21" t="s">
        <v>1253</v>
      </c>
      <c r="D576" s="21" t="s">
        <v>10</v>
      </c>
      <c r="E576" s="21">
        <v>1</v>
      </c>
      <c r="F576" s="24" t="s">
        <v>1155</v>
      </c>
      <c r="G576" s="144" t="s">
        <v>10418</v>
      </c>
      <c r="H576" s="121" t="s">
        <v>5972</v>
      </c>
    </row>
    <row r="577" spans="1:8" ht="15" customHeight="1">
      <c r="A577" t="s">
        <v>3885</v>
      </c>
      <c r="B577" s="21" t="s">
        <v>177</v>
      </c>
      <c r="C577" s="21" t="s">
        <v>1253</v>
      </c>
      <c r="D577" s="21" t="s">
        <v>10</v>
      </c>
      <c r="E577" s="21">
        <v>1</v>
      </c>
      <c r="F577" s="24" t="s">
        <v>1155</v>
      </c>
      <c r="G577" s="144" t="s">
        <v>10419</v>
      </c>
      <c r="H577" s="121" t="s">
        <v>5973</v>
      </c>
    </row>
    <row r="578" spans="1:8" ht="15" customHeight="1">
      <c r="A578" t="s">
        <v>4011</v>
      </c>
      <c r="B578" s="21" t="s">
        <v>177</v>
      </c>
      <c r="C578" s="21" t="s">
        <v>1253</v>
      </c>
      <c r="D578" s="21" t="s">
        <v>10</v>
      </c>
      <c r="E578" s="21">
        <v>1</v>
      </c>
      <c r="F578" s="24" t="s">
        <v>1155</v>
      </c>
      <c r="G578" s="144" t="s">
        <v>10420</v>
      </c>
      <c r="H578" s="121" t="s">
        <v>5974</v>
      </c>
    </row>
    <row r="579" spans="1:8" ht="15" customHeight="1">
      <c r="A579" t="s">
        <v>4012</v>
      </c>
      <c r="B579" s="21" t="s">
        <v>177</v>
      </c>
      <c r="C579" s="21" t="s">
        <v>1253</v>
      </c>
      <c r="D579" s="21" t="s">
        <v>10</v>
      </c>
      <c r="E579" s="21">
        <v>1</v>
      </c>
      <c r="F579" s="24" t="s">
        <v>1155</v>
      </c>
      <c r="G579" s="144" t="s">
        <v>10421</v>
      </c>
      <c r="H579" s="121" t="s">
        <v>5975</v>
      </c>
    </row>
    <row r="580" spans="1:8" ht="15" customHeight="1">
      <c r="A580" t="s">
        <v>4013</v>
      </c>
      <c r="B580" s="21" t="s">
        <v>177</v>
      </c>
      <c r="C580" s="21" t="s">
        <v>1253</v>
      </c>
      <c r="D580" s="21" t="s">
        <v>10</v>
      </c>
      <c r="E580" s="21">
        <v>1</v>
      </c>
      <c r="F580" s="24" t="s">
        <v>1155</v>
      </c>
      <c r="G580" s="144" t="s">
        <v>10422</v>
      </c>
      <c r="H580" s="121" t="s">
        <v>5976</v>
      </c>
    </row>
    <row r="581" spans="1:8" ht="15" customHeight="1">
      <c r="A581" t="s">
        <v>4014</v>
      </c>
      <c r="B581" s="21" t="s">
        <v>177</v>
      </c>
      <c r="C581" s="21" t="s">
        <v>1253</v>
      </c>
      <c r="D581" s="21" t="s">
        <v>10</v>
      </c>
      <c r="E581" s="21">
        <v>1</v>
      </c>
      <c r="F581" s="24" t="s">
        <v>1155</v>
      </c>
      <c r="G581" s="144" t="s">
        <v>10413</v>
      </c>
      <c r="H581" s="121" t="s">
        <v>5977</v>
      </c>
    </row>
    <row r="582" spans="1:8" ht="15" customHeight="1">
      <c r="A582" t="s">
        <v>4015</v>
      </c>
      <c r="B582" s="21" t="s">
        <v>177</v>
      </c>
      <c r="C582" s="21" t="s">
        <v>1253</v>
      </c>
      <c r="D582" s="21" t="s">
        <v>10</v>
      </c>
      <c r="E582" s="21">
        <v>1</v>
      </c>
      <c r="F582" s="24" t="s">
        <v>1155</v>
      </c>
      <c r="G582" s="144" t="s">
        <v>10423</v>
      </c>
      <c r="H582" s="121" t="s">
        <v>5978</v>
      </c>
    </row>
    <row r="583" spans="1:8" ht="15" customHeight="1">
      <c r="A583" t="s">
        <v>4016</v>
      </c>
      <c r="B583" s="21" t="s">
        <v>177</v>
      </c>
      <c r="C583" s="21" t="s">
        <v>1253</v>
      </c>
      <c r="D583" s="21" t="s">
        <v>10</v>
      </c>
      <c r="E583" s="21">
        <v>1</v>
      </c>
      <c r="F583" s="24" t="s">
        <v>1155</v>
      </c>
      <c r="G583" s="144" t="s">
        <v>10424</v>
      </c>
      <c r="H583" s="121" t="s">
        <v>5979</v>
      </c>
    </row>
    <row r="584" spans="1:8" ht="15" customHeight="1">
      <c r="A584" t="s">
        <v>4017</v>
      </c>
      <c r="B584" s="21" t="s">
        <v>177</v>
      </c>
      <c r="C584" s="21" t="s">
        <v>1253</v>
      </c>
      <c r="D584" s="21" t="s">
        <v>10</v>
      </c>
      <c r="E584" s="21">
        <v>1</v>
      </c>
      <c r="F584" s="24" t="s">
        <v>1155</v>
      </c>
      <c r="G584" s="144" t="s">
        <v>10425</v>
      </c>
      <c r="H584" s="121" t="s">
        <v>5980</v>
      </c>
    </row>
    <row r="585" spans="1:8" ht="15" customHeight="1">
      <c r="A585" t="s">
        <v>4018</v>
      </c>
      <c r="B585" s="21" t="s">
        <v>177</v>
      </c>
      <c r="C585" s="21" t="s">
        <v>1253</v>
      </c>
      <c r="D585" s="21" t="s">
        <v>10</v>
      </c>
      <c r="E585" s="21">
        <v>1</v>
      </c>
      <c r="F585" s="24" t="s">
        <v>1155</v>
      </c>
      <c r="G585" s="144" t="s">
        <v>10422</v>
      </c>
      <c r="H585" s="121" t="s">
        <v>5981</v>
      </c>
    </row>
    <row r="586" spans="1:8" ht="15" customHeight="1">
      <c r="A586" t="s">
        <v>4019</v>
      </c>
      <c r="B586" s="21" t="s">
        <v>177</v>
      </c>
      <c r="C586" s="21" t="s">
        <v>1253</v>
      </c>
      <c r="D586" s="21" t="s">
        <v>10</v>
      </c>
      <c r="E586" s="21">
        <v>1</v>
      </c>
      <c r="F586" s="24" t="s">
        <v>1155</v>
      </c>
      <c r="G586" s="144" t="s">
        <v>10426</v>
      </c>
      <c r="H586" s="121" t="s">
        <v>5982</v>
      </c>
    </row>
    <row r="587" spans="1:8" ht="15" customHeight="1">
      <c r="A587" t="s">
        <v>4020</v>
      </c>
      <c r="B587" s="21" t="s">
        <v>177</v>
      </c>
      <c r="C587" s="21" t="s">
        <v>1253</v>
      </c>
      <c r="D587" s="21" t="s">
        <v>10</v>
      </c>
      <c r="E587" s="21">
        <v>1</v>
      </c>
      <c r="F587" s="21" t="s">
        <v>1155</v>
      </c>
      <c r="G587" s="121" t="s">
        <v>10427</v>
      </c>
      <c r="H587" s="121" t="s">
        <v>5983</v>
      </c>
    </row>
    <row r="588" spans="1:8" ht="15" customHeight="1">
      <c r="A588" t="s">
        <v>3886</v>
      </c>
      <c r="B588" s="21" t="s">
        <v>177</v>
      </c>
      <c r="C588" s="21" t="s">
        <v>1253</v>
      </c>
      <c r="D588" s="21" t="s">
        <v>10</v>
      </c>
      <c r="E588" s="21">
        <v>1</v>
      </c>
      <c r="F588" s="24" t="s">
        <v>1155</v>
      </c>
      <c r="G588" s="121" t="s">
        <v>10428</v>
      </c>
      <c r="H588" s="121" t="s">
        <v>5984</v>
      </c>
    </row>
    <row r="589" spans="1:8" ht="15" customHeight="1">
      <c r="A589" t="s">
        <v>4021</v>
      </c>
      <c r="B589" s="21" t="s">
        <v>177</v>
      </c>
      <c r="C589" s="21" t="s">
        <v>1253</v>
      </c>
      <c r="D589" s="21" t="s">
        <v>10</v>
      </c>
      <c r="E589" s="21">
        <v>1</v>
      </c>
      <c r="F589" s="21" t="s">
        <v>1155</v>
      </c>
      <c r="G589" s="121" t="s">
        <v>10422</v>
      </c>
      <c r="H589" s="121" t="s">
        <v>5958</v>
      </c>
    </row>
    <row r="590" spans="1:8" ht="15" customHeight="1">
      <c r="A590" t="s">
        <v>4022</v>
      </c>
      <c r="B590" s="21" t="s">
        <v>177</v>
      </c>
      <c r="C590" s="21" t="s">
        <v>1253</v>
      </c>
      <c r="D590" s="21" t="s">
        <v>10</v>
      </c>
      <c r="E590" s="21">
        <v>1</v>
      </c>
      <c r="F590" s="21" t="s">
        <v>1155</v>
      </c>
      <c r="G590" s="121" t="s">
        <v>10429</v>
      </c>
      <c r="H590" s="121" t="s">
        <v>5985</v>
      </c>
    </row>
    <row r="591" spans="1:8" ht="15" customHeight="1">
      <c r="A591" t="s">
        <v>4023</v>
      </c>
      <c r="B591" s="21" t="s">
        <v>177</v>
      </c>
      <c r="C591" s="21" t="s">
        <v>1253</v>
      </c>
      <c r="D591" s="21" t="s">
        <v>10</v>
      </c>
      <c r="E591" s="21">
        <v>1</v>
      </c>
      <c r="F591" s="21" t="s">
        <v>1155</v>
      </c>
      <c r="G591" s="121" t="s">
        <v>10430</v>
      </c>
      <c r="H591" s="121" t="s">
        <v>5986</v>
      </c>
    </row>
    <row r="592" spans="1:8" ht="15" customHeight="1">
      <c r="A592" t="s">
        <v>4024</v>
      </c>
      <c r="B592" s="21" t="s">
        <v>177</v>
      </c>
      <c r="C592" s="21" t="s">
        <v>1253</v>
      </c>
      <c r="D592" s="21" t="s">
        <v>10</v>
      </c>
      <c r="E592" s="21">
        <v>1</v>
      </c>
      <c r="F592" s="21" t="s">
        <v>1155</v>
      </c>
      <c r="G592" s="121" t="s">
        <v>10431</v>
      </c>
      <c r="H592" s="121" t="s">
        <v>5987</v>
      </c>
    </row>
    <row r="593" spans="1:8" ht="15" customHeight="1">
      <c r="A593" t="s">
        <v>4025</v>
      </c>
      <c r="B593" s="21" t="s">
        <v>177</v>
      </c>
      <c r="C593" s="21" t="s">
        <v>1253</v>
      </c>
      <c r="D593" s="21" t="s">
        <v>10</v>
      </c>
      <c r="E593" s="21">
        <v>1</v>
      </c>
      <c r="F593" s="21" t="s">
        <v>1155</v>
      </c>
      <c r="G593" s="121" t="s">
        <v>10432</v>
      </c>
      <c r="H593" s="121" t="s">
        <v>5988</v>
      </c>
    </row>
    <row r="594" spans="1:8" ht="15" customHeight="1">
      <c r="A594" t="s">
        <v>4026</v>
      </c>
      <c r="B594" s="21" t="s">
        <v>177</v>
      </c>
      <c r="C594" s="21" t="s">
        <v>1253</v>
      </c>
      <c r="D594" s="21" t="s">
        <v>10</v>
      </c>
      <c r="E594" s="21">
        <v>1</v>
      </c>
      <c r="F594" s="21" t="s">
        <v>1155</v>
      </c>
      <c r="G594" s="121" t="s">
        <v>10433</v>
      </c>
      <c r="H594" s="121" t="s">
        <v>5989</v>
      </c>
    </row>
    <row r="595" spans="1:8" ht="15" customHeight="1">
      <c r="A595" t="s">
        <v>4027</v>
      </c>
      <c r="B595" s="21" t="s">
        <v>177</v>
      </c>
      <c r="C595" s="21" t="s">
        <v>1253</v>
      </c>
      <c r="D595" s="21" t="s">
        <v>10</v>
      </c>
      <c r="E595" s="21">
        <v>1</v>
      </c>
      <c r="F595" s="21" t="s">
        <v>1155</v>
      </c>
      <c r="G595" s="121" t="s">
        <v>10434</v>
      </c>
      <c r="H595" s="121" t="s">
        <v>5980</v>
      </c>
    </row>
    <row r="596" spans="1:8" ht="15" customHeight="1">
      <c r="A596" t="s">
        <v>4028</v>
      </c>
      <c r="B596" s="21" t="s">
        <v>177</v>
      </c>
      <c r="C596" s="21" t="s">
        <v>1253</v>
      </c>
      <c r="D596" s="21" t="s">
        <v>10</v>
      </c>
      <c r="E596" s="21">
        <v>1</v>
      </c>
      <c r="F596" s="21" t="s">
        <v>1155</v>
      </c>
      <c r="G596" s="121" t="s">
        <v>10435</v>
      </c>
      <c r="H596" s="121" t="s">
        <v>5990</v>
      </c>
    </row>
    <row r="597" spans="1:8" ht="15" customHeight="1">
      <c r="A597" t="s">
        <v>4029</v>
      </c>
      <c r="B597" s="21" t="s">
        <v>177</v>
      </c>
      <c r="C597" s="21" t="s">
        <v>1253</v>
      </c>
      <c r="D597" s="21" t="s">
        <v>10</v>
      </c>
      <c r="E597" s="21">
        <v>1</v>
      </c>
      <c r="F597" s="21" t="s">
        <v>1155</v>
      </c>
      <c r="G597" s="121" t="s">
        <v>10436</v>
      </c>
      <c r="H597" s="121" t="s">
        <v>5991</v>
      </c>
    </row>
    <row r="598" spans="1:8" ht="15" customHeight="1">
      <c r="A598" t="s">
        <v>4030</v>
      </c>
      <c r="B598" s="21" t="s">
        <v>177</v>
      </c>
      <c r="C598" s="21" t="s">
        <v>1253</v>
      </c>
      <c r="D598" s="21" t="s">
        <v>10</v>
      </c>
      <c r="E598" s="21">
        <v>1</v>
      </c>
      <c r="F598" s="21" t="s">
        <v>1155</v>
      </c>
      <c r="G598" s="121" t="s">
        <v>10437</v>
      </c>
      <c r="H598" s="121" t="s">
        <v>5992</v>
      </c>
    </row>
    <row r="599" spans="1:8" ht="15" customHeight="1">
      <c r="A599" t="s">
        <v>3887</v>
      </c>
      <c r="B599" s="21" t="s">
        <v>177</v>
      </c>
      <c r="C599" s="21" t="s">
        <v>1253</v>
      </c>
      <c r="D599" s="21" t="s">
        <v>10</v>
      </c>
      <c r="E599" s="21">
        <v>1</v>
      </c>
      <c r="F599" s="24" t="s">
        <v>1155</v>
      </c>
      <c r="G599" s="121" t="s">
        <v>10438</v>
      </c>
      <c r="H599" s="121" t="s">
        <v>5993</v>
      </c>
    </row>
    <row r="600" spans="1:8" ht="15" customHeight="1">
      <c r="A600" t="s">
        <v>4031</v>
      </c>
      <c r="B600" s="21" t="s">
        <v>177</v>
      </c>
      <c r="C600" s="21" t="s">
        <v>1253</v>
      </c>
      <c r="D600" s="21" t="s">
        <v>10</v>
      </c>
      <c r="E600" s="21">
        <v>1</v>
      </c>
      <c r="F600" s="21" t="s">
        <v>1155</v>
      </c>
      <c r="G600" s="121" t="s">
        <v>10439</v>
      </c>
      <c r="H600" s="121" t="s">
        <v>5994</v>
      </c>
    </row>
    <row r="601" spans="1:8" ht="15" customHeight="1">
      <c r="A601" t="s">
        <v>4032</v>
      </c>
      <c r="B601" s="21" t="s">
        <v>177</v>
      </c>
      <c r="C601" s="21" t="s">
        <v>1253</v>
      </c>
      <c r="D601" s="21" t="s">
        <v>10</v>
      </c>
      <c r="E601" s="21">
        <v>1</v>
      </c>
      <c r="F601" s="21" t="s">
        <v>1155</v>
      </c>
      <c r="G601" s="121" t="s">
        <v>10440</v>
      </c>
      <c r="H601" s="121" t="s">
        <v>5995</v>
      </c>
    </row>
    <row r="602" spans="1:8" ht="15" customHeight="1">
      <c r="A602" t="s">
        <v>4033</v>
      </c>
      <c r="B602" s="21" t="s">
        <v>177</v>
      </c>
      <c r="C602" s="21" t="s">
        <v>1253</v>
      </c>
      <c r="D602" s="21" t="s">
        <v>10</v>
      </c>
      <c r="E602" s="21">
        <v>1</v>
      </c>
      <c r="F602" s="21" t="s">
        <v>1155</v>
      </c>
      <c r="G602" s="121" t="s">
        <v>10441</v>
      </c>
      <c r="H602" s="121" t="s">
        <v>5996</v>
      </c>
    </row>
    <row r="603" spans="1:8" ht="15" customHeight="1">
      <c r="A603" t="s">
        <v>4034</v>
      </c>
      <c r="B603" s="21" t="s">
        <v>177</v>
      </c>
      <c r="C603" s="21" t="s">
        <v>1253</v>
      </c>
      <c r="D603" s="21" t="s">
        <v>10</v>
      </c>
      <c r="E603" s="21">
        <v>1</v>
      </c>
      <c r="F603" s="21" t="s">
        <v>1155</v>
      </c>
      <c r="G603" s="121" t="s">
        <v>10442</v>
      </c>
      <c r="H603" s="121" t="s">
        <v>5997</v>
      </c>
    </row>
    <row r="604" spans="1:8" ht="15" customHeight="1">
      <c r="A604" t="s">
        <v>4035</v>
      </c>
      <c r="B604" s="21" t="s">
        <v>177</v>
      </c>
      <c r="C604" s="21" t="s">
        <v>1253</v>
      </c>
      <c r="D604" s="21" t="s">
        <v>10</v>
      </c>
      <c r="E604" s="21">
        <v>1</v>
      </c>
      <c r="F604" s="21" t="s">
        <v>1155</v>
      </c>
      <c r="G604" s="121" t="s">
        <v>10443</v>
      </c>
      <c r="H604" s="121" t="s">
        <v>5998</v>
      </c>
    </row>
    <row r="605" spans="1:8" ht="15" customHeight="1">
      <c r="A605" t="s">
        <v>4036</v>
      </c>
      <c r="B605" s="21" t="s">
        <v>177</v>
      </c>
      <c r="C605" s="21" t="s">
        <v>1253</v>
      </c>
      <c r="D605" s="21" t="s">
        <v>10</v>
      </c>
      <c r="E605" s="21">
        <v>1</v>
      </c>
      <c r="F605" s="21" t="s">
        <v>1155</v>
      </c>
      <c r="G605" s="121" t="s">
        <v>10444</v>
      </c>
      <c r="H605" s="121" t="s">
        <v>5999</v>
      </c>
    </row>
    <row r="606" spans="1:8" ht="15" customHeight="1">
      <c r="A606" t="s">
        <v>4037</v>
      </c>
      <c r="B606" s="21" t="s">
        <v>177</v>
      </c>
      <c r="C606" s="21" t="s">
        <v>1253</v>
      </c>
      <c r="D606" s="21" t="s">
        <v>10</v>
      </c>
      <c r="E606" s="21">
        <v>1</v>
      </c>
      <c r="F606" s="21" t="s">
        <v>1155</v>
      </c>
      <c r="G606" s="121" t="s">
        <v>10445</v>
      </c>
      <c r="H606" s="121" t="s">
        <v>6000</v>
      </c>
    </row>
    <row r="607" spans="1:8" ht="15" customHeight="1">
      <c r="A607" t="s">
        <v>4038</v>
      </c>
      <c r="B607" s="21" t="s">
        <v>177</v>
      </c>
      <c r="C607" s="21" t="s">
        <v>1253</v>
      </c>
      <c r="D607" s="21" t="s">
        <v>10</v>
      </c>
      <c r="E607" s="21">
        <v>1</v>
      </c>
      <c r="F607" s="21" t="s">
        <v>1155</v>
      </c>
      <c r="G607" s="121" t="s">
        <v>10446</v>
      </c>
      <c r="H607" s="121" t="s">
        <v>6001</v>
      </c>
    </row>
    <row r="608" spans="1:8" ht="15" customHeight="1">
      <c r="A608" t="s">
        <v>4039</v>
      </c>
      <c r="B608" s="21" t="s">
        <v>177</v>
      </c>
      <c r="C608" s="21" t="s">
        <v>1253</v>
      </c>
      <c r="D608" s="21" t="s">
        <v>10</v>
      </c>
      <c r="E608" s="21">
        <v>1</v>
      </c>
      <c r="F608" s="21" t="s">
        <v>1155</v>
      </c>
      <c r="G608" s="121" t="s">
        <v>10447</v>
      </c>
      <c r="H608" s="121" t="s">
        <v>6002</v>
      </c>
    </row>
    <row r="609" spans="1:8" ht="15" customHeight="1">
      <c r="A609" t="s">
        <v>4040</v>
      </c>
      <c r="B609" s="21" t="s">
        <v>177</v>
      </c>
      <c r="C609" s="21" t="s">
        <v>1253</v>
      </c>
      <c r="D609" s="21" t="s">
        <v>10</v>
      </c>
      <c r="E609" s="21">
        <v>1</v>
      </c>
      <c r="F609" s="21" t="s">
        <v>1155</v>
      </c>
      <c r="G609" s="121" t="s">
        <v>10448</v>
      </c>
      <c r="H609" s="121" t="s">
        <v>6003</v>
      </c>
    </row>
    <row r="610" spans="1:8" ht="15" customHeight="1">
      <c r="A610" t="s">
        <v>3888</v>
      </c>
      <c r="B610" s="21" t="s">
        <v>177</v>
      </c>
      <c r="C610" s="21" t="s">
        <v>1253</v>
      </c>
      <c r="D610" s="21" t="s">
        <v>10</v>
      </c>
      <c r="E610" s="21">
        <v>1</v>
      </c>
      <c r="F610" s="24" t="s">
        <v>1155</v>
      </c>
      <c r="G610" s="121" t="s">
        <v>10402</v>
      </c>
      <c r="H610" s="121" t="s">
        <v>6004</v>
      </c>
    </row>
    <row r="611" spans="1:8" ht="15" customHeight="1">
      <c r="A611" t="s">
        <v>4041</v>
      </c>
      <c r="B611" s="21" t="s">
        <v>177</v>
      </c>
      <c r="C611" s="21" t="s">
        <v>1253</v>
      </c>
      <c r="D611" s="21" t="s">
        <v>10</v>
      </c>
      <c r="E611" s="21">
        <v>1</v>
      </c>
      <c r="F611" s="21" t="s">
        <v>1155</v>
      </c>
      <c r="G611" s="121" t="s">
        <v>10292</v>
      </c>
      <c r="H611" s="121" t="s">
        <v>6005</v>
      </c>
    </row>
    <row r="612" spans="1:8" ht="15" customHeight="1">
      <c r="A612" t="s">
        <v>4042</v>
      </c>
      <c r="B612" s="21" t="s">
        <v>177</v>
      </c>
      <c r="C612" s="21" t="s">
        <v>1253</v>
      </c>
      <c r="D612" s="21" t="s">
        <v>10</v>
      </c>
      <c r="E612" s="21">
        <v>1</v>
      </c>
      <c r="F612" s="21" t="s">
        <v>1155</v>
      </c>
      <c r="G612" s="121" t="s">
        <v>10449</v>
      </c>
      <c r="H612" s="121" t="s">
        <v>6006</v>
      </c>
    </row>
    <row r="613" spans="1:8" ht="15" customHeight="1">
      <c r="A613" t="s">
        <v>4043</v>
      </c>
      <c r="B613" s="21" t="s">
        <v>177</v>
      </c>
      <c r="C613" s="21" t="s">
        <v>1253</v>
      </c>
      <c r="D613" s="21" t="s">
        <v>10</v>
      </c>
      <c r="E613" s="21">
        <v>1</v>
      </c>
      <c r="F613" s="21" t="s">
        <v>1155</v>
      </c>
      <c r="G613" s="121" t="s">
        <v>10450</v>
      </c>
      <c r="H613" s="121" t="s">
        <v>6007</v>
      </c>
    </row>
    <row r="614" spans="1:8" ht="15" customHeight="1">
      <c r="A614" t="s">
        <v>4044</v>
      </c>
      <c r="B614" s="21" t="s">
        <v>177</v>
      </c>
      <c r="C614" s="21" t="s">
        <v>1253</v>
      </c>
      <c r="D614" s="21" t="s">
        <v>10</v>
      </c>
      <c r="E614" s="21">
        <v>1</v>
      </c>
      <c r="F614" s="21" t="s">
        <v>1155</v>
      </c>
      <c r="G614" s="121" t="s">
        <v>10275</v>
      </c>
      <c r="H614" s="121" t="s">
        <v>6008</v>
      </c>
    </row>
    <row r="615" spans="1:8" ht="15" customHeight="1">
      <c r="A615" t="s">
        <v>4045</v>
      </c>
      <c r="B615" s="21" t="s">
        <v>177</v>
      </c>
      <c r="C615" s="21" t="s">
        <v>1253</v>
      </c>
      <c r="D615" s="21" t="s">
        <v>10</v>
      </c>
      <c r="E615" s="21">
        <v>1</v>
      </c>
      <c r="F615" s="21" t="s">
        <v>1155</v>
      </c>
      <c r="G615" s="121" t="s">
        <v>10451</v>
      </c>
      <c r="H615" s="121" t="s">
        <v>6009</v>
      </c>
    </row>
    <row r="616" spans="1:8" ht="15" customHeight="1">
      <c r="A616" t="s">
        <v>4046</v>
      </c>
      <c r="B616" s="21" t="s">
        <v>177</v>
      </c>
      <c r="C616" s="21" t="s">
        <v>1253</v>
      </c>
      <c r="D616" s="21" t="s">
        <v>10</v>
      </c>
      <c r="E616" s="21">
        <v>1</v>
      </c>
      <c r="F616" s="21" t="s">
        <v>1155</v>
      </c>
      <c r="G616" s="121" t="s">
        <v>10452</v>
      </c>
      <c r="H616" s="121" t="s">
        <v>6010</v>
      </c>
    </row>
    <row r="617" spans="1:8" ht="15" customHeight="1">
      <c r="A617" t="s">
        <v>4047</v>
      </c>
      <c r="B617" s="21" t="s">
        <v>177</v>
      </c>
      <c r="C617" s="21" t="s">
        <v>1253</v>
      </c>
      <c r="D617" s="21" t="s">
        <v>10</v>
      </c>
      <c r="E617" s="21">
        <v>1</v>
      </c>
      <c r="F617" s="21" t="s">
        <v>1155</v>
      </c>
      <c r="G617" s="121" t="s">
        <v>10453</v>
      </c>
      <c r="H617" s="121" t="s">
        <v>6011</v>
      </c>
    </row>
    <row r="618" spans="1:8" ht="15" customHeight="1">
      <c r="A618" t="s">
        <v>4048</v>
      </c>
      <c r="B618" s="21" t="s">
        <v>177</v>
      </c>
      <c r="C618" s="21" t="s">
        <v>1253</v>
      </c>
      <c r="D618" s="21" t="s">
        <v>10</v>
      </c>
      <c r="E618" s="21">
        <v>1</v>
      </c>
      <c r="F618" s="21" t="s">
        <v>1155</v>
      </c>
      <c r="G618" s="121" t="s">
        <v>10305</v>
      </c>
      <c r="H618" s="121" t="s">
        <v>6012</v>
      </c>
    </row>
    <row r="619" spans="1:8" ht="15" customHeight="1">
      <c r="A619" t="s">
        <v>4049</v>
      </c>
      <c r="B619" s="21" t="s">
        <v>177</v>
      </c>
      <c r="C619" s="21" t="s">
        <v>1253</v>
      </c>
      <c r="D619" s="21" t="s">
        <v>10</v>
      </c>
      <c r="E619" s="21">
        <v>1</v>
      </c>
      <c r="F619" s="21" t="s">
        <v>1155</v>
      </c>
      <c r="G619" s="121" t="s">
        <v>10454</v>
      </c>
      <c r="H619" s="121" t="s">
        <v>6013</v>
      </c>
    </row>
    <row r="620" spans="1:8" ht="15" customHeight="1">
      <c r="A620" t="s">
        <v>4050</v>
      </c>
      <c r="B620" s="21" t="s">
        <v>177</v>
      </c>
      <c r="C620" s="21" t="s">
        <v>1253</v>
      </c>
      <c r="D620" s="21" t="s">
        <v>10</v>
      </c>
      <c r="E620" s="21">
        <v>1</v>
      </c>
      <c r="F620" s="21" t="s">
        <v>1155</v>
      </c>
      <c r="G620" s="121" t="s">
        <v>10455</v>
      </c>
      <c r="H620" s="121" t="s">
        <v>6014</v>
      </c>
    </row>
    <row r="621" spans="1:8" ht="15" customHeight="1">
      <c r="A621" t="s">
        <v>3889</v>
      </c>
      <c r="B621" s="21" t="s">
        <v>177</v>
      </c>
      <c r="C621" s="21" t="s">
        <v>1253</v>
      </c>
      <c r="D621" s="21" t="s">
        <v>10</v>
      </c>
      <c r="E621" s="21">
        <v>1</v>
      </c>
      <c r="F621" s="24" t="s">
        <v>1155</v>
      </c>
      <c r="G621" s="121" t="s">
        <v>10456</v>
      </c>
      <c r="H621" s="121" t="s">
        <v>6015</v>
      </c>
    </row>
    <row r="622" spans="1:8" ht="15" customHeight="1">
      <c r="A622" t="s">
        <v>4051</v>
      </c>
      <c r="B622" s="21" t="s">
        <v>177</v>
      </c>
      <c r="C622" s="21" t="s">
        <v>1253</v>
      </c>
      <c r="D622" s="21" t="s">
        <v>10</v>
      </c>
      <c r="E622" s="21">
        <v>1</v>
      </c>
      <c r="F622" s="21" t="s">
        <v>1155</v>
      </c>
      <c r="G622" s="121" t="s">
        <v>10457</v>
      </c>
      <c r="H622" s="121" t="s">
        <v>6016</v>
      </c>
    </row>
    <row r="623" spans="1:8" ht="15" customHeight="1">
      <c r="A623" t="s">
        <v>4052</v>
      </c>
      <c r="B623" s="21" t="s">
        <v>177</v>
      </c>
      <c r="C623" s="21" t="s">
        <v>1253</v>
      </c>
      <c r="D623" s="21" t="s">
        <v>10</v>
      </c>
      <c r="E623" s="21">
        <v>1</v>
      </c>
      <c r="F623" s="21" t="s">
        <v>1155</v>
      </c>
      <c r="G623" s="121" t="s">
        <v>10458</v>
      </c>
      <c r="H623" s="121" t="s">
        <v>6017</v>
      </c>
    </row>
    <row r="624" spans="1:8" ht="15" customHeight="1">
      <c r="A624" t="s">
        <v>4053</v>
      </c>
      <c r="B624" s="21" t="s">
        <v>177</v>
      </c>
      <c r="C624" s="21" t="s">
        <v>1253</v>
      </c>
      <c r="D624" s="21" t="s">
        <v>10</v>
      </c>
      <c r="E624" s="21">
        <v>1</v>
      </c>
      <c r="F624" s="21" t="s">
        <v>1155</v>
      </c>
      <c r="G624" s="121" t="s">
        <v>10459</v>
      </c>
      <c r="H624" s="121" t="s">
        <v>6018</v>
      </c>
    </row>
    <row r="625" spans="1:8" ht="15" customHeight="1">
      <c r="A625" t="s">
        <v>4054</v>
      </c>
      <c r="B625" s="21" t="s">
        <v>177</v>
      </c>
      <c r="C625" s="21" t="s">
        <v>1253</v>
      </c>
      <c r="D625" s="21" t="s">
        <v>10</v>
      </c>
      <c r="E625" s="21">
        <v>1</v>
      </c>
      <c r="F625" s="21" t="s">
        <v>1155</v>
      </c>
      <c r="G625" s="121" t="s">
        <v>10460</v>
      </c>
      <c r="H625" s="121" t="s">
        <v>6019</v>
      </c>
    </row>
    <row r="626" spans="1:8" ht="15" customHeight="1">
      <c r="A626" t="s">
        <v>4055</v>
      </c>
      <c r="B626" s="21" t="s">
        <v>177</v>
      </c>
      <c r="C626" s="21" t="s">
        <v>1253</v>
      </c>
      <c r="D626" s="21" t="s">
        <v>10</v>
      </c>
      <c r="E626" s="21">
        <v>1</v>
      </c>
      <c r="F626" s="21" t="s">
        <v>1155</v>
      </c>
      <c r="G626" s="121" t="s">
        <v>10461</v>
      </c>
      <c r="H626" s="121" t="s">
        <v>6020</v>
      </c>
    </row>
    <row r="627" spans="1:8" ht="15" customHeight="1">
      <c r="A627" t="s">
        <v>4056</v>
      </c>
      <c r="B627" s="21" t="s">
        <v>177</v>
      </c>
      <c r="C627" s="21" t="s">
        <v>1253</v>
      </c>
      <c r="D627" s="21" t="s">
        <v>10</v>
      </c>
      <c r="E627" s="21">
        <v>1</v>
      </c>
      <c r="F627" s="21" t="s">
        <v>1155</v>
      </c>
      <c r="G627" s="121" t="s">
        <v>10462</v>
      </c>
      <c r="H627" s="121" t="s">
        <v>6021</v>
      </c>
    </row>
    <row r="628" spans="1:8" ht="15" customHeight="1">
      <c r="A628" t="s">
        <v>4057</v>
      </c>
      <c r="B628" s="21" t="s">
        <v>177</v>
      </c>
      <c r="C628" s="21" t="s">
        <v>1253</v>
      </c>
      <c r="D628" s="21" t="s">
        <v>10</v>
      </c>
      <c r="E628" s="21">
        <v>1</v>
      </c>
      <c r="F628" s="21" t="s">
        <v>1155</v>
      </c>
      <c r="G628" s="121" t="s">
        <v>10463</v>
      </c>
      <c r="H628" s="121" t="s">
        <v>6022</v>
      </c>
    </row>
    <row r="629" spans="1:8" ht="15" customHeight="1">
      <c r="A629" t="s">
        <v>4058</v>
      </c>
      <c r="B629" s="21" t="s">
        <v>177</v>
      </c>
      <c r="C629" s="21" t="s">
        <v>1253</v>
      </c>
      <c r="D629" s="21" t="s">
        <v>10</v>
      </c>
      <c r="E629" s="21">
        <v>1</v>
      </c>
      <c r="F629" s="21" t="s">
        <v>1155</v>
      </c>
      <c r="G629" s="121" t="s">
        <v>10464</v>
      </c>
      <c r="H629" s="121" t="s">
        <v>6023</v>
      </c>
    </row>
    <row r="630" spans="1:8" ht="15" customHeight="1">
      <c r="A630" t="s">
        <v>4059</v>
      </c>
      <c r="B630" s="21" t="s">
        <v>177</v>
      </c>
      <c r="C630" s="21" t="s">
        <v>1253</v>
      </c>
      <c r="D630" s="21" t="s">
        <v>10</v>
      </c>
      <c r="E630" s="21">
        <v>1</v>
      </c>
      <c r="F630" s="21" t="s">
        <v>1155</v>
      </c>
      <c r="G630" s="121" t="s">
        <v>10440</v>
      </c>
      <c r="H630" s="121" t="s">
        <v>6024</v>
      </c>
    </row>
    <row r="631" spans="1:8" ht="15" customHeight="1">
      <c r="A631" t="s">
        <v>4060</v>
      </c>
      <c r="B631" s="21" t="s">
        <v>177</v>
      </c>
      <c r="C631" s="21" t="s">
        <v>1253</v>
      </c>
      <c r="D631" s="21" t="s">
        <v>10</v>
      </c>
      <c r="E631" s="21">
        <v>1</v>
      </c>
      <c r="F631" s="21" t="s">
        <v>1155</v>
      </c>
      <c r="G631" s="121" t="s">
        <v>10465</v>
      </c>
      <c r="H631" s="121" t="s">
        <v>6025</v>
      </c>
    </row>
    <row r="632" spans="1:8" ht="15" customHeight="1">
      <c r="A632" t="s">
        <v>3890</v>
      </c>
      <c r="B632" s="21" t="s">
        <v>177</v>
      </c>
      <c r="C632" s="21" t="s">
        <v>1253</v>
      </c>
      <c r="D632" s="21" t="s">
        <v>10</v>
      </c>
      <c r="E632" s="21">
        <v>1</v>
      </c>
      <c r="F632" s="24" t="s">
        <v>1155</v>
      </c>
      <c r="G632" s="121" t="s">
        <v>10466</v>
      </c>
      <c r="H632" s="121" t="s">
        <v>6026</v>
      </c>
    </row>
    <row r="633" spans="1:8" ht="15" customHeight="1">
      <c r="A633" t="s">
        <v>4061</v>
      </c>
      <c r="B633" s="21" t="s">
        <v>177</v>
      </c>
      <c r="C633" s="21" t="s">
        <v>1253</v>
      </c>
      <c r="D633" s="21" t="s">
        <v>10</v>
      </c>
      <c r="E633" s="21">
        <v>1</v>
      </c>
      <c r="F633" s="21" t="s">
        <v>1155</v>
      </c>
      <c r="G633" s="121" t="s">
        <v>10467</v>
      </c>
      <c r="H633" s="121" t="s">
        <v>6027</v>
      </c>
    </row>
    <row r="634" spans="1:8" ht="15" customHeight="1">
      <c r="A634" t="s">
        <v>4062</v>
      </c>
      <c r="B634" s="21" t="s">
        <v>177</v>
      </c>
      <c r="C634" s="21" t="s">
        <v>1253</v>
      </c>
      <c r="D634" s="21" t="s">
        <v>10</v>
      </c>
      <c r="E634" s="21">
        <v>1</v>
      </c>
      <c r="F634" s="21" t="s">
        <v>1155</v>
      </c>
      <c r="G634" s="121" t="s">
        <v>10468</v>
      </c>
      <c r="H634" s="121" t="s">
        <v>6028</v>
      </c>
    </row>
    <row r="635" spans="1:8" ht="15" customHeight="1">
      <c r="A635" t="s">
        <v>4063</v>
      </c>
      <c r="B635" s="21" t="s">
        <v>177</v>
      </c>
      <c r="C635" s="21" t="s">
        <v>1253</v>
      </c>
      <c r="D635" s="21" t="s">
        <v>10</v>
      </c>
      <c r="E635" s="21">
        <v>1</v>
      </c>
      <c r="F635" s="21" t="s">
        <v>1155</v>
      </c>
      <c r="G635" s="121" t="s">
        <v>10469</v>
      </c>
      <c r="H635" s="121" t="s">
        <v>6029</v>
      </c>
    </row>
    <row r="636" spans="1:8" ht="15" customHeight="1">
      <c r="A636" t="s">
        <v>4064</v>
      </c>
      <c r="B636" s="21" t="s">
        <v>177</v>
      </c>
      <c r="C636" s="21" t="s">
        <v>1253</v>
      </c>
      <c r="D636" s="21" t="s">
        <v>10</v>
      </c>
      <c r="E636" s="21">
        <v>1</v>
      </c>
      <c r="F636" s="21" t="s">
        <v>1155</v>
      </c>
      <c r="G636" s="121" t="s">
        <v>10451</v>
      </c>
      <c r="H636" s="121" t="s">
        <v>6030</v>
      </c>
    </row>
    <row r="637" spans="1:8" ht="15" customHeight="1">
      <c r="A637" t="s">
        <v>4065</v>
      </c>
      <c r="B637" s="21" t="s">
        <v>177</v>
      </c>
      <c r="C637" s="21" t="s">
        <v>1253</v>
      </c>
      <c r="D637" s="21" t="s">
        <v>10</v>
      </c>
      <c r="E637" s="21">
        <v>1</v>
      </c>
      <c r="F637" s="21" t="s">
        <v>1155</v>
      </c>
      <c r="G637" s="121" t="s">
        <v>10470</v>
      </c>
      <c r="H637" s="121" t="s">
        <v>6031</v>
      </c>
    </row>
    <row r="638" spans="1:8" ht="15" customHeight="1">
      <c r="A638" t="s">
        <v>4066</v>
      </c>
      <c r="B638" s="21" t="s">
        <v>177</v>
      </c>
      <c r="C638" s="21" t="s">
        <v>1253</v>
      </c>
      <c r="D638" s="21" t="s">
        <v>10</v>
      </c>
      <c r="E638" s="21">
        <v>1</v>
      </c>
      <c r="F638" s="21" t="s">
        <v>1155</v>
      </c>
      <c r="G638" s="121" t="s">
        <v>10471</v>
      </c>
      <c r="H638" s="121" t="s">
        <v>6032</v>
      </c>
    </row>
    <row r="639" spans="1:8" ht="15" customHeight="1">
      <c r="A639" t="s">
        <v>4067</v>
      </c>
      <c r="B639" s="21" t="s">
        <v>177</v>
      </c>
      <c r="C639" s="21" t="s">
        <v>1253</v>
      </c>
      <c r="D639" s="21" t="s">
        <v>10</v>
      </c>
      <c r="E639" s="21">
        <v>1</v>
      </c>
      <c r="F639" s="21" t="s">
        <v>1155</v>
      </c>
      <c r="G639" s="121" t="s">
        <v>10472</v>
      </c>
      <c r="H639" s="121" t="s">
        <v>6033</v>
      </c>
    </row>
    <row r="640" spans="1:8" ht="15" customHeight="1">
      <c r="A640" t="s">
        <v>4068</v>
      </c>
      <c r="B640" s="21" t="s">
        <v>177</v>
      </c>
      <c r="C640" s="21" t="s">
        <v>1253</v>
      </c>
      <c r="D640" s="21" t="s">
        <v>10</v>
      </c>
      <c r="E640" s="21">
        <v>1</v>
      </c>
      <c r="F640" s="21" t="s">
        <v>1155</v>
      </c>
      <c r="G640" s="121" t="s">
        <v>10473</v>
      </c>
      <c r="H640" s="121" t="s">
        <v>6034</v>
      </c>
    </row>
    <row r="641" spans="1:8" ht="15" customHeight="1">
      <c r="A641" t="s">
        <v>4069</v>
      </c>
      <c r="B641" s="21" t="s">
        <v>177</v>
      </c>
      <c r="C641" s="21" t="s">
        <v>1253</v>
      </c>
      <c r="D641" s="21" t="s">
        <v>10</v>
      </c>
      <c r="E641" s="21">
        <v>1</v>
      </c>
      <c r="F641" s="21" t="s">
        <v>1155</v>
      </c>
      <c r="G641" s="121" t="s">
        <v>10474</v>
      </c>
      <c r="H641" s="121" t="s">
        <v>6035</v>
      </c>
    </row>
    <row r="642" spans="1:8" ht="15" customHeight="1">
      <c r="A642" t="s">
        <v>4070</v>
      </c>
      <c r="B642" s="21" t="s">
        <v>177</v>
      </c>
      <c r="C642" s="21" t="s">
        <v>1253</v>
      </c>
      <c r="D642" s="21" t="s">
        <v>10</v>
      </c>
      <c r="E642" s="21">
        <v>1</v>
      </c>
      <c r="F642" s="21" t="s">
        <v>1155</v>
      </c>
      <c r="G642" s="121" t="s">
        <v>10475</v>
      </c>
      <c r="H642" s="121" t="s">
        <v>6024</v>
      </c>
    </row>
    <row r="643" spans="1:8" ht="15" customHeight="1">
      <c r="A643" t="s">
        <v>3873</v>
      </c>
      <c r="B643" s="21" t="s">
        <v>177</v>
      </c>
      <c r="C643" s="21" t="s">
        <v>1253</v>
      </c>
      <c r="D643" s="21" t="s">
        <v>10</v>
      </c>
      <c r="E643" s="21">
        <v>1</v>
      </c>
      <c r="F643" s="24" t="s">
        <v>1155</v>
      </c>
      <c r="G643" s="121" t="s">
        <v>10476</v>
      </c>
      <c r="H643" s="121" t="s">
        <v>6036</v>
      </c>
    </row>
    <row r="644" spans="1:8" ht="15" customHeight="1">
      <c r="A644" t="s">
        <v>3891</v>
      </c>
      <c r="B644" s="21" t="s">
        <v>177</v>
      </c>
      <c r="C644" s="21" t="s">
        <v>1253</v>
      </c>
      <c r="D644" s="21" t="s">
        <v>10</v>
      </c>
      <c r="E644" s="21">
        <v>1</v>
      </c>
      <c r="F644" s="24" t="s">
        <v>1155</v>
      </c>
      <c r="G644" s="121" t="s">
        <v>10477</v>
      </c>
      <c r="H644" s="121" t="s">
        <v>6037</v>
      </c>
    </row>
    <row r="645" spans="1:8" ht="15" customHeight="1">
      <c r="A645" t="s">
        <v>4071</v>
      </c>
      <c r="B645" s="21" t="s">
        <v>177</v>
      </c>
      <c r="C645" s="21" t="s">
        <v>1253</v>
      </c>
      <c r="D645" s="21" t="s">
        <v>10</v>
      </c>
      <c r="E645" s="21">
        <v>1</v>
      </c>
      <c r="F645" s="21" t="s">
        <v>1155</v>
      </c>
      <c r="G645" s="121" t="s">
        <v>10444</v>
      </c>
      <c r="H645" s="121" t="s">
        <v>6038</v>
      </c>
    </row>
    <row r="646" spans="1:8" ht="15" customHeight="1">
      <c r="A646" t="s">
        <v>4072</v>
      </c>
      <c r="B646" s="21" t="s">
        <v>177</v>
      </c>
      <c r="C646" s="21" t="s">
        <v>1253</v>
      </c>
      <c r="D646" s="21" t="s">
        <v>10</v>
      </c>
      <c r="E646" s="21">
        <v>1</v>
      </c>
      <c r="F646" s="21" t="s">
        <v>1155</v>
      </c>
      <c r="G646" s="121" t="s">
        <v>10478</v>
      </c>
      <c r="H646" s="121" t="s">
        <v>6039</v>
      </c>
    </row>
    <row r="647" spans="1:8" ht="15" customHeight="1">
      <c r="A647" t="s">
        <v>4073</v>
      </c>
      <c r="B647" s="21" t="s">
        <v>177</v>
      </c>
      <c r="C647" s="21" t="s">
        <v>1253</v>
      </c>
      <c r="D647" s="21" t="s">
        <v>10</v>
      </c>
      <c r="E647" s="21">
        <v>1</v>
      </c>
      <c r="F647" s="21" t="s">
        <v>1155</v>
      </c>
      <c r="G647" s="121" t="s">
        <v>10479</v>
      </c>
      <c r="H647" s="121" t="s">
        <v>6040</v>
      </c>
    </row>
    <row r="648" spans="1:8" ht="15" customHeight="1">
      <c r="A648" t="s">
        <v>4074</v>
      </c>
      <c r="B648" s="21" t="s">
        <v>177</v>
      </c>
      <c r="C648" s="21" t="s">
        <v>1253</v>
      </c>
      <c r="D648" s="21" t="s">
        <v>10</v>
      </c>
      <c r="E648" s="21">
        <v>1</v>
      </c>
      <c r="F648" s="21" t="s">
        <v>1155</v>
      </c>
      <c r="G648" s="121" t="s">
        <v>10480</v>
      </c>
      <c r="H648" s="121" t="s">
        <v>6041</v>
      </c>
    </row>
    <row r="649" spans="1:8" ht="15" customHeight="1">
      <c r="A649" t="s">
        <v>4075</v>
      </c>
      <c r="B649" s="21" t="s">
        <v>177</v>
      </c>
      <c r="C649" s="21" t="s">
        <v>1253</v>
      </c>
      <c r="D649" s="21" t="s">
        <v>10</v>
      </c>
      <c r="E649" s="21">
        <v>1</v>
      </c>
      <c r="F649" s="21" t="s">
        <v>1155</v>
      </c>
      <c r="G649" s="121" t="s">
        <v>10481</v>
      </c>
      <c r="H649" s="121" t="s">
        <v>6042</v>
      </c>
    </row>
    <row r="650" spans="1:8" ht="15" customHeight="1">
      <c r="A650" t="s">
        <v>4076</v>
      </c>
      <c r="B650" s="21" t="s">
        <v>177</v>
      </c>
      <c r="C650" s="21" t="s">
        <v>1253</v>
      </c>
      <c r="D650" s="21" t="s">
        <v>10</v>
      </c>
      <c r="E650" s="21">
        <v>1</v>
      </c>
      <c r="F650" s="21" t="s">
        <v>1155</v>
      </c>
      <c r="G650" s="121" t="s">
        <v>10482</v>
      </c>
      <c r="H650" s="121" t="s">
        <v>6043</v>
      </c>
    </row>
    <row r="651" spans="1:8" ht="15" customHeight="1">
      <c r="A651" t="s">
        <v>4077</v>
      </c>
      <c r="B651" s="21" t="s">
        <v>177</v>
      </c>
      <c r="C651" s="21" t="s">
        <v>1253</v>
      </c>
      <c r="D651" s="21" t="s">
        <v>10</v>
      </c>
      <c r="E651" s="21">
        <v>1</v>
      </c>
      <c r="F651" s="21" t="s">
        <v>1155</v>
      </c>
      <c r="G651" s="121" t="s">
        <v>10465</v>
      </c>
      <c r="H651" s="121" t="s">
        <v>6044</v>
      </c>
    </row>
    <row r="652" spans="1:8" ht="15" customHeight="1">
      <c r="A652" t="s">
        <v>4078</v>
      </c>
      <c r="B652" s="21" t="s">
        <v>177</v>
      </c>
      <c r="C652" s="21" t="s">
        <v>1253</v>
      </c>
      <c r="D652" s="21" t="s">
        <v>10</v>
      </c>
      <c r="E652" s="21">
        <v>1</v>
      </c>
      <c r="F652" s="21" t="s">
        <v>1155</v>
      </c>
      <c r="G652" s="121" t="s">
        <v>10483</v>
      </c>
      <c r="H652" s="121" t="s">
        <v>6038</v>
      </c>
    </row>
    <row r="653" spans="1:8" ht="15" customHeight="1">
      <c r="A653" t="s">
        <v>4079</v>
      </c>
      <c r="B653" s="21" t="s">
        <v>177</v>
      </c>
      <c r="C653" s="21" t="s">
        <v>1253</v>
      </c>
      <c r="D653" s="21" t="s">
        <v>10</v>
      </c>
      <c r="E653" s="21">
        <v>1</v>
      </c>
      <c r="F653" s="21" t="s">
        <v>1155</v>
      </c>
      <c r="G653" s="121" t="s">
        <v>10484</v>
      </c>
      <c r="H653" s="121" t="s">
        <v>6039</v>
      </c>
    </row>
    <row r="654" spans="1:8" ht="15" customHeight="1">
      <c r="A654" t="s">
        <v>4080</v>
      </c>
      <c r="B654" s="21" t="s">
        <v>177</v>
      </c>
      <c r="C654" s="21" t="s">
        <v>1253</v>
      </c>
      <c r="D654" s="21" t="s">
        <v>10</v>
      </c>
      <c r="E654" s="21">
        <v>1</v>
      </c>
      <c r="F654" s="21" t="s">
        <v>1155</v>
      </c>
      <c r="G654" s="121" t="s">
        <v>10485</v>
      </c>
      <c r="H654" s="121" t="s">
        <v>6040</v>
      </c>
    </row>
    <row r="655" spans="1:8" ht="15" customHeight="1">
      <c r="A655" t="s">
        <v>3892</v>
      </c>
      <c r="B655" s="21" t="s">
        <v>177</v>
      </c>
      <c r="C655" s="21" t="s">
        <v>1253</v>
      </c>
      <c r="D655" s="21" t="s">
        <v>10</v>
      </c>
      <c r="E655" s="21">
        <v>1</v>
      </c>
      <c r="F655" s="24" t="s">
        <v>1155</v>
      </c>
      <c r="G655" s="121" t="s">
        <v>10486</v>
      </c>
      <c r="H655" s="121" t="s">
        <v>6045</v>
      </c>
    </row>
    <row r="656" spans="1:8" ht="15" customHeight="1">
      <c r="A656" t="s">
        <v>4081</v>
      </c>
      <c r="B656" s="21" t="s">
        <v>177</v>
      </c>
      <c r="C656" s="21" t="s">
        <v>1253</v>
      </c>
      <c r="D656" s="21" t="s">
        <v>10</v>
      </c>
      <c r="E656" s="21">
        <v>1</v>
      </c>
      <c r="F656" s="21" t="s">
        <v>1155</v>
      </c>
      <c r="G656" s="121" t="s">
        <v>10487</v>
      </c>
      <c r="H656" s="121" t="s">
        <v>6046</v>
      </c>
    </row>
    <row r="657" spans="1:8" ht="15" customHeight="1">
      <c r="A657" t="s">
        <v>4082</v>
      </c>
      <c r="B657" s="21" t="s">
        <v>177</v>
      </c>
      <c r="C657" s="21" t="s">
        <v>1253</v>
      </c>
      <c r="D657" s="21" t="s">
        <v>10</v>
      </c>
      <c r="E657" s="21">
        <v>1</v>
      </c>
      <c r="F657" s="21" t="s">
        <v>1155</v>
      </c>
      <c r="G657" s="121" t="s">
        <v>10488</v>
      </c>
      <c r="H657" s="121" t="s">
        <v>6047</v>
      </c>
    </row>
    <row r="658" spans="1:8" ht="15" customHeight="1">
      <c r="A658" t="s">
        <v>4083</v>
      </c>
      <c r="B658" s="21" t="s">
        <v>177</v>
      </c>
      <c r="C658" s="21" t="s">
        <v>1253</v>
      </c>
      <c r="D658" s="21" t="s">
        <v>10</v>
      </c>
      <c r="E658" s="21">
        <v>1</v>
      </c>
      <c r="F658" s="21" t="s">
        <v>1155</v>
      </c>
      <c r="G658" s="121" t="s">
        <v>10489</v>
      </c>
      <c r="H658" s="121" t="s">
        <v>6048</v>
      </c>
    </row>
    <row r="659" spans="1:8" ht="15" customHeight="1">
      <c r="A659" t="s">
        <v>4084</v>
      </c>
      <c r="B659" s="21" t="s">
        <v>177</v>
      </c>
      <c r="C659" s="21" t="s">
        <v>1253</v>
      </c>
      <c r="D659" s="21" t="s">
        <v>10</v>
      </c>
      <c r="E659" s="21">
        <v>1</v>
      </c>
      <c r="F659" s="21" t="s">
        <v>1155</v>
      </c>
      <c r="G659" s="121" t="s">
        <v>10490</v>
      </c>
      <c r="H659" s="121" t="s">
        <v>6049</v>
      </c>
    </row>
    <row r="660" spans="1:8" ht="15" customHeight="1">
      <c r="A660" t="s">
        <v>4085</v>
      </c>
      <c r="B660" s="21" t="s">
        <v>177</v>
      </c>
      <c r="C660" s="21" t="s">
        <v>1253</v>
      </c>
      <c r="D660" s="21" t="s">
        <v>10</v>
      </c>
      <c r="E660" s="21">
        <v>1</v>
      </c>
      <c r="F660" s="21" t="s">
        <v>1155</v>
      </c>
      <c r="G660" s="121" t="s">
        <v>10491</v>
      </c>
      <c r="H660" s="121" t="s">
        <v>6050</v>
      </c>
    </row>
    <row r="661" spans="1:8" ht="15" customHeight="1">
      <c r="A661" t="s">
        <v>4086</v>
      </c>
      <c r="B661" s="21" t="s">
        <v>177</v>
      </c>
      <c r="C661" s="21" t="s">
        <v>1253</v>
      </c>
      <c r="D661" s="21" t="s">
        <v>10</v>
      </c>
      <c r="E661" s="21">
        <v>1</v>
      </c>
      <c r="F661" s="21" t="s">
        <v>1155</v>
      </c>
      <c r="G661" s="121" t="s">
        <v>10492</v>
      </c>
      <c r="H661" s="121" t="s">
        <v>6051</v>
      </c>
    </row>
    <row r="662" spans="1:8" ht="15" customHeight="1">
      <c r="A662" t="s">
        <v>4087</v>
      </c>
      <c r="B662" s="21" t="s">
        <v>177</v>
      </c>
      <c r="C662" s="21" t="s">
        <v>1253</v>
      </c>
      <c r="D662" s="21" t="s">
        <v>10</v>
      </c>
      <c r="E662" s="21">
        <v>1</v>
      </c>
      <c r="F662" s="21" t="s">
        <v>1155</v>
      </c>
      <c r="G662" s="121" t="s">
        <v>10493</v>
      </c>
      <c r="H662" s="121" t="s">
        <v>6052</v>
      </c>
    </row>
    <row r="663" spans="1:8" ht="15" customHeight="1">
      <c r="A663" t="s">
        <v>4088</v>
      </c>
      <c r="B663" s="21" t="s">
        <v>177</v>
      </c>
      <c r="C663" s="21" t="s">
        <v>1253</v>
      </c>
      <c r="D663" s="21" t="s">
        <v>10</v>
      </c>
      <c r="E663" s="21">
        <v>1</v>
      </c>
      <c r="F663" s="21" t="s">
        <v>1155</v>
      </c>
      <c r="G663" s="121" t="s">
        <v>10494</v>
      </c>
      <c r="H663" s="121" t="s">
        <v>6053</v>
      </c>
    </row>
    <row r="664" spans="1:8" ht="15" customHeight="1">
      <c r="A664" t="s">
        <v>4089</v>
      </c>
      <c r="B664" s="21" t="s">
        <v>177</v>
      </c>
      <c r="C664" s="21" t="s">
        <v>1253</v>
      </c>
      <c r="D664" s="21" t="s">
        <v>10</v>
      </c>
      <c r="E664" s="21">
        <v>1</v>
      </c>
      <c r="F664" s="21" t="s">
        <v>1155</v>
      </c>
      <c r="G664" s="121" t="s">
        <v>10495</v>
      </c>
      <c r="H664" s="121" t="s">
        <v>6054</v>
      </c>
    </row>
    <row r="665" spans="1:8" ht="15" customHeight="1">
      <c r="A665" t="s">
        <v>4090</v>
      </c>
      <c r="B665" s="21" t="s">
        <v>177</v>
      </c>
      <c r="C665" s="21" t="s">
        <v>1253</v>
      </c>
      <c r="D665" s="21" t="s">
        <v>10</v>
      </c>
      <c r="E665" s="21">
        <v>1</v>
      </c>
      <c r="F665" s="21" t="s">
        <v>1155</v>
      </c>
      <c r="G665" s="121" t="s">
        <v>10496</v>
      </c>
      <c r="H665" s="121" t="s">
        <v>6055</v>
      </c>
    </row>
    <row r="666" spans="1:8" ht="15" customHeight="1">
      <c r="A666" t="s">
        <v>3893</v>
      </c>
      <c r="B666" s="21" t="s">
        <v>177</v>
      </c>
      <c r="C666" s="21" t="s">
        <v>1253</v>
      </c>
      <c r="D666" s="21" t="s">
        <v>10</v>
      </c>
      <c r="E666" s="21">
        <v>1</v>
      </c>
      <c r="F666" s="24" t="s">
        <v>1155</v>
      </c>
      <c r="G666" s="121" t="s">
        <v>10497</v>
      </c>
      <c r="H666" s="121" t="s">
        <v>6056</v>
      </c>
    </row>
    <row r="667" spans="1:8" ht="15" customHeight="1">
      <c r="A667" t="s">
        <v>4091</v>
      </c>
      <c r="B667" s="21" t="s">
        <v>177</v>
      </c>
      <c r="C667" s="21" t="s">
        <v>1253</v>
      </c>
      <c r="D667" s="21" t="s">
        <v>10</v>
      </c>
      <c r="E667" s="21">
        <v>1</v>
      </c>
      <c r="F667" s="21" t="s">
        <v>1155</v>
      </c>
      <c r="G667" s="121" t="s">
        <v>10494</v>
      </c>
      <c r="H667" s="121" t="s">
        <v>6053</v>
      </c>
    </row>
    <row r="668" spans="1:8" ht="15" customHeight="1">
      <c r="A668" t="s">
        <v>4092</v>
      </c>
      <c r="B668" s="21" t="s">
        <v>177</v>
      </c>
      <c r="C668" s="21" t="s">
        <v>1253</v>
      </c>
      <c r="D668" s="21" t="s">
        <v>10</v>
      </c>
      <c r="E668" s="21">
        <v>1</v>
      </c>
      <c r="F668" s="21" t="s">
        <v>1155</v>
      </c>
      <c r="G668" s="121" t="s">
        <v>10498</v>
      </c>
      <c r="H668" s="121" t="s">
        <v>6057</v>
      </c>
    </row>
    <row r="669" spans="1:8" ht="15" customHeight="1">
      <c r="A669" t="s">
        <v>4093</v>
      </c>
      <c r="B669" s="21" t="s">
        <v>177</v>
      </c>
      <c r="C669" s="21" t="s">
        <v>1253</v>
      </c>
      <c r="D669" s="21" t="s">
        <v>10</v>
      </c>
      <c r="E669" s="21">
        <v>1</v>
      </c>
      <c r="F669" s="21" t="s">
        <v>1155</v>
      </c>
      <c r="G669" s="121" t="s">
        <v>10499</v>
      </c>
      <c r="H669" s="121" t="s">
        <v>6058</v>
      </c>
    </row>
    <row r="670" spans="1:8" ht="15" customHeight="1">
      <c r="A670" t="s">
        <v>4094</v>
      </c>
      <c r="B670" s="21" t="s">
        <v>177</v>
      </c>
      <c r="C670" s="21" t="s">
        <v>1253</v>
      </c>
      <c r="D670" s="21" t="s">
        <v>10</v>
      </c>
      <c r="E670" s="21">
        <v>1</v>
      </c>
      <c r="F670" s="21" t="s">
        <v>1155</v>
      </c>
      <c r="G670" s="121" t="s">
        <v>10500</v>
      </c>
      <c r="H670" s="121" t="s">
        <v>6059</v>
      </c>
    </row>
    <row r="671" spans="1:8" ht="15" customHeight="1">
      <c r="A671" t="s">
        <v>4095</v>
      </c>
      <c r="B671" s="21" t="s">
        <v>177</v>
      </c>
      <c r="C671" s="21" t="s">
        <v>1253</v>
      </c>
      <c r="D671" s="21" t="s">
        <v>10</v>
      </c>
      <c r="E671" s="21">
        <v>1</v>
      </c>
      <c r="F671" s="21" t="s">
        <v>1155</v>
      </c>
      <c r="G671" s="121" t="s">
        <v>10501</v>
      </c>
      <c r="H671" s="121" t="s">
        <v>6060</v>
      </c>
    </row>
    <row r="672" spans="1:8" ht="15" customHeight="1">
      <c r="A672" t="s">
        <v>4096</v>
      </c>
      <c r="B672" s="21" t="s">
        <v>177</v>
      </c>
      <c r="C672" s="21" t="s">
        <v>1253</v>
      </c>
      <c r="D672" s="21" t="s">
        <v>10</v>
      </c>
      <c r="E672" s="21">
        <v>1</v>
      </c>
      <c r="F672" s="21" t="s">
        <v>1155</v>
      </c>
      <c r="G672" s="121" t="s">
        <v>10502</v>
      </c>
      <c r="H672" s="121" t="s">
        <v>6061</v>
      </c>
    </row>
    <row r="673" spans="1:8" ht="15" customHeight="1">
      <c r="A673" t="s">
        <v>4097</v>
      </c>
      <c r="B673" s="21" t="s">
        <v>177</v>
      </c>
      <c r="C673" s="21" t="s">
        <v>1253</v>
      </c>
      <c r="D673" s="21" t="s">
        <v>10</v>
      </c>
      <c r="E673" s="21">
        <v>1</v>
      </c>
      <c r="F673" s="21" t="s">
        <v>1155</v>
      </c>
      <c r="G673" s="121" t="s">
        <v>10503</v>
      </c>
      <c r="H673" s="121" t="s">
        <v>6062</v>
      </c>
    </row>
    <row r="674" spans="1:8" ht="15" customHeight="1">
      <c r="A674" t="s">
        <v>4098</v>
      </c>
      <c r="B674" s="21" t="s">
        <v>177</v>
      </c>
      <c r="C674" s="21" t="s">
        <v>1253</v>
      </c>
      <c r="D674" s="21" t="s">
        <v>10</v>
      </c>
      <c r="E674" s="21">
        <v>1</v>
      </c>
      <c r="F674" s="21" t="s">
        <v>1155</v>
      </c>
      <c r="G674" s="121" t="s">
        <v>10504</v>
      </c>
      <c r="H674" s="121" t="s">
        <v>6063</v>
      </c>
    </row>
    <row r="675" spans="1:8" ht="15" customHeight="1">
      <c r="A675" t="s">
        <v>4099</v>
      </c>
      <c r="B675" s="21" t="s">
        <v>177</v>
      </c>
      <c r="C675" s="21" t="s">
        <v>1253</v>
      </c>
      <c r="D675" s="21" t="s">
        <v>10</v>
      </c>
      <c r="E675" s="21">
        <v>1</v>
      </c>
      <c r="F675" s="21" t="s">
        <v>1155</v>
      </c>
      <c r="G675" s="121" t="s">
        <v>10505</v>
      </c>
      <c r="H675" s="121" t="s">
        <v>6064</v>
      </c>
    </row>
    <row r="676" spans="1:8" ht="15" customHeight="1">
      <c r="A676" t="s">
        <v>4100</v>
      </c>
      <c r="B676" s="21" t="s">
        <v>177</v>
      </c>
      <c r="C676" s="21" t="s">
        <v>1253</v>
      </c>
      <c r="D676" s="21" t="s">
        <v>10</v>
      </c>
      <c r="E676" s="21">
        <v>1</v>
      </c>
      <c r="F676" s="21" t="s">
        <v>1155</v>
      </c>
      <c r="G676" s="121" t="s">
        <v>10506</v>
      </c>
      <c r="H676" s="121" t="s">
        <v>6065</v>
      </c>
    </row>
    <row r="677" spans="1:8" ht="15" customHeight="1">
      <c r="A677" t="s">
        <v>3894</v>
      </c>
      <c r="B677" s="21" t="s">
        <v>177</v>
      </c>
      <c r="C677" s="21" t="s">
        <v>1253</v>
      </c>
      <c r="D677" s="21" t="s">
        <v>10</v>
      </c>
      <c r="E677" s="21">
        <v>1</v>
      </c>
      <c r="F677" s="24" t="s">
        <v>1155</v>
      </c>
      <c r="G677" s="121" t="s">
        <v>10507</v>
      </c>
      <c r="H677" s="121" t="s">
        <v>6066</v>
      </c>
    </row>
    <row r="678" spans="1:8" ht="15" customHeight="1">
      <c r="A678" t="s">
        <v>4101</v>
      </c>
      <c r="B678" s="21" t="s">
        <v>177</v>
      </c>
      <c r="C678" s="21" t="s">
        <v>1253</v>
      </c>
      <c r="D678" s="21" t="s">
        <v>10</v>
      </c>
      <c r="E678" s="21">
        <v>1</v>
      </c>
      <c r="F678" s="21" t="s">
        <v>1155</v>
      </c>
      <c r="G678" s="121" t="s">
        <v>10508</v>
      </c>
      <c r="H678" s="121" t="s">
        <v>6067</v>
      </c>
    </row>
    <row r="679" spans="1:8" ht="15" customHeight="1">
      <c r="A679" t="s">
        <v>4102</v>
      </c>
      <c r="B679" s="21" t="s">
        <v>177</v>
      </c>
      <c r="C679" s="21" t="s">
        <v>1253</v>
      </c>
      <c r="D679" s="21" t="s">
        <v>10</v>
      </c>
      <c r="E679" s="21">
        <v>1</v>
      </c>
      <c r="F679" s="21" t="s">
        <v>1155</v>
      </c>
      <c r="G679" s="121" t="s">
        <v>10509</v>
      </c>
      <c r="H679" s="121" t="s">
        <v>6068</v>
      </c>
    </row>
    <row r="680" spans="1:8" ht="15" customHeight="1">
      <c r="A680" t="s">
        <v>4103</v>
      </c>
      <c r="B680" s="21" t="s">
        <v>177</v>
      </c>
      <c r="C680" s="21" t="s">
        <v>1253</v>
      </c>
      <c r="D680" s="21" t="s">
        <v>10</v>
      </c>
      <c r="E680" s="21">
        <v>1</v>
      </c>
      <c r="F680" s="21" t="s">
        <v>1155</v>
      </c>
      <c r="G680" s="121" t="s">
        <v>10510</v>
      </c>
      <c r="H680" s="121" t="s">
        <v>6069</v>
      </c>
    </row>
    <row r="681" spans="1:8" ht="15" customHeight="1">
      <c r="A681" t="s">
        <v>4104</v>
      </c>
      <c r="B681" s="21" t="s">
        <v>177</v>
      </c>
      <c r="C681" s="21" t="s">
        <v>1253</v>
      </c>
      <c r="D681" s="21" t="s">
        <v>10</v>
      </c>
      <c r="E681" s="21">
        <v>1</v>
      </c>
      <c r="F681" s="21" t="s">
        <v>1155</v>
      </c>
      <c r="G681" s="121" t="s">
        <v>10511</v>
      </c>
      <c r="H681" s="121" t="s">
        <v>6070</v>
      </c>
    </row>
    <row r="682" spans="1:8" ht="15" customHeight="1">
      <c r="A682" t="s">
        <v>4105</v>
      </c>
      <c r="B682" s="21" t="s">
        <v>177</v>
      </c>
      <c r="C682" s="21" t="s">
        <v>1253</v>
      </c>
      <c r="D682" s="21" t="s">
        <v>10</v>
      </c>
      <c r="E682" s="21">
        <v>1</v>
      </c>
      <c r="F682" s="21" t="s">
        <v>1155</v>
      </c>
      <c r="G682" s="121" t="s">
        <v>10512</v>
      </c>
      <c r="H682" s="121" t="s">
        <v>6071</v>
      </c>
    </row>
    <row r="683" spans="1:8" ht="15" customHeight="1">
      <c r="A683" t="s">
        <v>4106</v>
      </c>
      <c r="B683" s="21" t="s">
        <v>177</v>
      </c>
      <c r="C683" s="21" t="s">
        <v>1253</v>
      </c>
      <c r="D683" s="21" t="s">
        <v>10</v>
      </c>
      <c r="E683" s="21">
        <v>1</v>
      </c>
      <c r="F683" s="21" t="s">
        <v>1155</v>
      </c>
      <c r="G683" s="121" t="s">
        <v>10291</v>
      </c>
      <c r="H683" s="121" t="s">
        <v>6072</v>
      </c>
    </row>
    <row r="684" spans="1:8" ht="15" customHeight="1">
      <c r="A684" t="s">
        <v>4107</v>
      </c>
      <c r="B684" s="21" t="s">
        <v>177</v>
      </c>
      <c r="C684" s="21" t="s">
        <v>1253</v>
      </c>
      <c r="D684" s="21" t="s">
        <v>10</v>
      </c>
      <c r="E684" s="21">
        <v>1</v>
      </c>
      <c r="F684" s="21" t="s">
        <v>1155</v>
      </c>
      <c r="G684" s="121" t="s">
        <v>10513</v>
      </c>
      <c r="H684" s="121" t="s">
        <v>6073</v>
      </c>
    </row>
    <row r="685" spans="1:8" ht="15" customHeight="1">
      <c r="A685" t="s">
        <v>4108</v>
      </c>
      <c r="B685" s="21" t="s">
        <v>177</v>
      </c>
      <c r="C685" s="21" t="s">
        <v>1253</v>
      </c>
      <c r="D685" s="21" t="s">
        <v>10</v>
      </c>
      <c r="E685" s="21">
        <v>1</v>
      </c>
      <c r="F685" s="21" t="s">
        <v>1155</v>
      </c>
      <c r="G685" s="121" t="s">
        <v>10514</v>
      </c>
      <c r="H685" s="121" t="s">
        <v>6065</v>
      </c>
    </row>
    <row r="686" spans="1:8" ht="15" customHeight="1">
      <c r="A686" t="s">
        <v>4109</v>
      </c>
      <c r="B686" s="21" t="s">
        <v>177</v>
      </c>
      <c r="C686" s="21" t="s">
        <v>1253</v>
      </c>
      <c r="D686" s="21" t="s">
        <v>10</v>
      </c>
      <c r="E686" s="21">
        <v>1</v>
      </c>
      <c r="F686" s="21" t="s">
        <v>1155</v>
      </c>
      <c r="G686" s="121" t="s">
        <v>10515</v>
      </c>
      <c r="H686" s="121" t="s">
        <v>6074</v>
      </c>
    </row>
    <row r="687" spans="1:8" ht="15" customHeight="1">
      <c r="A687" t="s">
        <v>4110</v>
      </c>
      <c r="B687" s="21" t="s">
        <v>177</v>
      </c>
      <c r="C687" s="21" t="s">
        <v>1253</v>
      </c>
      <c r="D687" s="21" t="s">
        <v>10</v>
      </c>
      <c r="E687" s="21">
        <v>1</v>
      </c>
      <c r="F687" s="21" t="s">
        <v>1155</v>
      </c>
      <c r="G687" s="121" t="s">
        <v>10370</v>
      </c>
      <c r="H687" s="121" t="s">
        <v>6075</v>
      </c>
    </row>
    <row r="688" spans="1:8" ht="15" customHeight="1">
      <c r="A688" t="s">
        <v>3895</v>
      </c>
      <c r="B688" s="21" t="s">
        <v>177</v>
      </c>
      <c r="C688" s="21" t="s">
        <v>1253</v>
      </c>
      <c r="D688" s="21" t="s">
        <v>10</v>
      </c>
      <c r="E688" s="21">
        <v>1</v>
      </c>
      <c r="F688" s="24" t="s">
        <v>1155</v>
      </c>
      <c r="G688" s="121" t="s">
        <v>10516</v>
      </c>
      <c r="H688" s="121" t="s">
        <v>6076</v>
      </c>
    </row>
    <row r="689" spans="1:8" ht="15" customHeight="1">
      <c r="A689" t="s">
        <v>4111</v>
      </c>
      <c r="B689" s="21" t="s">
        <v>177</v>
      </c>
      <c r="C689" s="21" t="s">
        <v>1253</v>
      </c>
      <c r="D689" s="21" t="s">
        <v>10</v>
      </c>
      <c r="E689" s="21">
        <v>1</v>
      </c>
      <c r="F689" s="21" t="s">
        <v>1155</v>
      </c>
      <c r="G689" s="121" t="s">
        <v>10517</v>
      </c>
      <c r="H689" s="121" t="s">
        <v>6077</v>
      </c>
    </row>
    <row r="690" spans="1:8" ht="15" customHeight="1">
      <c r="A690" t="s">
        <v>4112</v>
      </c>
      <c r="B690" s="21" t="s">
        <v>177</v>
      </c>
      <c r="C690" s="21" t="s">
        <v>1253</v>
      </c>
      <c r="D690" s="21" t="s">
        <v>10</v>
      </c>
      <c r="E690" s="21">
        <v>1</v>
      </c>
      <c r="F690" s="21" t="s">
        <v>1155</v>
      </c>
      <c r="G690" s="121" t="s">
        <v>10518</v>
      </c>
      <c r="H690" s="121" t="s">
        <v>6078</v>
      </c>
    </row>
    <row r="691" spans="1:8" ht="15" customHeight="1">
      <c r="A691" t="s">
        <v>4113</v>
      </c>
      <c r="B691" s="21" t="s">
        <v>177</v>
      </c>
      <c r="C691" s="21" t="s">
        <v>1253</v>
      </c>
      <c r="D691" s="21" t="s">
        <v>10</v>
      </c>
      <c r="E691" s="21">
        <v>1</v>
      </c>
      <c r="F691" s="21" t="s">
        <v>1155</v>
      </c>
      <c r="G691" s="121" t="s">
        <v>10519</v>
      </c>
      <c r="H691" s="121" t="s">
        <v>6079</v>
      </c>
    </row>
    <row r="692" spans="1:8" ht="15" customHeight="1">
      <c r="A692" t="s">
        <v>4114</v>
      </c>
      <c r="B692" s="21" t="s">
        <v>177</v>
      </c>
      <c r="C692" s="21" t="s">
        <v>1253</v>
      </c>
      <c r="D692" s="21" t="s">
        <v>10</v>
      </c>
      <c r="E692" s="21">
        <v>1</v>
      </c>
      <c r="F692" s="21" t="s">
        <v>1155</v>
      </c>
      <c r="G692" s="121" t="s">
        <v>10520</v>
      </c>
      <c r="H692" s="121" t="s">
        <v>6080</v>
      </c>
    </row>
    <row r="693" spans="1:8" ht="15" customHeight="1">
      <c r="A693" t="s">
        <v>4115</v>
      </c>
      <c r="B693" s="21" t="s">
        <v>177</v>
      </c>
      <c r="C693" s="21" t="s">
        <v>1253</v>
      </c>
      <c r="D693" s="21" t="s">
        <v>10</v>
      </c>
      <c r="E693" s="21">
        <v>1</v>
      </c>
      <c r="F693" s="21" t="s">
        <v>1155</v>
      </c>
      <c r="G693" s="121" t="s">
        <v>10521</v>
      </c>
      <c r="H693" s="121" t="s">
        <v>6069</v>
      </c>
    </row>
    <row r="694" spans="1:8" ht="15" customHeight="1">
      <c r="A694" t="s">
        <v>4116</v>
      </c>
      <c r="B694" s="21" t="s">
        <v>177</v>
      </c>
      <c r="C694" s="21" t="s">
        <v>1253</v>
      </c>
      <c r="D694" s="21" t="s">
        <v>10</v>
      </c>
      <c r="E694" s="21">
        <v>1</v>
      </c>
      <c r="F694" s="21" t="s">
        <v>1155</v>
      </c>
      <c r="G694" s="121" t="s">
        <v>10522</v>
      </c>
      <c r="H694" s="121" t="s">
        <v>6081</v>
      </c>
    </row>
    <row r="695" spans="1:8" ht="15" customHeight="1">
      <c r="A695" t="s">
        <v>4117</v>
      </c>
      <c r="B695" s="21" t="s">
        <v>177</v>
      </c>
      <c r="C695" s="21" t="s">
        <v>1253</v>
      </c>
      <c r="D695" s="21" t="s">
        <v>10</v>
      </c>
      <c r="E695" s="21">
        <v>1</v>
      </c>
      <c r="F695" s="21" t="s">
        <v>1155</v>
      </c>
      <c r="G695" s="121" t="s">
        <v>10523</v>
      </c>
      <c r="H695" s="121" t="s">
        <v>6082</v>
      </c>
    </row>
    <row r="696" spans="1:8" ht="15" customHeight="1">
      <c r="A696" t="s">
        <v>4118</v>
      </c>
      <c r="B696" s="21" t="s">
        <v>177</v>
      </c>
      <c r="C696" s="21" t="s">
        <v>1253</v>
      </c>
      <c r="D696" s="21" t="s">
        <v>10</v>
      </c>
      <c r="E696" s="21">
        <v>1</v>
      </c>
      <c r="F696" s="21" t="s">
        <v>1155</v>
      </c>
      <c r="G696" s="121" t="s">
        <v>10524</v>
      </c>
      <c r="H696" s="121" t="s">
        <v>6083</v>
      </c>
    </row>
    <row r="697" spans="1:8" ht="15" customHeight="1">
      <c r="A697" t="s">
        <v>4119</v>
      </c>
      <c r="B697" s="21" t="s">
        <v>177</v>
      </c>
      <c r="C697" s="21" t="s">
        <v>1253</v>
      </c>
      <c r="D697" s="21" t="s">
        <v>10</v>
      </c>
      <c r="E697" s="21">
        <v>1</v>
      </c>
      <c r="F697" s="21" t="s">
        <v>1155</v>
      </c>
      <c r="G697" s="121" t="s">
        <v>10525</v>
      </c>
      <c r="H697" s="121" t="s">
        <v>6084</v>
      </c>
    </row>
    <row r="698" spans="1:8" ht="15" customHeight="1">
      <c r="A698" t="s">
        <v>4120</v>
      </c>
      <c r="B698" s="21" t="s">
        <v>177</v>
      </c>
      <c r="C698" s="21" t="s">
        <v>1253</v>
      </c>
      <c r="D698" s="21" t="s">
        <v>10</v>
      </c>
      <c r="E698" s="21">
        <v>1</v>
      </c>
      <c r="F698" s="21" t="s">
        <v>1155</v>
      </c>
      <c r="G698" s="121" t="s">
        <v>10526</v>
      </c>
      <c r="H698" s="121" t="s">
        <v>6085</v>
      </c>
    </row>
    <row r="699" spans="1:8" ht="15" customHeight="1">
      <c r="A699" t="s">
        <v>3896</v>
      </c>
      <c r="B699" s="21" t="s">
        <v>177</v>
      </c>
      <c r="C699" s="21" t="s">
        <v>1253</v>
      </c>
      <c r="D699" s="21" t="s">
        <v>10</v>
      </c>
      <c r="E699" s="21">
        <v>1</v>
      </c>
      <c r="F699" s="24" t="s">
        <v>1155</v>
      </c>
      <c r="G699" s="121" t="s">
        <v>10527</v>
      </c>
      <c r="H699" s="121" t="s">
        <v>6086</v>
      </c>
    </row>
    <row r="700" spans="1:8" ht="15" customHeight="1">
      <c r="A700" t="s">
        <v>4121</v>
      </c>
      <c r="B700" s="21" t="s">
        <v>177</v>
      </c>
      <c r="C700" s="21" t="s">
        <v>1253</v>
      </c>
      <c r="D700" s="21" t="s">
        <v>10</v>
      </c>
      <c r="E700" s="21">
        <v>1</v>
      </c>
      <c r="F700" s="21" t="s">
        <v>1155</v>
      </c>
      <c r="G700" s="121" t="s">
        <v>10528</v>
      </c>
      <c r="H700" s="121" t="s">
        <v>6087</v>
      </c>
    </row>
    <row r="701" spans="1:8" ht="15" customHeight="1">
      <c r="A701" t="s">
        <v>4122</v>
      </c>
      <c r="B701" s="21" t="s">
        <v>177</v>
      </c>
      <c r="C701" s="21" t="s">
        <v>1253</v>
      </c>
      <c r="D701" s="21" t="s">
        <v>10</v>
      </c>
      <c r="E701" s="21">
        <v>1</v>
      </c>
      <c r="F701" s="21" t="s">
        <v>1155</v>
      </c>
      <c r="G701" s="121" t="s">
        <v>10529</v>
      </c>
      <c r="H701" s="121" t="s">
        <v>6088</v>
      </c>
    </row>
    <row r="702" spans="1:8" ht="15" customHeight="1">
      <c r="A702" t="s">
        <v>4123</v>
      </c>
      <c r="B702" s="21" t="s">
        <v>177</v>
      </c>
      <c r="C702" s="21" t="s">
        <v>1253</v>
      </c>
      <c r="D702" s="21" t="s">
        <v>10</v>
      </c>
      <c r="E702" s="21">
        <v>1</v>
      </c>
      <c r="F702" s="21" t="s">
        <v>1155</v>
      </c>
      <c r="G702" s="121" t="s">
        <v>10530</v>
      </c>
      <c r="H702" s="121" t="s">
        <v>6089</v>
      </c>
    </row>
    <row r="703" spans="1:8" ht="15" customHeight="1">
      <c r="A703" t="s">
        <v>4124</v>
      </c>
      <c r="B703" s="21" t="s">
        <v>177</v>
      </c>
      <c r="C703" s="21" t="s">
        <v>1253</v>
      </c>
      <c r="D703" s="21" t="s">
        <v>10</v>
      </c>
      <c r="E703" s="21">
        <v>1</v>
      </c>
      <c r="F703" s="21" t="s">
        <v>1155</v>
      </c>
      <c r="G703" s="121" t="s">
        <v>10531</v>
      </c>
      <c r="H703" s="121" t="s">
        <v>6090</v>
      </c>
    </row>
    <row r="704" spans="1:8" ht="15" customHeight="1">
      <c r="A704" t="s">
        <v>4125</v>
      </c>
      <c r="B704" s="21" t="s">
        <v>177</v>
      </c>
      <c r="C704" s="21" t="s">
        <v>1253</v>
      </c>
      <c r="D704" s="21" t="s">
        <v>10</v>
      </c>
      <c r="E704" s="21">
        <v>1</v>
      </c>
      <c r="F704" s="21" t="s">
        <v>1155</v>
      </c>
      <c r="G704" s="121" t="s">
        <v>10297</v>
      </c>
      <c r="H704" s="121" t="s">
        <v>6091</v>
      </c>
    </row>
    <row r="705" spans="1:8" ht="15" customHeight="1">
      <c r="A705" t="s">
        <v>4126</v>
      </c>
      <c r="B705" s="21" t="s">
        <v>177</v>
      </c>
      <c r="C705" s="21" t="s">
        <v>1253</v>
      </c>
      <c r="D705" s="21" t="s">
        <v>10</v>
      </c>
      <c r="E705" s="21">
        <v>1</v>
      </c>
      <c r="F705" s="21" t="s">
        <v>1155</v>
      </c>
      <c r="G705" s="121" t="s">
        <v>10532</v>
      </c>
      <c r="H705" s="121" t="s">
        <v>6092</v>
      </c>
    </row>
    <row r="706" spans="1:8" ht="15" customHeight="1">
      <c r="A706" t="s">
        <v>4127</v>
      </c>
      <c r="B706" s="21" t="s">
        <v>177</v>
      </c>
      <c r="C706" s="21" t="s">
        <v>1253</v>
      </c>
      <c r="D706" s="21" t="s">
        <v>10</v>
      </c>
      <c r="E706" s="21">
        <v>1</v>
      </c>
      <c r="F706" s="21" t="s">
        <v>1155</v>
      </c>
      <c r="G706" s="121" t="s">
        <v>10533</v>
      </c>
      <c r="H706" s="121" t="s">
        <v>6093</v>
      </c>
    </row>
    <row r="707" spans="1:8" ht="15" customHeight="1">
      <c r="A707" t="s">
        <v>4128</v>
      </c>
      <c r="B707" s="21" t="s">
        <v>177</v>
      </c>
      <c r="C707" s="21" t="s">
        <v>1253</v>
      </c>
      <c r="D707" s="21" t="s">
        <v>10</v>
      </c>
      <c r="E707" s="21">
        <v>1</v>
      </c>
      <c r="F707" s="21" t="s">
        <v>1155</v>
      </c>
      <c r="G707" s="121" t="s">
        <v>10534</v>
      </c>
      <c r="H707" s="121" t="s">
        <v>6094</v>
      </c>
    </row>
    <row r="708" spans="1:8" ht="15" customHeight="1">
      <c r="A708" t="s">
        <v>4129</v>
      </c>
      <c r="B708" s="21" t="s">
        <v>177</v>
      </c>
      <c r="C708" s="21" t="s">
        <v>1253</v>
      </c>
      <c r="D708" s="21" t="s">
        <v>10</v>
      </c>
      <c r="E708" s="21">
        <v>1</v>
      </c>
      <c r="F708" s="21" t="s">
        <v>1155</v>
      </c>
      <c r="G708" s="121" t="s">
        <v>10535</v>
      </c>
      <c r="H708" s="121" t="s">
        <v>6095</v>
      </c>
    </row>
    <row r="709" spans="1:8" ht="15" customHeight="1">
      <c r="A709" t="s">
        <v>4130</v>
      </c>
      <c r="B709" s="21" t="s">
        <v>177</v>
      </c>
      <c r="C709" s="21" t="s">
        <v>1253</v>
      </c>
      <c r="D709" s="21" t="s">
        <v>10</v>
      </c>
      <c r="E709" s="21">
        <v>1</v>
      </c>
      <c r="F709" s="21" t="s">
        <v>1155</v>
      </c>
      <c r="G709" s="121" t="s">
        <v>10536</v>
      </c>
      <c r="H709" s="121" t="s">
        <v>6096</v>
      </c>
    </row>
    <row r="710" spans="1:8" ht="15" customHeight="1">
      <c r="A710" t="s">
        <v>3897</v>
      </c>
      <c r="B710" s="21" t="s">
        <v>177</v>
      </c>
      <c r="C710" s="21" t="s">
        <v>1253</v>
      </c>
      <c r="D710" s="21" t="s">
        <v>10</v>
      </c>
      <c r="E710" s="21">
        <v>1</v>
      </c>
      <c r="F710" s="24" t="s">
        <v>1155</v>
      </c>
      <c r="G710" s="121" t="s">
        <v>10537</v>
      </c>
      <c r="H710" s="121" t="s">
        <v>6097</v>
      </c>
    </row>
    <row r="711" spans="1:8" ht="15" customHeight="1">
      <c r="A711" t="s">
        <v>4131</v>
      </c>
      <c r="B711" s="21" t="s">
        <v>177</v>
      </c>
      <c r="C711" s="21" t="s">
        <v>1253</v>
      </c>
      <c r="D711" s="21" t="s">
        <v>10</v>
      </c>
      <c r="E711" s="21">
        <v>1</v>
      </c>
      <c r="F711" s="21" t="s">
        <v>1155</v>
      </c>
      <c r="G711" s="121" t="s">
        <v>10538</v>
      </c>
      <c r="H711" s="121" t="s">
        <v>6098</v>
      </c>
    </row>
    <row r="712" spans="1:8" ht="15" customHeight="1">
      <c r="A712" t="s">
        <v>4132</v>
      </c>
      <c r="B712" s="21" t="s">
        <v>177</v>
      </c>
      <c r="C712" s="21" t="s">
        <v>1253</v>
      </c>
      <c r="D712" s="21" t="s">
        <v>10</v>
      </c>
      <c r="E712" s="21">
        <v>1</v>
      </c>
      <c r="F712" s="21" t="s">
        <v>1155</v>
      </c>
      <c r="G712" s="121" t="s">
        <v>10539</v>
      </c>
      <c r="H712" s="121" t="s">
        <v>6099</v>
      </c>
    </row>
    <row r="713" spans="1:8" ht="15" customHeight="1">
      <c r="A713" t="s">
        <v>4133</v>
      </c>
      <c r="B713" s="21" t="s">
        <v>177</v>
      </c>
      <c r="C713" s="21" t="s">
        <v>1253</v>
      </c>
      <c r="D713" s="21" t="s">
        <v>10</v>
      </c>
      <c r="E713" s="21">
        <v>1</v>
      </c>
      <c r="F713" s="21" t="s">
        <v>1155</v>
      </c>
      <c r="G713" s="121" t="s">
        <v>10540</v>
      </c>
      <c r="H713" s="121" t="s">
        <v>6100</v>
      </c>
    </row>
    <row r="714" spans="1:8" ht="15" customHeight="1">
      <c r="A714" t="s">
        <v>4134</v>
      </c>
      <c r="B714" s="21" t="s">
        <v>177</v>
      </c>
      <c r="C714" s="21" t="s">
        <v>1253</v>
      </c>
      <c r="D714" s="21" t="s">
        <v>10</v>
      </c>
      <c r="E714" s="21">
        <v>1</v>
      </c>
      <c r="F714" s="21" t="s">
        <v>1155</v>
      </c>
      <c r="G714" s="121" t="s">
        <v>10541</v>
      </c>
      <c r="H714" s="121" t="s">
        <v>6101</v>
      </c>
    </row>
    <row r="715" spans="1:8" ht="15" customHeight="1">
      <c r="A715" t="s">
        <v>4135</v>
      </c>
      <c r="B715" s="21" t="s">
        <v>177</v>
      </c>
      <c r="C715" s="21" t="s">
        <v>1253</v>
      </c>
      <c r="D715" s="21" t="s">
        <v>10</v>
      </c>
      <c r="E715" s="21">
        <v>1</v>
      </c>
      <c r="F715" s="21" t="s">
        <v>1155</v>
      </c>
      <c r="G715" s="121" t="s">
        <v>10542</v>
      </c>
      <c r="H715" s="121" t="s">
        <v>6102</v>
      </c>
    </row>
    <row r="716" spans="1:8" ht="15" customHeight="1">
      <c r="A716" t="s">
        <v>4136</v>
      </c>
      <c r="B716" s="21" t="s">
        <v>177</v>
      </c>
      <c r="C716" s="21" t="s">
        <v>1253</v>
      </c>
      <c r="D716" s="21" t="s">
        <v>10</v>
      </c>
      <c r="E716" s="21">
        <v>1</v>
      </c>
      <c r="F716" s="21" t="s">
        <v>1155</v>
      </c>
      <c r="G716" s="121" t="s">
        <v>10543</v>
      </c>
      <c r="H716" s="121" t="s">
        <v>6103</v>
      </c>
    </row>
    <row r="717" spans="1:8" ht="15" customHeight="1">
      <c r="A717" t="s">
        <v>4137</v>
      </c>
      <c r="B717" s="21" t="s">
        <v>177</v>
      </c>
      <c r="C717" s="21" t="s">
        <v>1253</v>
      </c>
      <c r="D717" s="21" t="s">
        <v>10</v>
      </c>
      <c r="E717" s="21">
        <v>1</v>
      </c>
      <c r="F717" s="21" t="s">
        <v>1155</v>
      </c>
      <c r="G717" s="121" t="s">
        <v>10544</v>
      </c>
      <c r="H717" s="121" t="s">
        <v>6104</v>
      </c>
    </row>
    <row r="718" spans="1:8" ht="15" customHeight="1">
      <c r="A718" t="s">
        <v>4138</v>
      </c>
      <c r="B718" s="21" t="s">
        <v>177</v>
      </c>
      <c r="C718" s="21" t="s">
        <v>1253</v>
      </c>
      <c r="D718" s="21" t="s">
        <v>10</v>
      </c>
      <c r="E718" s="21">
        <v>1</v>
      </c>
      <c r="F718" s="21" t="s">
        <v>1155</v>
      </c>
      <c r="G718" s="121" t="s">
        <v>10545</v>
      </c>
      <c r="H718" s="121" t="s">
        <v>6105</v>
      </c>
    </row>
    <row r="719" spans="1:8" ht="15" customHeight="1">
      <c r="A719" t="s">
        <v>4139</v>
      </c>
      <c r="B719" s="21" t="s">
        <v>177</v>
      </c>
      <c r="C719" s="21" t="s">
        <v>1253</v>
      </c>
      <c r="D719" s="21" t="s">
        <v>10</v>
      </c>
      <c r="E719" s="21">
        <v>1</v>
      </c>
      <c r="F719" s="21" t="s">
        <v>1155</v>
      </c>
      <c r="G719" s="121" t="s">
        <v>10546</v>
      </c>
      <c r="H719" s="121" t="s">
        <v>6106</v>
      </c>
    </row>
    <row r="720" spans="1:8" ht="15" customHeight="1">
      <c r="A720" t="s">
        <v>4140</v>
      </c>
      <c r="B720" s="21" t="s">
        <v>177</v>
      </c>
      <c r="C720" s="21" t="s">
        <v>1253</v>
      </c>
      <c r="D720" s="21" t="s">
        <v>10</v>
      </c>
      <c r="E720" s="21">
        <v>1</v>
      </c>
      <c r="F720" s="21" t="s">
        <v>1155</v>
      </c>
      <c r="G720" s="121" t="s">
        <v>10547</v>
      </c>
      <c r="H720" s="121" t="s">
        <v>6107</v>
      </c>
    </row>
    <row r="721" spans="1:8" ht="15" customHeight="1">
      <c r="A721" t="s">
        <v>3898</v>
      </c>
      <c r="B721" s="21" t="s">
        <v>177</v>
      </c>
      <c r="C721" s="21" t="s">
        <v>1253</v>
      </c>
      <c r="D721" s="21" t="s">
        <v>10</v>
      </c>
      <c r="E721" s="21">
        <v>1</v>
      </c>
      <c r="F721" s="21" t="s">
        <v>1155</v>
      </c>
      <c r="G721" s="121" t="s">
        <v>10447</v>
      </c>
      <c r="H721" s="121" t="s">
        <v>6108</v>
      </c>
    </row>
    <row r="722" spans="1:8" ht="15" customHeight="1">
      <c r="A722" t="s">
        <v>4141</v>
      </c>
      <c r="B722" s="21" t="s">
        <v>177</v>
      </c>
      <c r="C722" s="21" t="s">
        <v>1253</v>
      </c>
      <c r="D722" s="21" t="s">
        <v>10</v>
      </c>
      <c r="E722" s="21">
        <v>1</v>
      </c>
      <c r="F722" s="21" t="s">
        <v>1155</v>
      </c>
      <c r="G722" s="121" t="s">
        <v>10547</v>
      </c>
      <c r="H722" s="121" t="s">
        <v>6109</v>
      </c>
    </row>
    <row r="723" spans="1:8" ht="15" customHeight="1">
      <c r="A723" t="s">
        <v>4142</v>
      </c>
      <c r="B723" s="21" t="s">
        <v>177</v>
      </c>
      <c r="C723" s="21" t="s">
        <v>1253</v>
      </c>
      <c r="D723" s="21" t="s">
        <v>10</v>
      </c>
      <c r="E723" s="21">
        <v>1</v>
      </c>
      <c r="F723" s="21" t="s">
        <v>1155</v>
      </c>
      <c r="G723" s="121" t="s">
        <v>10548</v>
      </c>
      <c r="H723" s="121" t="s">
        <v>6110</v>
      </c>
    </row>
    <row r="724" spans="1:8" ht="15" customHeight="1">
      <c r="A724" t="s">
        <v>4143</v>
      </c>
      <c r="B724" s="21" t="s">
        <v>177</v>
      </c>
      <c r="C724" s="21" t="s">
        <v>1253</v>
      </c>
      <c r="D724" s="21" t="s">
        <v>10</v>
      </c>
      <c r="E724" s="21">
        <v>1</v>
      </c>
      <c r="F724" s="21" t="s">
        <v>1155</v>
      </c>
      <c r="G724" s="121" t="s">
        <v>10549</v>
      </c>
      <c r="H724" s="121" t="s">
        <v>6111</v>
      </c>
    </row>
    <row r="725" spans="1:8" ht="15" customHeight="1">
      <c r="A725" t="s">
        <v>4144</v>
      </c>
      <c r="B725" s="21" t="s">
        <v>177</v>
      </c>
      <c r="C725" s="21" t="s">
        <v>1253</v>
      </c>
      <c r="D725" s="21" t="s">
        <v>10</v>
      </c>
      <c r="E725" s="21">
        <v>1</v>
      </c>
      <c r="F725" s="21" t="s">
        <v>1155</v>
      </c>
      <c r="G725" s="121" t="s">
        <v>10550</v>
      </c>
      <c r="H725" s="121" t="s">
        <v>6112</v>
      </c>
    </row>
    <row r="726" spans="1:8" ht="15" customHeight="1">
      <c r="A726" t="s">
        <v>4145</v>
      </c>
      <c r="B726" s="21" t="s">
        <v>177</v>
      </c>
      <c r="C726" s="21" t="s">
        <v>1253</v>
      </c>
      <c r="D726" s="21" t="s">
        <v>10</v>
      </c>
      <c r="E726" s="21">
        <v>1</v>
      </c>
      <c r="F726" s="21" t="s">
        <v>1155</v>
      </c>
      <c r="G726" s="121" t="s">
        <v>10551</v>
      </c>
      <c r="H726" s="121" t="s">
        <v>6113</v>
      </c>
    </row>
    <row r="727" spans="1:8" ht="15" customHeight="1">
      <c r="A727" t="s">
        <v>4146</v>
      </c>
      <c r="B727" s="21" t="s">
        <v>177</v>
      </c>
      <c r="C727" s="21" t="s">
        <v>1253</v>
      </c>
      <c r="D727" s="21" t="s">
        <v>10</v>
      </c>
      <c r="E727" s="21">
        <v>1</v>
      </c>
      <c r="F727" s="21" t="s">
        <v>1155</v>
      </c>
      <c r="G727" s="121" t="s">
        <v>10552</v>
      </c>
      <c r="H727" s="121" t="s">
        <v>6114</v>
      </c>
    </row>
    <row r="728" spans="1:8" ht="15" customHeight="1">
      <c r="A728" t="s">
        <v>4147</v>
      </c>
      <c r="B728" s="21" t="s">
        <v>177</v>
      </c>
      <c r="C728" s="21" t="s">
        <v>1253</v>
      </c>
      <c r="D728" s="21" t="s">
        <v>10</v>
      </c>
      <c r="E728" s="21">
        <v>1</v>
      </c>
      <c r="F728" s="21" t="s">
        <v>1155</v>
      </c>
      <c r="G728" s="121" t="s">
        <v>10553</v>
      </c>
      <c r="H728" s="121" t="s">
        <v>6115</v>
      </c>
    </row>
    <row r="729" spans="1:8" ht="15" customHeight="1">
      <c r="A729" t="s">
        <v>4148</v>
      </c>
      <c r="B729" s="21" t="s">
        <v>177</v>
      </c>
      <c r="C729" s="21" t="s">
        <v>1253</v>
      </c>
      <c r="D729" s="21" t="s">
        <v>10</v>
      </c>
      <c r="E729" s="21">
        <v>1</v>
      </c>
      <c r="F729" s="21" t="s">
        <v>1155</v>
      </c>
      <c r="G729" s="121" t="s">
        <v>10554</v>
      </c>
      <c r="H729" s="121" t="s">
        <v>6116</v>
      </c>
    </row>
    <row r="730" spans="1:8" ht="15" customHeight="1">
      <c r="A730" t="s">
        <v>4149</v>
      </c>
      <c r="B730" s="21" t="s">
        <v>177</v>
      </c>
      <c r="C730" s="21" t="s">
        <v>1253</v>
      </c>
      <c r="D730" s="21" t="s">
        <v>10</v>
      </c>
      <c r="E730" s="21">
        <v>1</v>
      </c>
      <c r="F730" s="21" t="s">
        <v>1155</v>
      </c>
      <c r="G730" s="121" t="s">
        <v>10554</v>
      </c>
      <c r="H730" s="121" t="s">
        <v>6117</v>
      </c>
    </row>
    <row r="731" spans="1:8" ht="15" customHeight="1">
      <c r="A731" t="s">
        <v>4150</v>
      </c>
      <c r="B731" s="21" t="s">
        <v>177</v>
      </c>
      <c r="C731" s="21" t="s">
        <v>1253</v>
      </c>
      <c r="D731" s="21" t="s">
        <v>10</v>
      </c>
      <c r="E731" s="21">
        <v>1</v>
      </c>
      <c r="F731" s="21" t="s">
        <v>1155</v>
      </c>
      <c r="G731" s="121" t="s">
        <v>10555</v>
      </c>
      <c r="H731" s="121" t="s">
        <v>6118</v>
      </c>
    </row>
    <row r="732" spans="1:8" ht="15" customHeight="1">
      <c r="A732" t="s">
        <v>3899</v>
      </c>
      <c r="B732" s="21" t="s">
        <v>177</v>
      </c>
      <c r="C732" s="21" t="s">
        <v>1253</v>
      </c>
      <c r="D732" s="21" t="s">
        <v>10</v>
      </c>
      <c r="E732" s="21">
        <v>1</v>
      </c>
      <c r="F732" s="21" t="s">
        <v>1155</v>
      </c>
      <c r="G732" s="121" t="s">
        <v>10539</v>
      </c>
      <c r="H732" s="121" t="s">
        <v>6119</v>
      </c>
    </row>
    <row r="733" spans="1:8" ht="15" customHeight="1">
      <c r="A733" t="s">
        <v>4151</v>
      </c>
      <c r="B733" s="21" t="s">
        <v>177</v>
      </c>
      <c r="C733" s="21" t="s">
        <v>1253</v>
      </c>
      <c r="D733" s="21" t="s">
        <v>10</v>
      </c>
      <c r="E733" s="21">
        <v>1</v>
      </c>
      <c r="F733" s="21" t="s">
        <v>1155</v>
      </c>
      <c r="G733" s="121" t="s">
        <v>10556</v>
      </c>
      <c r="H733" s="121" t="s">
        <v>6120</v>
      </c>
    </row>
    <row r="734" spans="1:8" ht="15" customHeight="1">
      <c r="A734" t="s">
        <v>4152</v>
      </c>
      <c r="B734" s="21" t="s">
        <v>177</v>
      </c>
      <c r="C734" s="21" t="s">
        <v>1253</v>
      </c>
      <c r="D734" s="21" t="s">
        <v>10</v>
      </c>
      <c r="E734" s="21">
        <v>1</v>
      </c>
      <c r="F734" s="21" t="s">
        <v>1155</v>
      </c>
      <c r="G734" s="121" t="s">
        <v>10557</v>
      </c>
      <c r="H734" s="121" t="s">
        <v>6121</v>
      </c>
    </row>
    <row r="735" spans="1:8" ht="15" customHeight="1">
      <c r="A735" t="s">
        <v>4153</v>
      </c>
      <c r="B735" s="21" t="s">
        <v>177</v>
      </c>
      <c r="C735" s="21" t="s">
        <v>1253</v>
      </c>
      <c r="D735" s="21" t="s">
        <v>10</v>
      </c>
      <c r="E735" s="21">
        <v>1</v>
      </c>
      <c r="F735" s="21" t="s">
        <v>1155</v>
      </c>
      <c r="G735" s="121" t="s">
        <v>10558</v>
      </c>
      <c r="H735" s="121" t="s">
        <v>6122</v>
      </c>
    </row>
    <row r="736" spans="1:8" ht="15" customHeight="1">
      <c r="A736" t="s">
        <v>4154</v>
      </c>
      <c r="B736" s="21" t="s">
        <v>177</v>
      </c>
      <c r="C736" s="21" t="s">
        <v>1253</v>
      </c>
      <c r="D736" s="21" t="s">
        <v>10</v>
      </c>
      <c r="E736" s="21">
        <v>1</v>
      </c>
      <c r="F736" s="21" t="s">
        <v>1155</v>
      </c>
      <c r="G736" s="121" t="s">
        <v>10559</v>
      </c>
      <c r="H736" s="121" t="s">
        <v>6123</v>
      </c>
    </row>
    <row r="737" spans="1:8" ht="15" customHeight="1">
      <c r="A737" t="s">
        <v>4155</v>
      </c>
      <c r="B737" s="21" t="s">
        <v>177</v>
      </c>
      <c r="C737" s="21" t="s">
        <v>1253</v>
      </c>
      <c r="D737" s="21" t="s">
        <v>10</v>
      </c>
      <c r="E737" s="21">
        <v>1</v>
      </c>
      <c r="F737" s="21" t="s">
        <v>1155</v>
      </c>
      <c r="G737" s="121" t="s">
        <v>10560</v>
      </c>
      <c r="H737" s="121" t="s">
        <v>6124</v>
      </c>
    </row>
    <row r="738" spans="1:8" ht="15" customHeight="1">
      <c r="A738" t="s">
        <v>4156</v>
      </c>
      <c r="B738" s="21" t="s">
        <v>177</v>
      </c>
      <c r="C738" s="21" t="s">
        <v>1253</v>
      </c>
      <c r="D738" s="21" t="s">
        <v>10</v>
      </c>
      <c r="E738" s="21">
        <v>1</v>
      </c>
      <c r="F738" s="21" t="s">
        <v>1155</v>
      </c>
      <c r="G738" s="121" t="s">
        <v>10561</v>
      </c>
      <c r="H738" s="121" t="s">
        <v>6125</v>
      </c>
    </row>
    <row r="739" spans="1:8" ht="15" customHeight="1">
      <c r="A739" t="s">
        <v>4157</v>
      </c>
      <c r="B739" s="21" t="s">
        <v>177</v>
      </c>
      <c r="C739" s="21" t="s">
        <v>1253</v>
      </c>
      <c r="D739" s="21" t="s">
        <v>10</v>
      </c>
      <c r="E739" s="21">
        <v>1</v>
      </c>
      <c r="F739" s="21" t="s">
        <v>1155</v>
      </c>
      <c r="G739" s="121" t="s">
        <v>10562</v>
      </c>
      <c r="H739" s="121" t="s">
        <v>6126</v>
      </c>
    </row>
    <row r="740" spans="1:8" ht="15" customHeight="1">
      <c r="A740" t="s">
        <v>4158</v>
      </c>
      <c r="B740" s="21" t="s">
        <v>177</v>
      </c>
      <c r="C740" s="21" t="s">
        <v>1253</v>
      </c>
      <c r="D740" s="21" t="s">
        <v>10</v>
      </c>
      <c r="E740" s="21">
        <v>1</v>
      </c>
      <c r="F740" s="21" t="s">
        <v>1155</v>
      </c>
      <c r="G740" s="121" t="s">
        <v>10563</v>
      </c>
      <c r="H740" s="121" t="s">
        <v>6127</v>
      </c>
    </row>
    <row r="741" spans="1:8" ht="15" customHeight="1">
      <c r="A741" t="s">
        <v>4159</v>
      </c>
      <c r="B741" s="21" t="s">
        <v>177</v>
      </c>
      <c r="C741" s="21" t="s">
        <v>1253</v>
      </c>
      <c r="D741" s="21" t="s">
        <v>10</v>
      </c>
      <c r="E741" s="21">
        <v>1</v>
      </c>
      <c r="F741" s="21" t="s">
        <v>1155</v>
      </c>
      <c r="G741" s="121" t="s">
        <v>10564</v>
      </c>
      <c r="H741" s="121" t="s">
        <v>6128</v>
      </c>
    </row>
    <row r="742" spans="1:8" ht="15" customHeight="1">
      <c r="A742" t="s">
        <v>4160</v>
      </c>
      <c r="B742" s="21" t="s">
        <v>177</v>
      </c>
      <c r="C742" s="21" t="s">
        <v>1253</v>
      </c>
      <c r="D742" s="21" t="s">
        <v>10</v>
      </c>
      <c r="E742" s="21">
        <v>1</v>
      </c>
      <c r="F742" s="21" t="s">
        <v>1155</v>
      </c>
      <c r="G742" s="121" t="s">
        <v>10565</v>
      </c>
      <c r="H742" s="121" t="s">
        <v>6129</v>
      </c>
    </row>
    <row r="743" spans="1:8" ht="15" customHeight="1">
      <c r="A743" t="s">
        <v>3900</v>
      </c>
      <c r="B743" s="21" t="s">
        <v>177</v>
      </c>
      <c r="C743" s="21" t="s">
        <v>1253</v>
      </c>
      <c r="D743" s="21" t="s">
        <v>10</v>
      </c>
      <c r="E743" s="21">
        <v>1</v>
      </c>
      <c r="F743" s="21" t="s">
        <v>1155</v>
      </c>
      <c r="G743" s="121" t="s">
        <v>10566</v>
      </c>
      <c r="H743" s="121" t="s">
        <v>6130</v>
      </c>
    </row>
    <row r="744" spans="1:8" ht="15" customHeight="1">
      <c r="A744" t="s">
        <v>4161</v>
      </c>
      <c r="B744" s="21" t="s">
        <v>177</v>
      </c>
      <c r="C744" s="21" t="s">
        <v>1253</v>
      </c>
      <c r="D744" s="21" t="s">
        <v>10</v>
      </c>
      <c r="E744" s="21">
        <v>1</v>
      </c>
      <c r="F744" s="21" t="s">
        <v>1155</v>
      </c>
      <c r="G744" s="121" t="s">
        <v>10567</v>
      </c>
      <c r="H744" s="121" t="s">
        <v>6131</v>
      </c>
    </row>
    <row r="745" spans="1:8" ht="15" customHeight="1">
      <c r="A745" t="s">
        <v>4162</v>
      </c>
      <c r="B745" s="21" t="s">
        <v>177</v>
      </c>
      <c r="C745" s="21" t="s">
        <v>1253</v>
      </c>
      <c r="D745" s="21" t="s">
        <v>10</v>
      </c>
      <c r="E745" s="21">
        <v>1</v>
      </c>
      <c r="F745" s="21" t="s">
        <v>1155</v>
      </c>
      <c r="G745" s="121" t="s">
        <v>10568</v>
      </c>
      <c r="H745" s="121" t="s">
        <v>6132</v>
      </c>
    </row>
    <row r="746" spans="1:8" ht="15" customHeight="1">
      <c r="A746" t="s">
        <v>4163</v>
      </c>
      <c r="B746" s="21" t="s">
        <v>177</v>
      </c>
      <c r="C746" s="21" t="s">
        <v>1253</v>
      </c>
      <c r="D746" s="21" t="s">
        <v>10</v>
      </c>
      <c r="E746" s="21">
        <v>1</v>
      </c>
      <c r="F746" s="21" t="s">
        <v>1155</v>
      </c>
      <c r="G746" s="121" t="s">
        <v>10569</v>
      </c>
      <c r="H746" s="121" t="s">
        <v>6133</v>
      </c>
    </row>
    <row r="747" spans="1:8" ht="15" customHeight="1">
      <c r="A747" t="s">
        <v>4164</v>
      </c>
      <c r="B747" s="21" t="s">
        <v>177</v>
      </c>
      <c r="C747" s="21" t="s">
        <v>1253</v>
      </c>
      <c r="D747" s="21" t="s">
        <v>10</v>
      </c>
      <c r="E747" s="21">
        <v>1</v>
      </c>
      <c r="F747" s="21" t="s">
        <v>1155</v>
      </c>
      <c r="G747" s="121" t="s">
        <v>10275</v>
      </c>
      <c r="H747" s="121" t="s">
        <v>6134</v>
      </c>
    </row>
    <row r="748" spans="1:8" ht="15" customHeight="1">
      <c r="A748" t="s">
        <v>4165</v>
      </c>
      <c r="B748" s="21" t="s">
        <v>177</v>
      </c>
      <c r="C748" s="21" t="s">
        <v>1253</v>
      </c>
      <c r="D748" s="21" t="s">
        <v>10</v>
      </c>
      <c r="E748" s="21">
        <v>1</v>
      </c>
      <c r="F748" s="21" t="s">
        <v>1155</v>
      </c>
      <c r="G748" s="121" t="s">
        <v>10570</v>
      </c>
      <c r="H748" s="121" t="s">
        <v>6135</v>
      </c>
    </row>
    <row r="749" spans="1:8" ht="15" customHeight="1">
      <c r="A749" t="s">
        <v>4166</v>
      </c>
      <c r="B749" s="21" t="s">
        <v>177</v>
      </c>
      <c r="C749" s="21" t="s">
        <v>1253</v>
      </c>
      <c r="D749" s="21" t="s">
        <v>10</v>
      </c>
      <c r="E749" s="21">
        <v>1</v>
      </c>
      <c r="F749" s="21" t="s">
        <v>1155</v>
      </c>
      <c r="G749" s="121" t="s">
        <v>10571</v>
      </c>
      <c r="H749" s="121" t="s">
        <v>6136</v>
      </c>
    </row>
    <row r="750" spans="1:8" ht="15" customHeight="1">
      <c r="A750" t="s">
        <v>4167</v>
      </c>
      <c r="B750" s="21" t="s">
        <v>177</v>
      </c>
      <c r="C750" s="21" t="s">
        <v>1253</v>
      </c>
      <c r="D750" s="21" t="s">
        <v>10</v>
      </c>
      <c r="E750" s="21">
        <v>1</v>
      </c>
      <c r="F750" s="21" t="s">
        <v>1155</v>
      </c>
      <c r="G750" s="121" t="s">
        <v>10572</v>
      </c>
      <c r="H750" s="121" t="s">
        <v>6137</v>
      </c>
    </row>
    <row r="751" spans="1:8" ht="15" customHeight="1">
      <c r="A751" t="s">
        <v>4168</v>
      </c>
      <c r="B751" s="21" t="s">
        <v>177</v>
      </c>
      <c r="C751" s="21" t="s">
        <v>1253</v>
      </c>
      <c r="D751" s="21" t="s">
        <v>10</v>
      </c>
      <c r="E751" s="21">
        <v>1</v>
      </c>
      <c r="F751" s="21" t="s">
        <v>1155</v>
      </c>
      <c r="G751" s="121" t="s">
        <v>10573</v>
      </c>
      <c r="H751" s="121" t="s">
        <v>6138</v>
      </c>
    </row>
    <row r="752" spans="1:8" ht="15" customHeight="1">
      <c r="A752" t="s">
        <v>4169</v>
      </c>
      <c r="B752" s="21" t="s">
        <v>177</v>
      </c>
      <c r="C752" s="21" t="s">
        <v>1253</v>
      </c>
      <c r="D752" s="21" t="s">
        <v>10</v>
      </c>
      <c r="E752" s="21">
        <v>1</v>
      </c>
      <c r="F752" s="21" t="s">
        <v>1155</v>
      </c>
      <c r="G752" s="121" t="s">
        <v>10574</v>
      </c>
      <c r="H752" s="121" t="s">
        <v>6139</v>
      </c>
    </row>
    <row r="753" spans="1:8" ht="15" customHeight="1">
      <c r="A753" t="s">
        <v>4170</v>
      </c>
      <c r="B753" s="21" t="s">
        <v>177</v>
      </c>
      <c r="C753" s="21" t="s">
        <v>1253</v>
      </c>
      <c r="D753" s="21" t="s">
        <v>10</v>
      </c>
      <c r="E753" s="21">
        <v>1</v>
      </c>
      <c r="F753" s="21" t="s">
        <v>1155</v>
      </c>
      <c r="G753" s="121" t="s">
        <v>10575</v>
      </c>
      <c r="H753" s="121" t="s">
        <v>6140</v>
      </c>
    </row>
    <row r="754" spans="1:8" ht="15" customHeight="1">
      <c r="A754" t="s">
        <v>3874</v>
      </c>
      <c r="B754" s="21" t="s">
        <v>177</v>
      </c>
      <c r="C754" s="21" t="s">
        <v>1253</v>
      </c>
      <c r="D754" s="21" t="s">
        <v>10</v>
      </c>
      <c r="E754" s="21">
        <v>1</v>
      </c>
      <c r="F754" s="24" t="s">
        <v>1155</v>
      </c>
      <c r="G754" s="121" t="s">
        <v>10576</v>
      </c>
      <c r="H754" s="121" t="s">
        <v>6141</v>
      </c>
    </row>
    <row r="755" spans="1:8" ht="15" customHeight="1">
      <c r="A755" t="s">
        <v>3901</v>
      </c>
      <c r="B755" s="21" t="s">
        <v>177</v>
      </c>
      <c r="C755" s="21" t="s">
        <v>1253</v>
      </c>
      <c r="D755" s="21" t="s">
        <v>10</v>
      </c>
      <c r="E755" s="21">
        <v>1</v>
      </c>
      <c r="F755" s="21" t="s">
        <v>1155</v>
      </c>
      <c r="G755" s="121" t="s">
        <v>10577</v>
      </c>
      <c r="H755" s="121" t="s">
        <v>6142</v>
      </c>
    </row>
    <row r="756" spans="1:8" ht="15" customHeight="1">
      <c r="A756" t="s">
        <v>4171</v>
      </c>
      <c r="B756" s="21" t="s">
        <v>177</v>
      </c>
      <c r="C756" s="21" t="s">
        <v>1253</v>
      </c>
      <c r="D756" s="21" t="s">
        <v>10</v>
      </c>
      <c r="E756" s="21">
        <v>1</v>
      </c>
      <c r="F756" s="21" t="s">
        <v>1155</v>
      </c>
      <c r="G756" s="121" t="s">
        <v>10578</v>
      </c>
      <c r="H756" s="121" t="s">
        <v>6143</v>
      </c>
    </row>
    <row r="757" spans="1:8" ht="15" customHeight="1">
      <c r="A757" t="s">
        <v>4172</v>
      </c>
      <c r="B757" s="21" t="s">
        <v>177</v>
      </c>
      <c r="C757" s="21" t="s">
        <v>1253</v>
      </c>
      <c r="D757" s="21" t="s">
        <v>10</v>
      </c>
      <c r="E757" s="21">
        <v>1</v>
      </c>
      <c r="F757" s="21" t="s">
        <v>1155</v>
      </c>
      <c r="G757" s="121" t="s">
        <v>10579</v>
      </c>
      <c r="H757" s="121" t="s">
        <v>6144</v>
      </c>
    </row>
    <row r="758" spans="1:8" ht="15" customHeight="1">
      <c r="A758" t="s">
        <v>4173</v>
      </c>
      <c r="B758" s="21" t="s">
        <v>177</v>
      </c>
      <c r="C758" s="21" t="s">
        <v>1253</v>
      </c>
      <c r="D758" s="21" t="s">
        <v>10</v>
      </c>
      <c r="E758" s="21">
        <v>1</v>
      </c>
      <c r="F758" s="21" t="s">
        <v>1155</v>
      </c>
      <c r="G758" s="121" t="s">
        <v>10580</v>
      </c>
      <c r="H758" s="121" t="s">
        <v>6145</v>
      </c>
    </row>
    <row r="759" spans="1:8" ht="15" customHeight="1">
      <c r="A759" t="s">
        <v>4174</v>
      </c>
      <c r="B759" s="21" t="s">
        <v>177</v>
      </c>
      <c r="C759" s="21" t="s">
        <v>1253</v>
      </c>
      <c r="D759" s="21" t="s">
        <v>10</v>
      </c>
      <c r="E759" s="21">
        <v>1</v>
      </c>
      <c r="F759" s="21" t="s">
        <v>1155</v>
      </c>
      <c r="G759" s="121" t="s">
        <v>10581</v>
      </c>
      <c r="H759" s="121" t="s">
        <v>6146</v>
      </c>
    </row>
    <row r="760" spans="1:8" ht="15" customHeight="1">
      <c r="A760" t="s">
        <v>4175</v>
      </c>
      <c r="B760" s="21" t="s">
        <v>177</v>
      </c>
      <c r="C760" s="21" t="s">
        <v>1253</v>
      </c>
      <c r="D760" s="21" t="s">
        <v>10</v>
      </c>
      <c r="E760" s="21">
        <v>1</v>
      </c>
      <c r="F760" s="21" t="s">
        <v>1155</v>
      </c>
      <c r="G760" s="121" t="s">
        <v>10582</v>
      </c>
      <c r="H760" s="121" t="s">
        <v>6147</v>
      </c>
    </row>
    <row r="761" spans="1:8" ht="15" customHeight="1">
      <c r="A761" t="s">
        <v>4176</v>
      </c>
      <c r="B761" s="21" t="s">
        <v>177</v>
      </c>
      <c r="C761" s="21" t="s">
        <v>1253</v>
      </c>
      <c r="D761" s="21" t="s">
        <v>10</v>
      </c>
      <c r="E761" s="21">
        <v>1</v>
      </c>
      <c r="F761" s="21" t="s">
        <v>1155</v>
      </c>
      <c r="G761" s="121" t="s">
        <v>10583</v>
      </c>
      <c r="H761" s="121" t="s">
        <v>6148</v>
      </c>
    </row>
    <row r="762" spans="1:8" ht="15" customHeight="1">
      <c r="A762" t="s">
        <v>4177</v>
      </c>
      <c r="B762" s="21" t="s">
        <v>177</v>
      </c>
      <c r="C762" s="21" t="s">
        <v>1253</v>
      </c>
      <c r="D762" s="21" t="s">
        <v>10</v>
      </c>
      <c r="E762" s="21">
        <v>1</v>
      </c>
      <c r="F762" s="21" t="s">
        <v>1155</v>
      </c>
      <c r="G762" s="121" t="s">
        <v>10584</v>
      </c>
      <c r="H762" s="121" t="s">
        <v>6149</v>
      </c>
    </row>
    <row r="763" spans="1:8" ht="15" customHeight="1">
      <c r="A763" t="s">
        <v>4178</v>
      </c>
      <c r="B763" s="21" t="s">
        <v>177</v>
      </c>
      <c r="C763" s="21" t="s">
        <v>1253</v>
      </c>
      <c r="D763" s="21" t="s">
        <v>10</v>
      </c>
      <c r="E763" s="21">
        <v>1</v>
      </c>
      <c r="F763" s="21" t="s">
        <v>1155</v>
      </c>
      <c r="G763" s="121" t="s">
        <v>10585</v>
      </c>
      <c r="H763" s="121" t="s">
        <v>6150</v>
      </c>
    </row>
    <row r="764" spans="1:8" ht="15" customHeight="1">
      <c r="A764" t="s">
        <v>4179</v>
      </c>
      <c r="B764" s="21" t="s">
        <v>177</v>
      </c>
      <c r="C764" s="21" t="s">
        <v>1253</v>
      </c>
      <c r="D764" s="21" t="s">
        <v>10</v>
      </c>
      <c r="E764" s="21">
        <v>1</v>
      </c>
      <c r="F764" s="21" t="s">
        <v>1155</v>
      </c>
      <c r="G764" s="121" t="s">
        <v>10586</v>
      </c>
      <c r="H764" s="121" t="s">
        <v>6151</v>
      </c>
    </row>
    <row r="765" spans="1:8" ht="15" customHeight="1">
      <c r="A765" t="s">
        <v>4180</v>
      </c>
      <c r="B765" s="21" t="s">
        <v>177</v>
      </c>
      <c r="C765" s="21" t="s">
        <v>1253</v>
      </c>
      <c r="D765" s="21" t="s">
        <v>10</v>
      </c>
      <c r="E765" s="21">
        <v>1</v>
      </c>
      <c r="F765" s="21" t="s">
        <v>1155</v>
      </c>
      <c r="G765" s="121" t="s">
        <v>10587</v>
      </c>
      <c r="H765" s="121" t="s">
        <v>6152</v>
      </c>
    </row>
    <row r="766" spans="1:8" ht="15" customHeight="1">
      <c r="A766" t="s">
        <v>3902</v>
      </c>
      <c r="B766" s="21" t="s">
        <v>177</v>
      </c>
      <c r="C766" s="21" t="s">
        <v>1253</v>
      </c>
      <c r="D766" s="21" t="s">
        <v>10</v>
      </c>
      <c r="E766" s="21">
        <v>1</v>
      </c>
      <c r="F766" s="21" t="s">
        <v>1155</v>
      </c>
      <c r="G766" s="121" t="s">
        <v>10588</v>
      </c>
      <c r="H766" s="121" t="s">
        <v>6153</v>
      </c>
    </row>
    <row r="767" spans="1:8" ht="15" customHeight="1">
      <c r="A767" t="s">
        <v>4181</v>
      </c>
      <c r="B767" s="21" t="s">
        <v>177</v>
      </c>
      <c r="C767" s="21" t="s">
        <v>1253</v>
      </c>
      <c r="D767" s="21" t="s">
        <v>10</v>
      </c>
      <c r="E767" s="21">
        <v>1</v>
      </c>
      <c r="F767" s="21" t="s">
        <v>1155</v>
      </c>
      <c r="G767" s="121" t="s">
        <v>10589</v>
      </c>
      <c r="H767" s="121" t="s">
        <v>6154</v>
      </c>
    </row>
    <row r="768" spans="1:8" ht="15" customHeight="1">
      <c r="A768" t="s">
        <v>4182</v>
      </c>
      <c r="B768" s="21" t="s">
        <v>177</v>
      </c>
      <c r="C768" s="21" t="s">
        <v>1253</v>
      </c>
      <c r="D768" s="21" t="s">
        <v>10</v>
      </c>
      <c r="E768" s="21">
        <v>1</v>
      </c>
      <c r="F768" s="21" t="s">
        <v>1155</v>
      </c>
      <c r="G768" s="121" t="s">
        <v>10590</v>
      </c>
      <c r="H768" s="121" t="s">
        <v>6155</v>
      </c>
    </row>
    <row r="769" spans="1:8" ht="15" customHeight="1">
      <c r="A769" t="s">
        <v>4183</v>
      </c>
      <c r="B769" s="21" t="s">
        <v>177</v>
      </c>
      <c r="C769" s="21" t="s">
        <v>1253</v>
      </c>
      <c r="D769" s="21" t="s">
        <v>10</v>
      </c>
      <c r="E769" s="21">
        <v>1</v>
      </c>
      <c r="F769" s="21" t="s">
        <v>1155</v>
      </c>
      <c r="G769" s="121" t="s">
        <v>10591</v>
      </c>
      <c r="H769" s="121" t="s">
        <v>6156</v>
      </c>
    </row>
    <row r="770" spans="1:8" ht="15" customHeight="1">
      <c r="A770" t="s">
        <v>4184</v>
      </c>
      <c r="B770" s="21" t="s">
        <v>177</v>
      </c>
      <c r="C770" s="21" t="s">
        <v>1253</v>
      </c>
      <c r="D770" s="21" t="s">
        <v>10</v>
      </c>
      <c r="E770" s="21">
        <v>1</v>
      </c>
      <c r="F770" s="21" t="s">
        <v>1155</v>
      </c>
      <c r="G770" s="121" t="s">
        <v>10592</v>
      </c>
      <c r="H770" s="121" t="s">
        <v>6157</v>
      </c>
    </row>
    <row r="771" spans="1:8" ht="15" customHeight="1">
      <c r="A771" t="s">
        <v>4185</v>
      </c>
      <c r="B771" s="21" t="s">
        <v>177</v>
      </c>
      <c r="C771" s="21" t="s">
        <v>1253</v>
      </c>
      <c r="D771" s="21" t="s">
        <v>10</v>
      </c>
      <c r="E771" s="21">
        <v>1</v>
      </c>
      <c r="F771" s="21" t="s">
        <v>1155</v>
      </c>
      <c r="G771" s="121" t="s">
        <v>10593</v>
      </c>
      <c r="H771" s="121" t="s">
        <v>6158</v>
      </c>
    </row>
    <row r="772" spans="1:8" ht="15" customHeight="1">
      <c r="A772" t="s">
        <v>4186</v>
      </c>
      <c r="B772" s="21" t="s">
        <v>177</v>
      </c>
      <c r="C772" s="21" t="s">
        <v>1253</v>
      </c>
      <c r="D772" s="21" t="s">
        <v>10</v>
      </c>
      <c r="E772" s="21">
        <v>1</v>
      </c>
      <c r="F772" s="21" t="s">
        <v>1155</v>
      </c>
      <c r="G772" s="121" t="s">
        <v>10587</v>
      </c>
      <c r="H772" s="121" t="s">
        <v>6152</v>
      </c>
    </row>
    <row r="773" spans="1:8" ht="15" customHeight="1">
      <c r="A773" t="s">
        <v>4187</v>
      </c>
      <c r="B773" s="21" t="s">
        <v>177</v>
      </c>
      <c r="C773" s="21" t="s">
        <v>1253</v>
      </c>
      <c r="D773" s="21" t="s">
        <v>10</v>
      </c>
      <c r="E773" s="21">
        <v>1</v>
      </c>
      <c r="F773" s="21" t="s">
        <v>1155</v>
      </c>
      <c r="G773" s="121" t="s">
        <v>10517</v>
      </c>
      <c r="H773" s="121" t="s">
        <v>6134</v>
      </c>
    </row>
    <row r="774" spans="1:8" ht="15" customHeight="1">
      <c r="A774" t="s">
        <v>4188</v>
      </c>
      <c r="B774" s="21" t="s">
        <v>177</v>
      </c>
      <c r="C774" s="21" t="s">
        <v>1253</v>
      </c>
      <c r="D774" s="21" t="s">
        <v>10</v>
      </c>
      <c r="E774" s="21">
        <v>1</v>
      </c>
      <c r="F774" s="21" t="s">
        <v>1155</v>
      </c>
      <c r="G774" s="121" t="s">
        <v>10594</v>
      </c>
      <c r="H774" s="121" t="s">
        <v>6159</v>
      </c>
    </row>
    <row r="775" spans="1:8" ht="15" customHeight="1">
      <c r="A775" t="s">
        <v>4189</v>
      </c>
      <c r="B775" s="21" t="s">
        <v>177</v>
      </c>
      <c r="C775" s="21" t="s">
        <v>1253</v>
      </c>
      <c r="D775" s="21" t="s">
        <v>10</v>
      </c>
      <c r="E775" s="21">
        <v>1</v>
      </c>
      <c r="F775" s="21" t="s">
        <v>1155</v>
      </c>
      <c r="G775" s="121" t="s">
        <v>10516</v>
      </c>
      <c r="H775" s="121" t="s">
        <v>6160</v>
      </c>
    </row>
    <row r="776" spans="1:8" ht="15" customHeight="1">
      <c r="A776" t="s">
        <v>4190</v>
      </c>
      <c r="B776" s="21" t="s">
        <v>177</v>
      </c>
      <c r="C776" s="21" t="s">
        <v>1253</v>
      </c>
      <c r="D776" s="21" t="s">
        <v>10</v>
      </c>
      <c r="E776" s="21">
        <v>1</v>
      </c>
      <c r="F776" s="21" t="s">
        <v>1155</v>
      </c>
      <c r="G776" s="121" t="s">
        <v>10516</v>
      </c>
      <c r="H776" s="121" t="s">
        <v>6161</v>
      </c>
    </row>
    <row r="777" spans="1:8" ht="15" customHeight="1">
      <c r="A777" t="s">
        <v>3903</v>
      </c>
      <c r="B777" s="21" t="s">
        <v>177</v>
      </c>
      <c r="C777" s="21" t="s">
        <v>1253</v>
      </c>
      <c r="D777" s="21" t="s">
        <v>10</v>
      </c>
      <c r="E777" s="21">
        <v>1</v>
      </c>
      <c r="F777" s="21" t="s">
        <v>1155</v>
      </c>
      <c r="G777" s="121" t="s">
        <v>10595</v>
      </c>
      <c r="H777" s="121" t="s">
        <v>6162</v>
      </c>
    </row>
    <row r="778" spans="1:8" ht="15" customHeight="1">
      <c r="A778" t="s">
        <v>4191</v>
      </c>
      <c r="B778" s="21" t="s">
        <v>177</v>
      </c>
      <c r="C778" s="21" t="s">
        <v>1253</v>
      </c>
      <c r="D778" s="21" t="s">
        <v>10</v>
      </c>
      <c r="E778" s="21">
        <v>1</v>
      </c>
      <c r="F778" s="21" t="s">
        <v>1155</v>
      </c>
      <c r="G778" s="121" t="s">
        <v>10596</v>
      </c>
      <c r="H778" s="121" t="s">
        <v>6163</v>
      </c>
    </row>
    <row r="779" spans="1:8" ht="15" customHeight="1">
      <c r="A779" t="s">
        <v>4192</v>
      </c>
      <c r="B779" s="21" t="s">
        <v>177</v>
      </c>
      <c r="C779" s="21" t="s">
        <v>1253</v>
      </c>
      <c r="D779" s="21" t="s">
        <v>10</v>
      </c>
      <c r="E779" s="21">
        <v>1</v>
      </c>
      <c r="F779" s="21" t="s">
        <v>1155</v>
      </c>
      <c r="G779" s="121" t="s">
        <v>10596</v>
      </c>
      <c r="H779" s="121" t="s">
        <v>6164</v>
      </c>
    </row>
    <row r="780" spans="1:8" ht="15" customHeight="1">
      <c r="A780" t="s">
        <v>4193</v>
      </c>
      <c r="B780" s="21" t="s">
        <v>177</v>
      </c>
      <c r="C780" s="21" t="s">
        <v>1253</v>
      </c>
      <c r="D780" s="21" t="s">
        <v>10</v>
      </c>
      <c r="E780" s="21">
        <v>1</v>
      </c>
      <c r="F780" s="21" t="s">
        <v>1155</v>
      </c>
      <c r="G780" s="121" t="s">
        <v>10597</v>
      </c>
      <c r="H780" s="121" t="s">
        <v>6165</v>
      </c>
    </row>
    <row r="781" spans="1:8" ht="15" customHeight="1">
      <c r="A781" t="s">
        <v>4194</v>
      </c>
      <c r="B781" s="21" t="s">
        <v>177</v>
      </c>
      <c r="C781" s="21" t="s">
        <v>1253</v>
      </c>
      <c r="D781" s="21" t="s">
        <v>10</v>
      </c>
      <c r="E781" s="21">
        <v>1</v>
      </c>
      <c r="F781" s="21" t="s">
        <v>1155</v>
      </c>
      <c r="G781" s="121" t="s">
        <v>10598</v>
      </c>
      <c r="H781" s="121" t="s">
        <v>6166</v>
      </c>
    </row>
    <row r="782" spans="1:8" ht="15" customHeight="1">
      <c r="A782" t="s">
        <v>4195</v>
      </c>
      <c r="B782" s="21" t="s">
        <v>177</v>
      </c>
      <c r="C782" s="21" t="s">
        <v>1253</v>
      </c>
      <c r="D782" s="21" t="s">
        <v>10</v>
      </c>
      <c r="E782" s="21">
        <v>1</v>
      </c>
      <c r="F782" s="21" t="s">
        <v>1155</v>
      </c>
      <c r="G782" s="121" t="s">
        <v>10599</v>
      </c>
      <c r="H782" s="121" t="s">
        <v>6167</v>
      </c>
    </row>
    <row r="783" spans="1:8" ht="15" customHeight="1">
      <c r="A783" t="s">
        <v>4196</v>
      </c>
      <c r="B783" s="21" t="s">
        <v>177</v>
      </c>
      <c r="C783" s="21" t="s">
        <v>1253</v>
      </c>
      <c r="D783" s="21" t="s">
        <v>10</v>
      </c>
      <c r="E783" s="21">
        <v>1</v>
      </c>
      <c r="F783" s="21" t="s">
        <v>1155</v>
      </c>
      <c r="G783" s="121" t="s">
        <v>10600</v>
      </c>
      <c r="H783" s="121" t="s">
        <v>6168</v>
      </c>
    </row>
    <row r="784" spans="1:8" ht="15" customHeight="1">
      <c r="A784" t="s">
        <v>4197</v>
      </c>
      <c r="B784" s="21" t="s">
        <v>177</v>
      </c>
      <c r="C784" s="21" t="s">
        <v>1253</v>
      </c>
      <c r="D784" s="21" t="s">
        <v>10</v>
      </c>
      <c r="E784" s="21">
        <v>1</v>
      </c>
      <c r="F784" s="21" t="s">
        <v>1155</v>
      </c>
      <c r="G784" s="121" t="s">
        <v>10601</v>
      </c>
      <c r="H784" s="121" t="s">
        <v>6169</v>
      </c>
    </row>
    <row r="785" spans="1:8" ht="15" customHeight="1">
      <c r="A785" t="s">
        <v>4198</v>
      </c>
      <c r="B785" s="21" t="s">
        <v>177</v>
      </c>
      <c r="C785" s="21" t="s">
        <v>1253</v>
      </c>
      <c r="D785" s="21" t="s">
        <v>10</v>
      </c>
      <c r="E785" s="21">
        <v>1</v>
      </c>
      <c r="F785" s="21" t="s">
        <v>1155</v>
      </c>
      <c r="G785" s="121" t="s">
        <v>10602</v>
      </c>
      <c r="H785" s="121" t="s">
        <v>6170</v>
      </c>
    </row>
    <row r="786" spans="1:8" ht="15" customHeight="1">
      <c r="A786" t="s">
        <v>4199</v>
      </c>
      <c r="B786" s="21" t="s">
        <v>177</v>
      </c>
      <c r="C786" s="21" t="s">
        <v>1253</v>
      </c>
      <c r="D786" s="21" t="s">
        <v>10</v>
      </c>
      <c r="E786" s="21">
        <v>1</v>
      </c>
      <c r="F786" s="21" t="s">
        <v>1155</v>
      </c>
      <c r="G786" s="121" t="s">
        <v>10392</v>
      </c>
      <c r="H786" s="121" t="s">
        <v>6171</v>
      </c>
    </row>
    <row r="787" spans="1:8" ht="15" customHeight="1">
      <c r="A787" t="s">
        <v>4200</v>
      </c>
      <c r="B787" s="21" t="s">
        <v>177</v>
      </c>
      <c r="C787" s="21" t="s">
        <v>1253</v>
      </c>
      <c r="D787" s="21" t="s">
        <v>10</v>
      </c>
      <c r="E787" s="21">
        <v>1</v>
      </c>
      <c r="F787" s="21" t="s">
        <v>1155</v>
      </c>
      <c r="G787" s="121" t="s">
        <v>10603</v>
      </c>
      <c r="H787" s="121" t="s">
        <v>6172</v>
      </c>
    </row>
    <row r="788" spans="1:8" ht="15" customHeight="1">
      <c r="A788" t="s">
        <v>3904</v>
      </c>
      <c r="B788" s="21" t="s">
        <v>177</v>
      </c>
      <c r="C788" s="21" t="s">
        <v>1253</v>
      </c>
      <c r="D788" s="21" t="s">
        <v>10</v>
      </c>
      <c r="E788" s="21">
        <v>1</v>
      </c>
      <c r="F788" s="21" t="s">
        <v>1155</v>
      </c>
      <c r="G788" s="121" t="s">
        <v>10604</v>
      </c>
      <c r="H788" s="121" t="s">
        <v>6173</v>
      </c>
    </row>
    <row r="789" spans="1:8" ht="15" customHeight="1">
      <c r="A789" t="s">
        <v>4201</v>
      </c>
      <c r="B789" s="21" t="s">
        <v>177</v>
      </c>
      <c r="C789" s="21" t="s">
        <v>1253</v>
      </c>
      <c r="D789" s="21" t="s">
        <v>10</v>
      </c>
      <c r="E789" s="21">
        <v>1</v>
      </c>
      <c r="F789" s="21" t="s">
        <v>1155</v>
      </c>
      <c r="G789" s="121" t="s">
        <v>10603</v>
      </c>
      <c r="H789" s="121" t="s">
        <v>6172</v>
      </c>
    </row>
    <row r="790" spans="1:8" ht="15" customHeight="1">
      <c r="A790" t="s">
        <v>4202</v>
      </c>
      <c r="B790" s="21" t="s">
        <v>177</v>
      </c>
      <c r="C790" s="21" t="s">
        <v>1253</v>
      </c>
      <c r="D790" s="21" t="s">
        <v>10</v>
      </c>
      <c r="E790" s="21">
        <v>1</v>
      </c>
      <c r="F790" s="21" t="s">
        <v>1155</v>
      </c>
      <c r="G790" s="121" t="s">
        <v>10320</v>
      </c>
      <c r="H790" s="121" t="s">
        <v>6174</v>
      </c>
    </row>
    <row r="791" spans="1:8" ht="15" customHeight="1">
      <c r="A791" t="s">
        <v>4203</v>
      </c>
      <c r="B791" s="21" t="s">
        <v>177</v>
      </c>
      <c r="C791" s="21" t="s">
        <v>1253</v>
      </c>
      <c r="D791" s="21" t="s">
        <v>10</v>
      </c>
      <c r="E791" s="21">
        <v>1</v>
      </c>
      <c r="F791" s="21" t="s">
        <v>1155</v>
      </c>
      <c r="G791" s="121" t="s">
        <v>10605</v>
      </c>
      <c r="H791" s="121" t="s">
        <v>6175</v>
      </c>
    </row>
    <row r="792" spans="1:8" ht="15" customHeight="1">
      <c r="A792" t="s">
        <v>4204</v>
      </c>
      <c r="B792" s="21" t="s">
        <v>177</v>
      </c>
      <c r="C792" s="21" t="s">
        <v>1253</v>
      </c>
      <c r="D792" s="21" t="s">
        <v>10</v>
      </c>
      <c r="E792" s="21">
        <v>1</v>
      </c>
      <c r="F792" s="21" t="s">
        <v>1155</v>
      </c>
      <c r="G792" s="121" t="s">
        <v>10606</v>
      </c>
      <c r="H792" s="121" t="s">
        <v>6176</v>
      </c>
    </row>
    <row r="793" spans="1:8" ht="15" customHeight="1">
      <c r="A793" t="s">
        <v>4205</v>
      </c>
      <c r="B793" s="21" t="s">
        <v>177</v>
      </c>
      <c r="C793" s="21" t="s">
        <v>1253</v>
      </c>
      <c r="D793" s="21" t="s">
        <v>10</v>
      </c>
      <c r="E793" s="21">
        <v>1</v>
      </c>
      <c r="F793" s="21" t="s">
        <v>1155</v>
      </c>
      <c r="G793" s="121" t="s">
        <v>10607</v>
      </c>
      <c r="H793" s="121" t="s">
        <v>6177</v>
      </c>
    </row>
    <row r="794" spans="1:8" ht="15" customHeight="1">
      <c r="A794" t="s">
        <v>4206</v>
      </c>
      <c r="B794" s="21" t="s">
        <v>177</v>
      </c>
      <c r="C794" s="21" t="s">
        <v>1253</v>
      </c>
      <c r="D794" s="21" t="s">
        <v>10</v>
      </c>
      <c r="E794" s="21">
        <v>1</v>
      </c>
      <c r="F794" s="21" t="s">
        <v>1155</v>
      </c>
      <c r="G794" s="121" t="s">
        <v>10608</v>
      </c>
      <c r="H794" s="121" t="s">
        <v>6178</v>
      </c>
    </row>
    <row r="795" spans="1:8" ht="15" customHeight="1">
      <c r="A795" t="s">
        <v>4207</v>
      </c>
      <c r="B795" s="21" t="s">
        <v>177</v>
      </c>
      <c r="C795" s="21" t="s">
        <v>1253</v>
      </c>
      <c r="D795" s="21" t="s">
        <v>10</v>
      </c>
      <c r="E795" s="21">
        <v>1</v>
      </c>
      <c r="F795" s="21" t="s">
        <v>1155</v>
      </c>
      <c r="G795" s="121" t="s">
        <v>10609</v>
      </c>
      <c r="H795" s="121" t="s">
        <v>6179</v>
      </c>
    </row>
    <row r="796" spans="1:8" ht="15" customHeight="1">
      <c r="A796" t="s">
        <v>4208</v>
      </c>
      <c r="B796" s="21" t="s">
        <v>177</v>
      </c>
      <c r="C796" s="21" t="s">
        <v>1253</v>
      </c>
      <c r="D796" s="21" t="s">
        <v>10</v>
      </c>
      <c r="E796" s="21">
        <v>1</v>
      </c>
      <c r="F796" s="21" t="s">
        <v>1155</v>
      </c>
      <c r="G796" s="121" t="s">
        <v>10610</v>
      </c>
      <c r="H796" s="121" t="s">
        <v>6180</v>
      </c>
    </row>
    <row r="797" spans="1:8" ht="15" customHeight="1">
      <c r="A797" t="s">
        <v>4209</v>
      </c>
      <c r="B797" s="21" t="s">
        <v>177</v>
      </c>
      <c r="C797" s="21" t="s">
        <v>1253</v>
      </c>
      <c r="D797" s="21" t="s">
        <v>10</v>
      </c>
      <c r="E797" s="21">
        <v>1</v>
      </c>
      <c r="F797" s="21" t="s">
        <v>1155</v>
      </c>
      <c r="G797" s="121" t="s">
        <v>10611</v>
      </c>
      <c r="H797" s="121" t="s">
        <v>6181</v>
      </c>
    </row>
    <row r="798" spans="1:8" ht="15" customHeight="1">
      <c r="A798" t="s">
        <v>4210</v>
      </c>
      <c r="B798" s="21" t="s">
        <v>177</v>
      </c>
      <c r="C798" s="21" t="s">
        <v>1253</v>
      </c>
      <c r="D798" s="21" t="s">
        <v>10</v>
      </c>
      <c r="E798" s="21">
        <v>1</v>
      </c>
      <c r="F798" s="21" t="s">
        <v>1155</v>
      </c>
      <c r="G798" s="121" t="s">
        <v>10612</v>
      </c>
      <c r="H798" s="121" t="s">
        <v>6182</v>
      </c>
    </row>
    <row r="799" spans="1:8" ht="15" customHeight="1">
      <c r="A799" t="s">
        <v>3905</v>
      </c>
      <c r="B799" s="21" t="s">
        <v>177</v>
      </c>
      <c r="C799" s="21" t="s">
        <v>1253</v>
      </c>
      <c r="D799" s="21" t="s">
        <v>10</v>
      </c>
      <c r="E799" s="21">
        <v>1</v>
      </c>
      <c r="F799" s="24" t="s">
        <v>1155</v>
      </c>
      <c r="G799" s="144" t="s">
        <v>10613</v>
      </c>
      <c r="H799" s="121" t="s">
        <v>6183</v>
      </c>
    </row>
    <row r="800" spans="1:8" ht="15" customHeight="1">
      <c r="A800" t="s">
        <v>4211</v>
      </c>
      <c r="B800" s="21" t="s">
        <v>177</v>
      </c>
      <c r="C800" s="21" t="s">
        <v>1253</v>
      </c>
      <c r="D800" s="21" t="s">
        <v>10</v>
      </c>
      <c r="E800" s="21">
        <v>1</v>
      </c>
      <c r="F800" s="21" t="s">
        <v>1155</v>
      </c>
      <c r="G800" s="121" t="s">
        <v>10614</v>
      </c>
      <c r="H800" s="121" t="s">
        <v>6184</v>
      </c>
    </row>
    <row r="801" spans="1:8" ht="15" customHeight="1">
      <c r="A801" t="s">
        <v>4212</v>
      </c>
      <c r="B801" s="21" t="s">
        <v>177</v>
      </c>
      <c r="C801" s="21" t="s">
        <v>1253</v>
      </c>
      <c r="D801" s="21" t="s">
        <v>10</v>
      </c>
      <c r="E801" s="21">
        <v>1</v>
      </c>
      <c r="F801" s="21" t="s">
        <v>1155</v>
      </c>
      <c r="G801" s="121" t="s">
        <v>10615</v>
      </c>
      <c r="H801" s="121" t="s">
        <v>6185</v>
      </c>
    </row>
    <row r="802" spans="1:8" ht="15" customHeight="1">
      <c r="A802" t="s">
        <v>4213</v>
      </c>
      <c r="B802" s="21" t="s">
        <v>177</v>
      </c>
      <c r="C802" s="21" t="s">
        <v>1253</v>
      </c>
      <c r="D802" s="21" t="s">
        <v>10</v>
      </c>
      <c r="E802" s="21">
        <v>1</v>
      </c>
      <c r="F802" s="21" t="s">
        <v>1155</v>
      </c>
      <c r="G802" s="121" t="s">
        <v>10616</v>
      </c>
      <c r="H802" s="121" t="s">
        <v>6186</v>
      </c>
    </row>
    <row r="803" spans="1:8" ht="15" customHeight="1">
      <c r="A803" t="s">
        <v>4214</v>
      </c>
      <c r="B803" s="21" t="s">
        <v>177</v>
      </c>
      <c r="C803" s="21" t="s">
        <v>1253</v>
      </c>
      <c r="D803" s="21" t="s">
        <v>10</v>
      </c>
      <c r="E803" s="21">
        <v>1</v>
      </c>
      <c r="F803" s="21" t="s">
        <v>1155</v>
      </c>
      <c r="G803" s="121" t="s">
        <v>10617</v>
      </c>
      <c r="H803" s="121" t="s">
        <v>6187</v>
      </c>
    </row>
    <row r="804" spans="1:8" ht="15" customHeight="1">
      <c r="A804" t="s">
        <v>4215</v>
      </c>
      <c r="B804" s="21" t="s">
        <v>177</v>
      </c>
      <c r="C804" s="21" t="s">
        <v>1253</v>
      </c>
      <c r="D804" s="21" t="s">
        <v>10</v>
      </c>
      <c r="E804" s="21">
        <v>1</v>
      </c>
      <c r="F804" s="21" t="s">
        <v>1155</v>
      </c>
      <c r="G804" s="121" t="s">
        <v>10616</v>
      </c>
      <c r="H804" s="121" t="s">
        <v>6188</v>
      </c>
    </row>
    <row r="805" spans="1:8" ht="15" customHeight="1">
      <c r="A805" t="s">
        <v>4216</v>
      </c>
      <c r="B805" s="21" t="s">
        <v>177</v>
      </c>
      <c r="C805" s="21" t="s">
        <v>1253</v>
      </c>
      <c r="D805" s="21" t="s">
        <v>10</v>
      </c>
      <c r="E805" s="21">
        <v>1</v>
      </c>
      <c r="F805" s="21" t="s">
        <v>1155</v>
      </c>
      <c r="G805" s="121" t="s">
        <v>10618</v>
      </c>
      <c r="H805" s="121" t="s">
        <v>6189</v>
      </c>
    </row>
    <row r="806" spans="1:8" ht="15" customHeight="1">
      <c r="A806" t="s">
        <v>4217</v>
      </c>
      <c r="B806" s="21" t="s">
        <v>177</v>
      </c>
      <c r="C806" s="21" t="s">
        <v>1253</v>
      </c>
      <c r="D806" s="21" t="s">
        <v>10</v>
      </c>
      <c r="E806" s="21">
        <v>1</v>
      </c>
      <c r="F806" s="21" t="s">
        <v>1155</v>
      </c>
      <c r="G806" s="121" t="s">
        <v>10619</v>
      </c>
      <c r="H806" s="121" t="s">
        <v>6190</v>
      </c>
    </row>
    <row r="807" spans="1:8" ht="15" customHeight="1">
      <c r="A807" t="s">
        <v>4218</v>
      </c>
      <c r="B807" s="21" t="s">
        <v>177</v>
      </c>
      <c r="C807" s="21" t="s">
        <v>1253</v>
      </c>
      <c r="D807" s="21" t="s">
        <v>10</v>
      </c>
      <c r="E807" s="21">
        <v>1</v>
      </c>
      <c r="F807" s="21" t="s">
        <v>1155</v>
      </c>
      <c r="G807" s="121" t="s">
        <v>10616</v>
      </c>
      <c r="H807" s="121" t="s">
        <v>6191</v>
      </c>
    </row>
    <row r="808" spans="1:8" ht="15" customHeight="1">
      <c r="A808" t="s">
        <v>4219</v>
      </c>
      <c r="B808" s="21" t="s">
        <v>177</v>
      </c>
      <c r="C808" s="21" t="s">
        <v>1253</v>
      </c>
      <c r="D808" s="21" t="s">
        <v>10</v>
      </c>
      <c r="E808" s="21">
        <v>1</v>
      </c>
      <c r="F808" s="21" t="s">
        <v>1155</v>
      </c>
      <c r="G808" s="121" t="s">
        <v>10620</v>
      </c>
      <c r="H808" s="121" t="s">
        <v>6192</v>
      </c>
    </row>
    <row r="809" spans="1:8" ht="15" customHeight="1">
      <c r="A809" t="s">
        <v>4220</v>
      </c>
      <c r="B809" s="21" t="s">
        <v>177</v>
      </c>
      <c r="C809" s="21" t="s">
        <v>1253</v>
      </c>
      <c r="D809" s="21" t="s">
        <v>10</v>
      </c>
      <c r="E809" s="21">
        <v>1</v>
      </c>
      <c r="F809" s="21" t="s">
        <v>1155</v>
      </c>
      <c r="G809" s="121" t="s">
        <v>10621</v>
      </c>
      <c r="H809" s="121" t="s">
        <v>6193</v>
      </c>
    </row>
    <row r="810" spans="1:8" ht="15" customHeight="1">
      <c r="A810" t="s">
        <v>3906</v>
      </c>
      <c r="B810" s="21" t="s">
        <v>177</v>
      </c>
      <c r="C810" s="21" t="s">
        <v>1253</v>
      </c>
      <c r="D810" s="21" t="s">
        <v>10</v>
      </c>
      <c r="E810" s="21">
        <v>1</v>
      </c>
      <c r="F810" s="24" t="s">
        <v>1155</v>
      </c>
      <c r="G810" s="144" t="s">
        <v>10622</v>
      </c>
      <c r="H810" s="121" t="s">
        <v>6194</v>
      </c>
    </row>
    <row r="811" spans="1:8" ht="15" customHeight="1">
      <c r="A811" t="s">
        <v>4221</v>
      </c>
      <c r="B811" s="21" t="s">
        <v>177</v>
      </c>
      <c r="C811" s="21" t="s">
        <v>1253</v>
      </c>
      <c r="D811" s="21" t="s">
        <v>10</v>
      </c>
      <c r="E811" s="21">
        <v>1</v>
      </c>
      <c r="F811" s="21" t="s">
        <v>1155</v>
      </c>
      <c r="G811" s="121" t="s">
        <v>10623</v>
      </c>
      <c r="H811" s="121" t="s">
        <v>6180</v>
      </c>
    </row>
    <row r="812" spans="1:8" ht="15" customHeight="1">
      <c r="A812" t="s">
        <v>4222</v>
      </c>
      <c r="B812" s="21" t="s">
        <v>177</v>
      </c>
      <c r="C812" s="21" t="s">
        <v>1253</v>
      </c>
      <c r="D812" s="21" t="s">
        <v>10</v>
      </c>
      <c r="E812" s="21">
        <v>1</v>
      </c>
      <c r="F812" s="21" t="s">
        <v>1155</v>
      </c>
      <c r="G812" s="121" t="s">
        <v>10624</v>
      </c>
      <c r="H812" s="121" t="s">
        <v>6195</v>
      </c>
    </row>
    <row r="813" spans="1:8" ht="15" customHeight="1">
      <c r="A813" t="s">
        <v>4223</v>
      </c>
      <c r="B813" s="21" t="s">
        <v>177</v>
      </c>
      <c r="C813" s="21" t="s">
        <v>1253</v>
      </c>
      <c r="D813" s="21" t="s">
        <v>10</v>
      </c>
      <c r="E813" s="21">
        <v>1</v>
      </c>
      <c r="F813" s="21" t="s">
        <v>1155</v>
      </c>
      <c r="G813" s="121" t="s">
        <v>10625</v>
      </c>
      <c r="H813" s="121" t="s">
        <v>6196</v>
      </c>
    </row>
    <row r="814" spans="1:8" ht="15" customHeight="1">
      <c r="A814" t="s">
        <v>4224</v>
      </c>
      <c r="B814" s="21" t="s">
        <v>177</v>
      </c>
      <c r="C814" s="21" t="s">
        <v>1253</v>
      </c>
      <c r="D814" s="21" t="s">
        <v>10</v>
      </c>
      <c r="E814" s="21">
        <v>1</v>
      </c>
      <c r="F814" s="21" t="s">
        <v>1155</v>
      </c>
      <c r="G814" s="121" t="s">
        <v>10626</v>
      </c>
      <c r="H814" s="121" t="s">
        <v>6197</v>
      </c>
    </row>
    <row r="815" spans="1:8" ht="15" customHeight="1">
      <c r="A815" t="s">
        <v>4225</v>
      </c>
      <c r="B815" s="21" t="s">
        <v>177</v>
      </c>
      <c r="C815" s="21" t="s">
        <v>1253</v>
      </c>
      <c r="D815" s="21" t="s">
        <v>10</v>
      </c>
      <c r="E815" s="21">
        <v>1</v>
      </c>
      <c r="F815" s="21" t="s">
        <v>1155</v>
      </c>
      <c r="G815" s="121" t="s">
        <v>10627</v>
      </c>
      <c r="H815" s="121" t="s">
        <v>6198</v>
      </c>
    </row>
    <row r="816" spans="1:8" ht="15" customHeight="1">
      <c r="A816" t="s">
        <v>4226</v>
      </c>
      <c r="B816" s="21" t="s">
        <v>177</v>
      </c>
      <c r="C816" s="21" t="s">
        <v>1253</v>
      </c>
      <c r="D816" s="21" t="s">
        <v>10</v>
      </c>
      <c r="E816" s="21">
        <v>1</v>
      </c>
      <c r="F816" s="21" t="s">
        <v>1155</v>
      </c>
      <c r="G816" s="121" t="s">
        <v>10628</v>
      </c>
      <c r="H816" s="121" t="s">
        <v>6199</v>
      </c>
    </row>
    <row r="817" spans="1:8" ht="15" customHeight="1">
      <c r="A817" t="s">
        <v>4227</v>
      </c>
      <c r="B817" s="21" t="s">
        <v>177</v>
      </c>
      <c r="C817" s="21" t="s">
        <v>1253</v>
      </c>
      <c r="D817" s="21" t="s">
        <v>10</v>
      </c>
      <c r="E817" s="21">
        <v>1</v>
      </c>
      <c r="F817" s="21" t="s">
        <v>1155</v>
      </c>
      <c r="G817" s="121" t="s">
        <v>10629</v>
      </c>
      <c r="H817" s="121" t="s">
        <v>6200</v>
      </c>
    </row>
    <row r="818" spans="1:8" ht="15" customHeight="1">
      <c r="A818" t="s">
        <v>4228</v>
      </c>
      <c r="B818" s="21" t="s">
        <v>177</v>
      </c>
      <c r="C818" s="21" t="s">
        <v>1253</v>
      </c>
      <c r="D818" s="21" t="s">
        <v>10</v>
      </c>
      <c r="E818" s="21">
        <v>1</v>
      </c>
      <c r="F818" s="21" t="s">
        <v>1155</v>
      </c>
      <c r="G818" s="121" t="s">
        <v>10630</v>
      </c>
      <c r="H818" s="121" t="s">
        <v>6201</v>
      </c>
    </row>
    <row r="819" spans="1:8" ht="15" customHeight="1">
      <c r="A819" t="s">
        <v>4229</v>
      </c>
      <c r="B819" s="21" t="s">
        <v>177</v>
      </c>
      <c r="C819" s="21" t="s">
        <v>1253</v>
      </c>
      <c r="D819" s="21" t="s">
        <v>10</v>
      </c>
      <c r="E819" s="21">
        <v>1</v>
      </c>
      <c r="F819" s="21" t="s">
        <v>1155</v>
      </c>
      <c r="G819" s="121" t="s">
        <v>10631</v>
      </c>
      <c r="H819" s="121" t="s">
        <v>6202</v>
      </c>
    </row>
    <row r="820" spans="1:8" ht="15" customHeight="1">
      <c r="A820" t="s">
        <v>4230</v>
      </c>
      <c r="B820" s="21" t="s">
        <v>177</v>
      </c>
      <c r="C820" s="21" t="s">
        <v>1253</v>
      </c>
      <c r="D820" s="21" t="s">
        <v>10</v>
      </c>
      <c r="E820" s="21">
        <v>1</v>
      </c>
      <c r="F820" s="21" t="s">
        <v>1155</v>
      </c>
      <c r="G820" s="121" t="s">
        <v>10632</v>
      </c>
      <c r="H820" s="121" t="s">
        <v>6203</v>
      </c>
    </row>
    <row r="821" spans="1:8" ht="15" customHeight="1">
      <c r="A821" t="s">
        <v>3907</v>
      </c>
      <c r="B821" s="21" t="s">
        <v>177</v>
      </c>
      <c r="C821" s="21" t="s">
        <v>1253</v>
      </c>
      <c r="D821" s="21" t="s">
        <v>10</v>
      </c>
      <c r="E821" s="21">
        <v>1</v>
      </c>
      <c r="F821" s="24" t="s">
        <v>1155</v>
      </c>
      <c r="G821" s="144" t="s">
        <v>10633</v>
      </c>
      <c r="H821" s="121" t="s">
        <v>6204</v>
      </c>
    </row>
    <row r="822" spans="1:8" ht="15" customHeight="1">
      <c r="A822" t="s">
        <v>4231</v>
      </c>
      <c r="B822" s="21" t="s">
        <v>177</v>
      </c>
      <c r="C822" s="21" t="s">
        <v>1253</v>
      </c>
      <c r="D822" s="21" t="s">
        <v>10</v>
      </c>
      <c r="E822" s="21">
        <v>1</v>
      </c>
      <c r="F822" s="21" t="s">
        <v>1155</v>
      </c>
      <c r="G822" s="121" t="s">
        <v>10634</v>
      </c>
      <c r="H822" s="121" t="s">
        <v>6205</v>
      </c>
    </row>
    <row r="823" spans="1:8" ht="15" customHeight="1">
      <c r="A823" t="s">
        <v>4232</v>
      </c>
      <c r="B823" s="21" t="s">
        <v>177</v>
      </c>
      <c r="C823" s="21" t="s">
        <v>1253</v>
      </c>
      <c r="D823" s="21" t="s">
        <v>10</v>
      </c>
      <c r="E823" s="21">
        <v>1</v>
      </c>
      <c r="F823" s="21" t="s">
        <v>1155</v>
      </c>
      <c r="G823" s="121" t="s">
        <v>10635</v>
      </c>
      <c r="H823" s="121" t="s">
        <v>6206</v>
      </c>
    </row>
    <row r="824" spans="1:8" ht="15" customHeight="1">
      <c r="A824" t="s">
        <v>4233</v>
      </c>
      <c r="B824" s="21" t="s">
        <v>177</v>
      </c>
      <c r="C824" s="21" t="s">
        <v>1253</v>
      </c>
      <c r="D824" s="21" t="s">
        <v>10</v>
      </c>
      <c r="E824" s="21">
        <v>1</v>
      </c>
      <c r="F824" s="21" t="s">
        <v>1155</v>
      </c>
      <c r="G824" s="121" t="s">
        <v>10636</v>
      </c>
      <c r="H824" s="121" t="s">
        <v>6207</v>
      </c>
    </row>
    <row r="825" spans="1:8" ht="15" customHeight="1">
      <c r="A825" t="s">
        <v>4234</v>
      </c>
      <c r="B825" s="21" t="s">
        <v>177</v>
      </c>
      <c r="C825" s="21" t="s">
        <v>1253</v>
      </c>
      <c r="D825" s="21" t="s">
        <v>10</v>
      </c>
      <c r="E825" s="21">
        <v>1</v>
      </c>
      <c r="F825" s="21" t="s">
        <v>1155</v>
      </c>
      <c r="G825" s="121" t="s">
        <v>10637</v>
      </c>
      <c r="H825" s="121" t="s">
        <v>6208</v>
      </c>
    </row>
    <row r="826" spans="1:8" ht="15" customHeight="1">
      <c r="A826" t="s">
        <v>4235</v>
      </c>
      <c r="B826" s="21" t="s">
        <v>177</v>
      </c>
      <c r="C826" s="21" t="s">
        <v>1253</v>
      </c>
      <c r="D826" s="21" t="s">
        <v>10</v>
      </c>
      <c r="E826" s="21">
        <v>1</v>
      </c>
      <c r="F826" s="21" t="s">
        <v>1155</v>
      </c>
      <c r="G826" s="121" t="s">
        <v>10638</v>
      </c>
      <c r="H826" s="121" t="s">
        <v>6209</v>
      </c>
    </row>
    <row r="827" spans="1:8" ht="15" customHeight="1">
      <c r="A827" t="s">
        <v>4236</v>
      </c>
      <c r="B827" s="21" t="s">
        <v>177</v>
      </c>
      <c r="C827" s="21" t="s">
        <v>1253</v>
      </c>
      <c r="D827" s="21" t="s">
        <v>10</v>
      </c>
      <c r="E827" s="21">
        <v>1</v>
      </c>
      <c r="F827" s="21" t="s">
        <v>1155</v>
      </c>
      <c r="G827" s="121" t="s">
        <v>10639</v>
      </c>
      <c r="H827" s="121" t="s">
        <v>6210</v>
      </c>
    </row>
    <row r="828" spans="1:8" ht="15" customHeight="1">
      <c r="A828" t="s">
        <v>4237</v>
      </c>
      <c r="B828" s="21" t="s">
        <v>177</v>
      </c>
      <c r="C828" s="21" t="s">
        <v>1253</v>
      </c>
      <c r="D828" s="21" t="s">
        <v>10</v>
      </c>
      <c r="E828" s="21">
        <v>1</v>
      </c>
      <c r="F828" s="21" t="s">
        <v>1155</v>
      </c>
      <c r="G828" s="121" t="s">
        <v>10640</v>
      </c>
      <c r="H828" s="121" t="s">
        <v>6211</v>
      </c>
    </row>
    <row r="829" spans="1:8" ht="15" customHeight="1">
      <c r="A829" t="s">
        <v>4238</v>
      </c>
      <c r="B829" s="21" t="s">
        <v>177</v>
      </c>
      <c r="C829" s="21" t="s">
        <v>1253</v>
      </c>
      <c r="D829" s="21" t="s">
        <v>10</v>
      </c>
      <c r="E829" s="21">
        <v>1</v>
      </c>
      <c r="F829" s="21" t="s">
        <v>1155</v>
      </c>
      <c r="G829" s="121" t="s">
        <v>10641</v>
      </c>
      <c r="H829" s="121" t="s">
        <v>6212</v>
      </c>
    </row>
    <row r="830" spans="1:8" ht="15" customHeight="1">
      <c r="A830" t="s">
        <v>4239</v>
      </c>
      <c r="B830" s="21" t="s">
        <v>177</v>
      </c>
      <c r="C830" s="21" t="s">
        <v>1253</v>
      </c>
      <c r="D830" s="21" t="s">
        <v>10</v>
      </c>
      <c r="E830" s="21">
        <v>1</v>
      </c>
      <c r="F830" s="21" t="s">
        <v>1155</v>
      </c>
      <c r="G830" s="121" t="s">
        <v>10642</v>
      </c>
      <c r="H830" s="121" t="s">
        <v>6213</v>
      </c>
    </row>
    <row r="831" spans="1:8" ht="15" customHeight="1">
      <c r="A831" t="s">
        <v>4240</v>
      </c>
      <c r="B831" s="21" t="s">
        <v>177</v>
      </c>
      <c r="C831" s="21" t="s">
        <v>1253</v>
      </c>
      <c r="D831" s="21" t="s">
        <v>10</v>
      </c>
      <c r="E831" s="21">
        <v>1</v>
      </c>
      <c r="F831" s="21" t="s">
        <v>1155</v>
      </c>
      <c r="G831" s="121" t="s">
        <v>10643</v>
      </c>
      <c r="H831" s="121" t="s">
        <v>6214</v>
      </c>
    </row>
    <row r="832" spans="1:8" ht="15" customHeight="1">
      <c r="A832" t="s">
        <v>3908</v>
      </c>
      <c r="B832" s="21" t="s">
        <v>177</v>
      </c>
      <c r="C832" s="21" t="s">
        <v>1253</v>
      </c>
      <c r="D832" s="21" t="s">
        <v>10</v>
      </c>
      <c r="E832" s="21">
        <v>1</v>
      </c>
      <c r="F832" s="24" t="s">
        <v>1155</v>
      </c>
      <c r="G832" s="144" t="s">
        <v>10644</v>
      </c>
      <c r="H832" s="121" t="s">
        <v>6215</v>
      </c>
    </row>
    <row r="833" spans="1:8" ht="15" customHeight="1">
      <c r="A833" t="s">
        <v>4241</v>
      </c>
      <c r="B833" s="21" t="s">
        <v>177</v>
      </c>
      <c r="C833" s="21" t="s">
        <v>1253</v>
      </c>
      <c r="D833" s="21" t="s">
        <v>10</v>
      </c>
      <c r="E833" s="21">
        <v>1</v>
      </c>
      <c r="F833" s="21" t="s">
        <v>1155</v>
      </c>
      <c r="G833" s="121" t="s">
        <v>10645</v>
      </c>
      <c r="H833" s="121" t="s">
        <v>6216</v>
      </c>
    </row>
    <row r="834" spans="1:8" ht="15" customHeight="1">
      <c r="A834" t="s">
        <v>4242</v>
      </c>
      <c r="B834" s="21" t="s">
        <v>177</v>
      </c>
      <c r="C834" s="21" t="s">
        <v>1253</v>
      </c>
      <c r="D834" s="21" t="s">
        <v>10</v>
      </c>
      <c r="E834" s="21">
        <v>1</v>
      </c>
      <c r="F834" s="21" t="s">
        <v>1155</v>
      </c>
      <c r="G834" s="121" t="s">
        <v>10646</v>
      </c>
      <c r="H834" s="121" t="s">
        <v>6217</v>
      </c>
    </row>
    <row r="835" spans="1:8" ht="15" customHeight="1">
      <c r="A835" t="s">
        <v>4243</v>
      </c>
      <c r="B835" s="21" t="s">
        <v>177</v>
      </c>
      <c r="C835" s="21" t="s">
        <v>1253</v>
      </c>
      <c r="D835" s="21" t="s">
        <v>10</v>
      </c>
      <c r="E835" s="21">
        <v>1</v>
      </c>
      <c r="F835" s="21" t="s">
        <v>1155</v>
      </c>
      <c r="G835" s="121" t="s">
        <v>10647</v>
      </c>
      <c r="H835" s="121" t="s">
        <v>6218</v>
      </c>
    </row>
    <row r="836" spans="1:8" ht="15" customHeight="1">
      <c r="A836" t="s">
        <v>4244</v>
      </c>
      <c r="B836" s="21" t="s">
        <v>177</v>
      </c>
      <c r="C836" s="21" t="s">
        <v>1253</v>
      </c>
      <c r="D836" s="21" t="s">
        <v>10</v>
      </c>
      <c r="E836" s="21">
        <v>1</v>
      </c>
      <c r="F836" s="21" t="s">
        <v>1155</v>
      </c>
      <c r="G836" s="121" t="s">
        <v>10648</v>
      </c>
      <c r="H836" s="121" t="s">
        <v>6219</v>
      </c>
    </row>
    <row r="837" spans="1:8" ht="15" customHeight="1">
      <c r="A837" t="s">
        <v>4245</v>
      </c>
      <c r="B837" s="21" t="s">
        <v>177</v>
      </c>
      <c r="C837" s="21" t="s">
        <v>1253</v>
      </c>
      <c r="D837" s="21" t="s">
        <v>10</v>
      </c>
      <c r="E837" s="21">
        <v>1</v>
      </c>
      <c r="F837" s="21" t="s">
        <v>1155</v>
      </c>
      <c r="G837" s="121" t="s">
        <v>10649</v>
      </c>
      <c r="H837" s="121" t="s">
        <v>6220</v>
      </c>
    </row>
    <row r="838" spans="1:8" ht="15" customHeight="1">
      <c r="A838" t="s">
        <v>4246</v>
      </c>
      <c r="B838" s="21" t="s">
        <v>177</v>
      </c>
      <c r="C838" s="21" t="s">
        <v>1253</v>
      </c>
      <c r="D838" s="21" t="s">
        <v>10</v>
      </c>
      <c r="E838" s="21">
        <v>1</v>
      </c>
      <c r="F838" s="21" t="s">
        <v>1155</v>
      </c>
      <c r="G838" s="121" t="s">
        <v>10379</v>
      </c>
      <c r="H838" s="121" t="s">
        <v>6221</v>
      </c>
    </row>
    <row r="839" spans="1:8" ht="15" customHeight="1">
      <c r="A839" t="s">
        <v>4247</v>
      </c>
      <c r="B839" s="21" t="s">
        <v>177</v>
      </c>
      <c r="C839" s="21" t="s">
        <v>1253</v>
      </c>
      <c r="D839" s="21" t="s">
        <v>10</v>
      </c>
      <c r="E839" s="21">
        <v>1</v>
      </c>
      <c r="F839" s="21" t="s">
        <v>1155</v>
      </c>
      <c r="G839" s="121" t="s">
        <v>10650</v>
      </c>
      <c r="H839" s="121" t="s">
        <v>6222</v>
      </c>
    </row>
    <row r="840" spans="1:8" ht="15" customHeight="1">
      <c r="A840" t="s">
        <v>4248</v>
      </c>
      <c r="B840" s="21" t="s">
        <v>177</v>
      </c>
      <c r="C840" s="21" t="s">
        <v>1253</v>
      </c>
      <c r="D840" s="21" t="s">
        <v>10</v>
      </c>
      <c r="E840" s="21">
        <v>1</v>
      </c>
      <c r="F840" s="21" t="s">
        <v>1155</v>
      </c>
      <c r="G840" s="121" t="s">
        <v>10651</v>
      </c>
      <c r="H840" s="121" t="s">
        <v>6223</v>
      </c>
    </row>
    <row r="841" spans="1:8" ht="15" customHeight="1">
      <c r="A841" t="s">
        <v>4249</v>
      </c>
      <c r="B841" s="21" t="s">
        <v>177</v>
      </c>
      <c r="C841" s="21" t="s">
        <v>1253</v>
      </c>
      <c r="D841" s="21" t="s">
        <v>10</v>
      </c>
      <c r="E841" s="21">
        <v>1</v>
      </c>
      <c r="F841" s="21" t="s">
        <v>1155</v>
      </c>
      <c r="G841" s="121" t="s">
        <v>10652</v>
      </c>
      <c r="H841" s="121" t="s">
        <v>6224</v>
      </c>
    </row>
    <row r="842" spans="1:8" ht="15" customHeight="1">
      <c r="A842" t="s">
        <v>4250</v>
      </c>
      <c r="B842" s="21" t="s">
        <v>177</v>
      </c>
      <c r="C842" s="21" t="s">
        <v>1253</v>
      </c>
      <c r="D842" s="21" t="s">
        <v>10</v>
      </c>
      <c r="E842" s="21">
        <v>1</v>
      </c>
      <c r="F842" s="21" t="s">
        <v>1155</v>
      </c>
      <c r="G842" s="121" t="s">
        <v>10653</v>
      </c>
      <c r="H842" s="121" t="s">
        <v>6225</v>
      </c>
    </row>
    <row r="843" spans="1:8" ht="15" customHeight="1">
      <c r="A843" t="s">
        <v>3909</v>
      </c>
      <c r="B843" s="21" t="s">
        <v>177</v>
      </c>
      <c r="C843" s="21" t="s">
        <v>1253</v>
      </c>
      <c r="D843" s="21" t="s">
        <v>10</v>
      </c>
      <c r="E843" s="21">
        <v>1</v>
      </c>
      <c r="F843" s="24" t="s">
        <v>1155</v>
      </c>
      <c r="G843" s="144" t="s">
        <v>10654</v>
      </c>
      <c r="H843" s="121" t="s">
        <v>6226</v>
      </c>
    </row>
    <row r="844" spans="1:8" ht="15" customHeight="1">
      <c r="A844" t="s">
        <v>4251</v>
      </c>
      <c r="B844" s="21" t="s">
        <v>177</v>
      </c>
      <c r="C844" s="21" t="s">
        <v>1253</v>
      </c>
      <c r="D844" s="21" t="s">
        <v>10</v>
      </c>
      <c r="E844" s="21">
        <v>1</v>
      </c>
      <c r="F844" s="21" t="s">
        <v>1155</v>
      </c>
      <c r="G844" s="121" t="s">
        <v>10655</v>
      </c>
      <c r="H844" s="121" t="s">
        <v>6227</v>
      </c>
    </row>
    <row r="845" spans="1:8" ht="15" customHeight="1">
      <c r="A845" t="s">
        <v>4252</v>
      </c>
      <c r="B845" s="21" t="s">
        <v>177</v>
      </c>
      <c r="C845" s="21" t="s">
        <v>1253</v>
      </c>
      <c r="D845" s="21" t="s">
        <v>10</v>
      </c>
      <c r="E845" s="21">
        <v>1</v>
      </c>
      <c r="F845" s="21" t="s">
        <v>1155</v>
      </c>
      <c r="G845" s="121" t="s">
        <v>10656</v>
      </c>
      <c r="H845" s="121" t="s">
        <v>6228</v>
      </c>
    </row>
    <row r="846" spans="1:8" ht="15" customHeight="1">
      <c r="A846" t="s">
        <v>4253</v>
      </c>
      <c r="B846" s="21" t="s">
        <v>177</v>
      </c>
      <c r="C846" s="21" t="s">
        <v>1253</v>
      </c>
      <c r="D846" s="21" t="s">
        <v>10</v>
      </c>
      <c r="E846" s="21">
        <v>1</v>
      </c>
      <c r="F846" s="21" t="s">
        <v>1155</v>
      </c>
      <c r="G846" s="121" t="s">
        <v>10378</v>
      </c>
      <c r="H846" s="121" t="s">
        <v>6229</v>
      </c>
    </row>
    <row r="847" spans="1:8" ht="15" customHeight="1">
      <c r="A847" t="s">
        <v>4254</v>
      </c>
      <c r="B847" s="21" t="s">
        <v>177</v>
      </c>
      <c r="C847" s="21" t="s">
        <v>1253</v>
      </c>
      <c r="D847" s="21" t="s">
        <v>10</v>
      </c>
      <c r="E847" s="21">
        <v>1</v>
      </c>
      <c r="F847" s="21" t="s">
        <v>1155</v>
      </c>
      <c r="G847" s="121" t="s">
        <v>10657</v>
      </c>
      <c r="H847" s="121" t="s">
        <v>6230</v>
      </c>
    </row>
    <row r="848" spans="1:8" ht="15" customHeight="1">
      <c r="A848" t="s">
        <v>4255</v>
      </c>
      <c r="B848" s="21" t="s">
        <v>177</v>
      </c>
      <c r="C848" s="21" t="s">
        <v>1253</v>
      </c>
      <c r="D848" s="21" t="s">
        <v>10</v>
      </c>
      <c r="E848" s="21">
        <v>1</v>
      </c>
      <c r="F848" s="21" t="s">
        <v>1155</v>
      </c>
      <c r="G848" s="121" t="s">
        <v>10658</v>
      </c>
      <c r="H848" s="121" t="s">
        <v>6231</v>
      </c>
    </row>
    <row r="849" spans="1:8" ht="15" customHeight="1">
      <c r="A849" t="s">
        <v>4256</v>
      </c>
      <c r="B849" s="21" t="s">
        <v>177</v>
      </c>
      <c r="C849" s="21" t="s">
        <v>1253</v>
      </c>
      <c r="D849" s="21" t="s">
        <v>10</v>
      </c>
      <c r="E849" s="21">
        <v>1</v>
      </c>
      <c r="F849" s="21" t="s">
        <v>1155</v>
      </c>
      <c r="G849" s="121" t="s">
        <v>10659</v>
      </c>
      <c r="H849" s="121" t="s">
        <v>6220</v>
      </c>
    </row>
    <row r="850" spans="1:8" ht="15" customHeight="1">
      <c r="A850" t="s">
        <v>4257</v>
      </c>
      <c r="B850" s="21" t="s">
        <v>177</v>
      </c>
      <c r="C850" s="21" t="s">
        <v>1253</v>
      </c>
      <c r="D850" s="21" t="s">
        <v>10</v>
      </c>
      <c r="E850" s="21">
        <v>1</v>
      </c>
      <c r="F850" s="21" t="s">
        <v>1155</v>
      </c>
      <c r="G850" s="121" t="s">
        <v>10660</v>
      </c>
      <c r="H850" s="121" t="s">
        <v>6232</v>
      </c>
    </row>
    <row r="851" spans="1:8" ht="15" customHeight="1">
      <c r="A851" t="s">
        <v>4258</v>
      </c>
      <c r="B851" s="21" t="s">
        <v>177</v>
      </c>
      <c r="C851" s="21" t="s">
        <v>1253</v>
      </c>
      <c r="D851" s="21" t="s">
        <v>10</v>
      </c>
      <c r="E851" s="21">
        <v>1</v>
      </c>
      <c r="F851" s="21" t="s">
        <v>1155</v>
      </c>
      <c r="G851" s="121" t="s">
        <v>10661</v>
      </c>
      <c r="H851" s="121" t="s">
        <v>6233</v>
      </c>
    </row>
    <row r="852" spans="1:8" ht="15" customHeight="1">
      <c r="A852" t="s">
        <v>4259</v>
      </c>
      <c r="B852" s="21" t="s">
        <v>177</v>
      </c>
      <c r="C852" s="21" t="s">
        <v>1253</v>
      </c>
      <c r="D852" s="21" t="s">
        <v>10</v>
      </c>
      <c r="E852" s="21">
        <v>1</v>
      </c>
      <c r="F852" s="21" t="s">
        <v>1155</v>
      </c>
      <c r="G852" s="121" t="s">
        <v>10662</v>
      </c>
      <c r="H852" s="121" t="s">
        <v>6234</v>
      </c>
    </row>
    <row r="853" spans="1:8" ht="15" customHeight="1">
      <c r="A853" t="s">
        <v>4260</v>
      </c>
      <c r="B853" s="21" t="s">
        <v>177</v>
      </c>
      <c r="C853" s="21" t="s">
        <v>1253</v>
      </c>
      <c r="D853" s="21" t="s">
        <v>10</v>
      </c>
      <c r="E853" s="21">
        <v>1</v>
      </c>
      <c r="F853" s="21" t="s">
        <v>1155</v>
      </c>
      <c r="G853" s="121" t="s">
        <v>10663</v>
      </c>
      <c r="H853" s="121" t="s">
        <v>6235</v>
      </c>
    </row>
    <row r="854" spans="1:8" ht="15" customHeight="1">
      <c r="A854" t="s">
        <v>3910</v>
      </c>
      <c r="B854" s="21" t="s">
        <v>177</v>
      </c>
      <c r="C854" s="21" t="s">
        <v>1253</v>
      </c>
      <c r="D854" s="21" t="s">
        <v>10</v>
      </c>
      <c r="E854" s="21">
        <v>1</v>
      </c>
      <c r="F854" s="24" t="s">
        <v>1155</v>
      </c>
      <c r="G854" s="144" t="s">
        <v>10664</v>
      </c>
      <c r="H854" s="121" t="s">
        <v>6236</v>
      </c>
    </row>
    <row r="855" spans="1:8" ht="15" customHeight="1">
      <c r="A855" t="s">
        <v>4261</v>
      </c>
      <c r="B855" s="21" t="s">
        <v>177</v>
      </c>
      <c r="C855" s="21" t="s">
        <v>1253</v>
      </c>
      <c r="D855" s="21" t="s">
        <v>10</v>
      </c>
      <c r="E855" s="21">
        <v>1</v>
      </c>
      <c r="F855" s="21" t="s">
        <v>1155</v>
      </c>
      <c r="G855" s="121" t="s">
        <v>10665</v>
      </c>
      <c r="H855" s="121" t="s">
        <v>6237</v>
      </c>
    </row>
    <row r="856" spans="1:8" ht="15" customHeight="1">
      <c r="A856" t="s">
        <v>4262</v>
      </c>
      <c r="B856" s="21" t="s">
        <v>177</v>
      </c>
      <c r="C856" s="21" t="s">
        <v>1253</v>
      </c>
      <c r="D856" s="21" t="s">
        <v>10</v>
      </c>
      <c r="E856" s="21">
        <v>1</v>
      </c>
      <c r="F856" s="21" t="s">
        <v>1155</v>
      </c>
      <c r="G856" s="121" t="s">
        <v>10666</v>
      </c>
      <c r="H856" s="121" t="s">
        <v>6238</v>
      </c>
    </row>
    <row r="857" spans="1:8" ht="15" customHeight="1">
      <c r="A857" t="s">
        <v>4263</v>
      </c>
      <c r="B857" s="21" t="s">
        <v>177</v>
      </c>
      <c r="C857" s="21" t="s">
        <v>1253</v>
      </c>
      <c r="D857" s="21" t="s">
        <v>10</v>
      </c>
      <c r="E857" s="21">
        <v>1</v>
      </c>
      <c r="F857" s="21" t="s">
        <v>1155</v>
      </c>
      <c r="G857" s="121" t="s">
        <v>10667</v>
      </c>
      <c r="H857" s="121" t="s">
        <v>6239</v>
      </c>
    </row>
    <row r="858" spans="1:8" ht="15" customHeight="1">
      <c r="A858" t="s">
        <v>4264</v>
      </c>
      <c r="B858" s="21" t="s">
        <v>177</v>
      </c>
      <c r="C858" s="21" t="s">
        <v>1253</v>
      </c>
      <c r="D858" s="21" t="s">
        <v>10</v>
      </c>
      <c r="E858" s="21">
        <v>1</v>
      </c>
      <c r="F858" s="21" t="s">
        <v>1155</v>
      </c>
      <c r="G858" s="121" t="s">
        <v>10668</v>
      </c>
      <c r="H858" s="121" t="s">
        <v>6240</v>
      </c>
    </row>
    <row r="859" spans="1:8" ht="15" customHeight="1">
      <c r="A859" t="s">
        <v>4265</v>
      </c>
      <c r="B859" s="21" t="s">
        <v>177</v>
      </c>
      <c r="C859" s="21" t="s">
        <v>1253</v>
      </c>
      <c r="D859" s="21" t="s">
        <v>10</v>
      </c>
      <c r="E859" s="21">
        <v>1</v>
      </c>
      <c r="F859" s="21" t="s">
        <v>1155</v>
      </c>
      <c r="G859" s="121" t="s">
        <v>10669</v>
      </c>
      <c r="H859" s="121" t="s">
        <v>6241</v>
      </c>
    </row>
    <row r="860" spans="1:8" ht="15" customHeight="1">
      <c r="A860" t="s">
        <v>4266</v>
      </c>
      <c r="B860" s="21" t="s">
        <v>177</v>
      </c>
      <c r="C860" s="21" t="s">
        <v>1253</v>
      </c>
      <c r="D860" s="21" t="s">
        <v>10</v>
      </c>
      <c r="E860" s="21">
        <v>1</v>
      </c>
      <c r="F860" s="21" t="s">
        <v>1155</v>
      </c>
      <c r="G860" s="121" t="s">
        <v>10670</v>
      </c>
      <c r="H860" s="121" t="s">
        <v>6242</v>
      </c>
    </row>
    <row r="861" spans="1:8" ht="15" customHeight="1">
      <c r="A861" t="s">
        <v>4267</v>
      </c>
      <c r="B861" s="21" t="s">
        <v>177</v>
      </c>
      <c r="C861" s="21" t="s">
        <v>1253</v>
      </c>
      <c r="D861" s="21" t="s">
        <v>10</v>
      </c>
      <c r="E861" s="21">
        <v>1</v>
      </c>
      <c r="F861" s="21" t="s">
        <v>1155</v>
      </c>
      <c r="G861" s="121" t="s">
        <v>10671</v>
      </c>
      <c r="H861" s="121" t="s">
        <v>6243</v>
      </c>
    </row>
    <row r="862" spans="1:8" ht="15" customHeight="1">
      <c r="A862" t="s">
        <v>4268</v>
      </c>
      <c r="B862" s="21" t="s">
        <v>177</v>
      </c>
      <c r="C862" s="21" t="s">
        <v>1253</v>
      </c>
      <c r="D862" s="21" t="s">
        <v>10</v>
      </c>
      <c r="E862" s="21">
        <v>1</v>
      </c>
      <c r="F862" s="21" t="s">
        <v>1155</v>
      </c>
      <c r="G862" s="121" t="s">
        <v>10672</v>
      </c>
      <c r="H862" s="121" t="s">
        <v>6244</v>
      </c>
    </row>
    <row r="863" spans="1:8" ht="15" customHeight="1">
      <c r="A863" t="s">
        <v>4269</v>
      </c>
      <c r="B863" s="21" t="s">
        <v>177</v>
      </c>
      <c r="C863" s="21" t="s">
        <v>1253</v>
      </c>
      <c r="D863" s="21" t="s">
        <v>10</v>
      </c>
      <c r="E863" s="21">
        <v>1</v>
      </c>
      <c r="F863" s="21" t="s">
        <v>1155</v>
      </c>
      <c r="G863" s="121" t="s">
        <v>10672</v>
      </c>
      <c r="H863" s="121" t="s">
        <v>6244</v>
      </c>
    </row>
    <row r="864" spans="1:8" ht="15" customHeight="1">
      <c r="A864" t="s">
        <v>4270</v>
      </c>
      <c r="B864" s="21" t="s">
        <v>177</v>
      </c>
      <c r="C864" s="21" t="s">
        <v>1253</v>
      </c>
      <c r="D864" s="21" t="s">
        <v>10</v>
      </c>
      <c r="E864" s="21">
        <v>1</v>
      </c>
      <c r="F864" s="21" t="s">
        <v>1155</v>
      </c>
      <c r="G864" s="121" t="s">
        <v>10673</v>
      </c>
      <c r="H864" s="121" t="s">
        <v>6245</v>
      </c>
    </row>
    <row r="865" spans="1:8" ht="15" customHeight="1">
      <c r="A865" t="s">
        <v>3875</v>
      </c>
      <c r="B865" s="21" t="s">
        <v>177</v>
      </c>
      <c r="C865" s="21" t="s">
        <v>1253</v>
      </c>
      <c r="D865" s="21" t="s">
        <v>10</v>
      </c>
      <c r="E865" s="21">
        <v>1</v>
      </c>
      <c r="F865" s="24" t="s">
        <v>1155</v>
      </c>
      <c r="G865" s="121" t="s">
        <v>10456</v>
      </c>
      <c r="H865" s="121" t="s">
        <v>6246</v>
      </c>
    </row>
    <row r="866" spans="1:8" ht="15" customHeight="1">
      <c r="A866" t="s">
        <v>3911</v>
      </c>
      <c r="B866" s="21" t="s">
        <v>177</v>
      </c>
      <c r="C866" s="21" t="s">
        <v>1253</v>
      </c>
      <c r="D866" s="21" t="s">
        <v>10</v>
      </c>
      <c r="E866" s="21">
        <v>1</v>
      </c>
      <c r="F866" s="24" t="s">
        <v>1155</v>
      </c>
      <c r="G866" s="144" t="s">
        <v>10334</v>
      </c>
      <c r="H866" s="121" t="s">
        <v>6247</v>
      </c>
    </row>
    <row r="867" spans="1:8" ht="15" customHeight="1">
      <c r="A867" t="s">
        <v>4271</v>
      </c>
      <c r="B867" s="21" t="s">
        <v>177</v>
      </c>
      <c r="C867" s="21" t="s">
        <v>1253</v>
      </c>
      <c r="D867" s="21" t="s">
        <v>10</v>
      </c>
      <c r="E867" s="21">
        <v>1</v>
      </c>
      <c r="F867" s="21" t="s">
        <v>1155</v>
      </c>
      <c r="G867" s="121" t="s">
        <v>10674</v>
      </c>
      <c r="H867" s="121" t="s">
        <v>6248</v>
      </c>
    </row>
    <row r="868" spans="1:8" ht="15" customHeight="1">
      <c r="A868" t="s">
        <v>4272</v>
      </c>
      <c r="B868" s="21" t="s">
        <v>177</v>
      </c>
      <c r="C868" s="21" t="s">
        <v>1253</v>
      </c>
      <c r="D868" s="21" t="s">
        <v>10</v>
      </c>
      <c r="E868" s="21">
        <v>1</v>
      </c>
      <c r="F868" s="21" t="s">
        <v>1155</v>
      </c>
      <c r="G868" s="121" t="s">
        <v>10675</v>
      </c>
      <c r="H868" s="121" t="s">
        <v>6249</v>
      </c>
    </row>
    <row r="869" spans="1:8" ht="15" customHeight="1">
      <c r="A869" t="s">
        <v>4273</v>
      </c>
      <c r="B869" s="21" t="s">
        <v>177</v>
      </c>
      <c r="C869" s="21" t="s">
        <v>1253</v>
      </c>
      <c r="D869" s="21" t="s">
        <v>10</v>
      </c>
      <c r="E869" s="21">
        <v>1</v>
      </c>
      <c r="F869" s="21" t="s">
        <v>1155</v>
      </c>
      <c r="G869" s="121" t="s">
        <v>10676</v>
      </c>
      <c r="H869" s="121" t="s">
        <v>6250</v>
      </c>
    </row>
    <row r="870" spans="1:8" ht="15" customHeight="1">
      <c r="A870" t="s">
        <v>4274</v>
      </c>
      <c r="B870" s="21" t="s">
        <v>177</v>
      </c>
      <c r="C870" s="21" t="s">
        <v>1253</v>
      </c>
      <c r="D870" s="21" t="s">
        <v>10</v>
      </c>
      <c r="E870" s="21">
        <v>1</v>
      </c>
      <c r="F870" s="21" t="s">
        <v>1155</v>
      </c>
      <c r="G870" s="121" t="s">
        <v>10677</v>
      </c>
      <c r="H870" s="121" t="s">
        <v>6251</v>
      </c>
    </row>
    <row r="871" spans="1:8" ht="15" customHeight="1">
      <c r="A871" t="s">
        <v>4275</v>
      </c>
      <c r="B871" s="21" t="s">
        <v>177</v>
      </c>
      <c r="C871" s="21" t="s">
        <v>1253</v>
      </c>
      <c r="D871" s="21" t="s">
        <v>10</v>
      </c>
      <c r="E871" s="21">
        <v>1</v>
      </c>
      <c r="F871" s="21" t="s">
        <v>1155</v>
      </c>
      <c r="G871" s="121" t="s">
        <v>10678</v>
      </c>
      <c r="H871" s="121" t="s">
        <v>6252</v>
      </c>
    </row>
    <row r="872" spans="1:8" ht="15" customHeight="1">
      <c r="A872" t="s">
        <v>4276</v>
      </c>
      <c r="B872" s="21" t="s">
        <v>177</v>
      </c>
      <c r="C872" s="21" t="s">
        <v>1253</v>
      </c>
      <c r="D872" s="21" t="s">
        <v>10</v>
      </c>
      <c r="E872" s="21">
        <v>1</v>
      </c>
      <c r="F872" s="21" t="s">
        <v>1155</v>
      </c>
      <c r="G872" s="121" t="s">
        <v>10679</v>
      </c>
      <c r="H872" s="121" t="s">
        <v>6253</v>
      </c>
    </row>
    <row r="873" spans="1:8" ht="15" customHeight="1">
      <c r="A873" t="s">
        <v>4277</v>
      </c>
      <c r="B873" s="21" t="s">
        <v>177</v>
      </c>
      <c r="C873" s="21" t="s">
        <v>1253</v>
      </c>
      <c r="D873" s="21" t="s">
        <v>10</v>
      </c>
      <c r="E873" s="21">
        <v>1</v>
      </c>
      <c r="F873" s="21" t="s">
        <v>1155</v>
      </c>
      <c r="G873" s="121" t="s">
        <v>10680</v>
      </c>
      <c r="H873" s="121" t="s">
        <v>6254</v>
      </c>
    </row>
    <row r="874" spans="1:8" ht="15" customHeight="1">
      <c r="A874" t="s">
        <v>4278</v>
      </c>
      <c r="B874" s="21" t="s">
        <v>177</v>
      </c>
      <c r="C874" s="21" t="s">
        <v>1253</v>
      </c>
      <c r="D874" s="21" t="s">
        <v>10</v>
      </c>
      <c r="E874" s="21">
        <v>1</v>
      </c>
      <c r="F874" s="21" t="s">
        <v>1155</v>
      </c>
      <c r="G874" s="121" t="s">
        <v>10630</v>
      </c>
      <c r="H874" s="121" t="s">
        <v>6201</v>
      </c>
    </row>
    <row r="875" spans="1:8" ht="15" customHeight="1">
      <c r="A875" t="s">
        <v>4279</v>
      </c>
      <c r="B875" s="21" t="s">
        <v>177</v>
      </c>
      <c r="C875" s="21" t="s">
        <v>1253</v>
      </c>
      <c r="D875" s="21" t="s">
        <v>10</v>
      </c>
      <c r="E875" s="21">
        <v>1</v>
      </c>
      <c r="F875" s="21" t="s">
        <v>1155</v>
      </c>
      <c r="G875" s="121" t="s">
        <v>10681</v>
      </c>
      <c r="H875" s="121" t="s">
        <v>6205</v>
      </c>
    </row>
    <row r="876" spans="1:8" ht="15" customHeight="1">
      <c r="A876" t="s">
        <v>4280</v>
      </c>
      <c r="B876" s="21" t="s">
        <v>177</v>
      </c>
      <c r="C876" s="21" t="s">
        <v>1253</v>
      </c>
      <c r="D876" s="21" t="s">
        <v>10</v>
      </c>
      <c r="E876" s="21">
        <v>1</v>
      </c>
      <c r="F876" s="21" t="s">
        <v>1155</v>
      </c>
      <c r="G876" s="121" t="s">
        <v>10682</v>
      </c>
      <c r="H876" s="121" t="s">
        <v>6255</v>
      </c>
    </row>
    <row r="877" spans="1:8" ht="15" customHeight="1">
      <c r="A877" t="s">
        <v>3912</v>
      </c>
      <c r="B877" s="21" t="s">
        <v>177</v>
      </c>
      <c r="C877" s="21" t="s">
        <v>1253</v>
      </c>
      <c r="D877" s="21" t="s">
        <v>10</v>
      </c>
      <c r="E877" s="21">
        <v>1</v>
      </c>
      <c r="F877" s="24" t="s">
        <v>1155</v>
      </c>
      <c r="G877" s="144" t="s">
        <v>10683</v>
      </c>
      <c r="H877" s="121" t="s">
        <v>6256</v>
      </c>
    </row>
    <row r="878" spans="1:8" ht="15" customHeight="1">
      <c r="A878" t="s">
        <v>4281</v>
      </c>
      <c r="B878" s="21" t="s">
        <v>177</v>
      </c>
      <c r="C878" s="21" t="s">
        <v>1253</v>
      </c>
      <c r="D878" s="21" t="s">
        <v>10</v>
      </c>
      <c r="E878" s="21">
        <v>1</v>
      </c>
      <c r="F878" s="21" t="s">
        <v>1155</v>
      </c>
      <c r="G878" s="121" t="s">
        <v>10684</v>
      </c>
      <c r="H878" s="121" t="s">
        <v>6257</v>
      </c>
    </row>
    <row r="879" spans="1:8" ht="15" customHeight="1">
      <c r="A879" t="s">
        <v>4282</v>
      </c>
      <c r="B879" s="21" t="s">
        <v>177</v>
      </c>
      <c r="C879" s="21" t="s">
        <v>1253</v>
      </c>
      <c r="D879" s="21" t="s">
        <v>10</v>
      </c>
      <c r="E879" s="21">
        <v>1</v>
      </c>
      <c r="F879" s="21" t="s">
        <v>1155</v>
      </c>
      <c r="G879" s="121" t="s">
        <v>10685</v>
      </c>
      <c r="H879" s="121" t="s">
        <v>6258</v>
      </c>
    </row>
    <row r="880" spans="1:8" ht="15" customHeight="1">
      <c r="A880" t="s">
        <v>4283</v>
      </c>
      <c r="B880" s="21" t="s">
        <v>177</v>
      </c>
      <c r="C880" s="21" t="s">
        <v>1253</v>
      </c>
      <c r="D880" s="21" t="s">
        <v>10</v>
      </c>
      <c r="E880" s="21">
        <v>1</v>
      </c>
      <c r="F880" s="21" t="s">
        <v>1155</v>
      </c>
      <c r="G880" s="121" t="s">
        <v>10686</v>
      </c>
      <c r="H880" s="121" t="s">
        <v>6259</v>
      </c>
    </row>
    <row r="881" spans="1:8" ht="15" customHeight="1">
      <c r="A881" t="s">
        <v>4284</v>
      </c>
      <c r="B881" s="21" t="s">
        <v>177</v>
      </c>
      <c r="C881" s="21" t="s">
        <v>1253</v>
      </c>
      <c r="D881" s="21" t="s">
        <v>10</v>
      </c>
      <c r="E881" s="21">
        <v>1</v>
      </c>
      <c r="F881" s="21" t="s">
        <v>1155</v>
      </c>
      <c r="G881" s="121" t="s">
        <v>10687</v>
      </c>
      <c r="H881" s="121" t="s">
        <v>6260</v>
      </c>
    </row>
    <row r="882" spans="1:8" ht="15" customHeight="1">
      <c r="A882" t="s">
        <v>4285</v>
      </c>
      <c r="B882" s="21" t="s">
        <v>177</v>
      </c>
      <c r="C882" s="21" t="s">
        <v>1253</v>
      </c>
      <c r="D882" s="21" t="s">
        <v>10</v>
      </c>
      <c r="E882" s="21">
        <v>1</v>
      </c>
      <c r="F882" s="21" t="s">
        <v>1155</v>
      </c>
      <c r="G882" s="121" t="s">
        <v>10683</v>
      </c>
      <c r="H882" s="121" t="s">
        <v>6261</v>
      </c>
    </row>
    <row r="883" spans="1:8" ht="15" customHeight="1">
      <c r="A883" t="s">
        <v>4286</v>
      </c>
      <c r="B883" s="21" t="s">
        <v>177</v>
      </c>
      <c r="C883" s="21" t="s">
        <v>1253</v>
      </c>
      <c r="D883" s="21" t="s">
        <v>10</v>
      </c>
      <c r="E883" s="21">
        <v>1</v>
      </c>
      <c r="F883" s="21" t="s">
        <v>1155</v>
      </c>
      <c r="G883" s="121" t="s">
        <v>10688</v>
      </c>
      <c r="H883" s="121" t="s">
        <v>6262</v>
      </c>
    </row>
    <row r="884" spans="1:8" ht="15" customHeight="1">
      <c r="A884" t="s">
        <v>4287</v>
      </c>
      <c r="B884" s="21" t="s">
        <v>177</v>
      </c>
      <c r="C884" s="21" t="s">
        <v>1253</v>
      </c>
      <c r="D884" s="21" t="s">
        <v>10</v>
      </c>
      <c r="E884" s="21">
        <v>1</v>
      </c>
      <c r="F884" s="21" t="s">
        <v>1155</v>
      </c>
      <c r="G884" s="121" t="s">
        <v>10689</v>
      </c>
      <c r="H884" s="121" t="s">
        <v>6263</v>
      </c>
    </row>
    <row r="885" spans="1:8" ht="15" customHeight="1">
      <c r="A885" t="s">
        <v>4288</v>
      </c>
      <c r="B885" s="21" t="s">
        <v>177</v>
      </c>
      <c r="C885" s="21" t="s">
        <v>1253</v>
      </c>
      <c r="D885" s="21" t="s">
        <v>10</v>
      </c>
      <c r="E885" s="21">
        <v>1</v>
      </c>
      <c r="F885" s="21" t="s">
        <v>1155</v>
      </c>
      <c r="G885" s="121" t="s">
        <v>10690</v>
      </c>
      <c r="H885" s="121" t="s">
        <v>6264</v>
      </c>
    </row>
    <row r="886" spans="1:8" ht="15" customHeight="1">
      <c r="A886" t="s">
        <v>4289</v>
      </c>
      <c r="B886" s="21" t="s">
        <v>177</v>
      </c>
      <c r="C886" s="21" t="s">
        <v>1253</v>
      </c>
      <c r="D886" s="21" t="s">
        <v>10</v>
      </c>
      <c r="E886" s="21">
        <v>1</v>
      </c>
      <c r="F886" s="21" t="s">
        <v>1155</v>
      </c>
      <c r="G886" s="121" t="s">
        <v>10691</v>
      </c>
      <c r="H886" s="121" t="s">
        <v>6265</v>
      </c>
    </row>
    <row r="887" spans="1:8" ht="15" customHeight="1">
      <c r="A887" t="s">
        <v>4290</v>
      </c>
      <c r="B887" s="21" t="s">
        <v>177</v>
      </c>
      <c r="C887" s="21" t="s">
        <v>1253</v>
      </c>
      <c r="D887" s="21" t="s">
        <v>10</v>
      </c>
      <c r="E887" s="21">
        <v>1</v>
      </c>
      <c r="F887" s="21" t="s">
        <v>1155</v>
      </c>
      <c r="G887" s="121" t="s">
        <v>10692</v>
      </c>
      <c r="H887" s="121" t="s">
        <v>6266</v>
      </c>
    </row>
    <row r="888" spans="1:8" ht="15" customHeight="1">
      <c r="A888" t="s">
        <v>3913</v>
      </c>
      <c r="B888" s="21" t="s">
        <v>177</v>
      </c>
      <c r="C888" s="21" t="s">
        <v>1253</v>
      </c>
      <c r="D888" s="21" t="s">
        <v>10</v>
      </c>
      <c r="E888" s="21">
        <v>1</v>
      </c>
      <c r="F888" s="24" t="s">
        <v>1155</v>
      </c>
      <c r="G888" s="144" t="s">
        <v>10693</v>
      </c>
      <c r="H888" s="121" t="s">
        <v>6267</v>
      </c>
    </row>
    <row r="889" spans="1:8" ht="15" customHeight="1">
      <c r="A889" t="s">
        <v>4291</v>
      </c>
      <c r="B889" s="21" t="s">
        <v>177</v>
      </c>
      <c r="C889" s="21" t="s">
        <v>1253</v>
      </c>
      <c r="D889" s="21" t="s">
        <v>10</v>
      </c>
      <c r="E889" s="21">
        <v>1</v>
      </c>
      <c r="F889" s="21" t="s">
        <v>1155</v>
      </c>
      <c r="G889" s="121" t="s">
        <v>10694</v>
      </c>
      <c r="H889" s="121" t="s">
        <v>6268</v>
      </c>
    </row>
    <row r="890" spans="1:8" ht="15" customHeight="1">
      <c r="A890" t="s">
        <v>4292</v>
      </c>
      <c r="B890" s="21" t="s">
        <v>177</v>
      </c>
      <c r="C890" s="21" t="s">
        <v>1253</v>
      </c>
      <c r="D890" s="21" t="s">
        <v>10</v>
      </c>
      <c r="E890" s="21">
        <v>1</v>
      </c>
      <c r="F890" s="21" t="s">
        <v>1155</v>
      </c>
      <c r="G890" s="121" t="s">
        <v>10695</v>
      </c>
      <c r="H890" s="121" t="s">
        <v>6269</v>
      </c>
    </row>
    <row r="891" spans="1:8" ht="15" customHeight="1">
      <c r="A891" t="s">
        <v>4293</v>
      </c>
      <c r="B891" s="21" t="s">
        <v>177</v>
      </c>
      <c r="C891" s="21" t="s">
        <v>1253</v>
      </c>
      <c r="D891" s="21" t="s">
        <v>10</v>
      </c>
      <c r="E891" s="21">
        <v>1</v>
      </c>
      <c r="F891" s="21" t="s">
        <v>1155</v>
      </c>
      <c r="G891" s="121" t="s">
        <v>10696</v>
      </c>
      <c r="H891" s="121" t="s">
        <v>6270</v>
      </c>
    </row>
    <row r="892" spans="1:8" ht="15" customHeight="1">
      <c r="A892" t="s">
        <v>4294</v>
      </c>
      <c r="B892" s="21" t="s">
        <v>177</v>
      </c>
      <c r="C892" s="21" t="s">
        <v>1253</v>
      </c>
      <c r="D892" s="21" t="s">
        <v>10</v>
      </c>
      <c r="E892" s="21">
        <v>1</v>
      </c>
      <c r="F892" s="21" t="s">
        <v>1155</v>
      </c>
      <c r="G892" s="121" t="s">
        <v>10697</v>
      </c>
      <c r="H892" s="121" t="s">
        <v>6271</v>
      </c>
    </row>
    <row r="893" spans="1:8" ht="15" customHeight="1">
      <c r="A893" t="s">
        <v>4295</v>
      </c>
      <c r="B893" s="21" t="s">
        <v>177</v>
      </c>
      <c r="C893" s="21" t="s">
        <v>1253</v>
      </c>
      <c r="D893" s="21" t="s">
        <v>10</v>
      </c>
      <c r="E893" s="21">
        <v>1</v>
      </c>
      <c r="F893" s="21" t="s">
        <v>1155</v>
      </c>
      <c r="G893" s="121" t="s">
        <v>10698</v>
      </c>
      <c r="H893" s="121" t="s">
        <v>6272</v>
      </c>
    </row>
    <row r="894" spans="1:8" ht="15" customHeight="1">
      <c r="A894" t="s">
        <v>4296</v>
      </c>
      <c r="B894" s="21" t="s">
        <v>177</v>
      </c>
      <c r="C894" s="21" t="s">
        <v>1253</v>
      </c>
      <c r="D894" s="21" t="s">
        <v>10</v>
      </c>
      <c r="E894" s="21">
        <v>1</v>
      </c>
      <c r="F894" s="21" t="s">
        <v>1155</v>
      </c>
      <c r="G894" s="121" t="s">
        <v>10699</v>
      </c>
      <c r="H894" s="121" t="s">
        <v>6273</v>
      </c>
    </row>
    <row r="895" spans="1:8" ht="15" customHeight="1">
      <c r="A895" t="s">
        <v>4297</v>
      </c>
      <c r="B895" s="21" t="s">
        <v>177</v>
      </c>
      <c r="C895" s="21" t="s">
        <v>1253</v>
      </c>
      <c r="D895" s="21" t="s">
        <v>10</v>
      </c>
      <c r="E895" s="21">
        <v>1</v>
      </c>
      <c r="F895" s="21" t="s">
        <v>1155</v>
      </c>
      <c r="G895" s="121" t="s">
        <v>10700</v>
      </c>
      <c r="H895" s="121" t="s">
        <v>6274</v>
      </c>
    </row>
    <row r="896" spans="1:8" ht="15" customHeight="1">
      <c r="A896" t="s">
        <v>4298</v>
      </c>
      <c r="B896" s="21" t="s">
        <v>177</v>
      </c>
      <c r="C896" s="21" t="s">
        <v>1253</v>
      </c>
      <c r="D896" s="21" t="s">
        <v>10</v>
      </c>
      <c r="E896" s="21">
        <v>1</v>
      </c>
      <c r="F896" s="21" t="s">
        <v>1155</v>
      </c>
      <c r="G896" s="121" t="s">
        <v>10701</v>
      </c>
      <c r="H896" s="121" t="s">
        <v>6275</v>
      </c>
    </row>
    <row r="897" spans="1:8" ht="15" customHeight="1">
      <c r="A897" t="s">
        <v>4299</v>
      </c>
      <c r="B897" s="21" t="s">
        <v>177</v>
      </c>
      <c r="C897" s="21" t="s">
        <v>1253</v>
      </c>
      <c r="D897" s="21" t="s">
        <v>10</v>
      </c>
      <c r="E897" s="21">
        <v>1</v>
      </c>
      <c r="F897" s="21" t="s">
        <v>1155</v>
      </c>
      <c r="G897" s="121" t="s">
        <v>10702</v>
      </c>
      <c r="H897" s="121" t="s">
        <v>6276</v>
      </c>
    </row>
    <row r="898" spans="1:8" ht="15" customHeight="1">
      <c r="A898" t="s">
        <v>4300</v>
      </c>
      <c r="B898" s="21" t="s">
        <v>177</v>
      </c>
      <c r="C898" s="21" t="s">
        <v>1253</v>
      </c>
      <c r="D898" s="21" t="s">
        <v>10</v>
      </c>
      <c r="E898" s="21">
        <v>1</v>
      </c>
      <c r="F898" s="21" t="s">
        <v>1155</v>
      </c>
      <c r="G898" s="121" t="s">
        <v>10703</v>
      </c>
      <c r="H898" s="121" t="s">
        <v>6277</v>
      </c>
    </row>
    <row r="899" spans="1:8" ht="15" customHeight="1">
      <c r="A899" t="s">
        <v>3914</v>
      </c>
      <c r="B899" s="21" t="s">
        <v>177</v>
      </c>
      <c r="C899" s="21" t="s">
        <v>1253</v>
      </c>
      <c r="D899" s="21" t="s">
        <v>10</v>
      </c>
      <c r="E899" s="21">
        <v>1</v>
      </c>
      <c r="F899" s="24" t="s">
        <v>1155</v>
      </c>
      <c r="G899" s="144" t="s">
        <v>10704</v>
      </c>
      <c r="H899" s="121" t="s">
        <v>6278</v>
      </c>
    </row>
    <row r="900" spans="1:8" ht="15" customHeight="1">
      <c r="A900" t="s">
        <v>4301</v>
      </c>
      <c r="B900" s="21" t="s">
        <v>177</v>
      </c>
      <c r="C900" s="21" t="s">
        <v>1253</v>
      </c>
      <c r="D900" s="21" t="s">
        <v>10</v>
      </c>
      <c r="E900" s="21">
        <v>1</v>
      </c>
      <c r="F900" s="21" t="s">
        <v>1155</v>
      </c>
      <c r="G900" s="121" t="s">
        <v>10705</v>
      </c>
      <c r="H900" s="121" t="s">
        <v>6279</v>
      </c>
    </row>
    <row r="901" spans="1:8" ht="15" customHeight="1">
      <c r="A901" t="s">
        <v>4302</v>
      </c>
      <c r="B901" s="21" t="s">
        <v>177</v>
      </c>
      <c r="C901" s="21" t="s">
        <v>1253</v>
      </c>
      <c r="D901" s="21" t="s">
        <v>10</v>
      </c>
      <c r="E901" s="21">
        <v>1</v>
      </c>
      <c r="F901" s="21" t="s">
        <v>1155</v>
      </c>
      <c r="G901" s="121" t="s">
        <v>10706</v>
      </c>
      <c r="H901" s="121" t="s">
        <v>6280</v>
      </c>
    </row>
    <row r="902" spans="1:8" ht="15" customHeight="1">
      <c r="A902" t="s">
        <v>4303</v>
      </c>
      <c r="B902" s="21" t="s">
        <v>177</v>
      </c>
      <c r="C902" s="21" t="s">
        <v>1253</v>
      </c>
      <c r="D902" s="21" t="s">
        <v>10</v>
      </c>
      <c r="E902" s="21">
        <v>1</v>
      </c>
      <c r="F902" s="21" t="s">
        <v>1155</v>
      </c>
      <c r="G902" s="121" t="s">
        <v>10701</v>
      </c>
      <c r="H902" s="121" t="s">
        <v>6281</v>
      </c>
    </row>
    <row r="903" spans="1:8" ht="15" customHeight="1">
      <c r="A903" t="s">
        <v>4304</v>
      </c>
      <c r="B903" s="21" t="s">
        <v>177</v>
      </c>
      <c r="C903" s="21" t="s">
        <v>1253</v>
      </c>
      <c r="D903" s="21" t="s">
        <v>10</v>
      </c>
      <c r="E903" s="21">
        <v>1</v>
      </c>
      <c r="F903" s="21" t="s">
        <v>1155</v>
      </c>
      <c r="G903" s="121" t="s">
        <v>10701</v>
      </c>
      <c r="H903" s="121" t="s">
        <v>6282</v>
      </c>
    </row>
    <row r="904" spans="1:8" ht="15" customHeight="1">
      <c r="A904" t="s">
        <v>4305</v>
      </c>
      <c r="B904" s="21" t="s">
        <v>177</v>
      </c>
      <c r="C904" s="21" t="s">
        <v>1253</v>
      </c>
      <c r="D904" s="21" t="s">
        <v>10</v>
      </c>
      <c r="E904" s="21">
        <v>1</v>
      </c>
      <c r="F904" s="21" t="s">
        <v>1155</v>
      </c>
      <c r="G904" s="121" t="s">
        <v>10707</v>
      </c>
      <c r="H904" s="121" t="s">
        <v>6283</v>
      </c>
    </row>
    <row r="905" spans="1:8" ht="15" customHeight="1">
      <c r="A905" t="s">
        <v>4306</v>
      </c>
      <c r="B905" s="21" t="s">
        <v>177</v>
      </c>
      <c r="C905" s="21" t="s">
        <v>1253</v>
      </c>
      <c r="D905" s="21" t="s">
        <v>10</v>
      </c>
      <c r="E905" s="21">
        <v>1</v>
      </c>
      <c r="F905" s="21" t="s">
        <v>1155</v>
      </c>
      <c r="G905" s="121" t="s">
        <v>10708</v>
      </c>
      <c r="H905" s="121" t="s">
        <v>6284</v>
      </c>
    </row>
    <row r="906" spans="1:8" ht="15" customHeight="1">
      <c r="A906" t="s">
        <v>4307</v>
      </c>
      <c r="B906" s="21" t="s">
        <v>177</v>
      </c>
      <c r="C906" s="21" t="s">
        <v>1253</v>
      </c>
      <c r="D906" s="21" t="s">
        <v>10</v>
      </c>
      <c r="E906" s="21">
        <v>1</v>
      </c>
      <c r="F906" s="21" t="s">
        <v>1155</v>
      </c>
      <c r="G906" s="121" t="s">
        <v>10709</v>
      </c>
      <c r="H906" s="121" t="s">
        <v>6285</v>
      </c>
    </row>
    <row r="907" spans="1:8" ht="15" customHeight="1">
      <c r="A907" t="s">
        <v>4308</v>
      </c>
      <c r="B907" s="21" t="s">
        <v>177</v>
      </c>
      <c r="C907" s="21" t="s">
        <v>1253</v>
      </c>
      <c r="D907" s="21" t="s">
        <v>10</v>
      </c>
      <c r="E907" s="21">
        <v>1</v>
      </c>
      <c r="F907" s="21" t="s">
        <v>1155</v>
      </c>
      <c r="G907" s="121" t="s">
        <v>10710</v>
      </c>
      <c r="H907" s="121" t="s">
        <v>6286</v>
      </c>
    </row>
    <row r="908" spans="1:8" ht="15" customHeight="1">
      <c r="A908" t="s">
        <v>4309</v>
      </c>
      <c r="B908" s="21" t="s">
        <v>177</v>
      </c>
      <c r="C908" s="21" t="s">
        <v>1253</v>
      </c>
      <c r="D908" s="21" t="s">
        <v>10</v>
      </c>
      <c r="E908" s="21">
        <v>1</v>
      </c>
      <c r="F908" s="21" t="s">
        <v>1155</v>
      </c>
      <c r="G908" s="121" t="s">
        <v>10711</v>
      </c>
      <c r="H908" s="121" t="s">
        <v>6287</v>
      </c>
    </row>
    <row r="909" spans="1:8" ht="15" customHeight="1">
      <c r="A909" t="s">
        <v>4310</v>
      </c>
      <c r="B909" s="21" t="s">
        <v>177</v>
      </c>
      <c r="C909" s="21" t="s">
        <v>1253</v>
      </c>
      <c r="D909" s="21" t="s">
        <v>10</v>
      </c>
      <c r="E909" s="21">
        <v>1</v>
      </c>
      <c r="F909" s="21" t="s">
        <v>1155</v>
      </c>
      <c r="G909" s="121" t="s">
        <v>10657</v>
      </c>
      <c r="H909" s="121" t="s">
        <v>6230</v>
      </c>
    </row>
    <row r="910" spans="1:8" ht="15" customHeight="1">
      <c r="A910" t="s">
        <v>3915</v>
      </c>
      <c r="B910" s="21" t="s">
        <v>177</v>
      </c>
      <c r="C910" s="21" t="s">
        <v>1253</v>
      </c>
      <c r="D910" s="21" t="s">
        <v>10</v>
      </c>
      <c r="E910" s="21">
        <v>1</v>
      </c>
      <c r="F910" s="24" t="s">
        <v>1155</v>
      </c>
      <c r="G910" s="144" t="s">
        <v>10309</v>
      </c>
      <c r="H910" s="121" t="s">
        <v>6288</v>
      </c>
    </row>
    <row r="911" spans="1:8" ht="15" customHeight="1">
      <c r="A911" t="s">
        <v>4311</v>
      </c>
      <c r="B911" s="21" t="s">
        <v>177</v>
      </c>
      <c r="C911" s="21" t="s">
        <v>1253</v>
      </c>
      <c r="D911" s="21" t="s">
        <v>10</v>
      </c>
      <c r="E911" s="21">
        <v>1</v>
      </c>
      <c r="F911" s="21" t="s">
        <v>1155</v>
      </c>
      <c r="G911" s="121" t="s">
        <v>10712</v>
      </c>
      <c r="H911" s="121" t="s">
        <v>6289</v>
      </c>
    </row>
    <row r="912" spans="1:8" ht="15" customHeight="1">
      <c r="A912" t="s">
        <v>4312</v>
      </c>
      <c r="B912" s="21" t="s">
        <v>177</v>
      </c>
      <c r="C912" s="21" t="s">
        <v>1253</v>
      </c>
      <c r="D912" s="21" t="s">
        <v>10</v>
      </c>
      <c r="E912" s="21">
        <v>1</v>
      </c>
      <c r="F912" s="21" t="s">
        <v>1155</v>
      </c>
      <c r="G912" s="121" t="s">
        <v>10713</v>
      </c>
      <c r="H912" s="121" t="s">
        <v>6290</v>
      </c>
    </row>
    <row r="913" spans="1:8" ht="15" customHeight="1">
      <c r="A913" t="s">
        <v>4313</v>
      </c>
      <c r="B913" s="21" t="s">
        <v>177</v>
      </c>
      <c r="C913" s="21" t="s">
        <v>1253</v>
      </c>
      <c r="D913" s="21" t="s">
        <v>10</v>
      </c>
      <c r="E913" s="21">
        <v>1</v>
      </c>
      <c r="F913" s="21" t="s">
        <v>1155</v>
      </c>
      <c r="G913" s="121" t="s">
        <v>10714</v>
      </c>
      <c r="H913" s="121" t="s">
        <v>6291</v>
      </c>
    </row>
    <row r="914" spans="1:8" ht="15" customHeight="1">
      <c r="A914" t="s">
        <v>4314</v>
      </c>
      <c r="B914" s="21" t="s">
        <v>177</v>
      </c>
      <c r="C914" s="21" t="s">
        <v>1253</v>
      </c>
      <c r="D914" s="21" t="s">
        <v>10</v>
      </c>
      <c r="E914" s="21">
        <v>1</v>
      </c>
      <c r="F914" s="21" t="s">
        <v>1155</v>
      </c>
      <c r="G914" s="121" t="s">
        <v>10715</v>
      </c>
      <c r="H914" s="121" t="s">
        <v>6292</v>
      </c>
    </row>
    <row r="915" spans="1:8" ht="15" customHeight="1">
      <c r="A915" t="s">
        <v>4315</v>
      </c>
      <c r="B915" s="21" t="s">
        <v>177</v>
      </c>
      <c r="C915" s="21" t="s">
        <v>1253</v>
      </c>
      <c r="D915" s="21" t="s">
        <v>10</v>
      </c>
      <c r="E915" s="21">
        <v>1</v>
      </c>
      <c r="F915" s="21" t="s">
        <v>1155</v>
      </c>
      <c r="G915" s="121" t="s">
        <v>10716</v>
      </c>
      <c r="H915" s="121" t="s">
        <v>6293</v>
      </c>
    </row>
    <row r="916" spans="1:8" ht="15" customHeight="1">
      <c r="A916" t="s">
        <v>4316</v>
      </c>
      <c r="B916" s="21" t="s">
        <v>177</v>
      </c>
      <c r="C916" s="21" t="s">
        <v>1253</v>
      </c>
      <c r="D916" s="21" t="s">
        <v>10</v>
      </c>
      <c r="E916" s="21">
        <v>1</v>
      </c>
      <c r="F916" s="21" t="s">
        <v>1155</v>
      </c>
      <c r="G916" s="121" t="s">
        <v>10717</v>
      </c>
      <c r="H916" s="121" t="s">
        <v>6290</v>
      </c>
    </row>
    <row r="917" spans="1:8" ht="15" customHeight="1">
      <c r="A917" t="s">
        <v>4317</v>
      </c>
      <c r="B917" s="21" t="s">
        <v>177</v>
      </c>
      <c r="C917" s="21" t="s">
        <v>1253</v>
      </c>
      <c r="D917" s="21" t="s">
        <v>10</v>
      </c>
      <c r="E917" s="21">
        <v>1</v>
      </c>
      <c r="F917" s="21" t="s">
        <v>1155</v>
      </c>
      <c r="G917" s="121" t="s">
        <v>10718</v>
      </c>
      <c r="H917" s="121" t="s">
        <v>6283</v>
      </c>
    </row>
    <row r="918" spans="1:8" ht="15" customHeight="1">
      <c r="A918" t="s">
        <v>4318</v>
      </c>
      <c r="B918" s="21" t="s">
        <v>177</v>
      </c>
      <c r="C918" s="21" t="s">
        <v>1253</v>
      </c>
      <c r="D918" s="21" t="s">
        <v>10</v>
      </c>
      <c r="E918" s="21">
        <v>1</v>
      </c>
      <c r="F918" s="21" t="s">
        <v>1155</v>
      </c>
      <c r="G918" s="121" t="s">
        <v>10719</v>
      </c>
      <c r="H918" s="121" t="s">
        <v>6282</v>
      </c>
    </row>
    <row r="919" spans="1:8" ht="15" customHeight="1">
      <c r="A919" t="s">
        <v>4319</v>
      </c>
      <c r="B919" s="21" t="s">
        <v>177</v>
      </c>
      <c r="C919" s="21" t="s">
        <v>1253</v>
      </c>
      <c r="D919" s="21" t="s">
        <v>10</v>
      </c>
      <c r="E919" s="21">
        <v>1</v>
      </c>
      <c r="F919" s="21" t="s">
        <v>1155</v>
      </c>
      <c r="G919" s="121" t="s">
        <v>10367</v>
      </c>
      <c r="H919" s="121" t="s">
        <v>6294</v>
      </c>
    </row>
    <row r="920" spans="1:8" ht="15" customHeight="1">
      <c r="A920" t="s">
        <v>4320</v>
      </c>
      <c r="B920" s="21" t="s">
        <v>177</v>
      </c>
      <c r="C920" s="21" t="s">
        <v>1253</v>
      </c>
      <c r="D920" s="21" t="s">
        <v>10</v>
      </c>
      <c r="E920" s="21">
        <v>1</v>
      </c>
      <c r="F920" s="21" t="s">
        <v>1155</v>
      </c>
      <c r="G920" s="121" t="s">
        <v>10720</v>
      </c>
      <c r="H920" s="121" t="s">
        <v>6295</v>
      </c>
    </row>
    <row r="921" spans="1:8" ht="15" customHeight="1">
      <c r="A921" t="s">
        <v>3916</v>
      </c>
      <c r="B921" s="21" t="s">
        <v>177</v>
      </c>
      <c r="C921" s="21" t="s">
        <v>1253</v>
      </c>
      <c r="D921" s="21" t="s">
        <v>10</v>
      </c>
      <c r="E921" s="21">
        <v>1</v>
      </c>
      <c r="F921" s="24" t="s">
        <v>1155</v>
      </c>
      <c r="G921" s="144" t="s">
        <v>10721</v>
      </c>
      <c r="H921" s="121" t="s">
        <v>6296</v>
      </c>
    </row>
    <row r="922" spans="1:8" ht="15" customHeight="1">
      <c r="A922" t="s">
        <v>4321</v>
      </c>
      <c r="B922" s="21" t="s">
        <v>177</v>
      </c>
      <c r="C922" s="21" t="s">
        <v>1253</v>
      </c>
      <c r="D922" s="21" t="s">
        <v>10</v>
      </c>
      <c r="E922" s="21">
        <v>1</v>
      </c>
      <c r="F922" s="21" t="s">
        <v>1155</v>
      </c>
      <c r="G922" s="121" t="s">
        <v>10722</v>
      </c>
      <c r="H922" s="121" t="s">
        <v>6297</v>
      </c>
    </row>
    <row r="923" spans="1:8" ht="15" customHeight="1">
      <c r="A923" t="s">
        <v>4322</v>
      </c>
      <c r="B923" s="21" t="s">
        <v>177</v>
      </c>
      <c r="C923" s="21" t="s">
        <v>1253</v>
      </c>
      <c r="D923" s="21" t="s">
        <v>10</v>
      </c>
      <c r="E923" s="21">
        <v>1</v>
      </c>
      <c r="F923" s="21" t="s">
        <v>1155</v>
      </c>
      <c r="G923" s="121" t="s">
        <v>10521</v>
      </c>
      <c r="H923" s="121" t="s">
        <v>6298</v>
      </c>
    </row>
    <row r="924" spans="1:8" ht="15" customHeight="1">
      <c r="A924" t="s">
        <v>4323</v>
      </c>
      <c r="B924" s="21" t="s">
        <v>177</v>
      </c>
      <c r="C924" s="21" t="s">
        <v>1253</v>
      </c>
      <c r="D924" s="21" t="s">
        <v>10</v>
      </c>
      <c r="E924" s="21">
        <v>1</v>
      </c>
      <c r="F924" s="21" t="s">
        <v>1155</v>
      </c>
      <c r="G924" s="121" t="s">
        <v>10723</v>
      </c>
      <c r="H924" s="121" t="s">
        <v>6299</v>
      </c>
    </row>
    <row r="925" spans="1:8" ht="15" customHeight="1">
      <c r="A925" t="s">
        <v>4324</v>
      </c>
      <c r="B925" s="21" t="s">
        <v>177</v>
      </c>
      <c r="C925" s="21" t="s">
        <v>1253</v>
      </c>
      <c r="D925" s="21" t="s">
        <v>10</v>
      </c>
      <c r="E925" s="21">
        <v>1</v>
      </c>
      <c r="F925" s="21" t="s">
        <v>1155</v>
      </c>
      <c r="G925" s="121" t="s">
        <v>10724</v>
      </c>
      <c r="H925" s="121" t="s">
        <v>6300</v>
      </c>
    </row>
    <row r="926" spans="1:8" ht="15" customHeight="1">
      <c r="A926" t="s">
        <v>4325</v>
      </c>
      <c r="B926" s="21" t="s">
        <v>177</v>
      </c>
      <c r="C926" s="21" t="s">
        <v>1253</v>
      </c>
      <c r="D926" s="21" t="s">
        <v>10</v>
      </c>
      <c r="E926" s="21">
        <v>1</v>
      </c>
      <c r="F926" s="21" t="s">
        <v>1155</v>
      </c>
      <c r="G926" s="121" t="s">
        <v>10725</v>
      </c>
      <c r="H926" s="121" t="s">
        <v>6301</v>
      </c>
    </row>
    <row r="927" spans="1:8" ht="15" customHeight="1">
      <c r="A927" t="s">
        <v>4326</v>
      </c>
      <c r="B927" s="21" t="s">
        <v>177</v>
      </c>
      <c r="C927" s="21" t="s">
        <v>1253</v>
      </c>
      <c r="D927" s="21" t="s">
        <v>10</v>
      </c>
      <c r="E927" s="21">
        <v>1</v>
      </c>
      <c r="F927" s="21" t="s">
        <v>1155</v>
      </c>
      <c r="G927" s="121" t="s">
        <v>10726</v>
      </c>
      <c r="H927" s="121" t="s">
        <v>6302</v>
      </c>
    </row>
    <row r="928" spans="1:8" ht="15" customHeight="1">
      <c r="A928" t="s">
        <v>4327</v>
      </c>
      <c r="B928" s="21" t="s">
        <v>177</v>
      </c>
      <c r="C928" s="21" t="s">
        <v>1253</v>
      </c>
      <c r="D928" s="21" t="s">
        <v>10</v>
      </c>
      <c r="E928" s="21">
        <v>1</v>
      </c>
      <c r="F928" s="21" t="s">
        <v>1155</v>
      </c>
      <c r="G928" s="121" t="s">
        <v>10727</v>
      </c>
      <c r="H928" s="121" t="s">
        <v>6303</v>
      </c>
    </row>
    <row r="929" spans="1:8" ht="15" customHeight="1">
      <c r="A929" t="s">
        <v>4328</v>
      </c>
      <c r="B929" s="21" t="s">
        <v>177</v>
      </c>
      <c r="C929" s="21" t="s">
        <v>1253</v>
      </c>
      <c r="D929" s="21" t="s">
        <v>10</v>
      </c>
      <c r="E929" s="21">
        <v>1</v>
      </c>
      <c r="F929" s="21" t="s">
        <v>1155</v>
      </c>
      <c r="G929" s="121" t="s">
        <v>10728</v>
      </c>
      <c r="H929" s="121" t="s">
        <v>6304</v>
      </c>
    </row>
    <row r="930" spans="1:8" ht="15" customHeight="1">
      <c r="A930" t="s">
        <v>4329</v>
      </c>
      <c r="B930" s="21" t="s">
        <v>177</v>
      </c>
      <c r="C930" s="21" t="s">
        <v>1253</v>
      </c>
      <c r="D930" s="21" t="s">
        <v>10</v>
      </c>
      <c r="E930" s="21">
        <v>1</v>
      </c>
      <c r="F930" s="21" t="s">
        <v>1155</v>
      </c>
      <c r="G930" s="121" t="s">
        <v>10729</v>
      </c>
      <c r="H930" s="121" t="s">
        <v>6305</v>
      </c>
    </row>
    <row r="931" spans="1:8" ht="15" customHeight="1">
      <c r="A931" t="s">
        <v>4330</v>
      </c>
      <c r="B931" s="21" t="s">
        <v>177</v>
      </c>
      <c r="C931" s="21" t="s">
        <v>1253</v>
      </c>
      <c r="D931" s="21" t="s">
        <v>10</v>
      </c>
      <c r="E931" s="21">
        <v>1</v>
      </c>
      <c r="F931" s="21" t="s">
        <v>1155</v>
      </c>
      <c r="G931" s="121" t="s">
        <v>10730</v>
      </c>
      <c r="H931" s="121" t="s">
        <v>6306</v>
      </c>
    </row>
    <row r="932" spans="1:8" ht="15" customHeight="1">
      <c r="A932" t="s">
        <v>3917</v>
      </c>
      <c r="B932" s="21" t="s">
        <v>177</v>
      </c>
      <c r="C932" s="21" t="s">
        <v>1253</v>
      </c>
      <c r="D932" s="21" t="s">
        <v>10</v>
      </c>
      <c r="E932" s="21">
        <v>1</v>
      </c>
      <c r="F932" s="24" t="s">
        <v>1155</v>
      </c>
      <c r="G932" s="144" t="s">
        <v>10731</v>
      </c>
      <c r="H932" s="121" t="s">
        <v>6307</v>
      </c>
    </row>
    <row r="933" spans="1:8" ht="15" customHeight="1">
      <c r="A933" t="s">
        <v>4331</v>
      </c>
      <c r="B933" s="21" t="s">
        <v>177</v>
      </c>
      <c r="C933" s="21" t="s">
        <v>1253</v>
      </c>
      <c r="D933" s="21" t="s">
        <v>10</v>
      </c>
      <c r="E933" s="21">
        <v>1</v>
      </c>
      <c r="F933" s="21" t="s">
        <v>1155</v>
      </c>
      <c r="G933" s="121" t="s">
        <v>10732</v>
      </c>
      <c r="H933" s="121" t="s">
        <v>6308</v>
      </c>
    </row>
    <row r="934" spans="1:8" ht="15" customHeight="1">
      <c r="A934" t="s">
        <v>4332</v>
      </c>
      <c r="B934" s="21" t="s">
        <v>177</v>
      </c>
      <c r="C934" s="21" t="s">
        <v>1253</v>
      </c>
      <c r="D934" s="21" t="s">
        <v>10</v>
      </c>
      <c r="E934" s="21">
        <v>1</v>
      </c>
      <c r="F934" s="21" t="s">
        <v>1155</v>
      </c>
      <c r="G934" s="121" t="s">
        <v>10733</v>
      </c>
      <c r="H934" s="121" t="s">
        <v>6309</v>
      </c>
    </row>
    <row r="935" spans="1:8" ht="15" customHeight="1">
      <c r="A935" t="s">
        <v>4333</v>
      </c>
      <c r="B935" s="21" t="s">
        <v>177</v>
      </c>
      <c r="C935" s="21" t="s">
        <v>1253</v>
      </c>
      <c r="D935" s="21" t="s">
        <v>10</v>
      </c>
      <c r="E935" s="21">
        <v>1</v>
      </c>
      <c r="F935" s="21" t="s">
        <v>1155</v>
      </c>
      <c r="G935" s="121" t="s">
        <v>10734</v>
      </c>
      <c r="H935" s="121" t="s">
        <v>6310</v>
      </c>
    </row>
    <row r="936" spans="1:8" ht="15" customHeight="1">
      <c r="A936" t="s">
        <v>4334</v>
      </c>
      <c r="B936" s="21" t="s">
        <v>177</v>
      </c>
      <c r="C936" s="21" t="s">
        <v>1253</v>
      </c>
      <c r="D936" s="21" t="s">
        <v>10</v>
      </c>
      <c r="E936" s="21">
        <v>1</v>
      </c>
      <c r="F936" s="21" t="s">
        <v>1155</v>
      </c>
      <c r="G936" s="121" t="s">
        <v>10735</v>
      </c>
      <c r="H936" s="121" t="s">
        <v>6311</v>
      </c>
    </row>
    <row r="937" spans="1:8" ht="15" customHeight="1">
      <c r="A937" t="s">
        <v>4335</v>
      </c>
      <c r="B937" s="21" t="s">
        <v>177</v>
      </c>
      <c r="C937" s="21" t="s">
        <v>1253</v>
      </c>
      <c r="D937" s="21" t="s">
        <v>10</v>
      </c>
      <c r="E937" s="21">
        <v>1</v>
      </c>
      <c r="F937" s="21" t="s">
        <v>1155</v>
      </c>
      <c r="G937" s="121" t="s">
        <v>10736</v>
      </c>
      <c r="H937" s="121" t="s">
        <v>6312</v>
      </c>
    </row>
    <row r="938" spans="1:8" ht="15" customHeight="1">
      <c r="A938" t="s">
        <v>4336</v>
      </c>
      <c r="B938" s="21" t="s">
        <v>177</v>
      </c>
      <c r="C938" s="21" t="s">
        <v>1253</v>
      </c>
      <c r="D938" s="21" t="s">
        <v>10</v>
      </c>
      <c r="E938" s="21">
        <v>1</v>
      </c>
      <c r="F938" s="21" t="s">
        <v>1155</v>
      </c>
      <c r="G938" s="121" t="s">
        <v>10737</v>
      </c>
      <c r="H938" s="121" t="s">
        <v>6313</v>
      </c>
    </row>
    <row r="939" spans="1:8" ht="15" customHeight="1">
      <c r="A939" t="s">
        <v>4337</v>
      </c>
      <c r="B939" s="21" t="s">
        <v>177</v>
      </c>
      <c r="C939" s="21" t="s">
        <v>1253</v>
      </c>
      <c r="D939" s="21" t="s">
        <v>10</v>
      </c>
      <c r="E939" s="21">
        <v>1</v>
      </c>
      <c r="F939" s="21" t="s">
        <v>1155</v>
      </c>
      <c r="G939" s="121" t="s">
        <v>10738</v>
      </c>
      <c r="H939" s="121" t="s">
        <v>6314</v>
      </c>
    </row>
    <row r="940" spans="1:8" ht="15" customHeight="1">
      <c r="A940" t="s">
        <v>4338</v>
      </c>
      <c r="B940" s="21" t="s">
        <v>177</v>
      </c>
      <c r="C940" s="21" t="s">
        <v>1253</v>
      </c>
      <c r="D940" s="21" t="s">
        <v>10</v>
      </c>
      <c r="E940" s="21">
        <v>1</v>
      </c>
      <c r="F940" s="21" t="s">
        <v>1155</v>
      </c>
      <c r="G940" s="121" t="s">
        <v>10739</v>
      </c>
      <c r="H940" s="121" t="s">
        <v>6315</v>
      </c>
    </row>
    <row r="941" spans="1:8" ht="15" customHeight="1">
      <c r="A941" t="s">
        <v>4339</v>
      </c>
      <c r="B941" s="21" t="s">
        <v>177</v>
      </c>
      <c r="C941" s="21" t="s">
        <v>1253</v>
      </c>
      <c r="D941" s="21" t="s">
        <v>10</v>
      </c>
      <c r="E941" s="21">
        <v>1</v>
      </c>
      <c r="F941" s="21" t="s">
        <v>1155</v>
      </c>
      <c r="G941" s="121" t="s">
        <v>10740</v>
      </c>
      <c r="H941" s="121" t="s">
        <v>6316</v>
      </c>
    </row>
    <row r="942" spans="1:8" ht="15" customHeight="1">
      <c r="A942" t="s">
        <v>4340</v>
      </c>
      <c r="B942" s="21" t="s">
        <v>177</v>
      </c>
      <c r="C942" s="21" t="s">
        <v>1253</v>
      </c>
      <c r="D942" s="21" t="s">
        <v>10</v>
      </c>
      <c r="E942" s="21">
        <v>1</v>
      </c>
      <c r="F942" s="21" t="s">
        <v>1155</v>
      </c>
      <c r="G942" s="121" t="s">
        <v>10741</v>
      </c>
      <c r="H942" s="121" t="s">
        <v>6317</v>
      </c>
    </row>
    <row r="943" spans="1:8" ht="15" customHeight="1">
      <c r="A943" t="s">
        <v>3918</v>
      </c>
      <c r="B943" s="21" t="s">
        <v>177</v>
      </c>
      <c r="C943" s="21" t="s">
        <v>1253</v>
      </c>
      <c r="D943" s="21" t="s">
        <v>10</v>
      </c>
      <c r="E943" s="21">
        <v>1</v>
      </c>
      <c r="F943" s="24" t="s">
        <v>1155</v>
      </c>
      <c r="G943" s="144" t="s">
        <v>10742</v>
      </c>
      <c r="H943" s="121" t="s">
        <v>6318</v>
      </c>
    </row>
    <row r="944" spans="1:8" ht="15" customHeight="1">
      <c r="A944" t="s">
        <v>4341</v>
      </c>
      <c r="B944" s="21" t="s">
        <v>177</v>
      </c>
      <c r="C944" s="21" t="s">
        <v>1253</v>
      </c>
      <c r="D944" s="21" t="s">
        <v>10</v>
      </c>
      <c r="E944" s="21">
        <v>1</v>
      </c>
      <c r="F944" s="21" t="s">
        <v>1155</v>
      </c>
      <c r="G944" s="121" t="s">
        <v>10743</v>
      </c>
      <c r="H944" s="121" t="s">
        <v>6319</v>
      </c>
    </row>
    <row r="945" spans="1:8" ht="15" customHeight="1">
      <c r="A945" t="s">
        <v>4342</v>
      </c>
      <c r="B945" s="21" t="s">
        <v>177</v>
      </c>
      <c r="C945" s="21" t="s">
        <v>1253</v>
      </c>
      <c r="D945" s="21" t="s">
        <v>10</v>
      </c>
      <c r="E945" s="21">
        <v>1</v>
      </c>
      <c r="F945" s="21" t="s">
        <v>1155</v>
      </c>
      <c r="G945" s="121" t="s">
        <v>10744</v>
      </c>
      <c r="H945" s="121" t="s">
        <v>6320</v>
      </c>
    </row>
    <row r="946" spans="1:8" ht="15" customHeight="1">
      <c r="A946" t="s">
        <v>4343</v>
      </c>
      <c r="B946" s="21" t="s">
        <v>177</v>
      </c>
      <c r="C946" s="21" t="s">
        <v>1253</v>
      </c>
      <c r="D946" s="21" t="s">
        <v>10</v>
      </c>
      <c r="E946" s="21">
        <v>1</v>
      </c>
      <c r="F946" s="21" t="s">
        <v>1155</v>
      </c>
      <c r="G946" s="121" t="s">
        <v>10745</v>
      </c>
      <c r="H946" s="121" t="s">
        <v>6321</v>
      </c>
    </row>
    <row r="947" spans="1:8" ht="15" customHeight="1">
      <c r="A947" t="s">
        <v>4344</v>
      </c>
      <c r="B947" s="21" t="s">
        <v>177</v>
      </c>
      <c r="C947" s="21" t="s">
        <v>1253</v>
      </c>
      <c r="D947" s="21" t="s">
        <v>10</v>
      </c>
      <c r="E947" s="21">
        <v>1</v>
      </c>
      <c r="F947" s="21" t="s">
        <v>1155</v>
      </c>
      <c r="G947" s="121" t="s">
        <v>10746</v>
      </c>
      <c r="H947" s="121" t="s">
        <v>6322</v>
      </c>
    </row>
    <row r="948" spans="1:8" ht="15" customHeight="1">
      <c r="A948" t="s">
        <v>4345</v>
      </c>
      <c r="B948" s="21" t="s">
        <v>177</v>
      </c>
      <c r="C948" s="21" t="s">
        <v>1253</v>
      </c>
      <c r="D948" s="21" t="s">
        <v>10</v>
      </c>
      <c r="E948" s="21">
        <v>1</v>
      </c>
      <c r="F948" s="21" t="s">
        <v>1155</v>
      </c>
      <c r="G948" s="121" t="s">
        <v>10326</v>
      </c>
      <c r="H948" s="121" t="s">
        <v>6323</v>
      </c>
    </row>
    <row r="949" spans="1:8" ht="15" customHeight="1">
      <c r="A949" t="s">
        <v>4346</v>
      </c>
      <c r="B949" s="21" t="s">
        <v>177</v>
      </c>
      <c r="C949" s="21" t="s">
        <v>1253</v>
      </c>
      <c r="D949" s="21" t="s">
        <v>10</v>
      </c>
      <c r="E949" s="21">
        <v>1</v>
      </c>
      <c r="F949" s="21" t="s">
        <v>1155</v>
      </c>
      <c r="G949" s="121" t="s">
        <v>10747</v>
      </c>
      <c r="H949" s="121" t="s">
        <v>6324</v>
      </c>
    </row>
    <row r="950" spans="1:8" ht="15" customHeight="1">
      <c r="A950" t="s">
        <v>4347</v>
      </c>
      <c r="B950" s="21" t="s">
        <v>177</v>
      </c>
      <c r="C950" s="21" t="s">
        <v>1253</v>
      </c>
      <c r="D950" s="21" t="s">
        <v>10</v>
      </c>
      <c r="E950" s="21">
        <v>1</v>
      </c>
      <c r="F950" s="21" t="s">
        <v>1155</v>
      </c>
      <c r="G950" s="121" t="s">
        <v>10748</v>
      </c>
      <c r="H950" s="121" t="s">
        <v>6325</v>
      </c>
    </row>
    <row r="951" spans="1:8" ht="15" customHeight="1">
      <c r="A951" t="s">
        <v>4348</v>
      </c>
      <c r="B951" s="21" t="s">
        <v>177</v>
      </c>
      <c r="C951" s="21" t="s">
        <v>1253</v>
      </c>
      <c r="D951" s="21" t="s">
        <v>10</v>
      </c>
      <c r="E951" s="21">
        <v>1</v>
      </c>
      <c r="F951" s="21" t="s">
        <v>1155</v>
      </c>
      <c r="G951" s="121" t="s">
        <v>10749</v>
      </c>
      <c r="H951" s="121" t="s">
        <v>6326</v>
      </c>
    </row>
    <row r="952" spans="1:8" ht="15" customHeight="1">
      <c r="A952" t="s">
        <v>4349</v>
      </c>
      <c r="B952" s="21" t="s">
        <v>177</v>
      </c>
      <c r="C952" s="21" t="s">
        <v>1253</v>
      </c>
      <c r="D952" s="21" t="s">
        <v>10</v>
      </c>
      <c r="E952" s="21">
        <v>1</v>
      </c>
      <c r="F952" s="21" t="s">
        <v>1155</v>
      </c>
      <c r="G952" s="121" t="s">
        <v>10750</v>
      </c>
      <c r="H952" s="121" t="s">
        <v>6327</v>
      </c>
    </row>
    <row r="953" spans="1:8" ht="15" customHeight="1">
      <c r="A953" t="s">
        <v>4350</v>
      </c>
      <c r="B953" s="21" t="s">
        <v>177</v>
      </c>
      <c r="C953" s="21" t="s">
        <v>1253</v>
      </c>
      <c r="D953" s="21" t="s">
        <v>10</v>
      </c>
      <c r="E953" s="21">
        <v>1</v>
      </c>
      <c r="F953" s="21" t="s">
        <v>1155</v>
      </c>
      <c r="G953" s="121" t="s">
        <v>10751</v>
      </c>
      <c r="H953" s="121" t="s">
        <v>6328</v>
      </c>
    </row>
    <row r="954" spans="1:8" ht="15" customHeight="1">
      <c r="A954" t="s">
        <v>3919</v>
      </c>
      <c r="B954" s="21" t="s">
        <v>177</v>
      </c>
      <c r="C954" s="21" t="s">
        <v>1253</v>
      </c>
      <c r="D954" s="21" t="s">
        <v>10</v>
      </c>
      <c r="E954" s="21">
        <v>1</v>
      </c>
      <c r="F954" s="24" t="s">
        <v>1155</v>
      </c>
      <c r="G954" s="144" t="s">
        <v>10752</v>
      </c>
      <c r="H954" s="121" t="s">
        <v>6329</v>
      </c>
    </row>
    <row r="955" spans="1:8" ht="15" customHeight="1">
      <c r="A955" t="s">
        <v>4351</v>
      </c>
      <c r="B955" s="21" t="s">
        <v>177</v>
      </c>
      <c r="C955" s="21" t="s">
        <v>1253</v>
      </c>
      <c r="D955" s="21" t="s">
        <v>10</v>
      </c>
      <c r="E955" s="21">
        <v>1</v>
      </c>
      <c r="F955" s="21" t="s">
        <v>1155</v>
      </c>
      <c r="G955" s="121" t="s">
        <v>10753</v>
      </c>
      <c r="H955" s="121" t="s">
        <v>6330</v>
      </c>
    </row>
    <row r="956" spans="1:8" ht="15" customHeight="1">
      <c r="A956" t="s">
        <v>4352</v>
      </c>
      <c r="B956" s="21" t="s">
        <v>177</v>
      </c>
      <c r="C956" s="21" t="s">
        <v>1253</v>
      </c>
      <c r="D956" s="21" t="s">
        <v>10</v>
      </c>
      <c r="E956" s="21">
        <v>1</v>
      </c>
      <c r="F956" s="21" t="s">
        <v>1155</v>
      </c>
      <c r="G956" s="121" t="s">
        <v>10754</v>
      </c>
      <c r="H956" s="121" t="s">
        <v>6331</v>
      </c>
    </row>
    <row r="957" spans="1:8" ht="15" customHeight="1">
      <c r="A957" t="s">
        <v>4353</v>
      </c>
      <c r="B957" s="21" t="s">
        <v>177</v>
      </c>
      <c r="C957" s="21" t="s">
        <v>1253</v>
      </c>
      <c r="D957" s="21" t="s">
        <v>10</v>
      </c>
      <c r="E957" s="21">
        <v>1</v>
      </c>
      <c r="F957" s="21" t="s">
        <v>1155</v>
      </c>
      <c r="G957" s="121" t="s">
        <v>10303</v>
      </c>
      <c r="H957" s="121" t="s">
        <v>6332</v>
      </c>
    </row>
    <row r="958" spans="1:8" ht="15" customHeight="1">
      <c r="A958" t="s">
        <v>4354</v>
      </c>
      <c r="B958" s="21" t="s">
        <v>177</v>
      </c>
      <c r="C958" s="21" t="s">
        <v>1253</v>
      </c>
      <c r="D958" s="21" t="s">
        <v>10</v>
      </c>
      <c r="E958" s="21">
        <v>1</v>
      </c>
      <c r="F958" s="21" t="s">
        <v>1155</v>
      </c>
      <c r="G958" s="121" t="s">
        <v>10727</v>
      </c>
      <c r="H958" s="121" t="s">
        <v>6333</v>
      </c>
    </row>
    <row r="959" spans="1:8" ht="15" customHeight="1">
      <c r="A959" t="s">
        <v>4355</v>
      </c>
      <c r="B959" s="21" t="s">
        <v>177</v>
      </c>
      <c r="C959" s="21" t="s">
        <v>1253</v>
      </c>
      <c r="D959" s="21" t="s">
        <v>10</v>
      </c>
      <c r="E959" s="21">
        <v>1</v>
      </c>
      <c r="F959" s="21" t="s">
        <v>1155</v>
      </c>
      <c r="G959" s="121" t="s">
        <v>10755</v>
      </c>
      <c r="H959" s="121" t="s">
        <v>6334</v>
      </c>
    </row>
    <row r="960" spans="1:8" ht="15" customHeight="1">
      <c r="A960" t="s">
        <v>4356</v>
      </c>
      <c r="B960" s="21" t="s">
        <v>177</v>
      </c>
      <c r="C960" s="21" t="s">
        <v>1253</v>
      </c>
      <c r="D960" s="21" t="s">
        <v>10</v>
      </c>
      <c r="E960" s="21">
        <v>1</v>
      </c>
      <c r="F960" s="21" t="s">
        <v>1155</v>
      </c>
      <c r="G960" s="121" t="s">
        <v>10756</v>
      </c>
      <c r="H960" s="121" t="s">
        <v>6335</v>
      </c>
    </row>
    <row r="961" spans="1:8" ht="15" customHeight="1">
      <c r="A961" t="s">
        <v>4357</v>
      </c>
      <c r="B961" s="21" t="s">
        <v>177</v>
      </c>
      <c r="C961" s="21" t="s">
        <v>1253</v>
      </c>
      <c r="D961" s="21" t="s">
        <v>10</v>
      </c>
      <c r="E961" s="21">
        <v>1</v>
      </c>
      <c r="F961" s="21" t="s">
        <v>1155</v>
      </c>
      <c r="G961" s="121" t="s">
        <v>10757</v>
      </c>
      <c r="H961" s="121" t="s">
        <v>6336</v>
      </c>
    </row>
    <row r="962" spans="1:8" ht="15" customHeight="1">
      <c r="A962" t="s">
        <v>4358</v>
      </c>
      <c r="B962" s="21" t="s">
        <v>177</v>
      </c>
      <c r="C962" s="21" t="s">
        <v>1253</v>
      </c>
      <c r="D962" s="21" t="s">
        <v>10</v>
      </c>
      <c r="E962" s="21">
        <v>1</v>
      </c>
      <c r="F962" s="21" t="s">
        <v>1155</v>
      </c>
      <c r="G962" s="121" t="s">
        <v>10758</v>
      </c>
      <c r="H962" s="121" t="s">
        <v>6337</v>
      </c>
    </row>
    <row r="963" spans="1:8" ht="15" customHeight="1">
      <c r="A963" t="s">
        <v>4359</v>
      </c>
      <c r="B963" s="21" t="s">
        <v>177</v>
      </c>
      <c r="C963" s="21" t="s">
        <v>1253</v>
      </c>
      <c r="D963" s="21" t="s">
        <v>10</v>
      </c>
      <c r="E963" s="21">
        <v>1</v>
      </c>
      <c r="F963" s="21" t="s">
        <v>1155</v>
      </c>
      <c r="G963" s="121" t="s">
        <v>10759</v>
      </c>
      <c r="H963" s="121" t="s">
        <v>6338</v>
      </c>
    </row>
    <row r="964" spans="1:8" ht="15" customHeight="1">
      <c r="A964" t="s">
        <v>4360</v>
      </c>
      <c r="B964" s="21" t="s">
        <v>177</v>
      </c>
      <c r="C964" s="21" t="s">
        <v>1253</v>
      </c>
      <c r="D964" s="21" t="s">
        <v>10</v>
      </c>
      <c r="E964" s="21">
        <v>1</v>
      </c>
      <c r="F964" s="21" t="s">
        <v>1155</v>
      </c>
      <c r="G964" s="121" t="s">
        <v>10760</v>
      </c>
      <c r="H964" s="121" t="s">
        <v>6339</v>
      </c>
    </row>
    <row r="965" spans="1:8" ht="15" customHeight="1">
      <c r="A965" t="s">
        <v>3920</v>
      </c>
      <c r="B965" s="21" t="s">
        <v>177</v>
      </c>
      <c r="C965" s="21" t="s">
        <v>1253</v>
      </c>
      <c r="D965" s="21" t="s">
        <v>10</v>
      </c>
      <c r="E965" s="21">
        <v>1</v>
      </c>
      <c r="F965" s="24" t="s">
        <v>1155</v>
      </c>
      <c r="G965" s="144" t="s">
        <v>10761</v>
      </c>
      <c r="H965" s="121" t="s">
        <v>6340</v>
      </c>
    </row>
    <row r="966" spans="1:8" ht="15" customHeight="1">
      <c r="A966" t="s">
        <v>4361</v>
      </c>
      <c r="B966" s="21" t="s">
        <v>177</v>
      </c>
      <c r="C966" s="21" t="s">
        <v>1253</v>
      </c>
      <c r="D966" s="21" t="s">
        <v>10</v>
      </c>
      <c r="E966" s="21">
        <v>1</v>
      </c>
      <c r="F966" s="21" t="s">
        <v>1155</v>
      </c>
      <c r="G966" s="121" t="s">
        <v>10762</v>
      </c>
      <c r="H966" s="121" t="s">
        <v>6341</v>
      </c>
    </row>
    <row r="967" spans="1:8" ht="15" customHeight="1">
      <c r="A967" t="s">
        <v>4362</v>
      </c>
      <c r="B967" s="21" t="s">
        <v>177</v>
      </c>
      <c r="C967" s="21" t="s">
        <v>1253</v>
      </c>
      <c r="D967" s="21" t="s">
        <v>10</v>
      </c>
      <c r="E967" s="21">
        <v>1</v>
      </c>
      <c r="F967" s="21" t="s">
        <v>1155</v>
      </c>
      <c r="G967" s="121" t="s">
        <v>10763</v>
      </c>
      <c r="H967" s="121" t="s">
        <v>6342</v>
      </c>
    </row>
    <row r="968" spans="1:8" ht="15" customHeight="1">
      <c r="A968" t="s">
        <v>4363</v>
      </c>
      <c r="B968" s="21" t="s">
        <v>177</v>
      </c>
      <c r="C968" s="21" t="s">
        <v>1253</v>
      </c>
      <c r="D968" s="21" t="s">
        <v>10</v>
      </c>
      <c r="E968" s="21">
        <v>1</v>
      </c>
      <c r="F968" s="21" t="s">
        <v>1155</v>
      </c>
      <c r="G968" s="121" t="s">
        <v>10764</v>
      </c>
      <c r="H968" s="121" t="s">
        <v>6343</v>
      </c>
    </row>
    <row r="969" spans="1:8" ht="15" customHeight="1">
      <c r="A969" t="s">
        <v>4364</v>
      </c>
      <c r="B969" s="21" t="s">
        <v>177</v>
      </c>
      <c r="C969" s="21" t="s">
        <v>1253</v>
      </c>
      <c r="D969" s="21" t="s">
        <v>10</v>
      </c>
      <c r="E969" s="21">
        <v>1</v>
      </c>
      <c r="F969" s="21" t="s">
        <v>1155</v>
      </c>
      <c r="G969" s="121" t="s">
        <v>10765</v>
      </c>
      <c r="H969" s="121" t="s">
        <v>6344</v>
      </c>
    </row>
    <row r="970" spans="1:8" ht="15" customHeight="1">
      <c r="A970" t="s">
        <v>4365</v>
      </c>
      <c r="B970" s="21" t="s">
        <v>177</v>
      </c>
      <c r="C970" s="21" t="s">
        <v>1253</v>
      </c>
      <c r="D970" s="21" t="s">
        <v>10</v>
      </c>
      <c r="E970" s="21">
        <v>1</v>
      </c>
      <c r="F970" s="21" t="s">
        <v>1155</v>
      </c>
      <c r="G970" s="121" t="s">
        <v>10766</v>
      </c>
      <c r="H970" s="121" t="s">
        <v>6345</v>
      </c>
    </row>
    <row r="971" spans="1:8" ht="15" customHeight="1">
      <c r="A971" t="s">
        <v>4366</v>
      </c>
      <c r="B971" s="21" t="s">
        <v>177</v>
      </c>
      <c r="C971" s="21" t="s">
        <v>1253</v>
      </c>
      <c r="D971" s="21" t="s">
        <v>10</v>
      </c>
      <c r="E971" s="21">
        <v>1</v>
      </c>
      <c r="F971" s="21" t="s">
        <v>1155</v>
      </c>
      <c r="G971" s="121" t="s">
        <v>10767</v>
      </c>
      <c r="H971" s="121" t="s">
        <v>6346</v>
      </c>
    </row>
    <row r="972" spans="1:8" ht="15" customHeight="1">
      <c r="A972" t="s">
        <v>4367</v>
      </c>
      <c r="B972" s="21" t="s">
        <v>177</v>
      </c>
      <c r="C972" s="21" t="s">
        <v>1253</v>
      </c>
      <c r="D972" s="21" t="s">
        <v>10</v>
      </c>
      <c r="E972" s="21">
        <v>1</v>
      </c>
      <c r="F972" s="21" t="s">
        <v>1155</v>
      </c>
      <c r="G972" s="121" t="s">
        <v>10768</v>
      </c>
      <c r="H972" s="121" t="s">
        <v>6347</v>
      </c>
    </row>
    <row r="973" spans="1:8" ht="15" customHeight="1">
      <c r="A973" t="s">
        <v>4368</v>
      </c>
      <c r="B973" s="21" t="s">
        <v>177</v>
      </c>
      <c r="C973" s="21" t="s">
        <v>1253</v>
      </c>
      <c r="D973" s="21" t="s">
        <v>10</v>
      </c>
      <c r="E973" s="21">
        <v>1</v>
      </c>
      <c r="F973" s="21" t="s">
        <v>1155</v>
      </c>
      <c r="G973" s="121" t="s">
        <v>10769</v>
      </c>
      <c r="H973" s="121" t="s">
        <v>6348</v>
      </c>
    </row>
    <row r="974" spans="1:8" ht="15" customHeight="1">
      <c r="A974" t="s">
        <v>4369</v>
      </c>
      <c r="B974" s="21" t="s">
        <v>177</v>
      </c>
      <c r="C974" s="21" t="s">
        <v>1253</v>
      </c>
      <c r="D974" s="21" t="s">
        <v>10</v>
      </c>
      <c r="E974" s="21">
        <v>1</v>
      </c>
      <c r="F974" s="21" t="s">
        <v>1155</v>
      </c>
      <c r="G974" s="121" t="s">
        <v>10770</v>
      </c>
      <c r="H974" s="121" t="s">
        <v>6349</v>
      </c>
    </row>
    <row r="975" spans="1:8" ht="15" customHeight="1">
      <c r="A975" t="s">
        <v>4370</v>
      </c>
      <c r="B975" s="21" t="s">
        <v>177</v>
      </c>
      <c r="C975" s="21" t="s">
        <v>1253</v>
      </c>
      <c r="D975" s="21" t="s">
        <v>10</v>
      </c>
      <c r="E975" s="21">
        <v>1</v>
      </c>
      <c r="F975" s="21" t="s">
        <v>1155</v>
      </c>
      <c r="G975" s="121" t="s">
        <v>10771</v>
      </c>
      <c r="H975" s="121" t="s">
        <v>6350</v>
      </c>
    </row>
    <row r="976" spans="1:8" ht="15" customHeight="1">
      <c r="A976" t="s">
        <v>3876</v>
      </c>
      <c r="B976" s="21" t="s">
        <v>177</v>
      </c>
      <c r="C976" s="21" t="s">
        <v>1253</v>
      </c>
      <c r="D976" s="21" t="s">
        <v>10</v>
      </c>
      <c r="E976" s="21">
        <v>1</v>
      </c>
      <c r="F976" s="24" t="s">
        <v>1155</v>
      </c>
      <c r="G976" s="121" t="s">
        <v>10772</v>
      </c>
      <c r="H976" s="121" t="s">
        <v>6351</v>
      </c>
    </row>
    <row r="977" spans="1:8" ht="15" customHeight="1">
      <c r="A977" t="s">
        <v>3921</v>
      </c>
      <c r="B977" s="21" t="s">
        <v>177</v>
      </c>
      <c r="C977" s="21" t="s">
        <v>1253</v>
      </c>
      <c r="D977" s="21" t="s">
        <v>10</v>
      </c>
      <c r="E977" s="21">
        <v>1</v>
      </c>
      <c r="F977" s="24" t="s">
        <v>1155</v>
      </c>
      <c r="G977" s="144" t="s">
        <v>10773</v>
      </c>
      <c r="H977" s="121" t="s">
        <v>6352</v>
      </c>
    </row>
    <row r="978" spans="1:8" ht="15" customHeight="1">
      <c r="A978" t="s">
        <v>4371</v>
      </c>
      <c r="B978" s="21" t="s">
        <v>177</v>
      </c>
      <c r="C978" s="21" t="s">
        <v>1253</v>
      </c>
      <c r="D978" s="21" t="s">
        <v>10</v>
      </c>
      <c r="E978" s="21">
        <v>1</v>
      </c>
      <c r="F978" s="21" t="s">
        <v>1155</v>
      </c>
      <c r="G978" s="121" t="s">
        <v>10768</v>
      </c>
      <c r="H978" s="121" t="s">
        <v>6353</v>
      </c>
    </row>
    <row r="979" spans="1:8" ht="15" customHeight="1">
      <c r="A979" t="s">
        <v>4372</v>
      </c>
      <c r="B979" s="21" t="s">
        <v>177</v>
      </c>
      <c r="C979" s="21" t="s">
        <v>1253</v>
      </c>
      <c r="D979" s="21" t="s">
        <v>10</v>
      </c>
      <c r="E979" s="21">
        <v>1</v>
      </c>
      <c r="F979" s="21" t="s">
        <v>1155</v>
      </c>
      <c r="G979" s="121" t="s">
        <v>10774</v>
      </c>
      <c r="H979" s="121" t="s">
        <v>6354</v>
      </c>
    </row>
    <row r="980" spans="1:8" ht="15" customHeight="1">
      <c r="A980" t="s">
        <v>4373</v>
      </c>
      <c r="B980" s="21" t="s">
        <v>177</v>
      </c>
      <c r="C980" s="21" t="s">
        <v>1253</v>
      </c>
      <c r="D980" s="21" t="s">
        <v>10</v>
      </c>
      <c r="E980" s="21">
        <v>1</v>
      </c>
      <c r="F980" s="21" t="s">
        <v>1155</v>
      </c>
      <c r="G980" s="121" t="s">
        <v>10775</v>
      </c>
      <c r="H980" s="121" t="s">
        <v>6234</v>
      </c>
    </row>
    <row r="981" spans="1:8" ht="15" customHeight="1">
      <c r="A981" t="s">
        <v>4374</v>
      </c>
      <c r="B981" s="21" t="s">
        <v>177</v>
      </c>
      <c r="C981" s="21" t="s">
        <v>1253</v>
      </c>
      <c r="D981" s="21" t="s">
        <v>10</v>
      </c>
      <c r="E981" s="21">
        <v>1</v>
      </c>
      <c r="F981" s="21" t="s">
        <v>1155</v>
      </c>
      <c r="G981" s="121" t="s">
        <v>10776</v>
      </c>
      <c r="H981" s="121" t="s">
        <v>6355</v>
      </c>
    </row>
    <row r="982" spans="1:8" ht="15" customHeight="1">
      <c r="A982" t="s">
        <v>4375</v>
      </c>
      <c r="B982" s="21" t="s">
        <v>177</v>
      </c>
      <c r="C982" s="21" t="s">
        <v>1253</v>
      </c>
      <c r="D982" s="21" t="s">
        <v>10</v>
      </c>
      <c r="E982" s="21">
        <v>1</v>
      </c>
      <c r="F982" s="21" t="s">
        <v>1155</v>
      </c>
      <c r="G982" s="121" t="s">
        <v>10777</v>
      </c>
      <c r="H982" s="121" t="s">
        <v>6356</v>
      </c>
    </row>
    <row r="983" spans="1:8" ht="15" customHeight="1">
      <c r="A983" t="s">
        <v>4376</v>
      </c>
      <c r="B983" s="21" t="s">
        <v>177</v>
      </c>
      <c r="C983" s="21" t="s">
        <v>1253</v>
      </c>
      <c r="D983" s="21" t="s">
        <v>10</v>
      </c>
      <c r="E983" s="21">
        <v>1</v>
      </c>
      <c r="F983" s="21" t="s">
        <v>1155</v>
      </c>
      <c r="G983" s="121" t="s">
        <v>10778</v>
      </c>
      <c r="H983" s="121" t="s">
        <v>6357</v>
      </c>
    </row>
    <row r="984" spans="1:8" ht="15" customHeight="1">
      <c r="A984" t="s">
        <v>4377</v>
      </c>
      <c r="B984" s="21" t="s">
        <v>177</v>
      </c>
      <c r="C984" s="21" t="s">
        <v>1253</v>
      </c>
      <c r="D984" s="21" t="s">
        <v>10</v>
      </c>
      <c r="E984" s="21">
        <v>1</v>
      </c>
      <c r="F984" s="21" t="s">
        <v>1155</v>
      </c>
      <c r="G984" s="121" t="s">
        <v>10779</v>
      </c>
      <c r="H984" s="121" t="s">
        <v>6358</v>
      </c>
    </row>
    <row r="985" spans="1:8" ht="15" customHeight="1">
      <c r="A985" t="s">
        <v>4378</v>
      </c>
      <c r="B985" s="21" t="s">
        <v>177</v>
      </c>
      <c r="C985" s="21" t="s">
        <v>1253</v>
      </c>
      <c r="D985" s="21" t="s">
        <v>10</v>
      </c>
      <c r="E985" s="21">
        <v>1</v>
      </c>
      <c r="F985" s="21" t="s">
        <v>1155</v>
      </c>
      <c r="G985" s="121" t="s">
        <v>10780</v>
      </c>
      <c r="H985" s="121" t="s">
        <v>6359</v>
      </c>
    </row>
    <row r="986" spans="1:8" ht="15" customHeight="1">
      <c r="A986" t="s">
        <v>4379</v>
      </c>
      <c r="B986" s="21" t="s">
        <v>177</v>
      </c>
      <c r="C986" s="21" t="s">
        <v>1253</v>
      </c>
      <c r="D986" s="21" t="s">
        <v>10</v>
      </c>
      <c r="E986" s="21">
        <v>1</v>
      </c>
      <c r="F986" s="21" t="s">
        <v>1155</v>
      </c>
      <c r="G986" s="121" t="s">
        <v>10781</v>
      </c>
      <c r="H986" s="121" t="s">
        <v>6360</v>
      </c>
    </row>
    <row r="987" spans="1:8" ht="15" customHeight="1">
      <c r="A987" t="s">
        <v>4380</v>
      </c>
      <c r="B987" s="21" t="s">
        <v>177</v>
      </c>
      <c r="C987" s="21" t="s">
        <v>1253</v>
      </c>
      <c r="D987" s="21" t="s">
        <v>10</v>
      </c>
      <c r="E987" s="21">
        <v>1</v>
      </c>
      <c r="F987" s="21" t="s">
        <v>1155</v>
      </c>
      <c r="G987" s="121" t="s">
        <v>10782</v>
      </c>
      <c r="H987" s="121" t="s">
        <v>6361</v>
      </c>
    </row>
    <row r="988" spans="1:8" ht="15" customHeight="1">
      <c r="A988" t="s">
        <v>3922</v>
      </c>
      <c r="B988" s="21" t="s">
        <v>177</v>
      </c>
      <c r="C988" s="21" t="s">
        <v>1253</v>
      </c>
      <c r="D988" s="21" t="s">
        <v>10</v>
      </c>
      <c r="E988" s="21">
        <v>1</v>
      </c>
      <c r="F988" s="24" t="s">
        <v>1155</v>
      </c>
      <c r="G988" s="144" t="s">
        <v>10783</v>
      </c>
      <c r="H988" s="121" t="s">
        <v>6362</v>
      </c>
    </row>
    <row r="989" spans="1:8" ht="15" customHeight="1">
      <c r="A989" t="s">
        <v>4381</v>
      </c>
      <c r="B989" s="21" t="s">
        <v>177</v>
      </c>
      <c r="C989" s="21" t="s">
        <v>1253</v>
      </c>
      <c r="D989" s="21" t="s">
        <v>10</v>
      </c>
      <c r="E989" s="21">
        <v>1</v>
      </c>
      <c r="F989" s="21" t="s">
        <v>1155</v>
      </c>
      <c r="G989" s="121" t="s">
        <v>10784</v>
      </c>
      <c r="H989" s="121" t="s">
        <v>6363</v>
      </c>
    </row>
    <row r="990" spans="1:8" ht="15" customHeight="1">
      <c r="A990" t="s">
        <v>4382</v>
      </c>
      <c r="B990" s="21" t="s">
        <v>177</v>
      </c>
      <c r="C990" s="21" t="s">
        <v>1253</v>
      </c>
      <c r="D990" s="21" t="s">
        <v>10</v>
      </c>
      <c r="E990" s="21">
        <v>1</v>
      </c>
      <c r="F990" s="21" t="s">
        <v>1155</v>
      </c>
      <c r="G990" s="121" t="s">
        <v>10674</v>
      </c>
      <c r="H990" s="121" t="s">
        <v>6364</v>
      </c>
    </row>
    <row r="991" spans="1:8" ht="15" customHeight="1">
      <c r="A991" t="s">
        <v>4383</v>
      </c>
      <c r="B991" s="21" t="s">
        <v>177</v>
      </c>
      <c r="C991" s="21" t="s">
        <v>1253</v>
      </c>
      <c r="D991" s="21" t="s">
        <v>10</v>
      </c>
      <c r="E991" s="21">
        <v>1</v>
      </c>
      <c r="F991" s="21" t="s">
        <v>1155</v>
      </c>
      <c r="G991" s="121" t="s">
        <v>10785</v>
      </c>
      <c r="H991" s="121" t="s">
        <v>6365</v>
      </c>
    </row>
    <row r="992" spans="1:8" ht="15" customHeight="1">
      <c r="A992" t="s">
        <v>4384</v>
      </c>
      <c r="B992" s="21" t="s">
        <v>177</v>
      </c>
      <c r="C992" s="21" t="s">
        <v>1253</v>
      </c>
      <c r="D992" s="21" t="s">
        <v>10</v>
      </c>
      <c r="E992" s="21">
        <v>1</v>
      </c>
      <c r="F992" s="21" t="s">
        <v>1155</v>
      </c>
      <c r="G992" s="121" t="s">
        <v>10786</v>
      </c>
      <c r="H992" s="121" t="s">
        <v>6366</v>
      </c>
    </row>
    <row r="993" spans="1:8" ht="15" customHeight="1">
      <c r="A993" t="s">
        <v>4385</v>
      </c>
      <c r="B993" s="21" t="s">
        <v>177</v>
      </c>
      <c r="C993" s="21" t="s">
        <v>1253</v>
      </c>
      <c r="D993" s="21" t="s">
        <v>10</v>
      </c>
      <c r="E993" s="21">
        <v>1</v>
      </c>
      <c r="F993" s="21" t="s">
        <v>1155</v>
      </c>
      <c r="G993" s="121" t="s">
        <v>10787</v>
      </c>
      <c r="H993" s="121" t="s">
        <v>6367</v>
      </c>
    </row>
    <row r="994" spans="1:8" ht="15" customHeight="1">
      <c r="A994" t="s">
        <v>4386</v>
      </c>
      <c r="B994" s="21" t="s">
        <v>177</v>
      </c>
      <c r="C994" s="21" t="s">
        <v>1253</v>
      </c>
      <c r="D994" s="21" t="s">
        <v>10</v>
      </c>
      <c r="E994" s="21">
        <v>1</v>
      </c>
      <c r="F994" s="21" t="s">
        <v>1155</v>
      </c>
      <c r="G994" s="121" t="s">
        <v>10788</v>
      </c>
      <c r="H994" s="121" t="s">
        <v>6368</v>
      </c>
    </row>
    <row r="995" spans="1:8" ht="15" customHeight="1">
      <c r="A995" t="s">
        <v>4387</v>
      </c>
      <c r="B995" s="21" t="s">
        <v>177</v>
      </c>
      <c r="C995" s="21" t="s">
        <v>1253</v>
      </c>
      <c r="D995" s="21" t="s">
        <v>10</v>
      </c>
      <c r="E995" s="21">
        <v>1</v>
      </c>
      <c r="F995" s="21" t="s">
        <v>1155</v>
      </c>
      <c r="G995" s="121" t="s">
        <v>10789</v>
      </c>
      <c r="H995" s="121" t="s">
        <v>6369</v>
      </c>
    </row>
    <row r="996" spans="1:8" ht="15" customHeight="1">
      <c r="A996" t="s">
        <v>4388</v>
      </c>
      <c r="B996" s="21" t="s">
        <v>177</v>
      </c>
      <c r="C996" s="21" t="s">
        <v>1253</v>
      </c>
      <c r="D996" s="21" t="s">
        <v>10</v>
      </c>
      <c r="E996" s="21">
        <v>1</v>
      </c>
      <c r="F996" s="21" t="s">
        <v>1155</v>
      </c>
      <c r="G996" s="121" t="s">
        <v>10790</v>
      </c>
      <c r="H996" s="121" t="s">
        <v>6370</v>
      </c>
    </row>
    <row r="997" spans="1:8" ht="15" customHeight="1">
      <c r="A997" t="s">
        <v>4389</v>
      </c>
      <c r="B997" s="21" t="s">
        <v>177</v>
      </c>
      <c r="C997" s="21" t="s">
        <v>1253</v>
      </c>
      <c r="D997" s="21" t="s">
        <v>10</v>
      </c>
      <c r="E997" s="21">
        <v>1</v>
      </c>
      <c r="F997" s="21" t="s">
        <v>1155</v>
      </c>
      <c r="G997" s="121" t="s">
        <v>10791</v>
      </c>
      <c r="H997" s="121" t="s">
        <v>6371</v>
      </c>
    </row>
    <row r="998" spans="1:8" ht="15" customHeight="1">
      <c r="A998" t="s">
        <v>4390</v>
      </c>
      <c r="B998" s="21" t="s">
        <v>177</v>
      </c>
      <c r="C998" s="21" t="s">
        <v>1253</v>
      </c>
      <c r="D998" s="21" t="s">
        <v>10</v>
      </c>
      <c r="E998" s="21">
        <v>1</v>
      </c>
      <c r="F998" s="21" t="s">
        <v>1155</v>
      </c>
      <c r="G998" s="121" t="s">
        <v>10792</v>
      </c>
      <c r="H998" s="121" t="s">
        <v>6372</v>
      </c>
    </row>
    <row r="999" spans="1:8" ht="15" customHeight="1">
      <c r="A999" t="s">
        <v>3923</v>
      </c>
      <c r="B999" s="21" t="s">
        <v>177</v>
      </c>
      <c r="C999" s="21" t="s">
        <v>1253</v>
      </c>
      <c r="D999" s="21" t="s">
        <v>10</v>
      </c>
      <c r="E999" s="21">
        <v>1</v>
      </c>
      <c r="F999" s="24" t="s">
        <v>1155</v>
      </c>
      <c r="G999" s="144" t="s">
        <v>10793</v>
      </c>
      <c r="H999" s="121" t="s">
        <v>6373</v>
      </c>
    </row>
    <row r="1000" spans="1:8" ht="15" customHeight="1">
      <c r="A1000" t="s">
        <v>4391</v>
      </c>
      <c r="B1000" s="21" t="s">
        <v>177</v>
      </c>
      <c r="C1000" s="21" t="s">
        <v>1253</v>
      </c>
      <c r="D1000" s="21" t="s">
        <v>10</v>
      </c>
      <c r="E1000" s="21">
        <v>1</v>
      </c>
      <c r="F1000" s="21" t="s">
        <v>1155</v>
      </c>
      <c r="G1000" s="121" t="s">
        <v>10794</v>
      </c>
      <c r="H1000" s="121" t="s">
        <v>6374</v>
      </c>
    </row>
    <row r="1001" spans="1:8" ht="15" customHeight="1">
      <c r="A1001" t="s">
        <v>4392</v>
      </c>
      <c r="B1001" s="21" t="s">
        <v>177</v>
      </c>
      <c r="C1001" s="21" t="s">
        <v>1253</v>
      </c>
      <c r="D1001" s="21" t="s">
        <v>10</v>
      </c>
      <c r="E1001" s="21">
        <v>1</v>
      </c>
      <c r="F1001" s="21" t="s">
        <v>1155</v>
      </c>
      <c r="G1001" s="121" t="s">
        <v>10795</v>
      </c>
      <c r="H1001" s="121" t="s">
        <v>6375</v>
      </c>
    </row>
    <row r="1002" spans="1:8" ht="15" customHeight="1">
      <c r="A1002" t="s">
        <v>4393</v>
      </c>
      <c r="B1002" s="21" t="s">
        <v>177</v>
      </c>
      <c r="C1002" s="21" t="s">
        <v>1253</v>
      </c>
      <c r="D1002" s="21" t="s">
        <v>10</v>
      </c>
      <c r="E1002" s="21">
        <v>1</v>
      </c>
      <c r="F1002" s="21" t="s">
        <v>1155</v>
      </c>
      <c r="G1002" s="121" t="s">
        <v>10796</v>
      </c>
      <c r="H1002" s="121" t="s">
        <v>6376</v>
      </c>
    </row>
    <row r="1003" spans="1:8" ht="15" customHeight="1">
      <c r="A1003" t="s">
        <v>4394</v>
      </c>
      <c r="B1003" s="21" t="s">
        <v>177</v>
      </c>
      <c r="C1003" s="21" t="s">
        <v>1253</v>
      </c>
      <c r="D1003" s="21" t="s">
        <v>10</v>
      </c>
      <c r="E1003" s="21">
        <v>1</v>
      </c>
      <c r="F1003" s="21" t="s">
        <v>1155</v>
      </c>
      <c r="G1003" s="121" t="s">
        <v>10797</v>
      </c>
      <c r="H1003" s="121" t="s">
        <v>6377</v>
      </c>
    </row>
    <row r="1004" spans="1:8" ht="15" customHeight="1">
      <c r="A1004" t="s">
        <v>4395</v>
      </c>
      <c r="B1004" s="21" t="s">
        <v>177</v>
      </c>
      <c r="C1004" s="21" t="s">
        <v>1253</v>
      </c>
      <c r="D1004" s="21" t="s">
        <v>10</v>
      </c>
      <c r="E1004" s="21">
        <v>1</v>
      </c>
      <c r="F1004" s="21" t="s">
        <v>1155</v>
      </c>
      <c r="G1004" s="121" t="s">
        <v>10798</v>
      </c>
      <c r="H1004" s="121" t="s">
        <v>6374</v>
      </c>
    </row>
    <row r="1005" spans="1:8" ht="15" customHeight="1">
      <c r="A1005" t="s">
        <v>4396</v>
      </c>
      <c r="B1005" s="21" t="s">
        <v>177</v>
      </c>
      <c r="C1005" s="21" t="s">
        <v>1253</v>
      </c>
      <c r="D1005" s="21" t="s">
        <v>10</v>
      </c>
      <c r="E1005" s="21">
        <v>1</v>
      </c>
      <c r="F1005" s="21" t="s">
        <v>1155</v>
      </c>
      <c r="G1005" s="121" t="s">
        <v>10799</v>
      </c>
      <c r="H1005" s="121" t="s">
        <v>6378</v>
      </c>
    </row>
    <row r="1006" spans="1:8" ht="15" customHeight="1">
      <c r="A1006" t="s">
        <v>4397</v>
      </c>
      <c r="B1006" s="21" t="s">
        <v>177</v>
      </c>
      <c r="C1006" s="21" t="s">
        <v>1253</v>
      </c>
      <c r="D1006" s="21" t="s">
        <v>10</v>
      </c>
      <c r="E1006" s="21">
        <v>1</v>
      </c>
      <c r="F1006" s="21" t="s">
        <v>1155</v>
      </c>
      <c r="G1006" s="121" t="s">
        <v>10800</v>
      </c>
      <c r="H1006" s="121" t="s">
        <v>6379</v>
      </c>
    </row>
    <row r="1007" spans="1:8" ht="15" customHeight="1">
      <c r="A1007" t="s">
        <v>4398</v>
      </c>
      <c r="B1007" s="21" t="s">
        <v>177</v>
      </c>
      <c r="C1007" s="21" t="s">
        <v>1253</v>
      </c>
      <c r="D1007" s="21" t="s">
        <v>10</v>
      </c>
      <c r="E1007" s="21">
        <v>1</v>
      </c>
      <c r="F1007" s="21" t="s">
        <v>1155</v>
      </c>
      <c r="G1007" s="121" t="s">
        <v>10801</v>
      </c>
      <c r="H1007" s="121" t="s">
        <v>6380</v>
      </c>
    </row>
    <row r="1008" spans="1:8" ht="15" customHeight="1">
      <c r="A1008" t="s">
        <v>4399</v>
      </c>
      <c r="B1008" s="21" t="s">
        <v>177</v>
      </c>
      <c r="C1008" s="21" t="s">
        <v>1253</v>
      </c>
      <c r="D1008" s="21" t="s">
        <v>10</v>
      </c>
      <c r="E1008" s="21">
        <v>1</v>
      </c>
      <c r="F1008" s="21" t="s">
        <v>1155</v>
      </c>
      <c r="G1008" s="121" t="s">
        <v>10520</v>
      </c>
      <c r="H1008" s="121" t="s">
        <v>6381</v>
      </c>
    </row>
    <row r="1009" spans="1:8" ht="15" customHeight="1">
      <c r="A1009" t="s">
        <v>4400</v>
      </c>
      <c r="B1009" s="21" t="s">
        <v>177</v>
      </c>
      <c r="C1009" s="21" t="s">
        <v>1253</v>
      </c>
      <c r="D1009" s="21" t="s">
        <v>10</v>
      </c>
      <c r="E1009" s="21">
        <v>1</v>
      </c>
      <c r="F1009" s="21" t="s">
        <v>1155</v>
      </c>
      <c r="G1009" s="121" t="s">
        <v>10802</v>
      </c>
      <c r="H1009" s="121" t="s">
        <v>6382</v>
      </c>
    </row>
    <row r="1010" spans="1:8" ht="15" customHeight="1">
      <c r="A1010" t="s">
        <v>3924</v>
      </c>
      <c r="B1010" s="21" t="s">
        <v>177</v>
      </c>
      <c r="C1010" s="21" t="s">
        <v>1253</v>
      </c>
      <c r="D1010" s="21" t="s">
        <v>10</v>
      </c>
      <c r="E1010" s="21">
        <v>1</v>
      </c>
      <c r="F1010" s="24" t="s">
        <v>1155</v>
      </c>
      <c r="G1010" s="144" t="s">
        <v>10803</v>
      </c>
      <c r="H1010" s="121" t="s">
        <v>6369</v>
      </c>
    </row>
    <row r="1011" spans="1:8" ht="15" customHeight="1">
      <c r="A1011" t="s">
        <v>4401</v>
      </c>
      <c r="B1011" s="21" t="s">
        <v>177</v>
      </c>
      <c r="C1011" s="21" t="s">
        <v>1253</v>
      </c>
      <c r="D1011" s="21" t="s">
        <v>10</v>
      </c>
      <c r="E1011" s="21">
        <v>1</v>
      </c>
      <c r="F1011" s="21" t="s">
        <v>1155</v>
      </c>
      <c r="G1011" s="121" t="s">
        <v>10804</v>
      </c>
      <c r="H1011" s="121" t="s">
        <v>6383</v>
      </c>
    </row>
    <row r="1012" spans="1:8" ht="15" customHeight="1">
      <c r="A1012" t="s">
        <v>4402</v>
      </c>
      <c r="B1012" s="21" t="s">
        <v>177</v>
      </c>
      <c r="C1012" s="21" t="s">
        <v>1253</v>
      </c>
      <c r="D1012" s="21" t="s">
        <v>10</v>
      </c>
      <c r="E1012" s="21">
        <v>1</v>
      </c>
      <c r="F1012" s="21" t="s">
        <v>1155</v>
      </c>
      <c r="G1012" s="121" t="s">
        <v>10532</v>
      </c>
      <c r="H1012" s="121" t="s">
        <v>6384</v>
      </c>
    </row>
    <row r="1013" spans="1:8" ht="15" customHeight="1">
      <c r="A1013" t="s">
        <v>4403</v>
      </c>
      <c r="B1013" s="21" t="s">
        <v>177</v>
      </c>
      <c r="C1013" s="21" t="s">
        <v>1253</v>
      </c>
      <c r="D1013" s="21" t="s">
        <v>10</v>
      </c>
      <c r="E1013" s="21">
        <v>1</v>
      </c>
      <c r="F1013" s="21" t="s">
        <v>1155</v>
      </c>
      <c r="G1013" s="121" t="s">
        <v>10805</v>
      </c>
      <c r="H1013" s="121" t="s">
        <v>6385</v>
      </c>
    </row>
    <row r="1014" spans="1:8" ht="15" customHeight="1">
      <c r="A1014" t="s">
        <v>4404</v>
      </c>
      <c r="B1014" s="21" t="s">
        <v>177</v>
      </c>
      <c r="C1014" s="21" t="s">
        <v>1253</v>
      </c>
      <c r="D1014" s="21" t="s">
        <v>10</v>
      </c>
      <c r="E1014" s="21">
        <v>1</v>
      </c>
      <c r="F1014" s="21" t="s">
        <v>1155</v>
      </c>
      <c r="G1014" s="121" t="s">
        <v>10806</v>
      </c>
      <c r="H1014" s="121" t="s">
        <v>6386</v>
      </c>
    </row>
    <row r="1015" spans="1:8" ht="15" customHeight="1">
      <c r="A1015" t="s">
        <v>4405</v>
      </c>
      <c r="B1015" s="21" t="s">
        <v>177</v>
      </c>
      <c r="C1015" s="21" t="s">
        <v>1253</v>
      </c>
      <c r="D1015" s="21" t="s">
        <v>10</v>
      </c>
      <c r="E1015" s="21">
        <v>1</v>
      </c>
      <c r="F1015" s="21" t="s">
        <v>1155</v>
      </c>
      <c r="G1015" s="121" t="s">
        <v>10807</v>
      </c>
      <c r="H1015" s="121" t="s">
        <v>6387</v>
      </c>
    </row>
    <row r="1016" spans="1:8" ht="15" customHeight="1">
      <c r="A1016" t="s">
        <v>4406</v>
      </c>
      <c r="B1016" s="21" t="s">
        <v>177</v>
      </c>
      <c r="C1016" s="21" t="s">
        <v>1253</v>
      </c>
      <c r="D1016" s="21" t="s">
        <v>10</v>
      </c>
      <c r="E1016" s="21">
        <v>1</v>
      </c>
      <c r="F1016" s="21" t="s">
        <v>1155</v>
      </c>
      <c r="G1016" s="121" t="s">
        <v>10808</v>
      </c>
      <c r="H1016" s="121" t="s">
        <v>6388</v>
      </c>
    </row>
    <row r="1017" spans="1:8" ht="15" customHeight="1">
      <c r="A1017" t="s">
        <v>4407</v>
      </c>
      <c r="B1017" s="21" t="s">
        <v>177</v>
      </c>
      <c r="C1017" s="21" t="s">
        <v>1253</v>
      </c>
      <c r="D1017" s="21" t="s">
        <v>10</v>
      </c>
      <c r="E1017" s="21">
        <v>1</v>
      </c>
      <c r="F1017" s="21" t="s">
        <v>1155</v>
      </c>
      <c r="G1017" s="121" t="s">
        <v>10809</v>
      </c>
      <c r="H1017" s="121" t="s">
        <v>6389</v>
      </c>
    </row>
    <row r="1018" spans="1:8" ht="15" customHeight="1">
      <c r="A1018" t="s">
        <v>4408</v>
      </c>
      <c r="B1018" s="21" t="s">
        <v>177</v>
      </c>
      <c r="C1018" s="21" t="s">
        <v>1253</v>
      </c>
      <c r="D1018" s="21" t="s">
        <v>10</v>
      </c>
      <c r="E1018" s="21">
        <v>1</v>
      </c>
      <c r="F1018" s="21" t="s">
        <v>1155</v>
      </c>
      <c r="G1018" s="121" t="s">
        <v>10810</v>
      </c>
      <c r="H1018" s="121" t="s">
        <v>6390</v>
      </c>
    </row>
    <row r="1019" spans="1:8" ht="15" customHeight="1">
      <c r="A1019" t="s">
        <v>4409</v>
      </c>
      <c r="B1019" s="21" t="s">
        <v>177</v>
      </c>
      <c r="C1019" s="21" t="s">
        <v>1253</v>
      </c>
      <c r="D1019" s="21" t="s">
        <v>10</v>
      </c>
      <c r="E1019" s="21">
        <v>1</v>
      </c>
      <c r="F1019" s="21" t="s">
        <v>1155</v>
      </c>
      <c r="G1019" s="121" t="s">
        <v>10811</v>
      </c>
      <c r="H1019" s="121" t="s">
        <v>6391</v>
      </c>
    </row>
    <row r="1020" spans="1:8" ht="15" customHeight="1">
      <c r="A1020" t="s">
        <v>4410</v>
      </c>
      <c r="B1020" s="21" t="s">
        <v>177</v>
      </c>
      <c r="C1020" s="21" t="s">
        <v>1253</v>
      </c>
      <c r="D1020" s="21" t="s">
        <v>10</v>
      </c>
      <c r="E1020" s="21">
        <v>1</v>
      </c>
      <c r="F1020" s="21" t="s">
        <v>1155</v>
      </c>
      <c r="G1020" s="121" t="s">
        <v>10812</v>
      </c>
      <c r="H1020" s="121" t="s">
        <v>6392</v>
      </c>
    </row>
    <row r="1021" spans="1:8" ht="15" customHeight="1">
      <c r="A1021" t="s">
        <v>3925</v>
      </c>
      <c r="B1021" s="21" t="s">
        <v>177</v>
      </c>
      <c r="C1021" s="21" t="s">
        <v>1253</v>
      </c>
      <c r="D1021" s="21" t="s">
        <v>10</v>
      </c>
      <c r="E1021" s="21">
        <v>1</v>
      </c>
      <c r="F1021" s="24" t="s">
        <v>1155</v>
      </c>
      <c r="G1021" s="144" t="s">
        <v>10813</v>
      </c>
      <c r="H1021" s="121" t="s">
        <v>6393</v>
      </c>
    </row>
    <row r="1022" spans="1:8" ht="15" customHeight="1">
      <c r="A1022" t="s">
        <v>4411</v>
      </c>
      <c r="B1022" s="21" t="s">
        <v>177</v>
      </c>
      <c r="C1022" s="21" t="s">
        <v>1253</v>
      </c>
      <c r="D1022" s="21" t="s">
        <v>10</v>
      </c>
      <c r="E1022" s="21">
        <v>1</v>
      </c>
      <c r="F1022" s="21" t="s">
        <v>1155</v>
      </c>
      <c r="G1022" s="121" t="s">
        <v>10629</v>
      </c>
      <c r="H1022" s="121" t="s">
        <v>6394</v>
      </c>
    </row>
    <row r="1023" spans="1:8" ht="15" customHeight="1">
      <c r="A1023" t="s">
        <v>4412</v>
      </c>
      <c r="B1023" s="21" t="s">
        <v>177</v>
      </c>
      <c r="C1023" s="21" t="s">
        <v>1253</v>
      </c>
      <c r="D1023" s="21" t="s">
        <v>10</v>
      </c>
      <c r="E1023" s="21">
        <v>1</v>
      </c>
      <c r="F1023" s="21" t="s">
        <v>1155</v>
      </c>
      <c r="G1023" s="121" t="s">
        <v>10814</v>
      </c>
      <c r="H1023" s="121" t="s">
        <v>6395</v>
      </c>
    </row>
    <row r="1024" spans="1:8" ht="15" customHeight="1">
      <c r="A1024" t="s">
        <v>4413</v>
      </c>
      <c r="B1024" s="21" t="s">
        <v>177</v>
      </c>
      <c r="C1024" s="21" t="s">
        <v>1253</v>
      </c>
      <c r="D1024" s="21" t="s">
        <v>10</v>
      </c>
      <c r="E1024" s="21">
        <v>1</v>
      </c>
      <c r="F1024" s="21" t="s">
        <v>1155</v>
      </c>
      <c r="G1024" s="121" t="s">
        <v>10815</v>
      </c>
      <c r="H1024" s="121" t="s">
        <v>6396</v>
      </c>
    </row>
    <row r="1025" spans="1:8" ht="15" customHeight="1">
      <c r="A1025" t="s">
        <v>4414</v>
      </c>
      <c r="B1025" s="21" t="s">
        <v>177</v>
      </c>
      <c r="C1025" s="21" t="s">
        <v>1253</v>
      </c>
      <c r="D1025" s="21" t="s">
        <v>10</v>
      </c>
      <c r="E1025" s="21">
        <v>1</v>
      </c>
      <c r="F1025" s="21" t="s">
        <v>1155</v>
      </c>
      <c r="G1025" s="121" t="s">
        <v>10816</v>
      </c>
      <c r="H1025" s="121" t="s">
        <v>6397</v>
      </c>
    </row>
    <row r="1026" spans="1:8" ht="15" customHeight="1">
      <c r="A1026" t="s">
        <v>4415</v>
      </c>
      <c r="B1026" s="21" t="s">
        <v>177</v>
      </c>
      <c r="C1026" s="21" t="s">
        <v>1253</v>
      </c>
      <c r="D1026" s="21" t="s">
        <v>10</v>
      </c>
      <c r="E1026" s="21">
        <v>1</v>
      </c>
      <c r="F1026" s="21" t="s">
        <v>1155</v>
      </c>
      <c r="G1026" s="121" t="s">
        <v>10817</v>
      </c>
      <c r="H1026" s="121" t="s">
        <v>6398</v>
      </c>
    </row>
    <row r="1027" spans="1:8" ht="15" customHeight="1">
      <c r="A1027" t="s">
        <v>4416</v>
      </c>
      <c r="B1027" s="21" t="s">
        <v>177</v>
      </c>
      <c r="C1027" s="21" t="s">
        <v>1253</v>
      </c>
      <c r="D1027" s="21" t="s">
        <v>10</v>
      </c>
      <c r="E1027" s="21">
        <v>1</v>
      </c>
      <c r="F1027" s="21" t="s">
        <v>1155</v>
      </c>
      <c r="G1027" s="121" t="s">
        <v>10817</v>
      </c>
      <c r="H1027" s="121" t="s">
        <v>6399</v>
      </c>
    </row>
    <row r="1028" spans="1:8" ht="15" customHeight="1">
      <c r="A1028" t="s">
        <v>4417</v>
      </c>
      <c r="B1028" s="21" t="s">
        <v>177</v>
      </c>
      <c r="C1028" s="21" t="s">
        <v>1253</v>
      </c>
      <c r="D1028" s="21" t="s">
        <v>10</v>
      </c>
      <c r="E1028" s="21">
        <v>1</v>
      </c>
      <c r="F1028" s="21" t="s">
        <v>1155</v>
      </c>
      <c r="G1028" s="121" t="s">
        <v>10818</v>
      </c>
      <c r="H1028" s="121" t="s">
        <v>6400</v>
      </c>
    </row>
    <row r="1029" spans="1:8" ht="15" customHeight="1">
      <c r="A1029" t="s">
        <v>4418</v>
      </c>
      <c r="B1029" s="21" t="s">
        <v>177</v>
      </c>
      <c r="C1029" s="21" t="s">
        <v>1253</v>
      </c>
      <c r="D1029" s="21" t="s">
        <v>10</v>
      </c>
      <c r="E1029" s="21">
        <v>1</v>
      </c>
      <c r="F1029" s="21" t="s">
        <v>1155</v>
      </c>
      <c r="G1029" s="121" t="s">
        <v>10819</v>
      </c>
      <c r="H1029" s="121" t="s">
        <v>6401</v>
      </c>
    </row>
    <row r="1030" spans="1:8" ht="15" customHeight="1">
      <c r="A1030" t="s">
        <v>4419</v>
      </c>
      <c r="B1030" s="21" t="s">
        <v>177</v>
      </c>
      <c r="C1030" s="21" t="s">
        <v>1253</v>
      </c>
      <c r="D1030" s="21" t="s">
        <v>10</v>
      </c>
      <c r="E1030" s="21">
        <v>1</v>
      </c>
      <c r="F1030" s="21" t="s">
        <v>1155</v>
      </c>
      <c r="G1030" s="121" t="s">
        <v>10820</v>
      </c>
      <c r="H1030" s="121" t="s">
        <v>6402</v>
      </c>
    </row>
    <row r="1031" spans="1:8" ht="15" customHeight="1">
      <c r="A1031" t="s">
        <v>4420</v>
      </c>
      <c r="B1031" s="21" t="s">
        <v>177</v>
      </c>
      <c r="C1031" s="21" t="s">
        <v>1253</v>
      </c>
      <c r="D1031" s="21" t="s">
        <v>10</v>
      </c>
      <c r="E1031" s="21">
        <v>1</v>
      </c>
      <c r="F1031" s="21" t="s">
        <v>1155</v>
      </c>
      <c r="G1031" s="121" t="s">
        <v>10821</v>
      </c>
      <c r="H1031" s="121" t="s">
        <v>6403</v>
      </c>
    </row>
    <row r="1032" spans="1:8" ht="15" customHeight="1">
      <c r="A1032" t="s">
        <v>3926</v>
      </c>
      <c r="B1032" s="21" t="s">
        <v>177</v>
      </c>
      <c r="C1032" s="21" t="s">
        <v>1253</v>
      </c>
      <c r="D1032" s="21" t="s">
        <v>10</v>
      </c>
      <c r="E1032" s="21">
        <v>1</v>
      </c>
      <c r="F1032" s="24" t="s">
        <v>1155</v>
      </c>
      <c r="G1032" s="144" t="s">
        <v>10537</v>
      </c>
      <c r="H1032" s="121" t="s">
        <v>6307</v>
      </c>
    </row>
    <row r="1033" spans="1:8" ht="15" customHeight="1">
      <c r="A1033" t="s">
        <v>4421</v>
      </c>
      <c r="B1033" s="21" t="s">
        <v>177</v>
      </c>
      <c r="C1033" s="21" t="s">
        <v>1253</v>
      </c>
      <c r="D1033" s="21" t="s">
        <v>10</v>
      </c>
      <c r="E1033" s="21">
        <v>1</v>
      </c>
      <c r="F1033" s="21" t="s">
        <v>1155</v>
      </c>
      <c r="G1033" s="121" t="s">
        <v>10822</v>
      </c>
      <c r="H1033" s="121" t="s">
        <v>6404</v>
      </c>
    </row>
    <row r="1034" spans="1:8" ht="15" customHeight="1">
      <c r="A1034" t="s">
        <v>4422</v>
      </c>
      <c r="B1034" s="21" t="s">
        <v>177</v>
      </c>
      <c r="C1034" s="21" t="s">
        <v>1253</v>
      </c>
      <c r="D1034" s="21" t="s">
        <v>10</v>
      </c>
      <c r="E1034" s="21">
        <v>1</v>
      </c>
      <c r="F1034" s="21" t="s">
        <v>1155</v>
      </c>
      <c r="G1034" s="121" t="s">
        <v>10332</v>
      </c>
      <c r="H1034" s="121" t="s">
        <v>6405</v>
      </c>
    </row>
    <row r="1035" spans="1:8" ht="15" customHeight="1">
      <c r="A1035" t="s">
        <v>4423</v>
      </c>
      <c r="B1035" s="21" t="s">
        <v>177</v>
      </c>
      <c r="C1035" s="21" t="s">
        <v>1253</v>
      </c>
      <c r="D1035" s="21" t="s">
        <v>10</v>
      </c>
      <c r="E1035" s="21">
        <v>1</v>
      </c>
      <c r="F1035" s="21" t="s">
        <v>1155</v>
      </c>
      <c r="G1035" s="121" t="s">
        <v>10823</v>
      </c>
      <c r="H1035" s="121" t="s">
        <v>6406</v>
      </c>
    </row>
    <row r="1036" spans="1:8" ht="15" customHeight="1">
      <c r="A1036" t="s">
        <v>4424</v>
      </c>
      <c r="B1036" s="21" t="s">
        <v>177</v>
      </c>
      <c r="C1036" s="21" t="s">
        <v>1253</v>
      </c>
      <c r="D1036" s="21" t="s">
        <v>10</v>
      </c>
      <c r="E1036" s="21">
        <v>1</v>
      </c>
      <c r="F1036" s="21" t="s">
        <v>1155</v>
      </c>
      <c r="G1036" s="121" t="s">
        <v>10824</v>
      </c>
      <c r="H1036" s="121" t="s">
        <v>6407</v>
      </c>
    </row>
    <row r="1037" spans="1:8" ht="15" customHeight="1">
      <c r="A1037" t="s">
        <v>4425</v>
      </c>
      <c r="B1037" s="21" t="s">
        <v>177</v>
      </c>
      <c r="C1037" s="21" t="s">
        <v>1253</v>
      </c>
      <c r="D1037" s="21" t="s">
        <v>10</v>
      </c>
      <c r="E1037" s="21">
        <v>1</v>
      </c>
      <c r="F1037" s="21" t="s">
        <v>1155</v>
      </c>
      <c r="G1037" s="121" t="s">
        <v>10825</v>
      </c>
      <c r="H1037" s="121" t="s">
        <v>6408</v>
      </c>
    </row>
    <row r="1038" spans="1:8" ht="15" customHeight="1">
      <c r="A1038" t="s">
        <v>4426</v>
      </c>
      <c r="B1038" s="21" t="s">
        <v>177</v>
      </c>
      <c r="C1038" s="21" t="s">
        <v>1253</v>
      </c>
      <c r="D1038" s="21" t="s">
        <v>10</v>
      </c>
      <c r="E1038" s="21">
        <v>1</v>
      </c>
      <c r="F1038" s="21" t="s">
        <v>1155</v>
      </c>
      <c r="G1038" s="121" t="s">
        <v>10348</v>
      </c>
      <c r="H1038" s="121" t="s">
        <v>6409</v>
      </c>
    </row>
    <row r="1039" spans="1:8" ht="15" customHeight="1">
      <c r="A1039" t="s">
        <v>4427</v>
      </c>
      <c r="B1039" s="21" t="s">
        <v>177</v>
      </c>
      <c r="C1039" s="21" t="s">
        <v>1253</v>
      </c>
      <c r="D1039" s="21" t="s">
        <v>10</v>
      </c>
      <c r="E1039" s="21">
        <v>1</v>
      </c>
      <c r="F1039" s="21" t="s">
        <v>1155</v>
      </c>
      <c r="G1039" s="121" t="s">
        <v>10826</v>
      </c>
      <c r="H1039" s="121" t="s">
        <v>6410</v>
      </c>
    </row>
    <row r="1040" spans="1:8" ht="15" customHeight="1">
      <c r="A1040" t="s">
        <v>4428</v>
      </c>
      <c r="B1040" s="21" t="s">
        <v>177</v>
      </c>
      <c r="C1040" s="21" t="s">
        <v>1253</v>
      </c>
      <c r="D1040" s="21" t="s">
        <v>10</v>
      </c>
      <c r="E1040" s="21">
        <v>1</v>
      </c>
      <c r="F1040" s="21" t="s">
        <v>1155</v>
      </c>
      <c r="G1040" s="121" t="s">
        <v>10380</v>
      </c>
      <c r="H1040" s="121" t="s">
        <v>6411</v>
      </c>
    </row>
    <row r="1041" spans="1:8" ht="15" customHeight="1">
      <c r="A1041" t="s">
        <v>4429</v>
      </c>
      <c r="B1041" s="21" t="s">
        <v>177</v>
      </c>
      <c r="C1041" s="21" t="s">
        <v>1253</v>
      </c>
      <c r="D1041" s="21" t="s">
        <v>10</v>
      </c>
      <c r="E1041" s="21">
        <v>1</v>
      </c>
      <c r="F1041" s="21" t="s">
        <v>1155</v>
      </c>
      <c r="G1041" s="121" t="s">
        <v>10267</v>
      </c>
      <c r="H1041" s="121" t="s">
        <v>6412</v>
      </c>
    </row>
    <row r="1042" spans="1:8" ht="15" customHeight="1">
      <c r="A1042" t="s">
        <v>4430</v>
      </c>
      <c r="B1042" s="21" t="s">
        <v>177</v>
      </c>
      <c r="C1042" s="21" t="s">
        <v>1253</v>
      </c>
      <c r="D1042" s="21" t="s">
        <v>10</v>
      </c>
      <c r="E1042" s="21">
        <v>1</v>
      </c>
      <c r="F1042" s="21" t="s">
        <v>1155</v>
      </c>
      <c r="G1042" s="121" t="s">
        <v>10827</v>
      </c>
      <c r="H1042" s="121" t="s">
        <v>6413</v>
      </c>
    </row>
    <row r="1043" spans="1:8" ht="15" customHeight="1">
      <c r="A1043" t="s">
        <v>3927</v>
      </c>
      <c r="B1043" s="21" t="s">
        <v>177</v>
      </c>
      <c r="C1043" s="21" t="s">
        <v>1253</v>
      </c>
      <c r="D1043" s="21" t="s">
        <v>10</v>
      </c>
      <c r="E1043" s="21">
        <v>1</v>
      </c>
      <c r="F1043" s="24" t="s">
        <v>1155</v>
      </c>
      <c r="G1043" s="144" t="s">
        <v>10828</v>
      </c>
      <c r="H1043" s="121" t="s">
        <v>6414</v>
      </c>
    </row>
    <row r="1044" spans="1:8" ht="15" customHeight="1">
      <c r="A1044" t="s">
        <v>4431</v>
      </c>
      <c r="B1044" s="21" t="s">
        <v>177</v>
      </c>
      <c r="C1044" s="21" t="s">
        <v>1253</v>
      </c>
      <c r="D1044" s="21" t="s">
        <v>10</v>
      </c>
      <c r="E1044" s="21">
        <v>1</v>
      </c>
      <c r="F1044" s="21" t="s">
        <v>1155</v>
      </c>
      <c r="G1044" s="121" t="s">
        <v>10829</v>
      </c>
      <c r="H1044" s="121" t="s">
        <v>6415</v>
      </c>
    </row>
    <row r="1045" spans="1:8" ht="15" customHeight="1">
      <c r="A1045" t="s">
        <v>4432</v>
      </c>
      <c r="B1045" s="21" t="s">
        <v>177</v>
      </c>
      <c r="C1045" s="21" t="s">
        <v>1253</v>
      </c>
      <c r="D1045" s="21" t="s">
        <v>10</v>
      </c>
      <c r="E1045" s="21">
        <v>1</v>
      </c>
      <c r="F1045" s="21" t="s">
        <v>1155</v>
      </c>
      <c r="G1045" s="121" t="s">
        <v>10830</v>
      </c>
      <c r="H1045" s="121" t="s">
        <v>6397</v>
      </c>
    </row>
    <row r="1046" spans="1:8" ht="15" customHeight="1">
      <c r="A1046" t="s">
        <v>4433</v>
      </c>
      <c r="B1046" s="21" t="s">
        <v>177</v>
      </c>
      <c r="C1046" s="21" t="s">
        <v>1253</v>
      </c>
      <c r="D1046" s="21" t="s">
        <v>10</v>
      </c>
      <c r="E1046" s="21">
        <v>1</v>
      </c>
      <c r="F1046" s="21" t="s">
        <v>1155</v>
      </c>
      <c r="G1046" s="121" t="s">
        <v>10639</v>
      </c>
      <c r="H1046" s="121" t="s">
        <v>6416</v>
      </c>
    </row>
    <row r="1047" spans="1:8" ht="15" customHeight="1">
      <c r="A1047" t="s">
        <v>4434</v>
      </c>
      <c r="B1047" s="21" t="s">
        <v>177</v>
      </c>
      <c r="C1047" s="21" t="s">
        <v>1253</v>
      </c>
      <c r="D1047" s="21" t="s">
        <v>10</v>
      </c>
      <c r="E1047" s="21">
        <v>1</v>
      </c>
      <c r="F1047" s="21" t="s">
        <v>1155</v>
      </c>
      <c r="G1047" s="121" t="s">
        <v>10831</v>
      </c>
      <c r="H1047" s="121" t="s">
        <v>6417</v>
      </c>
    </row>
    <row r="1048" spans="1:8" ht="15" customHeight="1">
      <c r="A1048" t="s">
        <v>4435</v>
      </c>
      <c r="B1048" s="21" t="s">
        <v>177</v>
      </c>
      <c r="C1048" s="21" t="s">
        <v>1253</v>
      </c>
      <c r="D1048" s="21" t="s">
        <v>10</v>
      </c>
      <c r="E1048" s="21">
        <v>1</v>
      </c>
      <c r="F1048" s="21" t="s">
        <v>1155</v>
      </c>
      <c r="G1048" s="121" t="s">
        <v>10832</v>
      </c>
      <c r="H1048" s="121" t="s">
        <v>6418</v>
      </c>
    </row>
    <row r="1049" spans="1:8" ht="15" customHeight="1">
      <c r="A1049" t="s">
        <v>4436</v>
      </c>
      <c r="B1049" s="21" t="s">
        <v>177</v>
      </c>
      <c r="C1049" s="21" t="s">
        <v>1253</v>
      </c>
      <c r="D1049" s="21" t="s">
        <v>10</v>
      </c>
      <c r="E1049" s="21">
        <v>1</v>
      </c>
      <c r="F1049" s="21" t="s">
        <v>1155</v>
      </c>
      <c r="G1049" s="121" t="s">
        <v>10833</v>
      </c>
      <c r="H1049" s="121" t="s">
        <v>6419</v>
      </c>
    </row>
    <row r="1050" spans="1:8" ht="15" customHeight="1">
      <c r="A1050" t="s">
        <v>4437</v>
      </c>
      <c r="B1050" s="21" t="s">
        <v>177</v>
      </c>
      <c r="C1050" s="21" t="s">
        <v>1253</v>
      </c>
      <c r="D1050" s="21" t="s">
        <v>10</v>
      </c>
      <c r="E1050" s="21">
        <v>1</v>
      </c>
      <c r="F1050" s="21" t="s">
        <v>1155</v>
      </c>
      <c r="G1050" s="121" t="s">
        <v>10834</v>
      </c>
      <c r="H1050" s="121" t="s">
        <v>6420</v>
      </c>
    </row>
    <row r="1051" spans="1:8" ht="15" customHeight="1">
      <c r="A1051" t="s">
        <v>4438</v>
      </c>
      <c r="B1051" s="21" t="s">
        <v>177</v>
      </c>
      <c r="C1051" s="21" t="s">
        <v>1253</v>
      </c>
      <c r="D1051" s="21" t="s">
        <v>10</v>
      </c>
      <c r="E1051" s="21">
        <v>1</v>
      </c>
      <c r="F1051" s="21" t="s">
        <v>1155</v>
      </c>
      <c r="G1051" s="121" t="s">
        <v>10754</v>
      </c>
      <c r="H1051" s="121" t="s">
        <v>5880</v>
      </c>
    </row>
    <row r="1052" spans="1:8" ht="15" customHeight="1">
      <c r="A1052" t="s">
        <v>4439</v>
      </c>
      <c r="B1052" s="21" t="s">
        <v>177</v>
      </c>
      <c r="C1052" s="21" t="s">
        <v>1253</v>
      </c>
      <c r="D1052" s="21" t="s">
        <v>10</v>
      </c>
      <c r="E1052" s="21">
        <v>1</v>
      </c>
      <c r="F1052" s="21" t="s">
        <v>1155</v>
      </c>
      <c r="G1052" s="121" t="s">
        <v>10835</v>
      </c>
      <c r="H1052" s="121" t="s">
        <v>6421</v>
      </c>
    </row>
    <row r="1053" spans="1:8" ht="15" customHeight="1">
      <c r="A1053" t="s">
        <v>4440</v>
      </c>
      <c r="B1053" s="21" t="s">
        <v>177</v>
      </c>
      <c r="C1053" s="21" t="s">
        <v>1253</v>
      </c>
      <c r="D1053" s="21" t="s">
        <v>10</v>
      </c>
      <c r="E1053" s="21">
        <v>1</v>
      </c>
      <c r="F1053" s="21" t="s">
        <v>1155</v>
      </c>
      <c r="G1053" s="121" t="s">
        <v>10836</v>
      </c>
      <c r="H1053" s="121" t="s">
        <v>6422</v>
      </c>
    </row>
    <row r="1054" spans="1:8" ht="15" customHeight="1">
      <c r="A1054" t="s">
        <v>3928</v>
      </c>
      <c r="B1054" s="21" t="s">
        <v>177</v>
      </c>
      <c r="C1054" s="21" t="s">
        <v>1253</v>
      </c>
      <c r="D1054" s="21" t="s">
        <v>10</v>
      </c>
      <c r="E1054" s="21">
        <v>1</v>
      </c>
      <c r="F1054" s="24" t="s">
        <v>1155</v>
      </c>
      <c r="G1054" s="144" t="s">
        <v>10286</v>
      </c>
      <c r="H1054" s="121" t="s">
        <v>6352</v>
      </c>
    </row>
    <row r="1055" spans="1:8" ht="15" customHeight="1">
      <c r="A1055" t="s">
        <v>4441</v>
      </c>
      <c r="B1055" s="21" t="s">
        <v>177</v>
      </c>
      <c r="C1055" s="21" t="s">
        <v>1253</v>
      </c>
      <c r="D1055" s="21" t="s">
        <v>10</v>
      </c>
      <c r="E1055" s="21">
        <v>1</v>
      </c>
      <c r="F1055" s="21" t="s">
        <v>1155</v>
      </c>
      <c r="G1055" s="121" t="s">
        <v>10837</v>
      </c>
      <c r="H1055" s="121" t="s">
        <v>6423</v>
      </c>
    </row>
    <row r="1056" spans="1:8" ht="15" customHeight="1">
      <c r="A1056" t="s">
        <v>4442</v>
      </c>
      <c r="B1056" s="21" t="s">
        <v>177</v>
      </c>
      <c r="C1056" s="21" t="s">
        <v>1253</v>
      </c>
      <c r="D1056" s="21" t="s">
        <v>10</v>
      </c>
      <c r="E1056" s="21">
        <v>1</v>
      </c>
      <c r="F1056" s="21" t="s">
        <v>1155</v>
      </c>
      <c r="G1056" s="121" t="s">
        <v>10511</v>
      </c>
      <c r="H1056" s="121" t="s">
        <v>6424</v>
      </c>
    </row>
    <row r="1057" spans="1:8" ht="15" customHeight="1">
      <c r="A1057" t="s">
        <v>4443</v>
      </c>
      <c r="B1057" s="21" t="s">
        <v>177</v>
      </c>
      <c r="C1057" s="21" t="s">
        <v>1253</v>
      </c>
      <c r="D1057" s="21" t="s">
        <v>10</v>
      </c>
      <c r="E1057" s="21">
        <v>1</v>
      </c>
      <c r="F1057" s="21" t="s">
        <v>1155</v>
      </c>
      <c r="G1057" s="121" t="s">
        <v>10838</v>
      </c>
      <c r="H1057" s="121" t="s">
        <v>6425</v>
      </c>
    </row>
    <row r="1058" spans="1:8" ht="15" customHeight="1">
      <c r="A1058" t="s">
        <v>4444</v>
      </c>
      <c r="B1058" s="21" t="s">
        <v>177</v>
      </c>
      <c r="C1058" s="21" t="s">
        <v>1253</v>
      </c>
      <c r="D1058" s="21" t="s">
        <v>10</v>
      </c>
      <c r="E1058" s="21">
        <v>1</v>
      </c>
      <c r="F1058" s="21" t="s">
        <v>1155</v>
      </c>
      <c r="G1058" s="121" t="s">
        <v>10511</v>
      </c>
      <c r="H1058" s="121" t="s">
        <v>6426</v>
      </c>
    </row>
    <row r="1059" spans="1:8" ht="15" customHeight="1">
      <c r="A1059" t="s">
        <v>4445</v>
      </c>
      <c r="B1059" s="21" t="s">
        <v>177</v>
      </c>
      <c r="C1059" s="21" t="s">
        <v>1253</v>
      </c>
      <c r="D1059" s="21" t="s">
        <v>10</v>
      </c>
      <c r="E1059" s="21">
        <v>1</v>
      </c>
      <c r="F1059" s="21" t="s">
        <v>1155</v>
      </c>
      <c r="G1059" s="121" t="s">
        <v>10839</v>
      </c>
      <c r="H1059" s="121" t="s">
        <v>6427</v>
      </c>
    </row>
    <row r="1060" spans="1:8" ht="15" customHeight="1">
      <c r="A1060" t="s">
        <v>4446</v>
      </c>
      <c r="B1060" s="21" t="s">
        <v>177</v>
      </c>
      <c r="C1060" s="21" t="s">
        <v>1253</v>
      </c>
      <c r="D1060" s="21" t="s">
        <v>10</v>
      </c>
      <c r="E1060" s="21">
        <v>1</v>
      </c>
      <c r="F1060" s="21" t="s">
        <v>1155</v>
      </c>
      <c r="G1060" s="121" t="s">
        <v>10840</v>
      </c>
      <c r="H1060" s="121" t="s">
        <v>6428</v>
      </c>
    </row>
    <row r="1061" spans="1:8" ht="15" customHeight="1">
      <c r="A1061" t="s">
        <v>4447</v>
      </c>
      <c r="B1061" s="21" t="s">
        <v>177</v>
      </c>
      <c r="C1061" s="21" t="s">
        <v>1253</v>
      </c>
      <c r="D1061" s="21" t="s">
        <v>10</v>
      </c>
      <c r="E1061" s="21">
        <v>1</v>
      </c>
      <c r="F1061" s="21" t="s">
        <v>1155</v>
      </c>
      <c r="G1061" s="121" t="s">
        <v>10841</v>
      </c>
      <c r="H1061" s="121" t="s">
        <v>6429</v>
      </c>
    </row>
    <row r="1062" spans="1:8" ht="15" customHeight="1">
      <c r="A1062" t="s">
        <v>4448</v>
      </c>
      <c r="B1062" s="21" t="s">
        <v>177</v>
      </c>
      <c r="C1062" s="21" t="s">
        <v>1253</v>
      </c>
      <c r="D1062" s="21" t="s">
        <v>10</v>
      </c>
      <c r="E1062" s="21">
        <v>1</v>
      </c>
      <c r="F1062" s="21" t="s">
        <v>1155</v>
      </c>
      <c r="G1062" s="121" t="s">
        <v>10842</v>
      </c>
      <c r="H1062" s="121" t="s">
        <v>6430</v>
      </c>
    </row>
    <row r="1063" spans="1:8" ht="15" customHeight="1">
      <c r="A1063" t="s">
        <v>4449</v>
      </c>
      <c r="B1063" s="21" t="s">
        <v>177</v>
      </c>
      <c r="C1063" s="21" t="s">
        <v>1253</v>
      </c>
      <c r="D1063" s="21" t="s">
        <v>10</v>
      </c>
      <c r="E1063" s="21">
        <v>1</v>
      </c>
      <c r="F1063" s="21" t="s">
        <v>1155</v>
      </c>
      <c r="G1063" s="121" t="s">
        <v>10843</v>
      </c>
      <c r="H1063" s="121" t="s">
        <v>6431</v>
      </c>
    </row>
    <row r="1064" spans="1:8" ht="15" customHeight="1">
      <c r="A1064" t="s">
        <v>4450</v>
      </c>
      <c r="B1064" s="21" t="s">
        <v>177</v>
      </c>
      <c r="C1064" s="21" t="s">
        <v>1253</v>
      </c>
      <c r="D1064" s="21" t="s">
        <v>10</v>
      </c>
      <c r="E1064" s="21">
        <v>1</v>
      </c>
      <c r="F1064" s="21" t="s">
        <v>1155</v>
      </c>
      <c r="G1064" s="121" t="s">
        <v>10844</v>
      </c>
      <c r="H1064" s="121" t="s">
        <v>6432</v>
      </c>
    </row>
    <row r="1065" spans="1:8" ht="15" customHeight="1">
      <c r="A1065" t="s">
        <v>3929</v>
      </c>
      <c r="B1065" s="21" t="s">
        <v>177</v>
      </c>
      <c r="C1065" s="21" t="s">
        <v>1253</v>
      </c>
      <c r="D1065" s="21" t="s">
        <v>10</v>
      </c>
      <c r="E1065" s="21">
        <v>1</v>
      </c>
      <c r="F1065" s="24" t="s">
        <v>1155</v>
      </c>
      <c r="G1065" s="144" t="s">
        <v>10495</v>
      </c>
      <c r="H1065" s="121" t="s">
        <v>6433</v>
      </c>
    </row>
    <row r="1066" spans="1:8" ht="15" customHeight="1">
      <c r="A1066" t="s">
        <v>4451</v>
      </c>
      <c r="B1066" s="21" t="s">
        <v>177</v>
      </c>
      <c r="C1066" s="21" t="s">
        <v>1253</v>
      </c>
      <c r="D1066" s="21" t="s">
        <v>10</v>
      </c>
      <c r="E1066" s="21">
        <v>1</v>
      </c>
      <c r="F1066" s="21" t="s">
        <v>1155</v>
      </c>
      <c r="G1066" s="121" t="s">
        <v>10845</v>
      </c>
      <c r="H1066" s="121" t="s">
        <v>6434</v>
      </c>
    </row>
    <row r="1067" spans="1:8" ht="15" customHeight="1">
      <c r="A1067" t="s">
        <v>4452</v>
      </c>
      <c r="B1067" s="21" t="s">
        <v>177</v>
      </c>
      <c r="C1067" s="21" t="s">
        <v>1253</v>
      </c>
      <c r="D1067" s="21" t="s">
        <v>10</v>
      </c>
      <c r="E1067" s="21">
        <v>1</v>
      </c>
      <c r="F1067" s="21" t="s">
        <v>1155</v>
      </c>
      <c r="G1067" s="121" t="s">
        <v>10846</v>
      </c>
      <c r="H1067" s="121" t="s">
        <v>6435</v>
      </c>
    </row>
    <row r="1068" spans="1:8" ht="15" customHeight="1">
      <c r="A1068" t="s">
        <v>4453</v>
      </c>
      <c r="B1068" s="21" t="s">
        <v>177</v>
      </c>
      <c r="C1068" s="21" t="s">
        <v>1253</v>
      </c>
      <c r="D1068" s="21" t="s">
        <v>10</v>
      </c>
      <c r="E1068" s="21">
        <v>1</v>
      </c>
      <c r="F1068" s="21" t="s">
        <v>1155</v>
      </c>
      <c r="G1068" s="121" t="s">
        <v>10847</v>
      </c>
      <c r="H1068" s="121" t="s">
        <v>6436</v>
      </c>
    </row>
    <row r="1069" spans="1:8" ht="15" customHeight="1">
      <c r="A1069" t="s">
        <v>4454</v>
      </c>
      <c r="B1069" s="21" t="s">
        <v>177</v>
      </c>
      <c r="C1069" s="21" t="s">
        <v>1253</v>
      </c>
      <c r="D1069" s="21" t="s">
        <v>10</v>
      </c>
      <c r="E1069" s="21">
        <v>1</v>
      </c>
      <c r="F1069" s="21" t="s">
        <v>1155</v>
      </c>
      <c r="G1069" s="121" t="s">
        <v>10848</v>
      </c>
      <c r="H1069" s="121" t="s">
        <v>6437</v>
      </c>
    </row>
    <row r="1070" spans="1:8" ht="15" customHeight="1">
      <c r="A1070" t="s">
        <v>4455</v>
      </c>
      <c r="B1070" s="21" t="s">
        <v>177</v>
      </c>
      <c r="C1070" s="21" t="s">
        <v>1253</v>
      </c>
      <c r="D1070" s="21" t="s">
        <v>10</v>
      </c>
      <c r="E1070" s="21">
        <v>1</v>
      </c>
      <c r="F1070" s="21" t="s">
        <v>1155</v>
      </c>
      <c r="G1070" s="121" t="s">
        <v>10849</v>
      </c>
      <c r="H1070" s="121" t="s">
        <v>6438</v>
      </c>
    </row>
    <row r="1071" spans="1:8" ht="15" customHeight="1">
      <c r="A1071" t="s">
        <v>4456</v>
      </c>
      <c r="B1071" s="21" t="s">
        <v>177</v>
      </c>
      <c r="C1071" s="21" t="s">
        <v>1253</v>
      </c>
      <c r="D1071" s="21" t="s">
        <v>10</v>
      </c>
      <c r="E1071" s="21">
        <v>1</v>
      </c>
      <c r="F1071" s="21" t="s">
        <v>1155</v>
      </c>
      <c r="G1071" s="121" t="s">
        <v>10850</v>
      </c>
      <c r="H1071" s="121" t="s">
        <v>6439</v>
      </c>
    </row>
    <row r="1072" spans="1:8" ht="15" customHeight="1">
      <c r="A1072" t="s">
        <v>4457</v>
      </c>
      <c r="B1072" s="21" t="s">
        <v>177</v>
      </c>
      <c r="C1072" s="21" t="s">
        <v>1253</v>
      </c>
      <c r="D1072" s="21" t="s">
        <v>10</v>
      </c>
      <c r="E1072" s="21">
        <v>1</v>
      </c>
      <c r="F1072" s="21" t="s">
        <v>1155</v>
      </c>
      <c r="G1072" s="121" t="s">
        <v>10851</v>
      </c>
      <c r="H1072" s="121" t="s">
        <v>6440</v>
      </c>
    </row>
    <row r="1073" spans="1:8" ht="15" customHeight="1">
      <c r="A1073" t="s">
        <v>4458</v>
      </c>
      <c r="B1073" s="21" t="s">
        <v>177</v>
      </c>
      <c r="C1073" s="21" t="s">
        <v>1253</v>
      </c>
      <c r="D1073" s="21" t="s">
        <v>10</v>
      </c>
      <c r="E1073" s="21">
        <v>1</v>
      </c>
      <c r="F1073" s="21" t="s">
        <v>1155</v>
      </c>
      <c r="G1073" s="121" t="s">
        <v>10852</v>
      </c>
      <c r="H1073" s="121" t="s">
        <v>6441</v>
      </c>
    </row>
    <row r="1074" spans="1:8" ht="15" customHeight="1">
      <c r="A1074" t="s">
        <v>4459</v>
      </c>
      <c r="B1074" s="21" t="s">
        <v>177</v>
      </c>
      <c r="C1074" s="21" t="s">
        <v>1253</v>
      </c>
      <c r="D1074" s="21" t="s">
        <v>10</v>
      </c>
      <c r="E1074" s="21">
        <v>1</v>
      </c>
      <c r="F1074" s="21" t="s">
        <v>1155</v>
      </c>
      <c r="G1074" s="121" t="s">
        <v>10853</v>
      </c>
      <c r="H1074" s="121" t="s">
        <v>6442</v>
      </c>
    </row>
    <row r="1075" spans="1:8" ht="15" customHeight="1">
      <c r="A1075" t="s">
        <v>4460</v>
      </c>
      <c r="B1075" s="21" t="s">
        <v>177</v>
      </c>
      <c r="C1075" s="21" t="s">
        <v>1253</v>
      </c>
      <c r="D1075" s="21" t="s">
        <v>10</v>
      </c>
      <c r="E1075" s="21">
        <v>1</v>
      </c>
      <c r="F1075" s="21" t="s">
        <v>1155</v>
      </c>
      <c r="G1075" s="121" t="s">
        <v>10854</v>
      </c>
      <c r="H1075" s="121" t="s">
        <v>6443</v>
      </c>
    </row>
    <row r="1076" spans="1:8" ht="15" customHeight="1">
      <c r="A1076" t="s">
        <v>3930</v>
      </c>
      <c r="B1076" s="21" t="s">
        <v>177</v>
      </c>
      <c r="C1076" s="21" t="s">
        <v>1253</v>
      </c>
      <c r="D1076" s="21" t="s">
        <v>10</v>
      </c>
      <c r="E1076" s="21">
        <v>1</v>
      </c>
      <c r="F1076" s="24" t="s">
        <v>1155</v>
      </c>
      <c r="G1076" s="144" t="s">
        <v>10855</v>
      </c>
      <c r="H1076" s="121" t="s">
        <v>6444</v>
      </c>
    </row>
    <row r="1077" spans="1:8" ht="15" customHeight="1">
      <c r="A1077" t="s">
        <v>4461</v>
      </c>
      <c r="B1077" s="21" t="s">
        <v>177</v>
      </c>
      <c r="C1077" s="21" t="s">
        <v>1253</v>
      </c>
      <c r="D1077" s="21" t="s">
        <v>10</v>
      </c>
      <c r="E1077" s="21">
        <v>1</v>
      </c>
      <c r="F1077" s="21" t="s">
        <v>1155</v>
      </c>
      <c r="G1077" s="121" t="s">
        <v>10856</v>
      </c>
      <c r="H1077" s="121" t="s">
        <v>6445</v>
      </c>
    </row>
    <row r="1078" spans="1:8" ht="15" customHeight="1">
      <c r="A1078" t="s">
        <v>4462</v>
      </c>
      <c r="B1078" s="21" t="s">
        <v>177</v>
      </c>
      <c r="C1078" s="21" t="s">
        <v>1253</v>
      </c>
      <c r="D1078" s="21" t="s">
        <v>10</v>
      </c>
      <c r="E1078" s="21">
        <v>1</v>
      </c>
      <c r="F1078" s="21" t="s">
        <v>1155</v>
      </c>
      <c r="G1078" s="121" t="s">
        <v>10857</v>
      </c>
      <c r="H1078" s="121" t="s">
        <v>6446</v>
      </c>
    </row>
    <row r="1079" spans="1:8" ht="15" customHeight="1">
      <c r="A1079" t="s">
        <v>4463</v>
      </c>
      <c r="B1079" s="21" t="s">
        <v>177</v>
      </c>
      <c r="C1079" s="21" t="s">
        <v>1253</v>
      </c>
      <c r="D1079" s="21" t="s">
        <v>10</v>
      </c>
      <c r="E1079" s="21">
        <v>1</v>
      </c>
      <c r="F1079" s="21" t="s">
        <v>1155</v>
      </c>
      <c r="G1079" s="121" t="s">
        <v>10858</v>
      </c>
      <c r="H1079" s="121" t="s">
        <v>6447</v>
      </c>
    </row>
    <row r="1080" spans="1:8" ht="15" customHeight="1">
      <c r="A1080" t="s">
        <v>4464</v>
      </c>
      <c r="B1080" s="21" t="s">
        <v>177</v>
      </c>
      <c r="C1080" s="21" t="s">
        <v>1253</v>
      </c>
      <c r="D1080" s="21" t="s">
        <v>10</v>
      </c>
      <c r="E1080" s="21">
        <v>1</v>
      </c>
      <c r="F1080" s="21" t="s">
        <v>1155</v>
      </c>
      <c r="G1080" s="121" t="s">
        <v>10859</v>
      </c>
      <c r="H1080" s="121" t="s">
        <v>6448</v>
      </c>
    </row>
    <row r="1081" spans="1:8" ht="15" customHeight="1">
      <c r="A1081" t="s">
        <v>4465</v>
      </c>
      <c r="B1081" s="21" t="s">
        <v>177</v>
      </c>
      <c r="C1081" s="21" t="s">
        <v>1253</v>
      </c>
      <c r="D1081" s="21" t="s">
        <v>10</v>
      </c>
      <c r="E1081" s="21">
        <v>1</v>
      </c>
      <c r="F1081" s="21" t="s">
        <v>1155</v>
      </c>
      <c r="G1081" s="121" t="s">
        <v>10860</v>
      </c>
      <c r="H1081" s="121" t="s">
        <v>6449</v>
      </c>
    </row>
    <row r="1082" spans="1:8" ht="15" customHeight="1">
      <c r="A1082" t="s">
        <v>4466</v>
      </c>
      <c r="B1082" s="21" t="s">
        <v>177</v>
      </c>
      <c r="C1082" s="21" t="s">
        <v>1253</v>
      </c>
      <c r="D1082" s="21" t="s">
        <v>10</v>
      </c>
      <c r="E1082" s="21">
        <v>1</v>
      </c>
      <c r="F1082" s="21" t="s">
        <v>1155</v>
      </c>
      <c r="G1082" s="121" t="s">
        <v>10861</v>
      </c>
      <c r="H1082" s="121" t="s">
        <v>6450</v>
      </c>
    </row>
    <row r="1083" spans="1:8" ht="15" customHeight="1">
      <c r="A1083" t="s">
        <v>4467</v>
      </c>
      <c r="B1083" s="21" t="s">
        <v>177</v>
      </c>
      <c r="C1083" s="21" t="s">
        <v>1253</v>
      </c>
      <c r="D1083" s="21" t="s">
        <v>10</v>
      </c>
      <c r="E1083" s="21">
        <v>1</v>
      </c>
      <c r="F1083" s="21" t="s">
        <v>1155</v>
      </c>
      <c r="G1083" s="121" t="s">
        <v>10862</v>
      </c>
      <c r="H1083" s="121" t="s">
        <v>6437</v>
      </c>
    </row>
    <row r="1084" spans="1:8" ht="15" customHeight="1">
      <c r="A1084" t="s">
        <v>4468</v>
      </c>
      <c r="B1084" s="21" t="s">
        <v>177</v>
      </c>
      <c r="C1084" s="21" t="s">
        <v>1253</v>
      </c>
      <c r="D1084" s="21" t="s">
        <v>10</v>
      </c>
      <c r="E1084" s="21">
        <v>1</v>
      </c>
      <c r="F1084" s="21" t="s">
        <v>1155</v>
      </c>
      <c r="G1084" s="121" t="s">
        <v>10863</v>
      </c>
      <c r="H1084" s="121" t="s">
        <v>6451</v>
      </c>
    </row>
    <row r="1085" spans="1:8" ht="15" customHeight="1">
      <c r="A1085" t="s">
        <v>4469</v>
      </c>
      <c r="B1085" s="21" t="s">
        <v>177</v>
      </c>
      <c r="C1085" s="21" t="s">
        <v>1253</v>
      </c>
      <c r="D1085" s="21" t="s">
        <v>10</v>
      </c>
      <c r="E1085" s="21">
        <v>1</v>
      </c>
      <c r="F1085" s="21" t="s">
        <v>1155</v>
      </c>
      <c r="G1085" s="121" t="s">
        <v>10864</v>
      </c>
      <c r="H1085" s="121" t="s">
        <v>6452</v>
      </c>
    </row>
    <row r="1086" spans="1:8" ht="15" customHeight="1">
      <c r="A1086" t="s">
        <v>4470</v>
      </c>
      <c r="B1086" s="21" t="s">
        <v>177</v>
      </c>
      <c r="C1086" s="21" t="s">
        <v>1253</v>
      </c>
      <c r="D1086" s="21" t="s">
        <v>10</v>
      </c>
      <c r="E1086" s="21">
        <v>1</v>
      </c>
      <c r="F1086" s="21" t="s">
        <v>1155</v>
      </c>
      <c r="G1086" s="121" t="s">
        <v>10865</v>
      </c>
      <c r="H1086" s="121" t="s">
        <v>6453</v>
      </c>
    </row>
    <row r="1087" spans="1:8" ht="15" customHeight="1">
      <c r="A1087" t="s">
        <v>3877</v>
      </c>
      <c r="B1087" s="21" t="s">
        <v>177</v>
      </c>
      <c r="C1087" s="21" t="s">
        <v>1253</v>
      </c>
      <c r="D1087" s="21" t="s">
        <v>10</v>
      </c>
      <c r="E1087" s="21">
        <v>1</v>
      </c>
      <c r="F1087" s="24" t="s">
        <v>1155</v>
      </c>
      <c r="G1087" s="121" t="s">
        <v>10866</v>
      </c>
      <c r="H1087" s="121" t="s">
        <v>6454</v>
      </c>
    </row>
    <row r="1088" spans="1:8" ht="15" customHeight="1">
      <c r="A1088" t="s">
        <v>3931</v>
      </c>
      <c r="B1088" s="21" t="s">
        <v>177</v>
      </c>
      <c r="C1088" s="21" t="s">
        <v>1253</v>
      </c>
      <c r="D1088" s="21" t="s">
        <v>10</v>
      </c>
      <c r="E1088" s="21">
        <v>1</v>
      </c>
      <c r="F1088" s="21" t="s">
        <v>1155</v>
      </c>
      <c r="G1088" s="121" t="s">
        <v>10867</v>
      </c>
      <c r="H1088" s="121" t="s">
        <v>6455</v>
      </c>
    </row>
    <row r="1089" spans="1:8" ht="15" customHeight="1">
      <c r="A1089" t="s">
        <v>4471</v>
      </c>
      <c r="B1089" s="21" t="s">
        <v>177</v>
      </c>
      <c r="C1089" s="21" t="s">
        <v>1253</v>
      </c>
      <c r="D1089" s="21" t="s">
        <v>10</v>
      </c>
      <c r="E1089" s="21">
        <v>1</v>
      </c>
      <c r="F1089" s="21" t="s">
        <v>1155</v>
      </c>
      <c r="G1089" s="121" t="s">
        <v>10868</v>
      </c>
      <c r="H1089" s="121" t="s">
        <v>6456</v>
      </c>
    </row>
    <row r="1090" spans="1:8" ht="15" customHeight="1">
      <c r="A1090" t="s">
        <v>4472</v>
      </c>
      <c r="B1090" s="21" t="s">
        <v>177</v>
      </c>
      <c r="C1090" s="21" t="s">
        <v>1253</v>
      </c>
      <c r="D1090" s="21" t="s">
        <v>10</v>
      </c>
      <c r="E1090" s="21">
        <v>1</v>
      </c>
      <c r="F1090" s="21" t="s">
        <v>1155</v>
      </c>
      <c r="G1090" s="121" t="s">
        <v>10869</v>
      </c>
      <c r="H1090" s="121" t="s">
        <v>6457</v>
      </c>
    </row>
    <row r="1091" spans="1:8" ht="15" customHeight="1">
      <c r="A1091" t="s">
        <v>4473</v>
      </c>
      <c r="B1091" s="21" t="s">
        <v>177</v>
      </c>
      <c r="C1091" s="21" t="s">
        <v>1253</v>
      </c>
      <c r="D1091" s="21" t="s">
        <v>10</v>
      </c>
      <c r="E1091" s="21">
        <v>1</v>
      </c>
      <c r="F1091" s="21" t="s">
        <v>1155</v>
      </c>
      <c r="G1091" s="121" t="s">
        <v>10870</v>
      </c>
      <c r="H1091" s="121" t="s">
        <v>6458</v>
      </c>
    </row>
    <row r="1092" spans="1:8" ht="15" customHeight="1">
      <c r="A1092" t="s">
        <v>4474</v>
      </c>
      <c r="B1092" s="21" t="s">
        <v>177</v>
      </c>
      <c r="C1092" s="21" t="s">
        <v>1253</v>
      </c>
      <c r="D1092" s="21" t="s">
        <v>10</v>
      </c>
      <c r="E1092" s="21">
        <v>1</v>
      </c>
      <c r="F1092" s="21" t="s">
        <v>1155</v>
      </c>
      <c r="G1092" s="121" t="s">
        <v>10871</v>
      </c>
      <c r="H1092" s="121" t="s">
        <v>6459</v>
      </c>
    </row>
    <row r="1093" spans="1:8" ht="15" customHeight="1">
      <c r="A1093" t="s">
        <v>4475</v>
      </c>
      <c r="B1093" s="21" t="s">
        <v>177</v>
      </c>
      <c r="C1093" s="21" t="s">
        <v>1253</v>
      </c>
      <c r="D1093" s="21" t="s">
        <v>10</v>
      </c>
      <c r="E1093" s="21">
        <v>1</v>
      </c>
      <c r="F1093" s="21" t="s">
        <v>1155</v>
      </c>
      <c r="G1093" s="121" t="s">
        <v>10872</v>
      </c>
      <c r="H1093" s="121" t="s">
        <v>6460</v>
      </c>
    </row>
    <row r="1094" spans="1:8" ht="15" customHeight="1">
      <c r="A1094" t="s">
        <v>4476</v>
      </c>
      <c r="B1094" s="21" t="s">
        <v>177</v>
      </c>
      <c r="C1094" s="21" t="s">
        <v>1253</v>
      </c>
      <c r="D1094" s="21" t="s">
        <v>10</v>
      </c>
      <c r="E1094" s="21">
        <v>1</v>
      </c>
      <c r="F1094" s="21" t="s">
        <v>1155</v>
      </c>
      <c r="G1094" s="121" t="s">
        <v>10873</v>
      </c>
      <c r="H1094" s="121" t="s">
        <v>6461</v>
      </c>
    </row>
    <row r="1095" spans="1:8" ht="15" customHeight="1">
      <c r="A1095" t="s">
        <v>4477</v>
      </c>
      <c r="B1095" s="21" t="s">
        <v>177</v>
      </c>
      <c r="C1095" s="21" t="s">
        <v>1253</v>
      </c>
      <c r="D1095" s="21" t="s">
        <v>10</v>
      </c>
      <c r="E1095" s="21">
        <v>1</v>
      </c>
      <c r="F1095" s="21" t="s">
        <v>1155</v>
      </c>
      <c r="G1095" s="121" t="s">
        <v>10874</v>
      </c>
      <c r="H1095" s="121" t="s">
        <v>6462</v>
      </c>
    </row>
    <row r="1096" spans="1:8" ht="15" customHeight="1">
      <c r="A1096" t="s">
        <v>4478</v>
      </c>
      <c r="B1096" s="21" t="s">
        <v>177</v>
      </c>
      <c r="C1096" s="21" t="s">
        <v>1253</v>
      </c>
      <c r="D1096" s="21" t="s">
        <v>10</v>
      </c>
      <c r="E1096" s="21">
        <v>1</v>
      </c>
      <c r="F1096" s="21" t="s">
        <v>1155</v>
      </c>
      <c r="G1096" s="121" t="s">
        <v>10875</v>
      </c>
      <c r="H1096" s="121" t="s">
        <v>6463</v>
      </c>
    </row>
    <row r="1097" spans="1:8" ht="15" customHeight="1">
      <c r="A1097" t="s">
        <v>4479</v>
      </c>
      <c r="B1097" s="21" t="s">
        <v>177</v>
      </c>
      <c r="C1097" s="21" t="s">
        <v>1253</v>
      </c>
      <c r="D1097" s="21" t="s">
        <v>10</v>
      </c>
      <c r="E1097" s="21">
        <v>1</v>
      </c>
      <c r="F1097" s="21" t="s">
        <v>1155</v>
      </c>
      <c r="G1097" s="121" t="s">
        <v>10876</v>
      </c>
      <c r="H1097" s="121" t="s">
        <v>6464</v>
      </c>
    </row>
    <row r="1098" spans="1:8" ht="15" customHeight="1">
      <c r="A1098" t="s">
        <v>4480</v>
      </c>
      <c r="B1098" s="21" t="s">
        <v>177</v>
      </c>
      <c r="C1098" s="21" t="s">
        <v>1253</v>
      </c>
      <c r="D1098" s="21" t="s">
        <v>10</v>
      </c>
      <c r="E1098" s="21">
        <v>1</v>
      </c>
      <c r="F1098" s="21" t="s">
        <v>1155</v>
      </c>
      <c r="G1098" s="121" t="s">
        <v>10877</v>
      </c>
      <c r="H1098" s="121" t="s">
        <v>6465</v>
      </c>
    </row>
    <row r="1099" spans="1:8" ht="15" customHeight="1">
      <c r="A1099" t="s">
        <v>3932</v>
      </c>
      <c r="B1099" s="21" t="s">
        <v>177</v>
      </c>
      <c r="C1099" s="21" t="s">
        <v>1253</v>
      </c>
      <c r="D1099" s="21" t="s">
        <v>10</v>
      </c>
      <c r="E1099" s="21">
        <v>1</v>
      </c>
      <c r="F1099" s="21" t="s">
        <v>1155</v>
      </c>
      <c r="G1099" s="121" t="s">
        <v>10878</v>
      </c>
      <c r="H1099" s="121" t="s">
        <v>6466</v>
      </c>
    </row>
    <row r="1100" spans="1:8" ht="15" customHeight="1">
      <c r="A1100" t="s">
        <v>4481</v>
      </c>
      <c r="B1100" s="21" t="s">
        <v>177</v>
      </c>
      <c r="C1100" s="21" t="s">
        <v>1253</v>
      </c>
      <c r="D1100" s="21" t="s">
        <v>10</v>
      </c>
      <c r="E1100" s="21">
        <v>1</v>
      </c>
      <c r="F1100" s="21" t="s">
        <v>1155</v>
      </c>
      <c r="G1100" s="121" t="s">
        <v>10879</v>
      </c>
      <c r="H1100" s="121" t="s">
        <v>6396</v>
      </c>
    </row>
    <row r="1101" spans="1:8" ht="15" customHeight="1">
      <c r="A1101" t="s">
        <v>4482</v>
      </c>
      <c r="B1101" s="21" t="s">
        <v>177</v>
      </c>
      <c r="C1101" s="21" t="s">
        <v>1253</v>
      </c>
      <c r="D1101" s="21" t="s">
        <v>10</v>
      </c>
      <c r="E1101" s="21">
        <v>1</v>
      </c>
      <c r="F1101" s="21" t="s">
        <v>1155</v>
      </c>
      <c r="G1101" s="121" t="s">
        <v>10880</v>
      </c>
      <c r="H1101" s="121" t="s">
        <v>6467</v>
      </c>
    </row>
    <row r="1102" spans="1:8" ht="15" customHeight="1">
      <c r="A1102" t="s">
        <v>4483</v>
      </c>
      <c r="B1102" s="21" t="s">
        <v>177</v>
      </c>
      <c r="C1102" s="21" t="s">
        <v>1253</v>
      </c>
      <c r="D1102" s="21" t="s">
        <v>10</v>
      </c>
      <c r="E1102" s="21">
        <v>1</v>
      </c>
      <c r="F1102" s="21" t="s">
        <v>1155</v>
      </c>
      <c r="G1102" s="121" t="s">
        <v>10881</v>
      </c>
      <c r="H1102" s="121" t="s">
        <v>6468</v>
      </c>
    </row>
    <row r="1103" spans="1:8" ht="15" customHeight="1">
      <c r="A1103" t="s">
        <v>4484</v>
      </c>
      <c r="B1103" s="21" t="s">
        <v>177</v>
      </c>
      <c r="C1103" s="21" t="s">
        <v>1253</v>
      </c>
      <c r="D1103" s="21" t="s">
        <v>10</v>
      </c>
      <c r="E1103" s="21">
        <v>1</v>
      </c>
      <c r="F1103" s="21" t="s">
        <v>1155</v>
      </c>
      <c r="G1103" s="121" t="s">
        <v>10882</v>
      </c>
      <c r="H1103" s="121" t="s">
        <v>6469</v>
      </c>
    </row>
    <row r="1104" spans="1:8" ht="15" customHeight="1">
      <c r="A1104" t="s">
        <v>4485</v>
      </c>
      <c r="B1104" s="21" t="s">
        <v>177</v>
      </c>
      <c r="C1104" s="21" t="s">
        <v>1253</v>
      </c>
      <c r="D1104" s="21" t="s">
        <v>10</v>
      </c>
      <c r="E1104" s="21">
        <v>1</v>
      </c>
      <c r="F1104" s="21" t="s">
        <v>1155</v>
      </c>
      <c r="G1104" s="121" t="s">
        <v>10883</v>
      </c>
      <c r="H1104" s="121" t="s">
        <v>6470</v>
      </c>
    </row>
    <row r="1105" spans="1:8" ht="15" customHeight="1">
      <c r="A1105" t="s">
        <v>4486</v>
      </c>
      <c r="B1105" s="21" t="s">
        <v>177</v>
      </c>
      <c r="C1105" s="21" t="s">
        <v>1253</v>
      </c>
      <c r="D1105" s="21" t="s">
        <v>10</v>
      </c>
      <c r="E1105" s="21">
        <v>1</v>
      </c>
      <c r="F1105" s="21" t="s">
        <v>1155</v>
      </c>
      <c r="G1105" s="121" t="s">
        <v>10884</v>
      </c>
      <c r="H1105" s="121" t="s">
        <v>6471</v>
      </c>
    </row>
    <row r="1106" spans="1:8" ht="15" customHeight="1">
      <c r="A1106" t="s">
        <v>4487</v>
      </c>
      <c r="B1106" s="21" t="s">
        <v>177</v>
      </c>
      <c r="C1106" s="21" t="s">
        <v>1253</v>
      </c>
      <c r="D1106" s="21" t="s">
        <v>10</v>
      </c>
      <c r="E1106" s="21">
        <v>1</v>
      </c>
      <c r="F1106" s="21" t="s">
        <v>1155</v>
      </c>
      <c r="G1106" s="121" t="s">
        <v>10885</v>
      </c>
      <c r="H1106" s="121" t="s">
        <v>6472</v>
      </c>
    </row>
    <row r="1107" spans="1:8" ht="15" customHeight="1">
      <c r="A1107" t="s">
        <v>4488</v>
      </c>
      <c r="B1107" s="21" t="s">
        <v>177</v>
      </c>
      <c r="C1107" s="21" t="s">
        <v>1253</v>
      </c>
      <c r="D1107" s="21" t="s">
        <v>10</v>
      </c>
      <c r="E1107" s="21">
        <v>1</v>
      </c>
      <c r="F1107" s="21" t="s">
        <v>1155</v>
      </c>
      <c r="G1107" s="121" t="s">
        <v>10886</v>
      </c>
      <c r="H1107" s="121" t="s">
        <v>6473</v>
      </c>
    </row>
    <row r="1108" spans="1:8" ht="15" customHeight="1">
      <c r="A1108" t="s">
        <v>4489</v>
      </c>
      <c r="B1108" s="21" t="s">
        <v>177</v>
      </c>
      <c r="C1108" s="21" t="s">
        <v>1253</v>
      </c>
      <c r="D1108" s="21" t="s">
        <v>10</v>
      </c>
      <c r="E1108" s="21">
        <v>1</v>
      </c>
      <c r="F1108" s="21" t="s">
        <v>1155</v>
      </c>
      <c r="G1108" s="121" t="s">
        <v>10887</v>
      </c>
      <c r="H1108" s="121" t="s">
        <v>6474</v>
      </c>
    </row>
    <row r="1109" spans="1:8" ht="15" customHeight="1">
      <c r="A1109" t="s">
        <v>4490</v>
      </c>
      <c r="B1109" s="21" t="s">
        <v>177</v>
      </c>
      <c r="C1109" s="21" t="s">
        <v>1253</v>
      </c>
      <c r="D1109" s="21" t="s">
        <v>10</v>
      </c>
      <c r="E1109" s="21">
        <v>1</v>
      </c>
      <c r="F1109" s="21" t="s">
        <v>1155</v>
      </c>
      <c r="G1109" s="121" t="s">
        <v>10888</v>
      </c>
      <c r="H1109" s="121" t="s">
        <v>6475</v>
      </c>
    </row>
    <row r="1110" spans="1:8" ht="15" customHeight="1">
      <c r="A1110" t="s">
        <v>3933</v>
      </c>
      <c r="B1110" s="21" t="s">
        <v>177</v>
      </c>
      <c r="C1110" s="21" t="s">
        <v>1253</v>
      </c>
      <c r="D1110" s="21" t="s">
        <v>10</v>
      </c>
      <c r="E1110" s="21">
        <v>1</v>
      </c>
      <c r="F1110" s="21" t="s">
        <v>1155</v>
      </c>
      <c r="G1110" s="121" t="s">
        <v>10889</v>
      </c>
      <c r="H1110" s="121" t="s">
        <v>6476</v>
      </c>
    </row>
    <row r="1111" spans="1:8" ht="15" customHeight="1">
      <c r="A1111" t="s">
        <v>4491</v>
      </c>
      <c r="B1111" s="21" t="s">
        <v>177</v>
      </c>
      <c r="C1111" s="21" t="s">
        <v>1253</v>
      </c>
      <c r="D1111" s="21" t="s">
        <v>10</v>
      </c>
      <c r="E1111" s="21">
        <v>1</v>
      </c>
      <c r="F1111" s="21" t="s">
        <v>1155</v>
      </c>
      <c r="G1111" s="121" t="s">
        <v>10890</v>
      </c>
      <c r="H1111" s="121" t="s">
        <v>6477</v>
      </c>
    </row>
    <row r="1112" spans="1:8" ht="15" customHeight="1">
      <c r="A1112" t="s">
        <v>4492</v>
      </c>
      <c r="B1112" s="21" t="s">
        <v>177</v>
      </c>
      <c r="C1112" s="21" t="s">
        <v>1253</v>
      </c>
      <c r="D1112" s="21" t="s">
        <v>10</v>
      </c>
      <c r="E1112" s="21">
        <v>1</v>
      </c>
      <c r="F1112" s="21" t="s">
        <v>1155</v>
      </c>
      <c r="G1112" s="121" t="s">
        <v>10891</v>
      </c>
      <c r="H1112" s="121" t="s">
        <v>6478</v>
      </c>
    </row>
    <row r="1113" spans="1:8" ht="15" customHeight="1">
      <c r="A1113" t="s">
        <v>4493</v>
      </c>
      <c r="B1113" s="21" t="s">
        <v>177</v>
      </c>
      <c r="C1113" s="21" t="s">
        <v>1253</v>
      </c>
      <c r="D1113" s="21" t="s">
        <v>10</v>
      </c>
      <c r="E1113" s="21">
        <v>1</v>
      </c>
      <c r="F1113" s="21" t="s">
        <v>1155</v>
      </c>
      <c r="G1113" s="121" t="s">
        <v>10892</v>
      </c>
      <c r="H1113" s="121" t="s">
        <v>6479</v>
      </c>
    </row>
    <row r="1114" spans="1:8" ht="15" customHeight="1">
      <c r="A1114" t="s">
        <v>4494</v>
      </c>
      <c r="B1114" s="21" t="s">
        <v>177</v>
      </c>
      <c r="C1114" s="21" t="s">
        <v>1253</v>
      </c>
      <c r="D1114" s="21" t="s">
        <v>10</v>
      </c>
      <c r="E1114" s="21">
        <v>1</v>
      </c>
      <c r="F1114" s="21" t="s">
        <v>1155</v>
      </c>
      <c r="G1114" s="121" t="s">
        <v>10893</v>
      </c>
      <c r="H1114" s="121" t="s">
        <v>6480</v>
      </c>
    </row>
    <row r="1115" spans="1:8" ht="15" customHeight="1">
      <c r="A1115" t="s">
        <v>4495</v>
      </c>
      <c r="B1115" s="21" t="s">
        <v>177</v>
      </c>
      <c r="C1115" s="21" t="s">
        <v>1253</v>
      </c>
      <c r="D1115" s="21" t="s">
        <v>10</v>
      </c>
      <c r="E1115" s="21">
        <v>1</v>
      </c>
      <c r="F1115" s="21" t="s">
        <v>1155</v>
      </c>
      <c r="G1115" s="121" t="s">
        <v>10894</v>
      </c>
      <c r="H1115" s="121" t="s">
        <v>6481</v>
      </c>
    </row>
    <row r="1116" spans="1:8" ht="15" customHeight="1">
      <c r="A1116" t="s">
        <v>4496</v>
      </c>
      <c r="B1116" s="21" t="s">
        <v>177</v>
      </c>
      <c r="C1116" s="21" t="s">
        <v>1253</v>
      </c>
      <c r="D1116" s="21" t="s">
        <v>10</v>
      </c>
      <c r="E1116" s="21">
        <v>1</v>
      </c>
      <c r="F1116" s="21" t="s">
        <v>1155</v>
      </c>
      <c r="G1116" s="121" t="s">
        <v>10895</v>
      </c>
      <c r="H1116" s="121" t="s">
        <v>6482</v>
      </c>
    </row>
    <row r="1117" spans="1:8" ht="15" customHeight="1">
      <c r="A1117" t="s">
        <v>4497</v>
      </c>
      <c r="B1117" s="21" t="s">
        <v>177</v>
      </c>
      <c r="C1117" s="21" t="s">
        <v>1253</v>
      </c>
      <c r="D1117" s="21" t="s">
        <v>10</v>
      </c>
      <c r="E1117" s="21">
        <v>1</v>
      </c>
      <c r="F1117" s="21" t="s">
        <v>1155</v>
      </c>
      <c r="G1117" s="121" t="s">
        <v>10896</v>
      </c>
      <c r="H1117" s="121" t="s">
        <v>6483</v>
      </c>
    </row>
    <row r="1118" spans="1:8" ht="15" customHeight="1">
      <c r="A1118" t="s">
        <v>4498</v>
      </c>
      <c r="B1118" s="21" t="s">
        <v>177</v>
      </c>
      <c r="C1118" s="21" t="s">
        <v>1253</v>
      </c>
      <c r="D1118" s="21" t="s">
        <v>10</v>
      </c>
      <c r="E1118" s="21">
        <v>1</v>
      </c>
      <c r="F1118" s="21" t="s">
        <v>1155</v>
      </c>
      <c r="G1118" s="121" t="s">
        <v>10897</v>
      </c>
      <c r="H1118" s="121" t="s">
        <v>6484</v>
      </c>
    </row>
    <row r="1119" spans="1:8" ht="15" customHeight="1">
      <c r="A1119" t="s">
        <v>4499</v>
      </c>
      <c r="B1119" s="21" t="s">
        <v>177</v>
      </c>
      <c r="C1119" s="21" t="s">
        <v>1253</v>
      </c>
      <c r="D1119" s="21" t="s">
        <v>10</v>
      </c>
      <c r="E1119" s="21">
        <v>1</v>
      </c>
      <c r="F1119" s="21" t="s">
        <v>1155</v>
      </c>
      <c r="G1119" s="121" t="s">
        <v>10898</v>
      </c>
      <c r="H1119" s="121" t="s">
        <v>6485</v>
      </c>
    </row>
    <row r="1120" spans="1:8" ht="15" customHeight="1">
      <c r="A1120" t="s">
        <v>4500</v>
      </c>
      <c r="B1120" s="21" t="s">
        <v>177</v>
      </c>
      <c r="C1120" s="21" t="s">
        <v>1253</v>
      </c>
      <c r="D1120" s="21" t="s">
        <v>10</v>
      </c>
      <c r="E1120" s="21">
        <v>1</v>
      </c>
      <c r="F1120" s="21" t="s">
        <v>1155</v>
      </c>
      <c r="G1120" s="121" t="s">
        <v>10899</v>
      </c>
      <c r="H1120" s="121" t="s">
        <v>6486</v>
      </c>
    </row>
    <row r="1121" spans="1:8" ht="15" customHeight="1">
      <c r="A1121" t="s">
        <v>3934</v>
      </c>
      <c r="B1121" s="21" t="s">
        <v>177</v>
      </c>
      <c r="C1121" s="21" t="s">
        <v>1253</v>
      </c>
      <c r="D1121" s="21" t="s">
        <v>10</v>
      </c>
      <c r="E1121" s="21">
        <v>1</v>
      </c>
      <c r="F1121" s="21" t="s">
        <v>1155</v>
      </c>
      <c r="G1121" s="121" t="s">
        <v>10900</v>
      </c>
      <c r="H1121" s="121" t="s">
        <v>6487</v>
      </c>
    </row>
    <row r="1122" spans="1:8" ht="15" customHeight="1">
      <c r="A1122" t="s">
        <v>4501</v>
      </c>
      <c r="B1122" s="21" t="s">
        <v>177</v>
      </c>
      <c r="C1122" s="21" t="s">
        <v>1253</v>
      </c>
      <c r="D1122" s="21" t="s">
        <v>10</v>
      </c>
      <c r="E1122" s="21">
        <v>1</v>
      </c>
      <c r="F1122" s="21" t="s">
        <v>1155</v>
      </c>
      <c r="G1122" s="121" t="s">
        <v>10901</v>
      </c>
      <c r="H1122" s="121" t="s">
        <v>6488</v>
      </c>
    </row>
    <row r="1123" spans="1:8" ht="15" customHeight="1">
      <c r="A1123" t="s">
        <v>4502</v>
      </c>
      <c r="B1123" s="21" t="s">
        <v>177</v>
      </c>
      <c r="C1123" s="21" t="s">
        <v>1253</v>
      </c>
      <c r="D1123" s="21" t="s">
        <v>10</v>
      </c>
      <c r="E1123" s="21">
        <v>1</v>
      </c>
      <c r="F1123" s="21" t="s">
        <v>1155</v>
      </c>
      <c r="G1123" s="121" t="s">
        <v>10902</v>
      </c>
      <c r="H1123" s="121" t="s">
        <v>6489</v>
      </c>
    </row>
    <row r="1124" spans="1:8" ht="15" customHeight="1">
      <c r="A1124" t="s">
        <v>4503</v>
      </c>
      <c r="B1124" s="21" t="s">
        <v>177</v>
      </c>
      <c r="C1124" s="21" t="s">
        <v>1253</v>
      </c>
      <c r="D1124" s="21" t="s">
        <v>10</v>
      </c>
      <c r="E1124" s="21">
        <v>1</v>
      </c>
      <c r="F1124" s="21" t="s">
        <v>1155</v>
      </c>
      <c r="G1124" s="121" t="s">
        <v>10903</v>
      </c>
      <c r="H1124" s="121" t="s">
        <v>6490</v>
      </c>
    </row>
    <row r="1125" spans="1:8" ht="15" customHeight="1">
      <c r="A1125" t="s">
        <v>4504</v>
      </c>
      <c r="B1125" s="21" t="s">
        <v>177</v>
      </c>
      <c r="C1125" s="21" t="s">
        <v>1253</v>
      </c>
      <c r="D1125" s="21" t="s">
        <v>10</v>
      </c>
      <c r="E1125" s="21">
        <v>1</v>
      </c>
      <c r="F1125" s="21" t="s">
        <v>1155</v>
      </c>
      <c r="G1125" s="121" t="s">
        <v>10582</v>
      </c>
      <c r="H1125" s="121" t="s">
        <v>6491</v>
      </c>
    </row>
    <row r="1126" spans="1:8" ht="15" customHeight="1">
      <c r="A1126" t="s">
        <v>4505</v>
      </c>
      <c r="B1126" s="21" t="s">
        <v>177</v>
      </c>
      <c r="C1126" s="21" t="s">
        <v>1253</v>
      </c>
      <c r="D1126" s="21" t="s">
        <v>10</v>
      </c>
      <c r="E1126" s="21">
        <v>1</v>
      </c>
      <c r="F1126" s="21" t="s">
        <v>1155</v>
      </c>
      <c r="G1126" s="121" t="s">
        <v>10904</v>
      </c>
      <c r="H1126" s="121" t="s">
        <v>6492</v>
      </c>
    </row>
    <row r="1127" spans="1:8" ht="15" customHeight="1">
      <c r="A1127" t="s">
        <v>4506</v>
      </c>
      <c r="B1127" s="21" t="s">
        <v>177</v>
      </c>
      <c r="C1127" s="21" t="s">
        <v>1253</v>
      </c>
      <c r="D1127" s="21" t="s">
        <v>10</v>
      </c>
      <c r="E1127" s="21">
        <v>1</v>
      </c>
      <c r="F1127" s="21" t="s">
        <v>1155</v>
      </c>
      <c r="G1127" s="121" t="s">
        <v>10905</v>
      </c>
      <c r="H1127" s="121" t="s">
        <v>6493</v>
      </c>
    </row>
    <row r="1128" spans="1:8" ht="15" customHeight="1">
      <c r="A1128" t="s">
        <v>4507</v>
      </c>
      <c r="B1128" s="21" t="s">
        <v>177</v>
      </c>
      <c r="C1128" s="21" t="s">
        <v>1253</v>
      </c>
      <c r="D1128" s="21" t="s">
        <v>10</v>
      </c>
      <c r="E1128" s="21">
        <v>1</v>
      </c>
      <c r="F1128" s="21" t="s">
        <v>1155</v>
      </c>
      <c r="G1128" s="121" t="s">
        <v>10906</v>
      </c>
      <c r="H1128" s="121" t="s">
        <v>6494</v>
      </c>
    </row>
    <row r="1129" spans="1:8" ht="15" customHeight="1">
      <c r="A1129" t="s">
        <v>4508</v>
      </c>
      <c r="B1129" s="21" t="s">
        <v>177</v>
      </c>
      <c r="C1129" s="21" t="s">
        <v>1253</v>
      </c>
      <c r="D1129" s="21" t="s">
        <v>10</v>
      </c>
      <c r="E1129" s="21">
        <v>1</v>
      </c>
      <c r="F1129" s="21" t="s">
        <v>1155</v>
      </c>
      <c r="G1129" s="121" t="s">
        <v>10907</v>
      </c>
      <c r="H1129" s="121" t="s">
        <v>6495</v>
      </c>
    </row>
    <row r="1130" spans="1:8" ht="15" customHeight="1">
      <c r="A1130" t="s">
        <v>4509</v>
      </c>
      <c r="B1130" s="21" t="s">
        <v>177</v>
      </c>
      <c r="C1130" s="21" t="s">
        <v>1253</v>
      </c>
      <c r="D1130" s="21" t="s">
        <v>10</v>
      </c>
      <c r="E1130" s="21">
        <v>1</v>
      </c>
      <c r="F1130" s="21" t="s">
        <v>1155</v>
      </c>
      <c r="G1130" s="121" t="s">
        <v>10908</v>
      </c>
      <c r="H1130" s="121" t="s">
        <v>6496</v>
      </c>
    </row>
    <row r="1131" spans="1:8" ht="15" customHeight="1">
      <c r="A1131" t="s">
        <v>4510</v>
      </c>
      <c r="B1131" s="21" t="s">
        <v>177</v>
      </c>
      <c r="C1131" s="21" t="s">
        <v>1253</v>
      </c>
      <c r="D1131" s="21" t="s">
        <v>10</v>
      </c>
      <c r="E1131" s="21">
        <v>1</v>
      </c>
      <c r="F1131" s="21" t="s">
        <v>1155</v>
      </c>
      <c r="G1131" s="121" t="s">
        <v>10909</v>
      </c>
      <c r="H1131" s="121" t="s">
        <v>6497</v>
      </c>
    </row>
    <row r="1132" spans="1:8" ht="15" customHeight="1">
      <c r="A1132" t="s">
        <v>3935</v>
      </c>
      <c r="B1132" s="21" t="s">
        <v>177</v>
      </c>
      <c r="C1132" s="21" t="s">
        <v>1253</v>
      </c>
      <c r="D1132" s="21" t="s">
        <v>10</v>
      </c>
      <c r="E1132" s="21">
        <v>1</v>
      </c>
      <c r="F1132" s="21" t="s">
        <v>1155</v>
      </c>
      <c r="G1132" s="121" t="s">
        <v>10910</v>
      </c>
      <c r="H1132" s="121" t="s">
        <v>6444</v>
      </c>
    </row>
    <row r="1133" spans="1:8" ht="15" customHeight="1">
      <c r="A1133" t="s">
        <v>4511</v>
      </c>
      <c r="B1133" s="21" t="s">
        <v>177</v>
      </c>
      <c r="C1133" s="21" t="s">
        <v>1253</v>
      </c>
      <c r="D1133" s="21" t="s">
        <v>10</v>
      </c>
      <c r="E1133" s="21">
        <v>1</v>
      </c>
      <c r="F1133" s="21" t="s">
        <v>1155</v>
      </c>
      <c r="G1133" s="121" t="s">
        <v>10911</v>
      </c>
      <c r="H1133" s="121" t="s">
        <v>6498</v>
      </c>
    </row>
    <row r="1134" spans="1:8" ht="15" customHeight="1">
      <c r="A1134" t="s">
        <v>4512</v>
      </c>
      <c r="B1134" s="21" t="s">
        <v>177</v>
      </c>
      <c r="C1134" s="21" t="s">
        <v>1253</v>
      </c>
      <c r="D1134" s="21" t="s">
        <v>10</v>
      </c>
      <c r="E1134" s="21">
        <v>1</v>
      </c>
      <c r="F1134" s="21" t="s">
        <v>1155</v>
      </c>
      <c r="G1134" s="121" t="s">
        <v>10912</v>
      </c>
      <c r="H1134" s="121" t="s">
        <v>6499</v>
      </c>
    </row>
    <row r="1135" spans="1:8" ht="15" customHeight="1">
      <c r="A1135" t="s">
        <v>4513</v>
      </c>
      <c r="B1135" s="21" t="s">
        <v>177</v>
      </c>
      <c r="C1135" s="21" t="s">
        <v>1253</v>
      </c>
      <c r="D1135" s="21" t="s">
        <v>10</v>
      </c>
      <c r="E1135" s="21">
        <v>1</v>
      </c>
      <c r="F1135" s="21" t="s">
        <v>1155</v>
      </c>
      <c r="G1135" s="121" t="s">
        <v>10865</v>
      </c>
      <c r="H1135" s="121" t="s">
        <v>6500</v>
      </c>
    </row>
    <row r="1136" spans="1:8" ht="15" customHeight="1">
      <c r="A1136" t="s">
        <v>4514</v>
      </c>
      <c r="B1136" s="21" t="s">
        <v>177</v>
      </c>
      <c r="C1136" s="21" t="s">
        <v>1253</v>
      </c>
      <c r="D1136" s="21" t="s">
        <v>10</v>
      </c>
      <c r="E1136" s="21">
        <v>1</v>
      </c>
      <c r="F1136" s="21" t="s">
        <v>1155</v>
      </c>
      <c r="G1136" s="121" t="s">
        <v>10913</v>
      </c>
      <c r="H1136" s="121" t="s">
        <v>6501</v>
      </c>
    </row>
    <row r="1137" spans="1:8" ht="15" customHeight="1">
      <c r="A1137" t="s">
        <v>4515</v>
      </c>
      <c r="B1137" s="21" t="s">
        <v>177</v>
      </c>
      <c r="C1137" s="21" t="s">
        <v>1253</v>
      </c>
      <c r="D1137" s="21" t="s">
        <v>10</v>
      </c>
      <c r="E1137" s="21">
        <v>1</v>
      </c>
      <c r="F1137" s="21" t="s">
        <v>1155</v>
      </c>
      <c r="G1137" s="121" t="s">
        <v>10914</v>
      </c>
      <c r="H1137" s="121" t="s">
        <v>6502</v>
      </c>
    </row>
    <row r="1138" spans="1:8" ht="15" customHeight="1">
      <c r="A1138" t="s">
        <v>4516</v>
      </c>
      <c r="B1138" s="21" t="s">
        <v>177</v>
      </c>
      <c r="C1138" s="21" t="s">
        <v>1253</v>
      </c>
      <c r="D1138" s="21" t="s">
        <v>10</v>
      </c>
      <c r="E1138" s="21">
        <v>1</v>
      </c>
      <c r="F1138" s="21" t="s">
        <v>1155</v>
      </c>
      <c r="G1138" s="121" t="s">
        <v>10915</v>
      </c>
      <c r="H1138" s="121" t="s">
        <v>6503</v>
      </c>
    </row>
    <row r="1139" spans="1:8" ht="15" customHeight="1">
      <c r="A1139" t="s">
        <v>4517</v>
      </c>
      <c r="B1139" s="21" t="s">
        <v>177</v>
      </c>
      <c r="C1139" s="21" t="s">
        <v>1253</v>
      </c>
      <c r="D1139" s="21" t="s">
        <v>10</v>
      </c>
      <c r="E1139" s="21">
        <v>1</v>
      </c>
      <c r="F1139" s="21" t="s">
        <v>1155</v>
      </c>
      <c r="G1139" s="121" t="s">
        <v>10916</v>
      </c>
      <c r="H1139" s="121" t="s">
        <v>6504</v>
      </c>
    </row>
    <row r="1140" spans="1:8" ht="15" customHeight="1">
      <c r="A1140" t="s">
        <v>4518</v>
      </c>
      <c r="B1140" s="21" t="s">
        <v>177</v>
      </c>
      <c r="C1140" s="21" t="s">
        <v>1253</v>
      </c>
      <c r="D1140" s="21" t="s">
        <v>10</v>
      </c>
      <c r="E1140" s="21">
        <v>1</v>
      </c>
      <c r="F1140" s="21" t="s">
        <v>1155</v>
      </c>
      <c r="G1140" s="121" t="s">
        <v>10917</v>
      </c>
      <c r="H1140" s="121" t="s">
        <v>6505</v>
      </c>
    </row>
    <row r="1141" spans="1:8" ht="15" customHeight="1">
      <c r="A1141" t="s">
        <v>4519</v>
      </c>
      <c r="B1141" s="21" t="s">
        <v>177</v>
      </c>
      <c r="C1141" s="21" t="s">
        <v>1253</v>
      </c>
      <c r="D1141" s="21" t="s">
        <v>10</v>
      </c>
      <c r="E1141" s="21">
        <v>1</v>
      </c>
      <c r="F1141" s="21" t="s">
        <v>1155</v>
      </c>
      <c r="G1141" s="121" t="s">
        <v>10918</v>
      </c>
      <c r="H1141" s="121" t="s">
        <v>6506</v>
      </c>
    </row>
    <row r="1142" spans="1:8" ht="15" customHeight="1">
      <c r="A1142" t="s">
        <v>4520</v>
      </c>
      <c r="B1142" s="21" t="s">
        <v>177</v>
      </c>
      <c r="C1142" s="21" t="s">
        <v>1253</v>
      </c>
      <c r="D1142" s="21" t="s">
        <v>10</v>
      </c>
      <c r="E1142" s="21">
        <v>1</v>
      </c>
      <c r="F1142" s="21" t="s">
        <v>1155</v>
      </c>
      <c r="G1142" s="121" t="s">
        <v>10919</v>
      </c>
      <c r="H1142" s="121" t="s">
        <v>6507</v>
      </c>
    </row>
    <row r="1143" spans="1:8" ht="15" customHeight="1">
      <c r="A1143" t="s">
        <v>3936</v>
      </c>
      <c r="B1143" s="21" t="s">
        <v>177</v>
      </c>
      <c r="C1143" s="21" t="s">
        <v>1253</v>
      </c>
      <c r="D1143" s="21" t="s">
        <v>10</v>
      </c>
      <c r="E1143" s="21">
        <v>1</v>
      </c>
      <c r="F1143" s="21" t="s">
        <v>1155</v>
      </c>
      <c r="G1143" s="121" t="s">
        <v>10920</v>
      </c>
      <c r="H1143" s="121" t="s">
        <v>6508</v>
      </c>
    </row>
    <row r="1144" spans="1:8" ht="15" customHeight="1">
      <c r="A1144" t="s">
        <v>4521</v>
      </c>
      <c r="B1144" s="21" t="s">
        <v>177</v>
      </c>
      <c r="C1144" s="21" t="s">
        <v>1253</v>
      </c>
      <c r="D1144" s="21" t="s">
        <v>10</v>
      </c>
      <c r="E1144" s="21">
        <v>1</v>
      </c>
      <c r="F1144" s="21" t="s">
        <v>1155</v>
      </c>
      <c r="G1144" s="121" t="s">
        <v>10921</v>
      </c>
      <c r="H1144" s="121" t="s">
        <v>6509</v>
      </c>
    </row>
    <row r="1145" spans="1:8" ht="15" customHeight="1">
      <c r="A1145" t="s">
        <v>4522</v>
      </c>
      <c r="B1145" s="21" t="s">
        <v>177</v>
      </c>
      <c r="C1145" s="21" t="s">
        <v>1253</v>
      </c>
      <c r="D1145" s="21" t="s">
        <v>10</v>
      </c>
      <c r="E1145" s="21">
        <v>1</v>
      </c>
      <c r="F1145" s="21" t="s">
        <v>1155</v>
      </c>
      <c r="G1145" s="121" t="s">
        <v>10676</v>
      </c>
      <c r="H1145" s="121" t="s">
        <v>6510</v>
      </c>
    </row>
    <row r="1146" spans="1:8" ht="15" customHeight="1">
      <c r="A1146" t="s">
        <v>4523</v>
      </c>
      <c r="B1146" s="21" t="s">
        <v>177</v>
      </c>
      <c r="C1146" s="21" t="s">
        <v>1253</v>
      </c>
      <c r="D1146" s="21" t="s">
        <v>10</v>
      </c>
      <c r="E1146" s="21">
        <v>1</v>
      </c>
      <c r="F1146" s="21" t="s">
        <v>1155</v>
      </c>
      <c r="G1146" s="121" t="s">
        <v>10922</v>
      </c>
      <c r="H1146" s="121" t="s">
        <v>6511</v>
      </c>
    </row>
    <row r="1147" spans="1:8" ht="15" customHeight="1">
      <c r="A1147" t="s">
        <v>4524</v>
      </c>
      <c r="B1147" s="21" t="s">
        <v>177</v>
      </c>
      <c r="C1147" s="21" t="s">
        <v>1253</v>
      </c>
      <c r="D1147" s="21" t="s">
        <v>10</v>
      </c>
      <c r="E1147" s="21">
        <v>1</v>
      </c>
      <c r="F1147" s="21" t="s">
        <v>1155</v>
      </c>
      <c r="G1147" s="121" t="s">
        <v>10923</v>
      </c>
      <c r="H1147" s="121" t="s">
        <v>6512</v>
      </c>
    </row>
    <row r="1148" spans="1:8" ht="15" customHeight="1">
      <c r="A1148" t="s">
        <v>4525</v>
      </c>
      <c r="B1148" s="21" t="s">
        <v>177</v>
      </c>
      <c r="C1148" s="21" t="s">
        <v>1253</v>
      </c>
      <c r="D1148" s="21" t="s">
        <v>10</v>
      </c>
      <c r="E1148" s="21">
        <v>1</v>
      </c>
      <c r="F1148" s="21" t="s">
        <v>1155</v>
      </c>
      <c r="G1148" s="121" t="s">
        <v>10924</v>
      </c>
      <c r="H1148" s="121" t="s">
        <v>6513</v>
      </c>
    </row>
    <row r="1149" spans="1:8" ht="15" customHeight="1">
      <c r="A1149" t="s">
        <v>4526</v>
      </c>
      <c r="B1149" s="21" t="s">
        <v>177</v>
      </c>
      <c r="C1149" s="21" t="s">
        <v>1253</v>
      </c>
      <c r="D1149" s="21" t="s">
        <v>10</v>
      </c>
      <c r="E1149" s="21">
        <v>1</v>
      </c>
      <c r="F1149" s="21" t="s">
        <v>1155</v>
      </c>
      <c r="G1149" s="121" t="s">
        <v>10925</v>
      </c>
      <c r="H1149" s="121" t="s">
        <v>6514</v>
      </c>
    </row>
    <row r="1150" spans="1:8" ht="15" customHeight="1">
      <c r="A1150" t="s">
        <v>4527</v>
      </c>
      <c r="B1150" s="21" t="s">
        <v>177</v>
      </c>
      <c r="C1150" s="21" t="s">
        <v>1253</v>
      </c>
      <c r="D1150" s="21" t="s">
        <v>10</v>
      </c>
      <c r="E1150" s="21">
        <v>1</v>
      </c>
      <c r="F1150" s="21" t="s">
        <v>1155</v>
      </c>
      <c r="G1150" s="121" t="s">
        <v>10762</v>
      </c>
      <c r="H1150" s="121" t="s">
        <v>6515</v>
      </c>
    </row>
    <row r="1151" spans="1:8" ht="15" customHeight="1">
      <c r="A1151" t="s">
        <v>4528</v>
      </c>
      <c r="B1151" s="21" t="s">
        <v>177</v>
      </c>
      <c r="C1151" s="21" t="s">
        <v>1253</v>
      </c>
      <c r="D1151" s="21" t="s">
        <v>10</v>
      </c>
      <c r="E1151" s="21">
        <v>1</v>
      </c>
      <c r="F1151" s="21" t="s">
        <v>1155</v>
      </c>
      <c r="G1151" s="121" t="s">
        <v>10926</v>
      </c>
      <c r="H1151" s="121" t="s">
        <v>6516</v>
      </c>
    </row>
    <row r="1152" spans="1:8" ht="15" customHeight="1">
      <c r="A1152" t="s">
        <v>4529</v>
      </c>
      <c r="B1152" s="21" t="s">
        <v>177</v>
      </c>
      <c r="C1152" s="21" t="s">
        <v>1253</v>
      </c>
      <c r="D1152" s="21" t="s">
        <v>10</v>
      </c>
      <c r="E1152" s="21">
        <v>1</v>
      </c>
      <c r="F1152" s="21" t="s">
        <v>1155</v>
      </c>
      <c r="G1152" s="121" t="s">
        <v>10927</v>
      </c>
      <c r="H1152" s="121" t="s">
        <v>6517</v>
      </c>
    </row>
    <row r="1153" spans="1:8" ht="15" customHeight="1">
      <c r="A1153" t="s">
        <v>4530</v>
      </c>
      <c r="B1153" s="21" t="s">
        <v>177</v>
      </c>
      <c r="C1153" s="21" t="s">
        <v>1253</v>
      </c>
      <c r="D1153" s="21" t="s">
        <v>10</v>
      </c>
      <c r="E1153" s="21">
        <v>1</v>
      </c>
      <c r="F1153" s="21" t="s">
        <v>1155</v>
      </c>
      <c r="G1153" s="121" t="s">
        <v>10928</v>
      </c>
      <c r="H1153" s="121" t="s">
        <v>6518</v>
      </c>
    </row>
    <row r="1154" spans="1:8" ht="15" customHeight="1">
      <c r="A1154" t="s">
        <v>3937</v>
      </c>
      <c r="B1154" s="21" t="s">
        <v>177</v>
      </c>
      <c r="C1154" s="21" t="s">
        <v>1253</v>
      </c>
      <c r="D1154" s="21" t="s">
        <v>10</v>
      </c>
      <c r="E1154" s="21">
        <v>1</v>
      </c>
      <c r="F1154" s="21" t="s">
        <v>1155</v>
      </c>
      <c r="G1154" s="121" t="s">
        <v>10929</v>
      </c>
      <c r="H1154" s="121" t="s">
        <v>6519</v>
      </c>
    </row>
    <row r="1155" spans="1:8" ht="15" customHeight="1">
      <c r="A1155" t="s">
        <v>4531</v>
      </c>
      <c r="B1155" s="21" t="s">
        <v>177</v>
      </c>
      <c r="C1155" s="21" t="s">
        <v>1253</v>
      </c>
      <c r="D1155" s="21" t="s">
        <v>10</v>
      </c>
      <c r="E1155" s="21">
        <v>1</v>
      </c>
      <c r="F1155" s="21" t="s">
        <v>1155</v>
      </c>
      <c r="G1155" s="121" t="s">
        <v>10930</v>
      </c>
      <c r="H1155" s="121" t="s">
        <v>6465</v>
      </c>
    </row>
    <row r="1156" spans="1:8" ht="15" customHeight="1">
      <c r="A1156" t="s">
        <v>4532</v>
      </c>
      <c r="B1156" s="21" t="s">
        <v>177</v>
      </c>
      <c r="C1156" s="21" t="s">
        <v>1253</v>
      </c>
      <c r="D1156" s="21" t="s">
        <v>10</v>
      </c>
      <c r="E1156" s="21">
        <v>1</v>
      </c>
      <c r="F1156" s="21" t="s">
        <v>1155</v>
      </c>
      <c r="G1156" s="121" t="s">
        <v>10480</v>
      </c>
      <c r="H1156" s="121" t="s">
        <v>6520</v>
      </c>
    </row>
    <row r="1157" spans="1:8" ht="15" customHeight="1">
      <c r="A1157" t="s">
        <v>4533</v>
      </c>
      <c r="B1157" s="21" t="s">
        <v>177</v>
      </c>
      <c r="C1157" s="21" t="s">
        <v>1253</v>
      </c>
      <c r="D1157" s="21" t="s">
        <v>10</v>
      </c>
      <c r="E1157" s="21">
        <v>1</v>
      </c>
      <c r="F1157" s="21" t="s">
        <v>1155</v>
      </c>
      <c r="G1157" s="121" t="s">
        <v>10931</v>
      </c>
      <c r="H1157" s="121" t="s">
        <v>6521</v>
      </c>
    </row>
    <row r="1158" spans="1:8" ht="15" customHeight="1">
      <c r="A1158" t="s">
        <v>4534</v>
      </c>
      <c r="B1158" s="21" t="s">
        <v>177</v>
      </c>
      <c r="C1158" s="21" t="s">
        <v>1253</v>
      </c>
      <c r="D1158" s="21" t="s">
        <v>10</v>
      </c>
      <c r="E1158" s="21">
        <v>1</v>
      </c>
      <c r="F1158" s="21" t="s">
        <v>1155</v>
      </c>
      <c r="G1158" s="121" t="s">
        <v>10932</v>
      </c>
      <c r="H1158" s="121" t="s">
        <v>6522</v>
      </c>
    </row>
    <row r="1159" spans="1:8" ht="15" customHeight="1">
      <c r="A1159" t="s">
        <v>4535</v>
      </c>
      <c r="B1159" s="21" t="s">
        <v>177</v>
      </c>
      <c r="C1159" s="21" t="s">
        <v>1253</v>
      </c>
      <c r="D1159" s="21" t="s">
        <v>10</v>
      </c>
      <c r="E1159" s="21">
        <v>1</v>
      </c>
      <c r="F1159" s="21" t="s">
        <v>1155</v>
      </c>
      <c r="G1159" s="121" t="s">
        <v>10933</v>
      </c>
      <c r="H1159" s="121" t="s">
        <v>6523</v>
      </c>
    </row>
    <row r="1160" spans="1:8" ht="15" customHeight="1">
      <c r="A1160" t="s">
        <v>4536</v>
      </c>
      <c r="B1160" s="21" t="s">
        <v>177</v>
      </c>
      <c r="C1160" s="21" t="s">
        <v>1253</v>
      </c>
      <c r="D1160" s="21" t="s">
        <v>10</v>
      </c>
      <c r="E1160" s="21">
        <v>1</v>
      </c>
      <c r="F1160" s="21" t="s">
        <v>1155</v>
      </c>
      <c r="G1160" s="121" t="s">
        <v>10910</v>
      </c>
      <c r="H1160" s="121" t="s">
        <v>6524</v>
      </c>
    </row>
    <row r="1161" spans="1:8" ht="15" customHeight="1">
      <c r="A1161" t="s">
        <v>4537</v>
      </c>
      <c r="B1161" s="21" t="s">
        <v>177</v>
      </c>
      <c r="C1161" s="21" t="s">
        <v>1253</v>
      </c>
      <c r="D1161" s="21" t="s">
        <v>10</v>
      </c>
      <c r="E1161" s="21">
        <v>1</v>
      </c>
      <c r="F1161" s="21" t="s">
        <v>1155</v>
      </c>
      <c r="G1161" s="121" t="s">
        <v>10934</v>
      </c>
      <c r="H1161" s="121" t="s">
        <v>6525</v>
      </c>
    </row>
    <row r="1162" spans="1:8" ht="15" customHeight="1">
      <c r="A1162" t="s">
        <v>4538</v>
      </c>
      <c r="B1162" s="21" t="s">
        <v>177</v>
      </c>
      <c r="C1162" s="21" t="s">
        <v>1253</v>
      </c>
      <c r="D1162" s="21" t="s">
        <v>10</v>
      </c>
      <c r="E1162" s="21">
        <v>1</v>
      </c>
      <c r="F1162" s="21" t="s">
        <v>1155</v>
      </c>
      <c r="G1162" s="121" t="s">
        <v>10935</v>
      </c>
      <c r="H1162" s="121" t="s">
        <v>6526</v>
      </c>
    </row>
    <row r="1163" spans="1:8" ht="15" customHeight="1">
      <c r="A1163" t="s">
        <v>4539</v>
      </c>
      <c r="B1163" s="21" t="s">
        <v>177</v>
      </c>
      <c r="C1163" s="21" t="s">
        <v>1253</v>
      </c>
      <c r="D1163" s="21" t="s">
        <v>10</v>
      </c>
      <c r="E1163" s="21">
        <v>1</v>
      </c>
      <c r="F1163" s="21" t="s">
        <v>1155</v>
      </c>
      <c r="G1163" s="121" t="s">
        <v>10936</v>
      </c>
      <c r="H1163" s="121" t="s">
        <v>6527</v>
      </c>
    </row>
    <row r="1164" spans="1:8" ht="15" customHeight="1">
      <c r="A1164" t="s">
        <v>4540</v>
      </c>
      <c r="B1164" s="21" t="s">
        <v>177</v>
      </c>
      <c r="C1164" s="21" t="s">
        <v>1253</v>
      </c>
      <c r="D1164" s="21" t="s">
        <v>10</v>
      </c>
      <c r="E1164" s="21">
        <v>1</v>
      </c>
      <c r="F1164" s="21" t="s">
        <v>1155</v>
      </c>
      <c r="G1164" s="121" t="s">
        <v>10937</v>
      </c>
      <c r="H1164" s="121" t="s">
        <v>6528</v>
      </c>
    </row>
    <row r="1165" spans="1:8" ht="15" customHeight="1">
      <c r="A1165" t="s">
        <v>3938</v>
      </c>
      <c r="B1165" s="21" t="s">
        <v>177</v>
      </c>
      <c r="C1165" s="21" t="s">
        <v>1253</v>
      </c>
      <c r="D1165" s="21" t="s">
        <v>10</v>
      </c>
      <c r="E1165" s="21">
        <v>1</v>
      </c>
      <c r="F1165" s="21" t="s">
        <v>1155</v>
      </c>
      <c r="G1165" s="121" t="s">
        <v>10910</v>
      </c>
      <c r="H1165" s="121" t="s">
        <v>6529</v>
      </c>
    </row>
    <row r="1166" spans="1:8" ht="15" customHeight="1">
      <c r="A1166" t="s">
        <v>4541</v>
      </c>
      <c r="B1166" s="21" t="s">
        <v>177</v>
      </c>
      <c r="C1166" s="21" t="s">
        <v>1253</v>
      </c>
      <c r="D1166" s="21" t="s">
        <v>10</v>
      </c>
      <c r="E1166" s="21">
        <v>1</v>
      </c>
      <c r="F1166" s="21" t="s">
        <v>1155</v>
      </c>
      <c r="G1166" s="121" t="s">
        <v>10938</v>
      </c>
      <c r="H1166" s="121" t="s">
        <v>6530</v>
      </c>
    </row>
    <row r="1167" spans="1:8" ht="15" customHeight="1">
      <c r="A1167" t="s">
        <v>4542</v>
      </c>
      <c r="B1167" s="21" t="s">
        <v>177</v>
      </c>
      <c r="C1167" s="21" t="s">
        <v>1253</v>
      </c>
      <c r="D1167" s="21" t="s">
        <v>10</v>
      </c>
      <c r="E1167" s="21">
        <v>1</v>
      </c>
      <c r="F1167" s="21" t="s">
        <v>1155</v>
      </c>
      <c r="G1167" s="121" t="s">
        <v>10515</v>
      </c>
      <c r="H1167" s="121" t="s">
        <v>6531</v>
      </c>
    </row>
    <row r="1168" spans="1:8" ht="15" customHeight="1">
      <c r="A1168" t="s">
        <v>4543</v>
      </c>
      <c r="B1168" s="21" t="s">
        <v>177</v>
      </c>
      <c r="C1168" s="21" t="s">
        <v>1253</v>
      </c>
      <c r="D1168" s="21" t="s">
        <v>10</v>
      </c>
      <c r="E1168" s="21">
        <v>1</v>
      </c>
      <c r="F1168" s="21" t="s">
        <v>1155</v>
      </c>
      <c r="G1168" s="121" t="s">
        <v>10938</v>
      </c>
      <c r="H1168" s="121" t="s">
        <v>6532</v>
      </c>
    </row>
    <row r="1169" spans="1:8" ht="15" customHeight="1">
      <c r="A1169" t="s">
        <v>4544</v>
      </c>
      <c r="B1169" s="21" t="s">
        <v>177</v>
      </c>
      <c r="C1169" s="21" t="s">
        <v>1253</v>
      </c>
      <c r="D1169" s="21" t="s">
        <v>10</v>
      </c>
      <c r="E1169" s="21">
        <v>1</v>
      </c>
      <c r="F1169" s="21" t="s">
        <v>1155</v>
      </c>
      <c r="G1169" s="121" t="s">
        <v>10682</v>
      </c>
      <c r="H1169" s="121" t="s">
        <v>6533</v>
      </c>
    </row>
    <row r="1170" spans="1:8" ht="15" customHeight="1">
      <c r="A1170" t="s">
        <v>4545</v>
      </c>
      <c r="B1170" s="21" t="s">
        <v>177</v>
      </c>
      <c r="C1170" s="21" t="s">
        <v>1253</v>
      </c>
      <c r="D1170" s="21" t="s">
        <v>10</v>
      </c>
      <c r="E1170" s="21">
        <v>1</v>
      </c>
      <c r="F1170" s="21" t="s">
        <v>1155</v>
      </c>
      <c r="G1170" s="121" t="s">
        <v>10939</v>
      </c>
      <c r="H1170" s="121" t="s">
        <v>6534</v>
      </c>
    </row>
    <row r="1171" spans="1:8" ht="15" customHeight="1">
      <c r="A1171" t="s">
        <v>4546</v>
      </c>
      <c r="B1171" s="21" t="s">
        <v>177</v>
      </c>
      <c r="C1171" s="21" t="s">
        <v>1253</v>
      </c>
      <c r="D1171" s="21" t="s">
        <v>10</v>
      </c>
      <c r="E1171" s="21">
        <v>1</v>
      </c>
      <c r="F1171" s="21" t="s">
        <v>1155</v>
      </c>
      <c r="G1171" s="121" t="s">
        <v>10940</v>
      </c>
      <c r="H1171" s="121" t="s">
        <v>6535</v>
      </c>
    </row>
    <row r="1172" spans="1:8" ht="15" customHeight="1">
      <c r="A1172" t="s">
        <v>4547</v>
      </c>
      <c r="B1172" s="21" t="s">
        <v>177</v>
      </c>
      <c r="C1172" s="21" t="s">
        <v>1253</v>
      </c>
      <c r="D1172" s="21" t="s">
        <v>10</v>
      </c>
      <c r="E1172" s="21">
        <v>1</v>
      </c>
      <c r="F1172" s="21" t="s">
        <v>1155</v>
      </c>
      <c r="G1172" s="121" t="s">
        <v>10941</v>
      </c>
      <c r="H1172" s="121" t="s">
        <v>6536</v>
      </c>
    </row>
    <row r="1173" spans="1:8" ht="15" customHeight="1">
      <c r="A1173" t="s">
        <v>4548</v>
      </c>
      <c r="B1173" s="21" t="s">
        <v>177</v>
      </c>
      <c r="C1173" s="21" t="s">
        <v>1253</v>
      </c>
      <c r="D1173" s="21" t="s">
        <v>10</v>
      </c>
      <c r="E1173" s="21">
        <v>1</v>
      </c>
      <c r="F1173" s="21" t="s">
        <v>1155</v>
      </c>
      <c r="G1173" s="121" t="s">
        <v>10942</v>
      </c>
      <c r="H1173" s="121" t="s">
        <v>6537</v>
      </c>
    </row>
    <row r="1174" spans="1:8" ht="15" customHeight="1">
      <c r="A1174" t="s">
        <v>4549</v>
      </c>
      <c r="B1174" s="21" t="s">
        <v>177</v>
      </c>
      <c r="C1174" s="21" t="s">
        <v>1253</v>
      </c>
      <c r="D1174" s="21" t="s">
        <v>10</v>
      </c>
      <c r="E1174" s="21">
        <v>1</v>
      </c>
      <c r="F1174" s="21" t="s">
        <v>1155</v>
      </c>
      <c r="G1174" s="121" t="s">
        <v>10943</v>
      </c>
      <c r="H1174" s="121" t="s">
        <v>6538</v>
      </c>
    </row>
    <row r="1175" spans="1:8" ht="15" customHeight="1">
      <c r="A1175" t="s">
        <v>4550</v>
      </c>
      <c r="B1175" s="21" t="s">
        <v>177</v>
      </c>
      <c r="C1175" s="21" t="s">
        <v>1253</v>
      </c>
      <c r="D1175" s="21" t="s">
        <v>10</v>
      </c>
      <c r="E1175" s="21">
        <v>1</v>
      </c>
      <c r="F1175" s="21" t="s">
        <v>1155</v>
      </c>
      <c r="G1175" s="121" t="s">
        <v>10793</v>
      </c>
      <c r="H1175" s="121" t="s">
        <v>6539</v>
      </c>
    </row>
    <row r="1176" spans="1:8" ht="15" customHeight="1">
      <c r="A1176" t="s">
        <v>3939</v>
      </c>
      <c r="B1176" s="21" t="s">
        <v>177</v>
      </c>
      <c r="C1176" s="21" t="s">
        <v>1253</v>
      </c>
      <c r="D1176" s="21" t="s">
        <v>10</v>
      </c>
      <c r="E1176" s="21">
        <v>1</v>
      </c>
      <c r="F1176" s="21" t="s">
        <v>1155</v>
      </c>
      <c r="G1176" s="121" t="s">
        <v>10944</v>
      </c>
      <c r="H1176" s="121" t="s">
        <v>6540</v>
      </c>
    </row>
    <row r="1177" spans="1:8" ht="15" customHeight="1">
      <c r="A1177" t="s">
        <v>4551</v>
      </c>
      <c r="B1177" s="21" t="s">
        <v>177</v>
      </c>
      <c r="C1177" s="21" t="s">
        <v>1253</v>
      </c>
      <c r="D1177" s="21" t="s">
        <v>10</v>
      </c>
      <c r="E1177" s="21">
        <v>1</v>
      </c>
      <c r="F1177" s="21" t="s">
        <v>1155</v>
      </c>
      <c r="G1177" s="121" t="s">
        <v>10292</v>
      </c>
      <c r="H1177" s="121" t="s">
        <v>6541</v>
      </c>
    </row>
    <row r="1178" spans="1:8" ht="15" customHeight="1">
      <c r="A1178" t="s">
        <v>4552</v>
      </c>
      <c r="B1178" s="21" t="s">
        <v>177</v>
      </c>
      <c r="C1178" s="21" t="s">
        <v>1253</v>
      </c>
      <c r="D1178" s="21" t="s">
        <v>10</v>
      </c>
      <c r="E1178" s="21">
        <v>1</v>
      </c>
      <c r="F1178" s="21" t="s">
        <v>1155</v>
      </c>
      <c r="G1178" s="121" t="s">
        <v>10945</v>
      </c>
      <c r="H1178" s="121" t="s">
        <v>6542</v>
      </c>
    </row>
    <row r="1179" spans="1:8" ht="15" customHeight="1">
      <c r="A1179" t="s">
        <v>4553</v>
      </c>
      <c r="B1179" s="21" t="s">
        <v>177</v>
      </c>
      <c r="C1179" s="21" t="s">
        <v>1253</v>
      </c>
      <c r="D1179" s="21" t="s">
        <v>10</v>
      </c>
      <c r="E1179" s="21">
        <v>1</v>
      </c>
      <c r="F1179" s="21" t="s">
        <v>1155</v>
      </c>
      <c r="G1179" s="121" t="s">
        <v>10946</v>
      </c>
      <c r="H1179" s="121" t="s">
        <v>6543</v>
      </c>
    </row>
    <row r="1180" spans="1:8" ht="15" customHeight="1">
      <c r="A1180" t="s">
        <v>4554</v>
      </c>
      <c r="B1180" s="21" t="s">
        <v>177</v>
      </c>
      <c r="C1180" s="21" t="s">
        <v>1253</v>
      </c>
      <c r="D1180" s="21" t="s">
        <v>10</v>
      </c>
      <c r="E1180" s="21">
        <v>1</v>
      </c>
      <c r="F1180" s="21" t="s">
        <v>1155</v>
      </c>
      <c r="G1180" s="121" t="s">
        <v>10374</v>
      </c>
      <c r="H1180" s="121" t="s">
        <v>6544</v>
      </c>
    </row>
    <row r="1181" spans="1:8" ht="15" customHeight="1">
      <c r="A1181" t="s">
        <v>4555</v>
      </c>
      <c r="B1181" s="21" t="s">
        <v>177</v>
      </c>
      <c r="C1181" s="21" t="s">
        <v>1253</v>
      </c>
      <c r="D1181" s="21" t="s">
        <v>10</v>
      </c>
      <c r="E1181" s="21">
        <v>1</v>
      </c>
      <c r="F1181" s="21" t="s">
        <v>1155</v>
      </c>
      <c r="G1181" s="121" t="s">
        <v>10947</v>
      </c>
      <c r="H1181" s="121" t="s">
        <v>6545</v>
      </c>
    </row>
    <row r="1182" spans="1:8" ht="15" customHeight="1">
      <c r="A1182" t="s">
        <v>4556</v>
      </c>
      <c r="B1182" s="21" t="s">
        <v>177</v>
      </c>
      <c r="C1182" s="21" t="s">
        <v>1253</v>
      </c>
      <c r="D1182" s="21" t="s">
        <v>10</v>
      </c>
      <c r="E1182" s="21">
        <v>1</v>
      </c>
      <c r="F1182" s="21" t="s">
        <v>1155</v>
      </c>
      <c r="G1182" s="121" t="s">
        <v>10948</v>
      </c>
      <c r="H1182" s="121" t="s">
        <v>6546</v>
      </c>
    </row>
    <row r="1183" spans="1:8" ht="15" customHeight="1">
      <c r="A1183" t="s">
        <v>4557</v>
      </c>
      <c r="B1183" s="21" t="s">
        <v>177</v>
      </c>
      <c r="C1183" s="21" t="s">
        <v>1253</v>
      </c>
      <c r="D1183" s="21" t="s">
        <v>10</v>
      </c>
      <c r="E1183" s="21">
        <v>1</v>
      </c>
      <c r="F1183" s="21" t="s">
        <v>1155</v>
      </c>
      <c r="G1183" s="121" t="s">
        <v>10949</v>
      </c>
      <c r="H1183" s="121" t="s">
        <v>6547</v>
      </c>
    </row>
    <row r="1184" spans="1:8" ht="15" customHeight="1">
      <c r="A1184" t="s">
        <v>4558</v>
      </c>
      <c r="B1184" s="21" t="s">
        <v>177</v>
      </c>
      <c r="C1184" s="21" t="s">
        <v>1253</v>
      </c>
      <c r="D1184" s="21" t="s">
        <v>10</v>
      </c>
      <c r="E1184" s="21">
        <v>1</v>
      </c>
      <c r="F1184" s="21" t="s">
        <v>1155</v>
      </c>
      <c r="G1184" s="121" t="s">
        <v>10950</v>
      </c>
      <c r="H1184" s="121" t="s">
        <v>6548</v>
      </c>
    </row>
    <row r="1185" spans="1:8" ht="15" customHeight="1">
      <c r="A1185" t="s">
        <v>4559</v>
      </c>
      <c r="B1185" s="21" t="s">
        <v>177</v>
      </c>
      <c r="C1185" s="21" t="s">
        <v>1253</v>
      </c>
      <c r="D1185" s="21" t="s">
        <v>10</v>
      </c>
      <c r="E1185" s="21">
        <v>1</v>
      </c>
      <c r="F1185" s="21" t="s">
        <v>1155</v>
      </c>
      <c r="G1185" s="121" t="s">
        <v>10951</v>
      </c>
      <c r="H1185" s="121" t="s">
        <v>6549</v>
      </c>
    </row>
    <row r="1186" spans="1:8" ht="15" customHeight="1">
      <c r="A1186" t="s">
        <v>4560</v>
      </c>
      <c r="B1186" s="21" t="s">
        <v>177</v>
      </c>
      <c r="C1186" s="21" t="s">
        <v>1253</v>
      </c>
      <c r="D1186" s="21" t="s">
        <v>10</v>
      </c>
      <c r="E1186" s="21">
        <v>1</v>
      </c>
      <c r="F1186" s="21" t="s">
        <v>1155</v>
      </c>
      <c r="G1186" s="121" t="s">
        <v>10952</v>
      </c>
      <c r="H1186" s="121" t="s">
        <v>6550</v>
      </c>
    </row>
    <row r="1187" spans="1:8" ht="15" customHeight="1">
      <c r="A1187" t="s">
        <v>3940</v>
      </c>
      <c r="B1187" s="21" t="s">
        <v>177</v>
      </c>
      <c r="C1187" s="21" t="s">
        <v>1253</v>
      </c>
      <c r="D1187" s="21" t="s">
        <v>10</v>
      </c>
      <c r="E1187" s="21">
        <v>1</v>
      </c>
      <c r="F1187" s="21" t="s">
        <v>1155</v>
      </c>
      <c r="G1187" s="121" t="s">
        <v>10953</v>
      </c>
      <c r="H1187" s="121" t="s">
        <v>6551</v>
      </c>
    </row>
    <row r="1188" spans="1:8" ht="15" customHeight="1">
      <c r="A1188" t="s">
        <v>4561</v>
      </c>
      <c r="B1188" s="21" t="s">
        <v>177</v>
      </c>
      <c r="C1188" s="21" t="s">
        <v>1253</v>
      </c>
      <c r="D1188" s="21" t="s">
        <v>10</v>
      </c>
      <c r="E1188" s="21">
        <v>1</v>
      </c>
      <c r="F1188" s="21" t="s">
        <v>1155</v>
      </c>
      <c r="G1188" s="121" t="s">
        <v>10954</v>
      </c>
      <c r="H1188" s="121" t="s">
        <v>6552</v>
      </c>
    </row>
    <row r="1189" spans="1:8" ht="15" customHeight="1">
      <c r="A1189" t="s">
        <v>4562</v>
      </c>
      <c r="B1189" s="21" t="s">
        <v>177</v>
      </c>
      <c r="C1189" s="21" t="s">
        <v>1253</v>
      </c>
      <c r="D1189" s="21" t="s">
        <v>10</v>
      </c>
      <c r="E1189" s="21">
        <v>1</v>
      </c>
      <c r="F1189" s="21" t="s">
        <v>1155</v>
      </c>
      <c r="G1189" s="121" t="s">
        <v>10955</v>
      </c>
      <c r="H1189" s="121" t="s">
        <v>6553</v>
      </c>
    </row>
    <row r="1190" spans="1:8" ht="15" customHeight="1">
      <c r="A1190" t="s">
        <v>4563</v>
      </c>
      <c r="B1190" s="21" t="s">
        <v>177</v>
      </c>
      <c r="C1190" s="21" t="s">
        <v>1253</v>
      </c>
      <c r="D1190" s="21" t="s">
        <v>10</v>
      </c>
      <c r="E1190" s="21">
        <v>1</v>
      </c>
      <c r="F1190" s="21" t="s">
        <v>1155</v>
      </c>
      <c r="G1190" s="121" t="s">
        <v>10956</v>
      </c>
      <c r="H1190" s="121" t="s">
        <v>6554</v>
      </c>
    </row>
    <row r="1191" spans="1:8" ht="15" customHeight="1">
      <c r="A1191" t="s">
        <v>4564</v>
      </c>
      <c r="B1191" s="21" t="s">
        <v>177</v>
      </c>
      <c r="C1191" s="21" t="s">
        <v>1253</v>
      </c>
      <c r="D1191" s="21" t="s">
        <v>10</v>
      </c>
      <c r="E1191" s="21">
        <v>1</v>
      </c>
      <c r="F1191" s="21" t="s">
        <v>1155</v>
      </c>
      <c r="G1191" s="121" t="s">
        <v>10957</v>
      </c>
      <c r="H1191" s="121" t="s">
        <v>6555</v>
      </c>
    </row>
    <row r="1192" spans="1:8" ht="15" customHeight="1">
      <c r="A1192" t="s">
        <v>4565</v>
      </c>
      <c r="B1192" s="21" t="s">
        <v>177</v>
      </c>
      <c r="C1192" s="21" t="s">
        <v>1253</v>
      </c>
      <c r="D1192" s="21" t="s">
        <v>10</v>
      </c>
      <c r="E1192" s="21">
        <v>1</v>
      </c>
      <c r="F1192" s="21" t="s">
        <v>1155</v>
      </c>
      <c r="G1192" s="121" t="s">
        <v>10958</v>
      </c>
      <c r="H1192" s="121" t="s">
        <v>6556</v>
      </c>
    </row>
    <row r="1193" spans="1:8" ht="15" customHeight="1">
      <c r="A1193" t="s">
        <v>4566</v>
      </c>
      <c r="B1193" s="21" t="s">
        <v>177</v>
      </c>
      <c r="C1193" s="21" t="s">
        <v>1253</v>
      </c>
      <c r="D1193" s="21" t="s">
        <v>10</v>
      </c>
      <c r="E1193" s="21">
        <v>1</v>
      </c>
      <c r="F1193" s="21" t="s">
        <v>1155</v>
      </c>
      <c r="G1193" s="121" t="s">
        <v>10959</v>
      </c>
      <c r="H1193" s="121" t="s">
        <v>6557</v>
      </c>
    </row>
    <row r="1194" spans="1:8" ht="15" customHeight="1">
      <c r="A1194" t="s">
        <v>4567</v>
      </c>
      <c r="B1194" s="21" t="s">
        <v>177</v>
      </c>
      <c r="C1194" s="21" t="s">
        <v>1253</v>
      </c>
      <c r="D1194" s="21" t="s">
        <v>10</v>
      </c>
      <c r="E1194" s="21">
        <v>1</v>
      </c>
      <c r="F1194" s="21" t="s">
        <v>1155</v>
      </c>
      <c r="G1194" s="121" t="s">
        <v>10960</v>
      </c>
      <c r="H1194" s="121" t="s">
        <v>6558</v>
      </c>
    </row>
    <row r="1195" spans="1:8" ht="15" customHeight="1">
      <c r="A1195" t="s">
        <v>4568</v>
      </c>
      <c r="B1195" s="21" t="s">
        <v>177</v>
      </c>
      <c r="C1195" s="21" t="s">
        <v>1253</v>
      </c>
      <c r="D1195" s="21" t="s">
        <v>10</v>
      </c>
      <c r="E1195" s="21">
        <v>1</v>
      </c>
      <c r="F1195" s="21" t="s">
        <v>1155</v>
      </c>
      <c r="G1195" s="121" t="s">
        <v>10961</v>
      </c>
      <c r="H1195" s="121" t="s">
        <v>6559</v>
      </c>
    </row>
    <row r="1196" spans="1:8" ht="15" customHeight="1">
      <c r="A1196" t="s">
        <v>4569</v>
      </c>
      <c r="B1196" s="21" t="s">
        <v>177</v>
      </c>
      <c r="C1196" s="21" t="s">
        <v>1253</v>
      </c>
      <c r="D1196" s="21" t="s">
        <v>10</v>
      </c>
      <c r="E1196" s="21">
        <v>1</v>
      </c>
      <c r="F1196" s="21" t="s">
        <v>1155</v>
      </c>
      <c r="G1196" s="121" t="s">
        <v>10962</v>
      </c>
      <c r="H1196" s="121" t="s">
        <v>6560</v>
      </c>
    </row>
    <row r="1197" spans="1:8" ht="15" customHeight="1">
      <c r="A1197" t="s">
        <v>4570</v>
      </c>
      <c r="B1197" s="21" t="s">
        <v>177</v>
      </c>
      <c r="C1197" s="21" t="s">
        <v>1253</v>
      </c>
      <c r="D1197" s="21" t="s">
        <v>10</v>
      </c>
      <c r="E1197" s="21">
        <v>1</v>
      </c>
      <c r="F1197" s="21" t="s">
        <v>1155</v>
      </c>
      <c r="G1197" s="121" t="s">
        <v>10963</v>
      </c>
      <c r="H1197" s="121" t="s">
        <v>6561</v>
      </c>
    </row>
    <row r="1198" spans="1:8" ht="15" customHeight="1">
      <c r="A1198" t="s">
        <v>3878</v>
      </c>
      <c r="B1198" s="21" t="s">
        <v>177</v>
      </c>
      <c r="C1198" s="21" t="s">
        <v>1253</v>
      </c>
      <c r="D1198" s="21" t="s">
        <v>10</v>
      </c>
      <c r="E1198" s="21">
        <v>1</v>
      </c>
      <c r="F1198" s="24" t="s">
        <v>1155</v>
      </c>
      <c r="G1198" s="121" t="s">
        <v>10964</v>
      </c>
      <c r="H1198" s="121" t="s">
        <v>6562</v>
      </c>
    </row>
    <row r="1199" spans="1:8" ht="15" customHeight="1">
      <c r="A1199" t="s">
        <v>3941</v>
      </c>
      <c r="B1199" s="21" t="s">
        <v>177</v>
      </c>
      <c r="C1199" s="21" t="s">
        <v>1253</v>
      </c>
      <c r="D1199" s="21" t="s">
        <v>10</v>
      </c>
      <c r="E1199" s="21">
        <v>1</v>
      </c>
      <c r="F1199" s="21" t="s">
        <v>1155</v>
      </c>
      <c r="G1199" s="121" t="s">
        <v>10965</v>
      </c>
      <c r="H1199" s="121" t="s">
        <v>6455</v>
      </c>
    </row>
    <row r="1200" spans="1:8" ht="15" customHeight="1">
      <c r="A1200" t="s">
        <v>4571</v>
      </c>
      <c r="B1200" s="21" t="s">
        <v>177</v>
      </c>
      <c r="C1200" s="21" t="s">
        <v>1253</v>
      </c>
      <c r="D1200" s="21" t="s">
        <v>10</v>
      </c>
      <c r="E1200" s="21">
        <v>1</v>
      </c>
      <c r="F1200" s="21" t="s">
        <v>1155</v>
      </c>
      <c r="G1200" s="121" t="s">
        <v>10966</v>
      </c>
      <c r="H1200" s="121" t="s">
        <v>6563</v>
      </c>
    </row>
    <row r="1201" spans="1:8" ht="15" customHeight="1">
      <c r="A1201" t="s">
        <v>4572</v>
      </c>
      <c r="B1201" s="21" t="s">
        <v>177</v>
      </c>
      <c r="C1201" s="21" t="s">
        <v>1253</v>
      </c>
      <c r="D1201" s="21" t="s">
        <v>10</v>
      </c>
      <c r="E1201" s="21">
        <v>1</v>
      </c>
      <c r="F1201" s="21" t="s">
        <v>1155</v>
      </c>
      <c r="G1201" s="121" t="s">
        <v>10967</v>
      </c>
      <c r="H1201" s="121" t="s">
        <v>6564</v>
      </c>
    </row>
    <row r="1202" spans="1:8" ht="15" customHeight="1">
      <c r="A1202" t="s">
        <v>4573</v>
      </c>
      <c r="B1202" s="21" t="s">
        <v>177</v>
      </c>
      <c r="C1202" s="21" t="s">
        <v>1253</v>
      </c>
      <c r="D1202" s="21" t="s">
        <v>10</v>
      </c>
      <c r="E1202" s="21">
        <v>1</v>
      </c>
      <c r="F1202" s="21" t="s">
        <v>1155</v>
      </c>
      <c r="G1202" s="121" t="s">
        <v>10278</v>
      </c>
      <c r="H1202" s="121" t="s">
        <v>6565</v>
      </c>
    </row>
    <row r="1203" spans="1:8" ht="15" customHeight="1">
      <c r="A1203" t="s">
        <v>4574</v>
      </c>
      <c r="B1203" s="21" t="s">
        <v>177</v>
      </c>
      <c r="C1203" s="21" t="s">
        <v>1253</v>
      </c>
      <c r="D1203" s="21" t="s">
        <v>10</v>
      </c>
      <c r="E1203" s="21">
        <v>1</v>
      </c>
      <c r="F1203" s="21" t="s">
        <v>1155</v>
      </c>
      <c r="G1203" s="121" t="s">
        <v>10915</v>
      </c>
      <c r="H1203" s="121" t="s">
        <v>6503</v>
      </c>
    </row>
    <row r="1204" spans="1:8" ht="15" customHeight="1">
      <c r="A1204" t="s">
        <v>4575</v>
      </c>
      <c r="B1204" s="21" t="s">
        <v>177</v>
      </c>
      <c r="C1204" s="21" t="s">
        <v>1253</v>
      </c>
      <c r="D1204" s="21" t="s">
        <v>10</v>
      </c>
      <c r="E1204" s="21">
        <v>1</v>
      </c>
      <c r="F1204" s="21" t="s">
        <v>1155</v>
      </c>
      <c r="G1204" s="121" t="s">
        <v>10968</v>
      </c>
      <c r="H1204" s="121" t="s">
        <v>6566</v>
      </c>
    </row>
    <row r="1205" spans="1:8" ht="15" customHeight="1">
      <c r="A1205" t="s">
        <v>4576</v>
      </c>
      <c r="B1205" s="21" t="s">
        <v>177</v>
      </c>
      <c r="C1205" s="21" t="s">
        <v>1253</v>
      </c>
      <c r="D1205" s="21" t="s">
        <v>10</v>
      </c>
      <c r="E1205" s="21">
        <v>1</v>
      </c>
      <c r="F1205" s="21" t="s">
        <v>1155</v>
      </c>
      <c r="G1205" s="121" t="s">
        <v>10968</v>
      </c>
      <c r="H1205" s="121" t="s">
        <v>6566</v>
      </c>
    </row>
    <row r="1206" spans="1:8" ht="15" customHeight="1">
      <c r="A1206" t="s">
        <v>4577</v>
      </c>
      <c r="B1206" s="21" t="s">
        <v>177</v>
      </c>
      <c r="C1206" s="21" t="s">
        <v>1253</v>
      </c>
      <c r="D1206" s="21" t="s">
        <v>10</v>
      </c>
      <c r="E1206" s="21">
        <v>1</v>
      </c>
      <c r="F1206" s="21" t="s">
        <v>1155</v>
      </c>
      <c r="G1206" s="121" t="s">
        <v>10969</v>
      </c>
      <c r="H1206" s="121" t="s">
        <v>6567</v>
      </c>
    </row>
    <row r="1207" spans="1:8" ht="15" customHeight="1">
      <c r="A1207" t="s">
        <v>4578</v>
      </c>
      <c r="B1207" s="21" t="s">
        <v>177</v>
      </c>
      <c r="C1207" s="21" t="s">
        <v>1253</v>
      </c>
      <c r="D1207" s="21" t="s">
        <v>10</v>
      </c>
      <c r="E1207" s="21">
        <v>1</v>
      </c>
      <c r="F1207" s="21" t="s">
        <v>1155</v>
      </c>
      <c r="G1207" s="121" t="s">
        <v>10970</v>
      </c>
      <c r="H1207" s="121" t="s">
        <v>6568</v>
      </c>
    </row>
    <row r="1208" spans="1:8" ht="15" customHeight="1">
      <c r="A1208" t="s">
        <v>4579</v>
      </c>
      <c r="B1208" s="21" t="s">
        <v>177</v>
      </c>
      <c r="C1208" s="21" t="s">
        <v>1253</v>
      </c>
      <c r="D1208" s="21" t="s">
        <v>10</v>
      </c>
      <c r="E1208" s="21">
        <v>1</v>
      </c>
      <c r="F1208" s="21" t="s">
        <v>1155</v>
      </c>
      <c r="G1208" s="121" t="s">
        <v>10971</v>
      </c>
      <c r="H1208" s="121" t="s">
        <v>6569</v>
      </c>
    </row>
    <row r="1209" spans="1:8" ht="15" customHeight="1">
      <c r="A1209" t="s">
        <v>4580</v>
      </c>
      <c r="B1209" s="21" t="s">
        <v>177</v>
      </c>
      <c r="C1209" s="21" t="s">
        <v>1253</v>
      </c>
      <c r="D1209" s="21" t="s">
        <v>10</v>
      </c>
      <c r="E1209" s="21">
        <v>1</v>
      </c>
      <c r="F1209" s="21" t="s">
        <v>1155</v>
      </c>
      <c r="G1209" s="121" t="s">
        <v>10373</v>
      </c>
      <c r="H1209" s="121" t="s">
        <v>6570</v>
      </c>
    </row>
    <row r="1210" spans="1:8" ht="15" customHeight="1">
      <c r="A1210" t="s">
        <v>3942</v>
      </c>
      <c r="B1210" s="21" t="s">
        <v>177</v>
      </c>
      <c r="C1210" s="21" t="s">
        <v>1253</v>
      </c>
      <c r="D1210" s="21" t="s">
        <v>10</v>
      </c>
      <c r="E1210" s="21">
        <v>1</v>
      </c>
      <c r="F1210" s="21" t="s">
        <v>1155</v>
      </c>
      <c r="G1210" s="121" t="s">
        <v>10332</v>
      </c>
      <c r="H1210" s="121" t="s">
        <v>6571</v>
      </c>
    </row>
    <row r="1211" spans="1:8" ht="15" customHeight="1">
      <c r="A1211" t="s">
        <v>4581</v>
      </c>
      <c r="B1211" s="21" t="s">
        <v>177</v>
      </c>
      <c r="C1211" s="21" t="s">
        <v>1253</v>
      </c>
      <c r="D1211" s="21" t="s">
        <v>10</v>
      </c>
      <c r="E1211" s="21">
        <v>1</v>
      </c>
      <c r="F1211" s="21" t="s">
        <v>1155</v>
      </c>
      <c r="G1211" s="121" t="s">
        <v>10972</v>
      </c>
      <c r="H1211" s="121" t="s">
        <v>6572</v>
      </c>
    </row>
    <row r="1212" spans="1:8" ht="15" customHeight="1">
      <c r="A1212" t="s">
        <v>4582</v>
      </c>
      <c r="B1212" s="21" t="s">
        <v>177</v>
      </c>
      <c r="C1212" s="21" t="s">
        <v>1253</v>
      </c>
      <c r="D1212" s="21" t="s">
        <v>10</v>
      </c>
      <c r="E1212" s="21">
        <v>1</v>
      </c>
      <c r="F1212" s="21" t="s">
        <v>1155</v>
      </c>
      <c r="G1212" s="121" t="s">
        <v>10973</v>
      </c>
      <c r="H1212" s="121" t="s">
        <v>6573</v>
      </c>
    </row>
    <row r="1213" spans="1:8" ht="15" customHeight="1">
      <c r="A1213" t="s">
        <v>4583</v>
      </c>
      <c r="B1213" s="21" t="s">
        <v>177</v>
      </c>
      <c r="C1213" s="21" t="s">
        <v>1253</v>
      </c>
      <c r="D1213" s="21" t="s">
        <v>10</v>
      </c>
      <c r="E1213" s="21">
        <v>1</v>
      </c>
      <c r="F1213" s="21" t="s">
        <v>1155</v>
      </c>
      <c r="G1213" s="121" t="s">
        <v>10661</v>
      </c>
      <c r="H1213" s="121" t="s">
        <v>6574</v>
      </c>
    </row>
    <row r="1214" spans="1:8" ht="15" customHeight="1">
      <c r="A1214" t="s">
        <v>4584</v>
      </c>
      <c r="B1214" s="21" t="s">
        <v>177</v>
      </c>
      <c r="C1214" s="21" t="s">
        <v>1253</v>
      </c>
      <c r="D1214" s="21" t="s">
        <v>10</v>
      </c>
      <c r="E1214" s="21">
        <v>1</v>
      </c>
      <c r="F1214" s="21" t="s">
        <v>1155</v>
      </c>
      <c r="G1214" s="121" t="s">
        <v>10974</v>
      </c>
      <c r="H1214" s="121" t="s">
        <v>6575</v>
      </c>
    </row>
    <row r="1215" spans="1:8" ht="15" customHeight="1">
      <c r="A1215" t="s">
        <v>4585</v>
      </c>
      <c r="B1215" s="21" t="s">
        <v>177</v>
      </c>
      <c r="C1215" s="21" t="s">
        <v>1253</v>
      </c>
      <c r="D1215" s="21" t="s">
        <v>10</v>
      </c>
      <c r="E1215" s="21">
        <v>1</v>
      </c>
      <c r="F1215" s="21" t="s">
        <v>1155</v>
      </c>
      <c r="G1215" s="121" t="s">
        <v>10975</v>
      </c>
      <c r="H1215" s="121" t="s">
        <v>6576</v>
      </c>
    </row>
    <row r="1216" spans="1:8" ht="15" customHeight="1">
      <c r="A1216" t="s">
        <v>4586</v>
      </c>
      <c r="B1216" s="21" t="s">
        <v>177</v>
      </c>
      <c r="C1216" s="21" t="s">
        <v>1253</v>
      </c>
      <c r="D1216" s="21" t="s">
        <v>10</v>
      </c>
      <c r="E1216" s="21">
        <v>1</v>
      </c>
      <c r="F1216" s="21" t="s">
        <v>1155</v>
      </c>
      <c r="G1216" s="121" t="s">
        <v>10976</v>
      </c>
      <c r="H1216" s="121" t="s">
        <v>6577</v>
      </c>
    </row>
    <row r="1217" spans="1:8" ht="15" customHeight="1">
      <c r="A1217" t="s">
        <v>4587</v>
      </c>
      <c r="B1217" s="21" t="s">
        <v>177</v>
      </c>
      <c r="C1217" s="21" t="s">
        <v>1253</v>
      </c>
      <c r="D1217" s="21" t="s">
        <v>10</v>
      </c>
      <c r="E1217" s="21">
        <v>1</v>
      </c>
      <c r="F1217" s="21" t="s">
        <v>1155</v>
      </c>
      <c r="G1217" s="121" t="s">
        <v>10977</v>
      </c>
      <c r="H1217" s="121" t="s">
        <v>6578</v>
      </c>
    </row>
    <row r="1218" spans="1:8" ht="15" customHeight="1">
      <c r="A1218" t="s">
        <v>4588</v>
      </c>
      <c r="B1218" s="21" t="s">
        <v>177</v>
      </c>
      <c r="C1218" s="21" t="s">
        <v>1253</v>
      </c>
      <c r="D1218" s="21" t="s">
        <v>10</v>
      </c>
      <c r="E1218" s="21">
        <v>1</v>
      </c>
      <c r="F1218" s="21" t="s">
        <v>1155</v>
      </c>
      <c r="G1218" s="121" t="s">
        <v>10978</v>
      </c>
      <c r="H1218" s="121" t="s">
        <v>6579</v>
      </c>
    </row>
    <row r="1219" spans="1:8" ht="15" customHeight="1">
      <c r="A1219" t="s">
        <v>4589</v>
      </c>
      <c r="B1219" s="21" t="s">
        <v>177</v>
      </c>
      <c r="C1219" s="21" t="s">
        <v>1253</v>
      </c>
      <c r="D1219" s="21" t="s">
        <v>10</v>
      </c>
      <c r="E1219" s="21">
        <v>1</v>
      </c>
      <c r="F1219" s="21" t="s">
        <v>1155</v>
      </c>
      <c r="G1219" s="121" t="s">
        <v>10979</v>
      </c>
      <c r="H1219" s="121" t="s">
        <v>6580</v>
      </c>
    </row>
    <row r="1220" spans="1:8" ht="15" customHeight="1">
      <c r="A1220" t="s">
        <v>4590</v>
      </c>
      <c r="B1220" s="21" t="s">
        <v>177</v>
      </c>
      <c r="C1220" s="21" t="s">
        <v>1253</v>
      </c>
      <c r="D1220" s="21" t="s">
        <v>10</v>
      </c>
      <c r="E1220" s="21">
        <v>1</v>
      </c>
      <c r="F1220" s="21" t="s">
        <v>1155</v>
      </c>
      <c r="G1220" s="121" t="s">
        <v>10980</v>
      </c>
      <c r="H1220" s="121" t="s">
        <v>6581</v>
      </c>
    </row>
    <row r="1221" spans="1:8" ht="15" customHeight="1">
      <c r="A1221" t="s">
        <v>3943</v>
      </c>
      <c r="B1221" s="21" t="s">
        <v>177</v>
      </c>
      <c r="C1221" s="21" t="s">
        <v>1253</v>
      </c>
      <c r="D1221" s="21" t="s">
        <v>10</v>
      </c>
      <c r="E1221" s="21">
        <v>1</v>
      </c>
      <c r="F1221" s="21" t="s">
        <v>1155</v>
      </c>
      <c r="G1221" s="121" t="s">
        <v>10981</v>
      </c>
      <c r="H1221" s="121" t="s">
        <v>6582</v>
      </c>
    </row>
    <row r="1222" spans="1:8" ht="15" customHeight="1">
      <c r="A1222" t="s">
        <v>4591</v>
      </c>
      <c r="B1222" s="21" t="s">
        <v>177</v>
      </c>
      <c r="C1222" s="21" t="s">
        <v>1253</v>
      </c>
      <c r="D1222" s="21" t="s">
        <v>10</v>
      </c>
      <c r="E1222" s="21">
        <v>1</v>
      </c>
      <c r="F1222" s="21" t="s">
        <v>1155</v>
      </c>
      <c r="G1222" s="121" t="s">
        <v>10630</v>
      </c>
      <c r="H1222" s="121" t="s">
        <v>6583</v>
      </c>
    </row>
    <row r="1223" spans="1:8" ht="15" customHeight="1">
      <c r="A1223" t="s">
        <v>4592</v>
      </c>
      <c r="B1223" s="21" t="s">
        <v>177</v>
      </c>
      <c r="C1223" s="21" t="s">
        <v>1253</v>
      </c>
      <c r="D1223" s="21" t="s">
        <v>10</v>
      </c>
      <c r="E1223" s="21">
        <v>1</v>
      </c>
      <c r="F1223" s="21" t="s">
        <v>1155</v>
      </c>
      <c r="G1223" s="121" t="s">
        <v>10982</v>
      </c>
      <c r="H1223" s="121" t="s">
        <v>6584</v>
      </c>
    </row>
    <row r="1224" spans="1:8" ht="15" customHeight="1">
      <c r="A1224" t="s">
        <v>4593</v>
      </c>
      <c r="B1224" s="21" t="s">
        <v>177</v>
      </c>
      <c r="C1224" s="21" t="s">
        <v>1253</v>
      </c>
      <c r="D1224" s="21" t="s">
        <v>10</v>
      </c>
      <c r="E1224" s="21">
        <v>1</v>
      </c>
      <c r="F1224" s="21" t="s">
        <v>1155</v>
      </c>
      <c r="G1224" s="121" t="s">
        <v>10983</v>
      </c>
      <c r="H1224" s="121" t="s">
        <v>6585</v>
      </c>
    </row>
    <row r="1225" spans="1:8" ht="15" customHeight="1">
      <c r="A1225" t="s">
        <v>4594</v>
      </c>
      <c r="B1225" s="21" t="s">
        <v>177</v>
      </c>
      <c r="C1225" s="21" t="s">
        <v>1253</v>
      </c>
      <c r="D1225" s="21" t="s">
        <v>10</v>
      </c>
      <c r="E1225" s="21">
        <v>1</v>
      </c>
      <c r="F1225" s="21" t="s">
        <v>1155</v>
      </c>
      <c r="G1225" s="121" t="s">
        <v>10984</v>
      </c>
      <c r="H1225" s="121" t="s">
        <v>6586</v>
      </c>
    </row>
    <row r="1226" spans="1:8" ht="15" customHeight="1">
      <c r="A1226" t="s">
        <v>4595</v>
      </c>
      <c r="B1226" s="21" t="s">
        <v>177</v>
      </c>
      <c r="C1226" s="21" t="s">
        <v>1253</v>
      </c>
      <c r="D1226" s="21" t="s">
        <v>10</v>
      </c>
      <c r="E1226" s="21">
        <v>1</v>
      </c>
      <c r="F1226" s="21" t="s">
        <v>1155</v>
      </c>
      <c r="G1226" s="121" t="s">
        <v>10985</v>
      </c>
      <c r="H1226" s="121" t="s">
        <v>6587</v>
      </c>
    </row>
    <row r="1227" spans="1:8" ht="15" customHeight="1">
      <c r="A1227" t="s">
        <v>4596</v>
      </c>
      <c r="B1227" s="21" t="s">
        <v>177</v>
      </c>
      <c r="C1227" s="21" t="s">
        <v>1253</v>
      </c>
      <c r="D1227" s="21" t="s">
        <v>10</v>
      </c>
      <c r="E1227" s="21">
        <v>1</v>
      </c>
      <c r="F1227" s="21" t="s">
        <v>1155</v>
      </c>
      <c r="G1227" s="121" t="s">
        <v>10986</v>
      </c>
      <c r="H1227" s="121" t="s">
        <v>6588</v>
      </c>
    </row>
    <row r="1228" spans="1:8" ht="15" customHeight="1">
      <c r="A1228" t="s">
        <v>4597</v>
      </c>
      <c r="B1228" s="21" t="s">
        <v>177</v>
      </c>
      <c r="C1228" s="21" t="s">
        <v>1253</v>
      </c>
      <c r="D1228" s="21" t="s">
        <v>10</v>
      </c>
      <c r="E1228" s="21">
        <v>1</v>
      </c>
      <c r="F1228" s="21" t="s">
        <v>1155</v>
      </c>
      <c r="G1228" s="121" t="s">
        <v>10987</v>
      </c>
      <c r="H1228" s="121" t="s">
        <v>6589</v>
      </c>
    </row>
    <row r="1229" spans="1:8" ht="15" customHeight="1">
      <c r="A1229" t="s">
        <v>4598</v>
      </c>
      <c r="B1229" s="21" t="s">
        <v>177</v>
      </c>
      <c r="C1229" s="21" t="s">
        <v>1253</v>
      </c>
      <c r="D1229" s="21" t="s">
        <v>10</v>
      </c>
      <c r="E1229" s="21">
        <v>1</v>
      </c>
      <c r="F1229" s="21" t="s">
        <v>1155</v>
      </c>
      <c r="G1229" s="121" t="s">
        <v>10988</v>
      </c>
      <c r="H1229" s="121" t="s">
        <v>6590</v>
      </c>
    </row>
    <row r="1230" spans="1:8" ht="15" customHeight="1">
      <c r="A1230" t="s">
        <v>4599</v>
      </c>
      <c r="B1230" s="21" t="s">
        <v>177</v>
      </c>
      <c r="C1230" s="21" t="s">
        <v>1253</v>
      </c>
      <c r="D1230" s="21" t="s">
        <v>10</v>
      </c>
      <c r="E1230" s="21">
        <v>1</v>
      </c>
      <c r="F1230" s="21" t="s">
        <v>1155</v>
      </c>
      <c r="G1230" s="121" t="s">
        <v>10989</v>
      </c>
      <c r="H1230" s="121" t="s">
        <v>6591</v>
      </c>
    </row>
    <row r="1231" spans="1:8" ht="15" customHeight="1">
      <c r="A1231" t="s">
        <v>4600</v>
      </c>
      <c r="B1231" s="21" t="s">
        <v>177</v>
      </c>
      <c r="C1231" s="21" t="s">
        <v>1253</v>
      </c>
      <c r="D1231" s="21" t="s">
        <v>10</v>
      </c>
      <c r="E1231" s="21">
        <v>1</v>
      </c>
      <c r="F1231" s="21" t="s">
        <v>1155</v>
      </c>
      <c r="G1231" s="121" t="s">
        <v>10990</v>
      </c>
      <c r="H1231" s="121" t="s">
        <v>6592</v>
      </c>
    </row>
    <row r="1232" spans="1:8" ht="15" customHeight="1">
      <c r="A1232" t="s">
        <v>3944</v>
      </c>
      <c r="B1232" s="21" t="s">
        <v>177</v>
      </c>
      <c r="C1232" s="21" t="s">
        <v>1253</v>
      </c>
      <c r="D1232" s="21" t="s">
        <v>10</v>
      </c>
      <c r="E1232" s="21">
        <v>1</v>
      </c>
      <c r="F1232" s="21" t="s">
        <v>1155</v>
      </c>
      <c r="G1232" s="121" t="s">
        <v>10991</v>
      </c>
      <c r="H1232" s="121" t="s">
        <v>6593</v>
      </c>
    </row>
    <row r="1233" spans="1:8" ht="15" customHeight="1">
      <c r="A1233" t="s">
        <v>4601</v>
      </c>
      <c r="B1233" s="21" t="s">
        <v>177</v>
      </c>
      <c r="C1233" s="21" t="s">
        <v>1253</v>
      </c>
      <c r="D1233" s="21" t="s">
        <v>10</v>
      </c>
      <c r="E1233" s="21">
        <v>1</v>
      </c>
      <c r="F1233" s="21" t="s">
        <v>1155</v>
      </c>
      <c r="G1233" s="121" t="s">
        <v>10511</v>
      </c>
      <c r="H1233" s="121" t="s">
        <v>6594</v>
      </c>
    </row>
    <row r="1234" spans="1:8" ht="15" customHeight="1">
      <c r="A1234" t="s">
        <v>4602</v>
      </c>
      <c r="B1234" s="21" t="s">
        <v>177</v>
      </c>
      <c r="C1234" s="21" t="s">
        <v>1253</v>
      </c>
      <c r="D1234" s="21" t="s">
        <v>10</v>
      </c>
      <c r="E1234" s="21">
        <v>1</v>
      </c>
      <c r="F1234" s="21" t="s">
        <v>1155</v>
      </c>
      <c r="G1234" s="121" t="s">
        <v>10992</v>
      </c>
      <c r="H1234" s="121" t="s">
        <v>6533</v>
      </c>
    </row>
    <row r="1235" spans="1:8" ht="15" customHeight="1">
      <c r="A1235" t="s">
        <v>4603</v>
      </c>
      <c r="B1235" s="21" t="s">
        <v>177</v>
      </c>
      <c r="C1235" s="21" t="s">
        <v>1253</v>
      </c>
      <c r="D1235" s="21" t="s">
        <v>10</v>
      </c>
      <c r="E1235" s="21">
        <v>1</v>
      </c>
      <c r="F1235" s="21" t="s">
        <v>1155</v>
      </c>
      <c r="G1235" s="121" t="s">
        <v>10993</v>
      </c>
      <c r="H1235" s="121" t="s">
        <v>6573</v>
      </c>
    </row>
    <row r="1236" spans="1:8" ht="15" customHeight="1">
      <c r="A1236" t="s">
        <v>4604</v>
      </c>
      <c r="B1236" s="21" t="s">
        <v>177</v>
      </c>
      <c r="C1236" s="21" t="s">
        <v>1253</v>
      </c>
      <c r="D1236" s="21" t="s">
        <v>10</v>
      </c>
      <c r="E1236" s="21">
        <v>1</v>
      </c>
      <c r="F1236" s="21" t="s">
        <v>1155</v>
      </c>
      <c r="G1236" s="121" t="s">
        <v>10994</v>
      </c>
      <c r="H1236" s="121" t="s">
        <v>6595</v>
      </c>
    </row>
    <row r="1237" spans="1:8" ht="15" customHeight="1">
      <c r="A1237" t="s">
        <v>4605</v>
      </c>
      <c r="B1237" s="21" t="s">
        <v>177</v>
      </c>
      <c r="C1237" s="21" t="s">
        <v>1253</v>
      </c>
      <c r="D1237" s="21" t="s">
        <v>10</v>
      </c>
      <c r="E1237" s="21">
        <v>1</v>
      </c>
      <c r="F1237" s="21" t="s">
        <v>1155</v>
      </c>
      <c r="G1237" s="121" t="s">
        <v>10995</v>
      </c>
      <c r="H1237" s="121" t="s">
        <v>6596</v>
      </c>
    </row>
    <row r="1238" spans="1:8" ht="15" customHeight="1">
      <c r="A1238" t="s">
        <v>4606</v>
      </c>
      <c r="B1238" s="21" t="s">
        <v>177</v>
      </c>
      <c r="C1238" s="21" t="s">
        <v>1253</v>
      </c>
      <c r="D1238" s="21" t="s">
        <v>10</v>
      </c>
      <c r="E1238" s="21">
        <v>1</v>
      </c>
      <c r="F1238" s="21" t="s">
        <v>1155</v>
      </c>
      <c r="G1238" s="121" t="s">
        <v>10996</v>
      </c>
      <c r="H1238" s="121" t="s">
        <v>6597</v>
      </c>
    </row>
    <row r="1239" spans="1:8" ht="15" customHeight="1">
      <c r="A1239" t="s">
        <v>4607</v>
      </c>
      <c r="B1239" s="21" t="s">
        <v>177</v>
      </c>
      <c r="C1239" s="21" t="s">
        <v>1253</v>
      </c>
      <c r="D1239" s="21" t="s">
        <v>10</v>
      </c>
      <c r="E1239" s="21">
        <v>1</v>
      </c>
      <c r="F1239" s="21" t="s">
        <v>1155</v>
      </c>
      <c r="G1239" s="121" t="s">
        <v>10997</v>
      </c>
      <c r="H1239" s="121" t="s">
        <v>6598</v>
      </c>
    </row>
    <row r="1240" spans="1:8" ht="15" customHeight="1">
      <c r="A1240" t="s">
        <v>4608</v>
      </c>
      <c r="B1240" s="21" t="s">
        <v>177</v>
      </c>
      <c r="C1240" s="21" t="s">
        <v>1253</v>
      </c>
      <c r="D1240" s="21" t="s">
        <v>10</v>
      </c>
      <c r="E1240" s="21">
        <v>1</v>
      </c>
      <c r="F1240" s="21" t="s">
        <v>1155</v>
      </c>
      <c r="G1240" s="121" t="s">
        <v>10998</v>
      </c>
      <c r="H1240" s="121" t="s">
        <v>6599</v>
      </c>
    </row>
    <row r="1241" spans="1:8" ht="15" customHeight="1">
      <c r="A1241" t="s">
        <v>4609</v>
      </c>
      <c r="B1241" s="21" t="s">
        <v>177</v>
      </c>
      <c r="C1241" s="21" t="s">
        <v>1253</v>
      </c>
      <c r="D1241" s="21" t="s">
        <v>10</v>
      </c>
      <c r="E1241" s="21">
        <v>1</v>
      </c>
      <c r="F1241" s="21" t="s">
        <v>1155</v>
      </c>
      <c r="G1241" s="121" t="s">
        <v>10999</v>
      </c>
      <c r="H1241" s="121" t="s">
        <v>6600</v>
      </c>
    </row>
    <row r="1242" spans="1:8" ht="15" customHeight="1">
      <c r="A1242" t="s">
        <v>4610</v>
      </c>
      <c r="B1242" s="21" t="s">
        <v>177</v>
      </c>
      <c r="C1242" s="21" t="s">
        <v>1253</v>
      </c>
      <c r="D1242" s="21" t="s">
        <v>10</v>
      </c>
      <c r="E1242" s="21">
        <v>1</v>
      </c>
      <c r="F1242" s="21" t="s">
        <v>1155</v>
      </c>
      <c r="G1242" s="121" t="s">
        <v>11000</v>
      </c>
      <c r="H1242" s="121" t="s">
        <v>6601</v>
      </c>
    </row>
    <row r="1243" spans="1:8" ht="15" customHeight="1">
      <c r="A1243" t="s">
        <v>3945</v>
      </c>
      <c r="B1243" s="21" t="s">
        <v>177</v>
      </c>
      <c r="C1243" s="21" t="s">
        <v>1253</v>
      </c>
      <c r="D1243" s="21" t="s">
        <v>10</v>
      </c>
      <c r="E1243" s="21">
        <v>1</v>
      </c>
      <c r="F1243" s="21" t="s">
        <v>1155</v>
      </c>
      <c r="G1243" s="121" t="s">
        <v>11001</v>
      </c>
      <c r="H1243" s="121" t="s">
        <v>6602</v>
      </c>
    </row>
    <row r="1244" spans="1:8" ht="15" customHeight="1">
      <c r="A1244" t="s">
        <v>4611</v>
      </c>
      <c r="B1244" s="21" t="s">
        <v>177</v>
      </c>
      <c r="C1244" s="21" t="s">
        <v>1253</v>
      </c>
      <c r="D1244" s="21" t="s">
        <v>10</v>
      </c>
      <c r="E1244" s="21">
        <v>1</v>
      </c>
      <c r="F1244" s="21" t="s">
        <v>1155</v>
      </c>
      <c r="G1244" s="121" t="s">
        <v>10859</v>
      </c>
      <c r="H1244" s="121" t="s">
        <v>6603</v>
      </c>
    </row>
    <row r="1245" spans="1:8" ht="15" customHeight="1">
      <c r="A1245" t="s">
        <v>4612</v>
      </c>
      <c r="B1245" s="21" t="s">
        <v>177</v>
      </c>
      <c r="C1245" s="21" t="s">
        <v>1253</v>
      </c>
      <c r="D1245" s="21" t="s">
        <v>10</v>
      </c>
      <c r="E1245" s="21">
        <v>1</v>
      </c>
      <c r="F1245" s="21" t="s">
        <v>1155</v>
      </c>
      <c r="G1245" s="121" t="s">
        <v>10906</v>
      </c>
      <c r="H1245" s="121" t="s">
        <v>6604</v>
      </c>
    </row>
    <row r="1246" spans="1:8" ht="15" customHeight="1">
      <c r="A1246" t="s">
        <v>4613</v>
      </c>
      <c r="B1246" s="21" t="s">
        <v>177</v>
      </c>
      <c r="C1246" s="21" t="s">
        <v>1253</v>
      </c>
      <c r="D1246" s="21" t="s">
        <v>10</v>
      </c>
      <c r="E1246" s="21">
        <v>1</v>
      </c>
      <c r="F1246" s="21" t="s">
        <v>1155</v>
      </c>
      <c r="G1246" s="121" t="s">
        <v>11002</v>
      </c>
      <c r="H1246" s="121" t="s">
        <v>6605</v>
      </c>
    </row>
    <row r="1247" spans="1:8" ht="15" customHeight="1">
      <c r="A1247" t="s">
        <v>4614</v>
      </c>
      <c r="B1247" s="21" t="s">
        <v>177</v>
      </c>
      <c r="C1247" s="21" t="s">
        <v>1253</v>
      </c>
      <c r="D1247" s="21" t="s">
        <v>10</v>
      </c>
      <c r="E1247" s="21">
        <v>1</v>
      </c>
      <c r="F1247" s="21" t="s">
        <v>1155</v>
      </c>
      <c r="G1247" s="121" t="s">
        <v>11003</v>
      </c>
      <c r="H1247" s="121" t="s">
        <v>6606</v>
      </c>
    </row>
    <row r="1248" spans="1:8" ht="15" customHeight="1">
      <c r="A1248" t="s">
        <v>4615</v>
      </c>
      <c r="B1248" s="21" t="s">
        <v>177</v>
      </c>
      <c r="C1248" s="21" t="s">
        <v>1253</v>
      </c>
      <c r="D1248" s="21" t="s">
        <v>10</v>
      </c>
      <c r="E1248" s="21">
        <v>1</v>
      </c>
      <c r="F1248" s="21" t="s">
        <v>1155</v>
      </c>
      <c r="G1248" s="121" t="s">
        <v>11004</v>
      </c>
      <c r="H1248" s="121" t="s">
        <v>6607</v>
      </c>
    </row>
    <row r="1249" spans="1:8" ht="15" customHeight="1">
      <c r="A1249" t="s">
        <v>4616</v>
      </c>
      <c r="B1249" s="21" t="s">
        <v>177</v>
      </c>
      <c r="C1249" s="21" t="s">
        <v>1253</v>
      </c>
      <c r="D1249" s="21" t="s">
        <v>10</v>
      </c>
      <c r="E1249" s="21">
        <v>1</v>
      </c>
      <c r="F1249" s="21" t="s">
        <v>1155</v>
      </c>
      <c r="G1249" s="121" t="s">
        <v>11005</v>
      </c>
      <c r="H1249" s="121" t="s">
        <v>6608</v>
      </c>
    </row>
    <row r="1250" spans="1:8" ht="15" customHeight="1">
      <c r="A1250" t="s">
        <v>4617</v>
      </c>
      <c r="B1250" s="21" t="s">
        <v>177</v>
      </c>
      <c r="C1250" s="21" t="s">
        <v>1253</v>
      </c>
      <c r="D1250" s="21" t="s">
        <v>10</v>
      </c>
      <c r="E1250" s="21">
        <v>1</v>
      </c>
      <c r="F1250" s="21" t="s">
        <v>1155</v>
      </c>
      <c r="G1250" s="121" t="s">
        <v>11006</v>
      </c>
      <c r="H1250" s="121" t="s">
        <v>6609</v>
      </c>
    </row>
    <row r="1251" spans="1:8" ht="15" customHeight="1">
      <c r="A1251" t="s">
        <v>4618</v>
      </c>
      <c r="B1251" s="21" t="s">
        <v>177</v>
      </c>
      <c r="C1251" s="21" t="s">
        <v>1253</v>
      </c>
      <c r="D1251" s="21" t="s">
        <v>10</v>
      </c>
      <c r="E1251" s="21">
        <v>1</v>
      </c>
      <c r="F1251" s="21" t="s">
        <v>1155</v>
      </c>
      <c r="G1251" s="121" t="s">
        <v>11007</v>
      </c>
      <c r="H1251" s="121" t="s">
        <v>6610</v>
      </c>
    </row>
    <row r="1252" spans="1:8" ht="15" customHeight="1">
      <c r="A1252" t="s">
        <v>4619</v>
      </c>
      <c r="B1252" s="21" t="s">
        <v>177</v>
      </c>
      <c r="C1252" s="21" t="s">
        <v>1253</v>
      </c>
      <c r="D1252" s="21" t="s">
        <v>10</v>
      </c>
      <c r="E1252" s="21">
        <v>1</v>
      </c>
      <c r="F1252" s="21" t="s">
        <v>1155</v>
      </c>
      <c r="G1252" s="121" t="s">
        <v>11008</v>
      </c>
      <c r="H1252" s="121" t="s">
        <v>6611</v>
      </c>
    </row>
    <row r="1253" spans="1:8" ht="15" customHeight="1">
      <c r="A1253" t="s">
        <v>4620</v>
      </c>
      <c r="B1253" s="21" t="s">
        <v>177</v>
      </c>
      <c r="C1253" s="21" t="s">
        <v>1253</v>
      </c>
      <c r="D1253" s="21" t="s">
        <v>10</v>
      </c>
      <c r="E1253" s="21">
        <v>1</v>
      </c>
      <c r="F1253" s="21" t="s">
        <v>1155</v>
      </c>
      <c r="G1253" s="121" t="s">
        <v>11009</v>
      </c>
      <c r="H1253" s="121" t="s">
        <v>6612</v>
      </c>
    </row>
    <row r="1254" spans="1:8" ht="15" customHeight="1">
      <c r="A1254" t="s">
        <v>3946</v>
      </c>
      <c r="B1254" s="21" t="s">
        <v>177</v>
      </c>
      <c r="C1254" s="21" t="s">
        <v>1253</v>
      </c>
      <c r="D1254" s="21" t="s">
        <v>10</v>
      </c>
      <c r="E1254" s="21">
        <v>1</v>
      </c>
      <c r="F1254" s="21" t="s">
        <v>1155</v>
      </c>
      <c r="G1254" s="121" t="s">
        <v>11010</v>
      </c>
      <c r="H1254" s="121" t="s">
        <v>6613</v>
      </c>
    </row>
    <row r="1255" spans="1:8" ht="15" customHeight="1">
      <c r="A1255" t="s">
        <v>4621</v>
      </c>
      <c r="B1255" s="21" t="s">
        <v>177</v>
      </c>
      <c r="C1255" s="21" t="s">
        <v>1253</v>
      </c>
      <c r="D1255" s="21" t="s">
        <v>10</v>
      </c>
      <c r="E1255" s="21">
        <v>1</v>
      </c>
      <c r="F1255" s="21" t="s">
        <v>1155</v>
      </c>
      <c r="G1255" s="121" t="s">
        <v>11011</v>
      </c>
      <c r="H1255" s="121" t="s">
        <v>6614</v>
      </c>
    </row>
    <row r="1256" spans="1:8" ht="15" customHeight="1">
      <c r="A1256" t="s">
        <v>4622</v>
      </c>
      <c r="B1256" s="21" t="s">
        <v>177</v>
      </c>
      <c r="C1256" s="21" t="s">
        <v>1253</v>
      </c>
      <c r="D1256" s="21" t="s">
        <v>10</v>
      </c>
      <c r="E1256" s="21">
        <v>1</v>
      </c>
      <c r="F1256" s="21" t="s">
        <v>1155</v>
      </c>
      <c r="G1256" s="121" t="s">
        <v>11012</v>
      </c>
      <c r="H1256" s="121" t="s">
        <v>6615</v>
      </c>
    </row>
    <row r="1257" spans="1:8" ht="15" customHeight="1">
      <c r="A1257" t="s">
        <v>4623</v>
      </c>
      <c r="B1257" s="21" t="s">
        <v>177</v>
      </c>
      <c r="C1257" s="21" t="s">
        <v>1253</v>
      </c>
      <c r="D1257" s="21" t="s">
        <v>10</v>
      </c>
      <c r="E1257" s="21">
        <v>1</v>
      </c>
      <c r="F1257" s="21" t="s">
        <v>1155</v>
      </c>
      <c r="G1257" s="121" t="s">
        <v>10417</v>
      </c>
      <c r="H1257" s="121" t="s">
        <v>6616</v>
      </c>
    </row>
    <row r="1258" spans="1:8" ht="15" customHeight="1">
      <c r="A1258" t="s">
        <v>4624</v>
      </c>
      <c r="B1258" s="21" t="s">
        <v>177</v>
      </c>
      <c r="C1258" s="21" t="s">
        <v>1253</v>
      </c>
      <c r="D1258" s="21" t="s">
        <v>10</v>
      </c>
      <c r="E1258" s="21">
        <v>1</v>
      </c>
      <c r="F1258" s="21" t="s">
        <v>1155</v>
      </c>
      <c r="G1258" s="121" t="s">
        <v>11013</v>
      </c>
      <c r="H1258" s="121" t="s">
        <v>6617</v>
      </c>
    </row>
    <row r="1259" spans="1:8" ht="15" customHeight="1">
      <c r="A1259" t="s">
        <v>4625</v>
      </c>
      <c r="B1259" s="21" t="s">
        <v>177</v>
      </c>
      <c r="C1259" s="21" t="s">
        <v>1253</v>
      </c>
      <c r="D1259" s="21" t="s">
        <v>10</v>
      </c>
      <c r="E1259" s="21">
        <v>1</v>
      </c>
      <c r="F1259" s="21" t="s">
        <v>1155</v>
      </c>
      <c r="G1259" s="121" t="s">
        <v>11009</v>
      </c>
      <c r="H1259" s="121" t="s">
        <v>6618</v>
      </c>
    </row>
    <row r="1260" spans="1:8" ht="15" customHeight="1">
      <c r="A1260" t="s">
        <v>4626</v>
      </c>
      <c r="B1260" s="21" t="s">
        <v>177</v>
      </c>
      <c r="C1260" s="21" t="s">
        <v>1253</v>
      </c>
      <c r="D1260" s="21" t="s">
        <v>10</v>
      </c>
      <c r="E1260" s="21">
        <v>1</v>
      </c>
      <c r="F1260" s="21" t="s">
        <v>1155</v>
      </c>
      <c r="G1260" s="121" t="s">
        <v>11014</v>
      </c>
      <c r="H1260" s="121" t="s">
        <v>6619</v>
      </c>
    </row>
    <row r="1261" spans="1:8" ht="15" customHeight="1">
      <c r="A1261" t="s">
        <v>4627</v>
      </c>
      <c r="B1261" s="21" t="s">
        <v>177</v>
      </c>
      <c r="C1261" s="21" t="s">
        <v>1253</v>
      </c>
      <c r="D1261" s="21" t="s">
        <v>10</v>
      </c>
      <c r="E1261" s="21">
        <v>1</v>
      </c>
      <c r="F1261" s="21" t="s">
        <v>1155</v>
      </c>
      <c r="G1261" s="121" t="s">
        <v>10862</v>
      </c>
      <c r="H1261" s="121" t="s">
        <v>6620</v>
      </c>
    </row>
    <row r="1262" spans="1:8" ht="15" customHeight="1">
      <c r="A1262" t="s">
        <v>4628</v>
      </c>
      <c r="B1262" s="21" t="s">
        <v>177</v>
      </c>
      <c r="C1262" s="21" t="s">
        <v>1253</v>
      </c>
      <c r="D1262" s="21" t="s">
        <v>10</v>
      </c>
      <c r="E1262" s="21">
        <v>1</v>
      </c>
      <c r="F1262" s="21" t="s">
        <v>1155</v>
      </c>
      <c r="G1262" s="121" t="s">
        <v>10742</v>
      </c>
      <c r="H1262" s="121" t="s">
        <v>6621</v>
      </c>
    </row>
    <row r="1263" spans="1:8" ht="15" customHeight="1">
      <c r="A1263" t="s">
        <v>4629</v>
      </c>
      <c r="B1263" s="21" t="s">
        <v>177</v>
      </c>
      <c r="C1263" s="21" t="s">
        <v>1253</v>
      </c>
      <c r="D1263" s="21" t="s">
        <v>10</v>
      </c>
      <c r="E1263" s="21">
        <v>1</v>
      </c>
      <c r="F1263" s="21" t="s">
        <v>1155</v>
      </c>
      <c r="G1263" s="121" t="s">
        <v>11015</v>
      </c>
      <c r="H1263" s="121" t="s">
        <v>6622</v>
      </c>
    </row>
    <row r="1264" spans="1:8" ht="15" customHeight="1">
      <c r="A1264" t="s">
        <v>4630</v>
      </c>
      <c r="B1264" s="21" t="s">
        <v>177</v>
      </c>
      <c r="C1264" s="21" t="s">
        <v>1253</v>
      </c>
      <c r="D1264" s="21" t="s">
        <v>10</v>
      </c>
      <c r="E1264" s="21">
        <v>1</v>
      </c>
      <c r="F1264" s="21" t="s">
        <v>1155</v>
      </c>
      <c r="G1264" s="121" t="s">
        <v>11016</v>
      </c>
      <c r="H1264" s="121" t="s">
        <v>6623</v>
      </c>
    </row>
    <row r="1265" spans="1:8" ht="15" customHeight="1">
      <c r="A1265" t="s">
        <v>3947</v>
      </c>
      <c r="B1265" s="21" t="s">
        <v>177</v>
      </c>
      <c r="C1265" s="21" t="s">
        <v>1253</v>
      </c>
      <c r="D1265" s="21" t="s">
        <v>10</v>
      </c>
      <c r="E1265" s="21">
        <v>1</v>
      </c>
      <c r="F1265" s="21" t="s">
        <v>1155</v>
      </c>
      <c r="G1265" s="121" t="s">
        <v>11017</v>
      </c>
      <c r="H1265" s="121" t="s">
        <v>6624</v>
      </c>
    </row>
    <row r="1266" spans="1:8" ht="15" customHeight="1">
      <c r="A1266" t="s">
        <v>4631</v>
      </c>
      <c r="B1266" s="21" t="s">
        <v>177</v>
      </c>
      <c r="C1266" s="21" t="s">
        <v>1253</v>
      </c>
      <c r="D1266" s="21" t="s">
        <v>10</v>
      </c>
      <c r="E1266" s="21">
        <v>1</v>
      </c>
      <c r="F1266" s="21" t="s">
        <v>1155</v>
      </c>
      <c r="G1266" s="121" t="s">
        <v>11018</v>
      </c>
      <c r="H1266" s="121" t="s">
        <v>6625</v>
      </c>
    </row>
    <row r="1267" spans="1:8" ht="15" customHeight="1">
      <c r="A1267" t="s">
        <v>4632</v>
      </c>
      <c r="B1267" s="21" t="s">
        <v>177</v>
      </c>
      <c r="C1267" s="21" t="s">
        <v>1253</v>
      </c>
      <c r="D1267" s="21" t="s">
        <v>10</v>
      </c>
      <c r="E1267" s="21">
        <v>1</v>
      </c>
      <c r="F1267" s="21" t="s">
        <v>1155</v>
      </c>
      <c r="G1267" s="121" t="s">
        <v>11019</v>
      </c>
      <c r="H1267" s="121" t="s">
        <v>6626</v>
      </c>
    </row>
    <row r="1268" spans="1:8" ht="15" customHeight="1">
      <c r="A1268" t="s">
        <v>4633</v>
      </c>
      <c r="B1268" s="21" t="s">
        <v>177</v>
      </c>
      <c r="C1268" s="21" t="s">
        <v>1253</v>
      </c>
      <c r="D1268" s="21" t="s">
        <v>10</v>
      </c>
      <c r="E1268" s="21">
        <v>1</v>
      </c>
      <c r="F1268" s="21" t="s">
        <v>1155</v>
      </c>
      <c r="G1268" s="121" t="s">
        <v>11020</v>
      </c>
      <c r="H1268" s="121" t="s">
        <v>6627</v>
      </c>
    </row>
    <row r="1269" spans="1:8" ht="15" customHeight="1">
      <c r="A1269" t="s">
        <v>4634</v>
      </c>
      <c r="B1269" s="21" t="s">
        <v>177</v>
      </c>
      <c r="C1269" s="21" t="s">
        <v>1253</v>
      </c>
      <c r="D1269" s="21" t="s">
        <v>10</v>
      </c>
      <c r="E1269" s="21">
        <v>1</v>
      </c>
      <c r="F1269" s="21" t="s">
        <v>1155</v>
      </c>
      <c r="G1269" s="121" t="s">
        <v>11021</v>
      </c>
      <c r="H1269" s="121" t="s">
        <v>6619</v>
      </c>
    </row>
    <row r="1270" spans="1:8" ht="15" customHeight="1">
      <c r="A1270" t="s">
        <v>4635</v>
      </c>
      <c r="B1270" s="21" t="s">
        <v>177</v>
      </c>
      <c r="C1270" s="21" t="s">
        <v>1253</v>
      </c>
      <c r="D1270" s="21" t="s">
        <v>10</v>
      </c>
      <c r="E1270" s="21">
        <v>1</v>
      </c>
      <c r="F1270" s="21" t="s">
        <v>1155</v>
      </c>
      <c r="G1270" s="121" t="s">
        <v>11022</v>
      </c>
      <c r="H1270" s="121" t="s">
        <v>6628</v>
      </c>
    </row>
    <row r="1271" spans="1:8" ht="15" customHeight="1">
      <c r="A1271" t="s">
        <v>4636</v>
      </c>
      <c r="B1271" s="21" t="s">
        <v>177</v>
      </c>
      <c r="C1271" s="21" t="s">
        <v>1253</v>
      </c>
      <c r="D1271" s="21" t="s">
        <v>10</v>
      </c>
      <c r="E1271" s="21">
        <v>1</v>
      </c>
      <c r="F1271" s="21" t="s">
        <v>1155</v>
      </c>
      <c r="G1271" s="121" t="s">
        <v>11023</v>
      </c>
      <c r="H1271" s="121" t="s">
        <v>6629</v>
      </c>
    </row>
    <row r="1272" spans="1:8" ht="15" customHeight="1">
      <c r="A1272" t="s">
        <v>4637</v>
      </c>
      <c r="B1272" s="21" t="s">
        <v>177</v>
      </c>
      <c r="C1272" s="21" t="s">
        <v>1253</v>
      </c>
      <c r="D1272" s="21" t="s">
        <v>10</v>
      </c>
      <c r="E1272" s="21">
        <v>1</v>
      </c>
      <c r="F1272" s="21" t="s">
        <v>1155</v>
      </c>
      <c r="G1272" s="121" t="s">
        <v>10291</v>
      </c>
      <c r="H1272" s="121" t="s">
        <v>6630</v>
      </c>
    </row>
    <row r="1273" spans="1:8" ht="15" customHeight="1">
      <c r="A1273" t="s">
        <v>4638</v>
      </c>
      <c r="B1273" s="21" t="s">
        <v>177</v>
      </c>
      <c r="C1273" s="21" t="s">
        <v>1253</v>
      </c>
      <c r="D1273" s="21" t="s">
        <v>10</v>
      </c>
      <c r="E1273" s="21">
        <v>1</v>
      </c>
      <c r="F1273" s="21" t="s">
        <v>1155</v>
      </c>
      <c r="G1273" s="121" t="s">
        <v>11024</v>
      </c>
      <c r="H1273" s="121" t="s">
        <v>6631</v>
      </c>
    </row>
    <row r="1274" spans="1:8" ht="15" customHeight="1">
      <c r="A1274" t="s">
        <v>4639</v>
      </c>
      <c r="B1274" s="21" t="s">
        <v>177</v>
      </c>
      <c r="C1274" s="21" t="s">
        <v>1253</v>
      </c>
      <c r="D1274" s="21" t="s">
        <v>10</v>
      </c>
      <c r="E1274" s="21">
        <v>1</v>
      </c>
      <c r="F1274" s="21" t="s">
        <v>1155</v>
      </c>
      <c r="G1274" s="121" t="s">
        <v>11025</v>
      </c>
      <c r="H1274" s="121" t="s">
        <v>6632</v>
      </c>
    </row>
    <row r="1275" spans="1:8" ht="15" customHeight="1">
      <c r="A1275" t="s">
        <v>4640</v>
      </c>
      <c r="B1275" s="21" t="s">
        <v>177</v>
      </c>
      <c r="C1275" s="21" t="s">
        <v>1253</v>
      </c>
      <c r="D1275" s="21" t="s">
        <v>10</v>
      </c>
      <c r="E1275" s="21">
        <v>1</v>
      </c>
      <c r="F1275" s="21" t="s">
        <v>1155</v>
      </c>
      <c r="G1275" s="121" t="s">
        <v>11026</v>
      </c>
      <c r="H1275" s="121" t="s">
        <v>6633</v>
      </c>
    </row>
    <row r="1276" spans="1:8" ht="15" customHeight="1">
      <c r="A1276" t="s">
        <v>3948</v>
      </c>
      <c r="B1276" s="21" t="s">
        <v>177</v>
      </c>
      <c r="C1276" s="21" t="s">
        <v>1253</v>
      </c>
      <c r="D1276" s="21" t="s">
        <v>10</v>
      </c>
      <c r="E1276" s="21">
        <v>1</v>
      </c>
      <c r="F1276" s="21" t="s">
        <v>1155</v>
      </c>
      <c r="G1276" s="121" t="s">
        <v>11027</v>
      </c>
      <c r="H1276" s="121" t="s">
        <v>6634</v>
      </c>
    </row>
    <row r="1277" spans="1:8" ht="15" customHeight="1">
      <c r="A1277" t="s">
        <v>4641</v>
      </c>
      <c r="B1277" s="21" t="s">
        <v>177</v>
      </c>
      <c r="C1277" s="21" t="s">
        <v>1253</v>
      </c>
      <c r="D1277" s="21" t="s">
        <v>10</v>
      </c>
      <c r="E1277" s="21">
        <v>1</v>
      </c>
      <c r="F1277" s="21" t="s">
        <v>1155</v>
      </c>
      <c r="G1277" s="121" t="s">
        <v>11028</v>
      </c>
      <c r="H1277" s="121" t="s">
        <v>6635</v>
      </c>
    </row>
    <row r="1278" spans="1:8" ht="15" customHeight="1">
      <c r="A1278" t="s">
        <v>4642</v>
      </c>
      <c r="B1278" s="21" t="s">
        <v>177</v>
      </c>
      <c r="C1278" s="21" t="s">
        <v>1253</v>
      </c>
      <c r="D1278" s="21" t="s">
        <v>10</v>
      </c>
      <c r="E1278" s="21">
        <v>1</v>
      </c>
      <c r="F1278" s="21" t="s">
        <v>1155</v>
      </c>
      <c r="G1278" s="121" t="s">
        <v>11029</v>
      </c>
      <c r="H1278" s="121" t="s">
        <v>6636</v>
      </c>
    </row>
    <row r="1279" spans="1:8" ht="15" customHeight="1">
      <c r="A1279" t="s">
        <v>4643</v>
      </c>
      <c r="B1279" s="21" t="s">
        <v>177</v>
      </c>
      <c r="C1279" s="21" t="s">
        <v>1253</v>
      </c>
      <c r="D1279" s="21" t="s">
        <v>10</v>
      </c>
      <c r="E1279" s="21">
        <v>1</v>
      </c>
      <c r="F1279" s="21" t="s">
        <v>1155</v>
      </c>
      <c r="G1279" s="121" t="s">
        <v>11030</v>
      </c>
      <c r="H1279" s="121" t="s">
        <v>6637</v>
      </c>
    </row>
    <row r="1280" spans="1:8" ht="15" customHeight="1">
      <c r="A1280" t="s">
        <v>4644</v>
      </c>
      <c r="B1280" s="21" t="s">
        <v>177</v>
      </c>
      <c r="C1280" s="21" t="s">
        <v>1253</v>
      </c>
      <c r="D1280" s="21" t="s">
        <v>10</v>
      </c>
      <c r="E1280" s="21">
        <v>1</v>
      </c>
      <c r="F1280" s="21" t="s">
        <v>1155</v>
      </c>
      <c r="G1280" s="121" t="s">
        <v>11031</v>
      </c>
      <c r="H1280" s="121" t="s">
        <v>6638</v>
      </c>
    </row>
    <row r="1281" spans="1:8" ht="15" customHeight="1">
      <c r="A1281" t="s">
        <v>4645</v>
      </c>
      <c r="B1281" s="21" t="s">
        <v>177</v>
      </c>
      <c r="C1281" s="21" t="s">
        <v>1253</v>
      </c>
      <c r="D1281" s="21" t="s">
        <v>10</v>
      </c>
      <c r="E1281" s="21">
        <v>1</v>
      </c>
      <c r="F1281" s="21" t="s">
        <v>1155</v>
      </c>
      <c r="G1281" s="121" t="s">
        <v>11032</v>
      </c>
      <c r="H1281" s="121" t="s">
        <v>6639</v>
      </c>
    </row>
    <row r="1282" spans="1:8" ht="15" customHeight="1">
      <c r="A1282" t="s">
        <v>4646</v>
      </c>
      <c r="B1282" s="21" t="s">
        <v>177</v>
      </c>
      <c r="C1282" s="21" t="s">
        <v>1253</v>
      </c>
      <c r="D1282" s="21" t="s">
        <v>10</v>
      </c>
      <c r="E1282" s="21">
        <v>1</v>
      </c>
      <c r="F1282" s="21" t="s">
        <v>1155</v>
      </c>
      <c r="G1282" s="121" t="s">
        <v>11033</v>
      </c>
      <c r="H1282" s="121" t="s">
        <v>6640</v>
      </c>
    </row>
    <row r="1283" spans="1:8" ht="15" customHeight="1">
      <c r="A1283" t="s">
        <v>4647</v>
      </c>
      <c r="B1283" s="21" t="s">
        <v>177</v>
      </c>
      <c r="C1283" s="21" t="s">
        <v>1253</v>
      </c>
      <c r="D1283" s="21" t="s">
        <v>10</v>
      </c>
      <c r="E1283" s="21">
        <v>1</v>
      </c>
      <c r="F1283" s="21" t="s">
        <v>1155</v>
      </c>
      <c r="G1283" s="121" t="s">
        <v>10602</v>
      </c>
      <c r="H1283" s="121" t="s">
        <v>6641</v>
      </c>
    </row>
    <row r="1284" spans="1:8" ht="15" customHeight="1">
      <c r="A1284" t="s">
        <v>4648</v>
      </c>
      <c r="B1284" s="21" t="s">
        <v>177</v>
      </c>
      <c r="C1284" s="21" t="s">
        <v>1253</v>
      </c>
      <c r="D1284" s="21" t="s">
        <v>10</v>
      </c>
      <c r="E1284" s="21">
        <v>1</v>
      </c>
      <c r="F1284" s="21" t="s">
        <v>1155</v>
      </c>
      <c r="G1284" s="121" t="s">
        <v>10602</v>
      </c>
      <c r="H1284" s="121" t="s">
        <v>6642</v>
      </c>
    </row>
    <row r="1285" spans="1:8" ht="15" customHeight="1">
      <c r="A1285" t="s">
        <v>4649</v>
      </c>
      <c r="B1285" s="21" t="s">
        <v>177</v>
      </c>
      <c r="C1285" s="21" t="s">
        <v>1253</v>
      </c>
      <c r="D1285" s="21" t="s">
        <v>10</v>
      </c>
      <c r="E1285" s="21">
        <v>1</v>
      </c>
      <c r="F1285" s="21" t="s">
        <v>1155</v>
      </c>
      <c r="G1285" s="121" t="s">
        <v>11034</v>
      </c>
      <c r="H1285" s="121" t="s">
        <v>6643</v>
      </c>
    </row>
    <row r="1286" spans="1:8" ht="15" customHeight="1">
      <c r="A1286" t="s">
        <v>4650</v>
      </c>
      <c r="B1286" s="21" t="s">
        <v>177</v>
      </c>
      <c r="C1286" s="21" t="s">
        <v>1253</v>
      </c>
      <c r="D1286" s="21" t="s">
        <v>10</v>
      </c>
      <c r="E1286" s="21">
        <v>1</v>
      </c>
      <c r="F1286" s="21" t="s">
        <v>1155</v>
      </c>
      <c r="G1286" s="121" t="s">
        <v>11035</v>
      </c>
      <c r="H1286" s="121" t="s">
        <v>6644</v>
      </c>
    </row>
    <row r="1287" spans="1:8" ht="15" customHeight="1">
      <c r="A1287" t="s">
        <v>3949</v>
      </c>
      <c r="B1287" s="21" t="s">
        <v>177</v>
      </c>
      <c r="C1287" s="21" t="s">
        <v>1253</v>
      </c>
      <c r="D1287" s="21" t="s">
        <v>10</v>
      </c>
      <c r="E1287" s="21">
        <v>1</v>
      </c>
      <c r="F1287" s="21" t="s">
        <v>1155</v>
      </c>
      <c r="G1287" s="121" t="s">
        <v>11036</v>
      </c>
      <c r="H1287" s="121" t="s">
        <v>6645</v>
      </c>
    </row>
    <row r="1288" spans="1:8" ht="15" customHeight="1">
      <c r="A1288" t="s">
        <v>4651</v>
      </c>
      <c r="B1288" s="21" t="s">
        <v>177</v>
      </c>
      <c r="C1288" s="21" t="s">
        <v>1253</v>
      </c>
      <c r="D1288" s="21" t="s">
        <v>10</v>
      </c>
      <c r="E1288" s="21">
        <v>1</v>
      </c>
      <c r="F1288" s="21" t="s">
        <v>1155</v>
      </c>
      <c r="G1288" s="121" t="s">
        <v>10705</v>
      </c>
      <c r="H1288" s="121" t="s">
        <v>6629</v>
      </c>
    </row>
    <row r="1289" spans="1:8" ht="15" customHeight="1">
      <c r="A1289" t="s">
        <v>4652</v>
      </c>
      <c r="B1289" s="21" t="s">
        <v>177</v>
      </c>
      <c r="C1289" s="21" t="s">
        <v>1253</v>
      </c>
      <c r="D1289" s="21" t="s">
        <v>10</v>
      </c>
      <c r="E1289" s="21">
        <v>1</v>
      </c>
      <c r="F1289" s="21" t="s">
        <v>1155</v>
      </c>
      <c r="G1289" s="121" t="s">
        <v>11037</v>
      </c>
      <c r="H1289" s="121" t="s">
        <v>6635</v>
      </c>
    </row>
    <row r="1290" spans="1:8" ht="15" customHeight="1">
      <c r="A1290" t="s">
        <v>4653</v>
      </c>
      <c r="B1290" s="21" t="s">
        <v>177</v>
      </c>
      <c r="C1290" s="21" t="s">
        <v>1253</v>
      </c>
      <c r="D1290" s="21" t="s">
        <v>10</v>
      </c>
      <c r="E1290" s="21">
        <v>1</v>
      </c>
      <c r="F1290" s="21" t="s">
        <v>1155</v>
      </c>
      <c r="G1290" s="121" t="s">
        <v>11038</v>
      </c>
      <c r="H1290" s="121" t="s">
        <v>6646</v>
      </c>
    </row>
    <row r="1291" spans="1:8" ht="15" customHeight="1">
      <c r="A1291" t="s">
        <v>4654</v>
      </c>
      <c r="B1291" s="21" t="s">
        <v>177</v>
      </c>
      <c r="C1291" s="21" t="s">
        <v>1253</v>
      </c>
      <c r="D1291" s="21" t="s">
        <v>10</v>
      </c>
      <c r="E1291" s="21">
        <v>1</v>
      </c>
      <c r="F1291" s="21" t="s">
        <v>1155</v>
      </c>
      <c r="G1291" s="121" t="s">
        <v>11039</v>
      </c>
      <c r="H1291" s="121" t="s">
        <v>6638</v>
      </c>
    </row>
    <row r="1292" spans="1:8" ht="15" customHeight="1">
      <c r="A1292" t="s">
        <v>4655</v>
      </c>
      <c r="B1292" s="21" t="s">
        <v>177</v>
      </c>
      <c r="C1292" s="21" t="s">
        <v>1253</v>
      </c>
      <c r="D1292" s="21" t="s">
        <v>10</v>
      </c>
      <c r="E1292" s="21">
        <v>1</v>
      </c>
      <c r="F1292" s="21" t="s">
        <v>1155</v>
      </c>
      <c r="G1292" s="121" t="s">
        <v>11040</v>
      </c>
      <c r="H1292" s="121" t="s">
        <v>6647</v>
      </c>
    </row>
    <row r="1293" spans="1:8" ht="15" customHeight="1">
      <c r="A1293" t="s">
        <v>4656</v>
      </c>
      <c r="B1293" s="21" t="s">
        <v>177</v>
      </c>
      <c r="C1293" s="21" t="s">
        <v>1253</v>
      </c>
      <c r="D1293" s="21" t="s">
        <v>10</v>
      </c>
      <c r="E1293" s="21">
        <v>1</v>
      </c>
      <c r="F1293" s="21" t="s">
        <v>1155</v>
      </c>
      <c r="G1293" s="121" t="s">
        <v>11041</v>
      </c>
      <c r="H1293" s="121" t="s">
        <v>6641</v>
      </c>
    </row>
    <row r="1294" spans="1:8" ht="15" customHeight="1">
      <c r="A1294" t="s">
        <v>4657</v>
      </c>
      <c r="B1294" s="21" t="s">
        <v>177</v>
      </c>
      <c r="C1294" s="21" t="s">
        <v>1253</v>
      </c>
      <c r="D1294" s="21" t="s">
        <v>10</v>
      </c>
      <c r="E1294" s="21">
        <v>1</v>
      </c>
      <c r="F1294" s="21" t="s">
        <v>1155</v>
      </c>
      <c r="G1294" s="121" t="s">
        <v>11041</v>
      </c>
      <c r="H1294" s="121" t="s">
        <v>6642</v>
      </c>
    </row>
    <row r="1295" spans="1:8" ht="15" customHeight="1">
      <c r="A1295" t="s">
        <v>4658</v>
      </c>
      <c r="B1295" s="21" t="s">
        <v>177</v>
      </c>
      <c r="C1295" s="21" t="s">
        <v>1253</v>
      </c>
      <c r="D1295" s="21" t="s">
        <v>10</v>
      </c>
      <c r="E1295" s="21">
        <v>1</v>
      </c>
      <c r="F1295" s="21" t="s">
        <v>1155</v>
      </c>
      <c r="G1295" s="121" t="s">
        <v>11042</v>
      </c>
      <c r="H1295" s="121" t="s">
        <v>6648</v>
      </c>
    </row>
    <row r="1296" spans="1:8" ht="15" customHeight="1">
      <c r="A1296" t="s">
        <v>4659</v>
      </c>
      <c r="B1296" s="21" t="s">
        <v>177</v>
      </c>
      <c r="C1296" s="21" t="s">
        <v>1253</v>
      </c>
      <c r="D1296" s="21" t="s">
        <v>10</v>
      </c>
      <c r="E1296" s="21">
        <v>1</v>
      </c>
      <c r="F1296" s="21" t="s">
        <v>1155</v>
      </c>
      <c r="G1296" s="121" t="s">
        <v>11043</v>
      </c>
      <c r="H1296" s="121" t="s">
        <v>6649</v>
      </c>
    </row>
    <row r="1297" spans="1:8" ht="15" customHeight="1">
      <c r="A1297" t="s">
        <v>4660</v>
      </c>
      <c r="B1297" s="21" t="s">
        <v>177</v>
      </c>
      <c r="C1297" s="21" t="s">
        <v>1253</v>
      </c>
      <c r="D1297" s="21" t="s">
        <v>10</v>
      </c>
      <c r="E1297" s="21">
        <v>1</v>
      </c>
      <c r="F1297" s="21" t="s">
        <v>1155</v>
      </c>
      <c r="G1297" s="121" t="s">
        <v>11044</v>
      </c>
      <c r="H1297" s="121" t="s">
        <v>6650</v>
      </c>
    </row>
    <row r="1298" spans="1:8" ht="15" customHeight="1">
      <c r="A1298" t="s">
        <v>3950</v>
      </c>
      <c r="B1298" s="21" t="s">
        <v>177</v>
      </c>
      <c r="C1298" s="21" t="s">
        <v>1253</v>
      </c>
      <c r="D1298" s="21" t="s">
        <v>10</v>
      </c>
      <c r="E1298" s="21">
        <v>1</v>
      </c>
      <c r="F1298" s="21" t="s">
        <v>1155</v>
      </c>
      <c r="G1298" s="121" t="s">
        <v>11045</v>
      </c>
      <c r="H1298" s="121" t="s">
        <v>6651</v>
      </c>
    </row>
    <row r="1299" spans="1:8" ht="15" customHeight="1">
      <c r="A1299" t="s">
        <v>4661</v>
      </c>
      <c r="B1299" s="21" t="s">
        <v>177</v>
      </c>
      <c r="C1299" s="21" t="s">
        <v>1253</v>
      </c>
      <c r="D1299" s="21" t="s">
        <v>10</v>
      </c>
      <c r="E1299" s="21">
        <v>1</v>
      </c>
      <c r="F1299" s="21" t="s">
        <v>1155</v>
      </c>
      <c r="G1299" s="121" t="s">
        <v>11046</v>
      </c>
      <c r="H1299" s="121" t="s">
        <v>6652</v>
      </c>
    </row>
    <row r="1300" spans="1:8" ht="15" customHeight="1">
      <c r="A1300" t="s">
        <v>4662</v>
      </c>
      <c r="B1300" s="21" t="s">
        <v>177</v>
      </c>
      <c r="C1300" s="21" t="s">
        <v>1253</v>
      </c>
      <c r="D1300" s="21" t="s">
        <v>10</v>
      </c>
      <c r="E1300" s="21">
        <v>1</v>
      </c>
      <c r="F1300" s="21" t="s">
        <v>1155</v>
      </c>
      <c r="G1300" s="121" t="s">
        <v>10520</v>
      </c>
      <c r="H1300" s="121" t="s">
        <v>6595</v>
      </c>
    </row>
    <row r="1301" spans="1:8" ht="15" customHeight="1">
      <c r="A1301" t="s">
        <v>4663</v>
      </c>
      <c r="B1301" s="21" t="s">
        <v>177</v>
      </c>
      <c r="C1301" s="21" t="s">
        <v>1253</v>
      </c>
      <c r="D1301" s="21" t="s">
        <v>10</v>
      </c>
      <c r="E1301" s="21">
        <v>1</v>
      </c>
      <c r="F1301" s="21" t="s">
        <v>1155</v>
      </c>
      <c r="G1301" s="121" t="s">
        <v>11047</v>
      </c>
      <c r="H1301" s="121" t="s">
        <v>6653</v>
      </c>
    </row>
    <row r="1302" spans="1:8" ht="15" customHeight="1">
      <c r="A1302" t="s">
        <v>4664</v>
      </c>
      <c r="B1302" s="21" t="s">
        <v>177</v>
      </c>
      <c r="C1302" s="21" t="s">
        <v>1253</v>
      </c>
      <c r="D1302" s="21" t="s">
        <v>10</v>
      </c>
      <c r="E1302" s="21">
        <v>1</v>
      </c>
      <c r="F1302" s="21" t="s">
        <v>1155</v>
      </c>
      <c r="G1302" s="121" t="s">
        <v>11048</v>
      </c>
      <c r="H1302" s="121" t="s">
        <v>6654</v>
      </c>
    </row>
    <row r="1303" spans="1:8" ht="15" customHeight="1">
      <c r="A1303" t="s">
        <v>4665</v>
      </c>
      <c r="B1303" s="21" t="s">
        <v>177</v>
      </c>
      <c r="C1303" s="21" t="s">
        <v>1253</v>
      </c>
      <c r="D1303" s="21" t="s">
        <v>10</v>
      </c>
      <c r="E1303" s="21">
        <v>1</v>
      </c>
      <c r="F1303" s="21" t="s">
        <v>1155</v>
      </c>
      <c r="G1303" s="121" t="s">
        <v>11049</v>
      </c>
      <c r="H1303" s="121" t="s">
        <v>6655</v>
      </c>
    </row>
    <row r="1304" spans="1:8" ht="15" customHeight="1">
      <c r="A1304" t="s">
        <v>4666</v>
      </c>
      <c r="B1304" s="21" t="s">
        <v>177</v>
      </c>
      <c r="C1304" s="21" t="s">
        <v>1253</v>
      </c>
      <c r="D1304" s="21" t="s">
        <v>10</v>
      </c>
      <c r="E1304" s="21">
        <v>1</v>
      </c>
      <c r="F1304" s="21" t="s">
        <v>1155</v>
      </c>
      <c r="G1304" s="121" t="s">
        <v>11040</v>
      </c>
      <c r="H1304" s="121" t="s">
        <v>6647</v>
      </c>
    </row>
    <row r="1305" spans="1:8" ht="15" customHeight="1">
      <c r="A1305" t="s">
        <v>4667</v>
      </c>
      <c r="B1305" s="21" t="s">
        <v>177</v>
      </c>
      <c r="C1305" s="21" t="s">
        <v>1253</v>
      </c>
      <c r="D1305" s="21" t="s">
        <v>10</v>
      </c>
      <c r="E1305" s="21">
        <v>1</v>
      </c>
      <c r="F1305" s="21" t="s">
        <v>1155</v>
      </c>
      <c r="G1305" s="121" t="s">
        <v>11050</v>
      </c>
      <c r="H1305" s="121" t="s">
        <v>6656</v>
      </c>
    </row>
    <row r="1306" spans="1:8" ht="15" customHeight="1">
      <c r="A1306" t="s">
        <v>4668</v>
      </c>
      <c r="B1306" s="21" t="s">
        <v>177</v>
      </c>
      <c r="C1306" s="21" t="s">
        <v>1253</v>
      </c>
      <c r="D1306" s="21" t="s">
        <v>10</v>
      </c>
      <c r="E1306" s="21">
        <v>1</v>
      </c>
      <c r="F1306" s="21" t="s">
        <v>1155</v>
      </c>
      <c r="G1306" s="121" t="s">
        <v>11051</v>
      </c>
      <c r="H1306" s="121" t="s">
        <v>6657</v>
      </c>
    </row>
    <row r="1307" spans="1:8" ht="15" customHeight="1">
      <c r="A1307" t="s">
        <v>4669</v>
      </c>
      <c r="B1307" s="21" t="s">
        <v>177</v>
      </c>
      <c r="C1307" s="21" t="s">
        <v>1253</v>
      </c>
      <c r="D1307" s="21" t="s">
        <v>10</v>
      </c>
      <c r="E1307" s="21">
        <v>1</v>
      </c>
      <c r="F1307" s="21" t="s">
        <v>1155</v>
      </c>
      <c r="G1307" s="121" t="s">
        <v>11052</v>
      </c>
      <c r="H1307" s="121" t="s">
        <v>6658</v>
      </c>
    </row>
    <row r="1308" spans="1:8" ht="15" customHeight="1">
      <c r="A1308" t="s">
        <v>4670</v>
      </c>
      <c r="B1308" s="21" t="s">
        <v>177</v>
      </c>
      <c r="C1308" s="21" t="s">
        <v>1253</v>
      </c>
      <c r="D1308" s="21" t="s">
        <v>10</v>
      </c>
      <c r="E1308" s="21">
        <v>1</v>
      </c>
      <c r="F1308" s="21" t="s">
        <v>1155</v>
      </c>
      <c r="G1308" s="121" t="s">
        <v>11053</v>
      </c>
      <c r="H1308" s="121" t="s">
        <v>6659</v>
      </c>
    </row>
    <row r="1309" spans="1:8" ht="15" customHeight="1">
      <c r="A1309" t="s">
        <v>3879</v>
      </c>
      <c r="B1309" s="21" t="s">
        <v>177</v>
      </c>
      <c r="C1309" s="21" t="s">
        <v>1253</v>
      </c>
      <c r="D1309" s="21" t="s">
        <v>10</v>
      </c>
      <c r="E1309" s="21">
        <v>1</v>
      </c>
      <c r="F1309" s="24" t="s">
        <v>1155</v>
      </c>
      <c r="G1309" s="121" t="s">
        <v>11054</v>
      </c>
      <c r="H1309" s="121" t="s">
        <v>5953</v>
      </c>
    </row>
    <row r="1310" spans="1:8" ht="15" customHeight="1">
      <c r="A1310" t="s">
        <v>3951</v>
      </c>
      <c r="B1310" s="21" t="s">
        <v>177</v>
      </c>
      <c r="C1310" s="21" t="s">
        <v>1253</v>
      </c>
      <c r="D1310" s="21" t="s">
        <v>10</v>
      </c>
      <c r="E1310" s="21">
        <v>1</v>
      </c>
      <c r="F1310" s="21" t="s">
        <v>1155</v>
      </c>
      <c r="G1310" s="121" t="s">
        <v>11055</v>
      </c>
      <c r="H1310" s="121" t="s">
        <v>6660</v>
      </c>
    </row>
    <row r="1311" spans="1:8" ht="15" customHeight="1">
      <c r="A1311" t="s">
        <v>4671</v>
      </c>
      <c r="B1311" s="21" t="s">
        <v>177</v>
      </c>
      <c r="C1311" s="21" t="s">
        <v>1253</v>
      </c>
      <c r="D1311" s="21" t="s">
        <v>10</v>
      </c>
      <c r="E1311" s="21">
        <v>1</v>
      </c>
      <c r="F1311" s="21" t="s">
        <v>1155</v>
      </c>
      <c r="G1311" s="121" t="s">
        <v>11056</v>
      </c>
      <c r="H1311" s="121" t="s">
        <v>6661</v>
      </c>
    </row>
    <row r="1312" spans="1:8" ht="15" customHeight="1">
      <c r="A1312" t="s">
        <v>4672</v>
      </c>
      <c r="B1312" s="21" t="s">
        <v>177</v>
      </c>
      <c r="C1312" s="21" t="s">
        <v>1253</v>
      </c>
      <c r="D1312" s="21" t="s">
        <v>10</v>
      </c>
      <c r="E1312" s="21">
        <v>1</v>
      </c>
      <c r="F1312" s="21" t="s">
        <v>1155</v>
      </c>
      <c r="G1312" s="121" t="s">
        <v>11057</v>
      </c>
      <c r="H1312" s="121" t="s">
        <v>6662</v>
      </c>
    </row>
    <row r="1313" spans="1:8" ht="15" customHeight="1">
      <c r="A1313" t="s">
        <v>4673</v>
      </c>
      <c r="B1313" s="21" t="s">
        <v>177</v>
      </c>
      <c r="C1313" s="21" t="s">
        <v>1253</v>
      </c>
      <c r="D1313" s="21" t="s">
        <v>10</v>
      </c>
      <c r="E1313" s="21">
        <v>1</v>
      </c>
      <c r="F1313" s="21" t="s">
        <v>1155</v>
      </c>
      <c r="G1313" s="121" t="s">
        <v>11058</v>
      </c>
      <c r="H1313" s="121" t="s">
        <v>6663</v>
      </c>
    </row>
    <row r="1314" spans="1:8" ht="15" customHeight="1">
      <c r="A1314" t="s">
        <v>4674</v>
      </c>
      <c r="B1314" s="21" t="s">
        <v>177</v>
      </c>
      <c r="C1314" s="21" t="s">
        <v>1253</v>
      </c>
      <c r="D1314" s="21" t="s">
        <v>10</v>
      </c>
      <c r="E1314" s="21">
        <v>1</v>
      </c>
      <c r="F1314" s="21" t="s">
        <v>1155</v>
      </c>
      <c r="G1314" s="121" t="s">
        <v>11059</v>
      </c>
      <c r="H1314" s="121" t="s">
        <v>6664</v>
      </c>
    </row>
    <row r="1315" spans="1:8" ht="15" customHeight="1">
      <c r="A1315" t="s">
        <v>4675</v>
      </c>
      <c r="B1315" s="21" t="s">
        <v>177</v>
      </c>
      <c r="C1315" s="21" t="s">
        <v>1253</v>
      </c>
      <c r="D1315" s="21" t="s">
        <v>10</v>
      </c>
      <c r="E1315" s="21">
        <v>1</v>
      </c>
      <c r="F1315" s="21" t="s">
        <v>1155</v>
      </c>
      <c r="G1315" s="121" t="s">
        <v>11060</v>
      </c>
      <c r="H1315" s="121" t="s">
        <v>6665</v>
      </c>
    </row>
    <row r="1316" spans="1:8" ht="15" customHeight="1">
      <c r="A1316" t="s">
        <v>4676</v>
      </c>
      <c r="B1316" s="21" t="s">
        <v>177</v>
      </c>
      <c r="C1316" s="21" t="s">
        <v>1253</v>
      </c>
      <c r="D1316" s="21" t="s">
        <v>10</v>
      </c>
      <c r="E1316" s="21">
        <v>1</v>
      </c>
      <c r="F1316" s="21" t="s">
        <v>1155</v>
      </c>
      <c r="G1316" s="121" t="s">
        <v>11061</v>
      </c>
      <c r="H1316" s="121" t="s">
        <v>6666</v>
      </c>
    </row>
    <row r="1317" spans="1:8" ht="15" customHeight="1">
      <c r="A1317" t="s">
        <v>4677</v>
      </c>
      <c r="B1317" s="21" t="s">
        <v>177</v>
      </c>
      <c r="C1317" s="21" t="s">
        <v>1253</v>
      </c>
      <c r="D1317" s="21" t="s">
        <v>10</v>
      </c>
      <c r="E1317" s="21">
        <v>1</v>
      </c>
      <c r="F1317" s="21" t="s">
        <v>1155</v>
      </c>
      <c r="G1317" s="121" t="s">
        <v>11062</v>
      </c>
      <c r="H1317" s="121" t="s">
        <v>6667</v>
      </c>
    </row>
    <row r="1318" spans="1:8" ht="15" customHeight="1">
      <c r="A1318" t="s">
        <v>4678</v>
      </c>
      <c r="B1318" s="21" t="s">
        <v>177</v>
      </c>
      <c r="C1318" s="21" t="s">
        <v>1253</v>
      </c>
      <c r="D1318" s="21" t="s">
        <v>10</v>
      </c>
      <c r="E1318" s="21">
        <v>1</v>
      </c>
      <c r="F1318" s="21" t="s">
        <v>1155</v>
      </c>
      <c r="G1318" s="121" t="s">
        <v>11063</v>
      </c>
      <c r="H1318" s="121" t="s">
        <v>6653</v>
      </c>
    </row>
    <row r="1319" spans="1:8" ht="15" customHeight="1">
      <c r="A1319" t="s">
        <v>4679</v>
      </c>
      <c r="B1319" s="21" t="s">
        <v>177</v>
      </c>
      <c r="C1319" s="21" t="s">
        <v>1253</v>
      </c>
      <c r="D1319" s="21" t="s">
        <v>10</v>
      </c>
      <c r="E1319" s="21">
        <v>1</v>
      </c>
      <c r="F1319" s="21" t="s">
        <v>1155</v>
      </c>
      <c r="G1319" s="121" t="s">
        <v>11064</v>
      </c>
      <c r="H1319" s="121" t="s">
        <v>6668</v>
      </c>
    </row>
    <row r="1320" spans="1:8" ht="15" customHeight="1">
      <c r="A1320" t="s">
        <v>4680</v>
      </c>
      <c r="B1320" s="21" t="s">
        <v>177</v>
      </c>
      <c r="C1320" s="21" t="s">
        <v>1253</v>
      </c>
      <c r="D1320" s="21" t="s">
        <v>10</v>
      </c>
      <c r="E1320" s="21">
        <v>1</v>
      </c>
      <c r="F1320" s="21" t="s">
        <v>1155</v>
      </c>
      <c r="G1320" s="121" t="s">
        <v>11065</v>
      </c>
      <c r="H1320" s="121" t="s">
        <v>6669</v>
      </c>
    </row>
    <row r="1321" spans="1:8" ht="15" customHeight="1">
      <c r="A1321" t="s">
        <v>3952</v>
      </c>
      <c r="B1321" s="21" t="s">
        <v>177</v>
      </c>
      <c r="C1321" s="21" t="s">
        <v>1253</v>
      </c>
      <c r="D1321" s="21" t="s">
        <v>10</v>
      </c>
      <c r="E1321" s="21">
        <v>1</v>
      </c>
      <c r="F1321" s="21" t="s">
        <v>1155</v>
      </c>
      <c r="G1321" s="121" t="s">
        <v>11066</v>
      </c>
      <c r="H1321" s="121" t="s">
        <v>6670</v>
      </c>
    </row>
    <row r="1322" spans="1:8" ht="15" customHeight="1">
      <c r="A1322" t="s">
        <v>4681</v>
      </c>
      <c r="B1322" s="21" t="s">
        <v>177</v>
      </c>
      <c r="C1322" s="21" t="s">
        <v>1253</v>
      </c>
      <c r="D1322" s="21" t="s">
        <v>10</v>
      </c>
      <c r="E1322" s="21">
        <v>1</v>
      </c>
      <c r="F1322" s="21" t="s">
        <v>1155</v>
      </c>
      <c r="G1322" s="121" t="s">
        <v>11067</v>
      </c>
      <c r="H1322" s="121" t="s">
        <v>6671</v>
      </c>
    </row>
    <row r="1323" spans="1:8" ht="15" customHeight="1">
      <c r="A1323" t="s">
        <v>4682</v>
      </c>
      <c r="B1323" s="21" t="s">
        <v>177</v>
      </c>
      <c r="C1323" s="21" t="s">
        <v>1253</v>
      </c>
      <c r="D1323" s="21" t="s">
        <v>10</v>
      </c>
      <c r="E1323" s="21">
        <v>1</v>
      </c>
      <c r="F1323" s="21" t="s">
        <v>1155</v>
      </c>
      <c r="G1323" s="121" t="s">
        <v>11068</v>
      </c>
      <c r="H1323" s="121" t="s">
        <v>6672</v>
      </c>
    </row>
    <row r="1324" spans="1:8" ht="15" customHeight="1">
      <c r="A1324" t="s">
        <v>4683</v>
      </c>
      <c r="B1324" s="21" t="s">
        <v>177</v>
      </c>
      <c r="C1324" s="21" t="s">
        <v>1253</v>
      </c>
      <c r="D1324" s="21" t="s">
        <v>10</v>
      </c>
      <c r="E1324" s="21">
        <v>1</v>
      </c>
      <c r="F1324" s="21" t="s">
        <v>1155</v>
      </c>
      <c r="G1324" s="121" t="s">
        <v>10674</v>
      </c>
      <c r="H1324" s="121" t="s">
        <v>6666</v>
      </c>
    </row>
    <row r="1325" spans="1:8" ht="15" customHeight="1">
      <c r="A1325" t="s">
        <v>4684</v>
      </c>
      <c r="B1325" s="21" t="s">
        <v>177</v>
      </c>
      <c r="C1325" s="21" t="s">
        <v>1253</v>
      </c>
      <c r="D1325" s="21" t="s">
        <v>10</v>
      </c>
      <c r="E1325" s="21">
        <v>1</v>
      </c>
      <c r="F1325" s="21" t="s">
        <v>1155</v>
      </c>
      <c r="G1325" s="121" t="s">
        <v>10593</v>
      </c>
      <c r="H1325" s="121" t="s">
        <v>6673</v>
      </c>
    </row>
    <row r="1326" spans="1:8" ht="15" customHeight="1">
      <c r="A1326" t="s">
        <v>4685</v>
      </c>
      <c r="B1326" s="21" t="s">
        <v>177</v>
      </c>
      <c r="C1326" s="21" t="s">
        <v>1253</v>
      </c>
      <c r="D1326" s="21" t="s">
        <v>10</v>
      </c>
      <c r="E1326" s="21">
        <v>1</v>
      </c>
      <c r="F1326" s="21" t="s">
        <v>1155</v>
      </c>
      <c r="G1326" s="121" t="s">
        <v>11069</v>
      </c>
      <c r="H1326" s="121" t="s">
        <v>6674</v>
      </c>
    </row>
    <row r="1327" spans="1:8" ht="15" customHeight="1">
      <c r="A1327" t="s">
        <v>4686</v>
      </c>
      <c r="B1327" s="21" t="s">
        <v>177</v>
      </c>
      <c r="C1327" s="21" t="s">
        <v>1253</v>
      </c>
      <c r="D1327" s="21" t="s">
        <v>10</v>
      </c>
      <c r="E1327" s="21">
        <v>1</v>
      </c>
      <c r="F1327" s="21" t="s">
        <v>1155</v>
      </c>
      <c r="G1327" s="121" t="s">
        <v>11025</v>
      </c>
      <c r="H1327" s="121" t="s">
        <v>6675</v>
      </c>
    </row>
    <row r="1328" spans="1:8" ht="15" customHeight="1">
      <c r="A1328" t="s">
        <v>4687</v>
      </c>
      <c r="B1328" s="21" t="s">
        <v>177</v>
      </c>
      <c r="C1328" s="21" t="s">
        <v>1253</v>
      </c>
      <c r="D1328" s="21" t="s">
        <v>10</v>
      </c>
      <c r="E1328" s="21">
        <v>1</v>
      </c>
      <c r="F1328" s="21" t="s">
        <v>1155</v>
      </c>
      <c r="G1328" s="121" t="s">
        <v>11070</v>
      </c>
      <c r="H1328" s="121" t="s">
        <v>6676</v>
      </c>
    </row>
    <row r="1329" spans="1:8" ht="15" customHeight="1">
      <c r="A1329" t="s">
        <v>4688</v>
      </c>
      <c r="B1329" s="21" t="s">
        <v>177</v>
      </c>
      <c r="C1329" s="21" t="s">
        <v>1253</v>
      </c>
      <c r="D1329" s="21" t="s">
        <v>10</v>
      </c>
      <c r="E1329" s="21">
        <v>1</v>
      </c>
      <c r="F1329" s="21" t="s">
        <v>1155</v>
      </c>
      <c r="G1329" s="121" t="s">
        <v>11071</v>
      </c>
      <c r="H1329" s="121" t="s">
        <v>6677</v>
      </c>
    </row>
    <row r="1330" spans="1:8" ht="15" customHeight="1">
      <c r="A1330" t="s">
        <v>4689</v>
      </c>
      <c r="B1330" s="21" t="s">
        <v>177</v>
      </c>
      <c r="C1330" s="21" t="s">
        <v>1253</v>
      </c>
      <c r="D1330" s="21" t="s">
        <v>10</v>
      </c>
      <c r="E1330" s="21">
        <v>1</v>
      </c>
      <c r="F1330" s="21" t="s">
        <v>1155</v>
      </c>
      <c r="G1330" s="121" t="s">
        <v>11072</v>
      </c>
      <c r="H1330" s="121" t="s">
        <v>6678</v>
      </c>
    </row>
    <row r="1331" spans="1:8" ht="15" customHeight="1">
      <c r="A1331" t="s">
        <v>4690</v>
      </c>
      <c r="B1331" s="21" t="s">
        <v>177</v>
      </c>
      <c r="C1331" s="21" t="s">
        <v>1253</v>
      </c>
      <c r="D1331" s="21" t="s">
        <v>10</v>
      </c>
      <c r="E1331" s="21">
        <v>1</v>
      </c>
      <c r="F1331" s="21" t="s">
        <v>1155</v>
      </c>
      <c r="G1331" s="121" t="s">
        <v>11073</v>
      </c>
      <c r="H1331" s="121" t="s">
        <v>6679</v>
      </c>
    </row>
    <row r="1332" spans="1:8" ht="15" customHeight="1">
      <c r="A1332" t="s">
        <v>3953</v>
      </c>
      <c r="B1332" s="21" t="s">
        <v>177</v>
      </c>
      <c r="C1332" s="21" t="s">
        <v>1253</v>
      </c>
      <c r="D1332" s="21" t="s">
        <v>10</v>
      </c>
      <c r="E1332" s="21">
        <v>1</v>
      </c>
      <c r="F1332" s="21" t="s">
        <v>1155</v>
      </c>
      <c r="G1332" s="121" t="s">
        <v>11074</v>
      </c>
      <c r="H1332" s="121" t="s">
        <v>6680</v>
      </c>
    </row>
    <row r="1333" spans="1:8" ht="15" customHeight="1">
      <c r="A1333" t="s">
        <v>4691</v>
      </c>
      <c r="B1333" s="21" t="s">
        <v>177</v>
      </c>
      <c r="C1333" s="21" t="s">
        <v>1253</v>
      </c>
      <c r="D1333" s="21" t="s">
        <v>10</v>
      </c>
      <c r="E1333" s="21">
        <v>1</v>
      </c>
      <c r="F1333" s="21" t="s">
        <v>1155</v>
      </c>
      <c r="G1333" s="121" t="s">
        <v>11075</v>
      </c>
      <c r="H1333" s="121" t="s">
        <v>6681</v>
      </c>
    </row>
    <row r="1334" spans="1:8" ht="15" customHeight="1">
      <c r="A1334" t="s">
        <v>4692</v>
      </c>
      <c r="B1334" s="21" t="s">
        <v>177</v>
      </c>
      <c r="C1334" s="21" t="s">
        <v>1253</v>
      </c>
      <c r="D1334" s="21" t="s">
        <v>10</v>
      </c>
      <c r="E1334" s="21">
        <v>1</v>
      </c>
      <c r="F1334" s="21" t="s">
        <v>1155</v>
      </c>
      <c r="G1334" s="121" t="s">
        <v>10525</v>
      </c>
      <c r="H1334" s="121" t="s">
        <v>6682</v>
      </c>
    </row>
    <row r="1335" spans="1:8" ht="15" customHeight="1">
      <c r="A1335" t="s">
        <v>4693</v>
      </c>
      <c r="B1335" s="21" t="s">
        <v>177</v>
      </c>
      <c r="C1335" s="21" t="s">
        <v>1253</v>
      </c>
      <c r="D1335" s="21" t="s">
        <v>10</v>
      </c>
      <c r="E1335" s="21">
        <v>1</v>
      </c>
      <c r="F1335" s="21" t="s">
        <v>1155</v>
      </c>
      <c r="G1335" s="121" t="s">
        <v>11076</v>
      </c>
      <c r="H1335" s="121" t="s">
        <v>6683</v>
      </c>
    </row>
    <row r="1336" spans="1:8" ht="15" customHeight="1">
      <c r="A1336" t="s">
        <v>4694</v>
      </c>
      <c r="B1336" s="21" t="s">
        <v>177</v>
      </c>
      <c r="C1336" s="21" t="s">
        <v>1253</v>
      </c>
      <c r="D1336" s="21" t="s">
        <v>10</v>
      </c>
      <c r="E1336" s="21">
        <v>1</v>
      </c>
      <c r="F1336" s="21" t="s">
        <v>1155</v>
      </c>
      <c r="G1336" s="121" t="s">
        <v>11077</v>
      </c>
      <c r="H1336" s="121" t="s">
        <v>6684</v>
      </c>
    </row>
    <row r="1337" spans="1:8" ht="15" customHeight="1">
      <c r="A1337" t="s">
        <v>4695</v>
      </c>
      <c r="B1337" s="21" t="s">
        <v>177</v>
      </c>
      <c r="C1337" s="21" t="s">
        <v>1253</v>
      </c>
      <c r="D1337" s="21" t="s">
        <v>10</v>
      </c>
      <c r="E1337" s="21">
        <v>1</v>
      </c>
      <c r="F1337" s="21" t="s">
        <v>1155</v>
      </c>
      <c r="G1337" s="121" t="s">
        <v>11065</v>
      </c>
      <c r="H1337" s="121" t="s">
        <v>6685</v>
      </c>
    </row>
    <row r="1338" spans="1:8" ht="15" customHeight="1">
      <c r="A1338" t="s">
        <v>4696</v>
      </c>
      <c r="B1338" s="21" t="s">
        <v>177</v>
      </c>
      <c r="C1338" s="21" t="s">
        <v>1253</v>
      </c>
      <c r="D1338" s="21" t="s">
        <v>10</v>
      </c>
      <c r="E1338" s="21">
        <v>1</v>
      </c>
      <c r="F1338" s="21" t="s">
        <v>1155</v>
      </c>
      <c r="G1338" s="121" t="s">
        <v>10713</v>
      </c>
      <c r="H1338" s="121" t="s">
        <v>6686</v>
      </c>
    </row>
    <row r="1339" spans="1:8" ht="15" customHeight="1">
      <c r="A1339" t="s">
        <v>4697</v>
      </c>
      <c r="B1339" s="21" t="s">
        <v>177</v>
      </c>
      <c r="C1339" s="21" t="s">
        <v>1253</v>
      </c>
      <c r="D1339" s="21" t="s">
        <v>10</v>
      </c>
      <c r="E1339" s="21">
        <v>1</v>
      </c>
      <c r="F1339" s="21" t="s">
        <v>1155</v>
      </c>
      <c r="G1339" s="121" t="s">
        <v>11078</v>
      </c>
      <c r="H1339" s="121" t="s">
        <v>6687</v>
      </c>
    </row>
    <row r="1340" spans="1:8" ht="15" customHeight="1">
      <c r="A1340" t="s">
        <v>4698</v>
      </c>
      <c r="B1340" s="21" t="s">
        <v>177</v>
      </c>
      <c r="C1340" s="21" t="s">
        <v>1253</v>
      </c>
      <c r="D1340" s="21" t="s">
        <v>10</v>
      </c>
      <c r="E1340" s="21">
        <v>1</v>
      </c>
      <c r="F1340" s="21" t="s">
        <v>1155</v>
      </c>
      <c r="G1340" s="121" t="s">
        <v>11079</v>
      </c>
      <c r="H1340" s="121" t="s">
        <v>6688</v>
      </c>
    </row>
    <row r="1341" spans="1:8" ht="15" customHeight="1">
      <c r="A1341" t="s">
        <v>4699</v>
      </c>
      <c r="B1341" s="21" t="s">
        <v>177</v>
      </c>
      <c r="C1341" s="21" t="s">
        <v>1253</v>
      </c>
      <c r="D1341" s="21" t="s">
        <v>10</v>
      </c>
      <c r="E1341" s="21">
        <v>1</v>
      </c>
      <c r="F1341" s="21" t="s">
        <v>1155</v>
      </c>
      <c r="G1341" s="121" t="s">
        <v>11080</v>
      </c>
      <c r="H1341" s="121" t="s">
        <v>6689</v>
      </c>
    </row>
    <row r="1342" spans="1:8" ht="15" customHeight="1">
      <c r="A1342" t="s">
        <v>4700</v>
      </c>
      <c r="B1342" s="21" t="s">
        <v>177</v>
      </c>
      <c r="C1342" s="21" t="s">
        <v>1253</v>
      </c>
      <c r="D1342" s="21" t="s">
        <v>10</v>
      </c>
      <c r="E1342" s="21">
        <v>1</v>
      </c>
      <c r="F1342" s="21" t="s">
        <v>1155</v>
      </c>
      <c r="G1342" s="121" t="s">
        <v>11081</v>
      </c>
      <c r="H1342" s="121" t="s">
        <v>6690</v>
      </c>
    </row>
    <row r="1343" spans="1:8" ht="15" customHeight="1">
      <c r="A1343" t="s">
        <v>3954</v>
      </c>
      <c r="B1343" s="21" t="s">
        <v>177</v>
      </c>
      <c r="C1343" s="21" t="s">
        <v>1253</v>
      </c>
      <c r="D1343" s="21" t="s">
        <v>10</v>
      </c>
      <c r="E1343" s="21">
        <v>1</v>
      </c>
      <c r="F1343" s="21" t="s">
        <v>1155</v>
      </c>
      <c r="G1343" s="121" t="s">
        <v>11082</v>
      </c>
      <c r="H1343" s="121" t="s">
        <v>5892</v>
      </c>
    </row>
    <row r="1344" spans="1:8" ht="15" customHeight="1">
      <c r="A1344" t="s">
        <v>4701</v>
      </c>
      <c r="B1344" s="21" t="s">
        <v>177</v>
      </c>
      <c r="C1344" s="21" t="s">
        <v>1253</v>
      </c>
      <c r="D1344" s="21" t="s">
        <v>10</v>
      </c>
      <c r="E1344" s="21">
        <v>1</v>
      </c>
      <c r="F1344" s="21" t="s">
        <v>1155</v>
      </c>
      <c r="G1344" s="121" t="s">
        <v>11083</v>
      </c>
      <c r="H1344" s="121" t="s">
        <v>6691</v>
      </c>
    </row>
    <row r="1345" spans="1:8" ht="15" customHeight="1">
      <c r="A1345" t="s">
        <v>4702</v>
      </c>
      <c r="B1345" s="21" t="s">
        <v>177</v>
      </c>
      <c r="C1345" s="21" t="s">
        <v>1253</v>
      </c>
      <c r="D1345" s="21" t="s">
        <v>10</v>
      </c>
      <c r="E1345" s="21">
        <v>1</v>
      </c>
      <c r="F1345" s="21" t="s">
        <v>1155</v>
      </c>
      <c r="G1345" s="121" t="s">
        <v>11084</v>
      </c>
      <c r="H1345" s="121" t="s">
        <v>6692</v>
      </c>
    </row>
    <row r="1346" spans="1:8" ht="15" customHeight="1">
      <c r="A1346" t="s">
        <v>4703</v>
      </c>
      <c r="B1346" s="21" t="s">
        <v>177</v>
      </c>
      <c r="C1346" s="21" t="s">
        <v>1253</v>
      </c>
      <c r="D1346" s="21" t="s">
        <v>10</v>
      </c>
      <c r="E1346" s="21">
        <v>1</v>
      </c>
      <c r="F1346" s="21" t="s">
        <v>1155</v>
      </c>
      <c r="G1346" s="121" t="s">
        <v>11085</v>
      </c>
      <c r="H1346" s="121" t="s">
        <v>6693</v>
      </c>
    </row>
    <row r="1347" spans="1:8" ht="15" customHeight="1">
      <c r="A1347" t="s">
        <v>4704</v>
      </c>
      <c r="B1347" s="21" t="s">
        <v>177</v>
      </c>
      <c r="C1347" s="21" t="s">
        <v>1253</v>
      </c>
      <c r="D1347" s="21" t="s">
        <v>10</v>
      </c>
      <c r="E1347" s="21">
        <v>1</v>
      </c>
      <c r="F1347" s="21" t="s">
        <v>1155</v>
      </c>
      <c r="G1347" s="121" t="s">
        <v>11086</v>
      </c>
      <c r="H1347" s="121" t="s">
        <v>6694</v>
      </c>
    </row>
    <row r="1348" spans="1:8" ht="15" customHeight="1">
      <c r="A1348" t="s">
        <v>4705</v>
      </c>
      <c r="B1348" s="21" t="s">
        <v>177</v>
      </c>
      <c r="C1348" s="21" t="s">
        <v>1253</v>
      </c>
      <c r="D1348" s="21" t="s">
        <v>10</v>
      </c>
      <c r="E1348" s="21">
        <v>1</v>
      </c>
      <c r="F1348" s="21" t="s">
        <v>1155</v>
      </c>
      <c r="G1348" s="121" t="s">
        <v>11087</v>
      </c>
      <c r="H1348" s="121" t="s">
        <v>6695</v>
      </c>
    </row>
    <row r="1349" spans="1:8" ht="15" customHeight="1">
      <c r="A1349" t="s">
        <v>4706</v>
      </c>
      <c r="B1349" s="21" t="s">
        <v>177</v>
      </c>
      <c r="C1349" s="21" t="s">
        <v>1253</v>
      </c>
      <c r="D1349" s="21" t="s">
        <v>10</v>
      </c>
      <c r="E1349" s="21">
        <v>1</v>
      </c>
      <c r="F1349" s="21" t="s">
        <v>1155</v>
      </c>
      <c r="G1349" s="121" t="s">
        <v>11088</v>
      </c>
      <c r="H1349" s="121" t="s">
        <v>6696</v>
      </c>
    </row>
    <row r="1350" spans="1:8" ht="15" customHeight="1">
      <c r="A1350" t="s">
        <v>4707</v>
      </c>
      <c r="B1350" s="21" t="s">
        <v>177</v>
      </c>
      <c r="C1350" s="21" t="s">
        <v>1253</v>
      </c>
      <c r="D1350" s="21" t="s">
        <v>10</v>
      </c>
      <c r="E1350" s="21">
        <v>1</v>
      </c>
      <c r="F1350" s="21" t="s">
        <v>1155</v>
      </c>
      <c r="G1350" s="121" t="s">
        <v>10991</v>
      </c>
      <c r="H1350" s="121" t="s">
        <v>6697</v>
      </c>
    </row>
    <row r="1351" spans="1:8" ht="15" customHeight="1">
      <c r="A1351" t="s">
        <v>4708</v>
      </c>
      <c r="B1351" s="21" t="s">
        <v>177</v>
      </c>
      <c r="C1351" s="21" t="s">
        <v>1253</v>
      </c>
      <c r="D1351" s="21" t="s">
        <v>10</v>
      </c>
      <c r="E1351" s="21">
        <v>1</v>
      </c>
      <c r="F1351" s="21" t="s">
        <v>1155</v>
      </c>
      <c r="G1351" s="121" t="s">
        <v>10483</v>
      </c>
      <c r="H1351" s="121" t="s">
        <v>6698</v>
      </c>
    </row>
    <row r="1352" spans="1:8" ht="15" customHeight="1">
      <c r="A1352" t="s">
        <v>4709</v>
      </c>
      <c r="B1352" s="21" t="s">
        <v>177</v>
      </c>
      <c r="C1352" s="21" t="s">
        <v>1253</v>
      </c>
      <c r="D1352" s="21" t="s">
        <v>10</v>
      </c>
      <c r="E1352" s="21">
        <v>1</v>
      </c>
      <c r="F1352" s="21" t="s">
        <v>1155</v>
      </c>
      <c r="G1352" s="121" t="s">
        <v>11089</v>
      </c>
      <c r="H1352" s="121" t="s">
        <v>6699</v>
      </c>
    </row>
    <row r="1353" spans="1:8" ht="15" customHeight="1">
      <c r="A1353" t="s">
        <v>4710</v>
      </c>
      <c r="B1353" s="21" t="s">
        <v>177</v>
      </c>
      <c r="C1353" s="21" t="s">
        <v>1253</v>
      </c>
      <c r="D1353" s="21" t="s">
        <v>10</v>
      </c>
      <c r="E1353" s="21">
        <v>1</v>
      </c>
      <c r="F1353" s="21" t="s">
        <v>1155</v>
      </c>
      <c r="G1353" s="121" t="s">
        <v>11090</v>
      </c>
      <c r="H1353" s="121" t="s">
        <v>6700</v>
      </c>
    </row>
    <row r="1354" spans="1:8" ht="15" customHeight="1">
      <c r="A1354" t="s">
        <v>3955</v>
      </c>
      <c r="B1354" s="21" t="s">
        <v>177</v>
      </c>
      <c r="C1354" s="21" t="s">
        <v>1253</v>
      </c>
      <c r="D1354" s="21" t="s">
        <v>10</v>
      </c>
      <c r="E1354" s="21">
        <v>1</v>
      </c>
      <c r="F1354" s="21" t="s">
        <v>1155</v>
      </c>
      <c r="G1354" s="121" t="s">
        <v>11091</v>
      </c>
      <c r="H1354" s="121" t="s">
        <v>6701</v>
      </c>
    </row>
    <row r="1355" spans="1:8" ht="15" customHeight="1">
      <c r="A1355" t="s">
        <v>4711</v>
      </c>
      <c r="B1355" s="21" t="s">
        <v>177</v>
      </c>
      <c r="C1355" s="21" t="s">
        <v>1253</v>
      </c>
      <c r="D1355" s="21" t="s">
        <v>10</v>
      </c>
      <c r="E1355" s="21">
        <v>1</v>
      </c>
      <c r="F1355" s="21" t="s">
        <v>1155</v>
      </c>
      <c r="G1355" s="121" t="s">
        <v>11092</v>
      </c>
      <c r="H1355" s="121" t="s">
        <v>6702</v>
      </c>
    </row>
    <row r="1356" spans="1:8" ht="15" customHeight="1">
      <c r="A1356" t="s">
        <v>4712</v>
      </c>
      <c r="B1356" s="21" t="s">
        <v>177</v>
      </c>
      <c r="C1356" s="21" t="s">
        <v>1253</v>
      </c>
      <c r="D1356" s="21" t="s">
        <v>10</v>
      </c>
      <c r="E1356" s="21">
        <v>1</v>
      </c>
      <c r="F1356" s="21" t="s">
        <v>1155</v>
      </c>
      <c r="G1356" s="121" t="s">
        <v>11093</v>
      </c>
      <c r="H1356" s="121" t="s">
        <v>6703</v>
      </c>
    </row>
    <row r="1357" spans="1:8" ht="15" customHeight="1">
      <c r="A1357" t="s">
        <v>4713</v>
      </c>
      <c r="B1357" s="21" t="s">
        <v>177</v>
      </c>
      <c r="C1357" s="21" t="s">
        <v>1253</v>
      </c>
      <c r="D1357" s="21" t="s">
        <v>10</v>
      </c>
      <c r="E1357" s="21">
        <v>1</v>
      </c>
      <c r="F1357" s="21" t="s">
        <v>1155</v>
      </c>
      <c r="G1357" s="121" t="s">
        <v>11094</v>
      </c>
      <c r="H1357" s="121" t="s">
        <v>6704</v>
      </c>
    </row>
    <row r="1358" spans="1:8" ht="15" customHeight="1">
      <c r="A1358" t="s">
        <v>4714</v>
      </c>
      <c r="B1358" s="21" t="s">
        <v>177</v>
      </c>
      <c r="C1358" s="21" t="s">
        <v>1253</v>
      </c>
      <c r="D1358" s="21" t="s">
        <v>10</v>
      </c>
      <c r="E1358" s="21">
        <v>1</v>
      </c>
      <c r="F1358" s="21" t="s">
        <v>1155</v>
      </c>
      <c r="G1358" s="121" t="s">
        <v>11095</v>
      </c>
      <c r="H1358" s="121" t="s">
        <v>6705</v>
      </c>
    </row>
    <row r="1359" spans="1:8" ht="15" customHeight="1">
      <c r="A1359" t="s">
        <v>4715</v>
      </c>
      <c r="B1359" s="21" t="s">
        <v>177</v>
      </c>
      <c r="C1359" s="21" t="s">
        <v>1253</v>
      </c>
      <c r="D1359" s="21" t="s">
        <v>10</v>
      </c>
      <c r="E1359" s="21">
        <v>1</v>
      </c>
      <c r="F1359" s="21" t="s">
        <v>1155</v>
      </c>
      <c r="G1359" s="121" t="s">
        <v>10801</v>
      </c>
      <c r="H1359" s="121" t="s">
        <v>6706</v>
      </c>
    </row>
    <row r="1360" spans="1:8" ht="15" customHeight="1">
      <c r="A1360" t="s">
        <v>4716</v>
      </c>
      <c r="B1360" s="21" t="s">
        <v>177</v>
      </c>
      <c r="C1360" s="21" t="s">
        <v>1253</v>
      </c>
      <c r="D1360" s="21" t="s">
        <v>10</v>
      </c>
      <c r="E1360" s="21">
        <v>1</v>
      </c>
      <c r="F1360" s="21" t="s">
        <v>1155</v>
      </c>
      <c r="G1360" s="121" t="s">
        <v>10692</v>
      </c>
      <c r="H1360" s="121" t="s">
        <v>6707</v>
      </c>
    </row>
    <row r="1361" spans="1:8" ht="15" customHeight="1">
      <c r="A1361" t="s">
        <v>4717</v>
      </c>
      <c r="B1361" s="21" t="s">
        <v>177</v>
      </c>
      <c r="C1361" s="21" t="s">
        <v>1253</v>
      </c>
      <c r="D1361" s="21" t="s">
        <v>10</v>
      </c>
      <c r="E1361" s="21">
        <v>1</v>
      </c>
      <c r="F1361" s="21" t="s">
        <v>1155</v>
      </c>
      <c r="G1361" s="121" t="s">
        <v>11096</v>
      </c>
      <c r="H1361" s="121" t="s">
        <v>6708</v>
      </c>
    </row>
    <row r="1362" spans="1:8" ht="15" customHeight="1">
      <c r="A1362" t="s">
        <v>4718</v>
      </c>
      <c r="B1362" s="21" t="s">
        <v>177</v>
      </c>
      <c r="C1362" s="21" t="s">
        <v>1253</v>
      </c>
      <c r="D1362" s="21" t="s">
        <v>10</v>
      </c>
      <c r="E1362" s="21">
        <v>1</v>
      </c>
      <c r="F1362" s="21" t="s">
        <v>1155</v>
      </c>
      <c r="G1362" s="121" t="s">
        <v>11097</v>
      </c>
      <c r="H1362" s="121" t="s">
        <v>6709</v>
      </c>
    </row>
    <row r="1363" spans="1:8" ht="15" customHeight="1">
      <c r="A1363" t="s">
        <v>4719</v>
      </c>
      <c r="B1363" s="21" t="s">
        <v>177</v>
      </c>
      <c r="C1363" s="21" t="s">
        <v>1253</v>
      </c>
      <c r="D1363" s="21" t="s">
        <v>10</v>
      </c>
      <c r="E1363" s="21">
        <v>1</v>
      </c>
      <c r="F1363" s="21" t="s">
        <v>1155</v>
      </c>
      <c r="G1363" s="121" t="s">
        <v>11098</v>
      </c>
      <c r="H1363" s="121" t="s">
        <v>6710</v>
      </c>
    </row>
    <row r="1364" spans="1:8" ht="15" customHeight="1">
      <c r="A1364" t="s">
        <v>4720</v>
      </c>
      <c r="B1364" s="21" t="s">
        <v>177</v>
      </c>
      <c r="C1364" s="21" t="s">
        <v>1253</v>
      </c>
      <c r="D1364" s="21" t="s">
        <v>10</v>
      </c>
      <c r="E1364" s="21">
        <v>1</v>
      </c>
      <c r="F1364" s="21" t="s">
        <v>1155</v>
      </c>
      <c r="G1364" s="121" t="s">
        <v>11099</v>
      </c>
      <c r="H1364" s="121" t="s">
        <v>6711</v>
      </c>
    </row>
    <row r="1365" spans="1:8" ht="15" customHeight="1">
      <c r="A1365" t="s">
        <v>3956</v>
      </c>
      <c r="B1365" s="21" t="s">
        <v>177</v>
      </c>
      <c r="C1365" s="21" t="s">
        <v>1253</v>
      </c>
      <c r="D1365" s="21" t="s">
        <v>10</v>
      </c>
      <c r="E1365" s="21">
        <v>1</v>
      </c>
      <c r="F1365" s="21" t="s">
        <v>1155</v>
      </c>
      <c r="G1365" s="121" t="s">
        <v>11100</v>
      </c>
      <c r="H1365" s="121" t="s">
        <v>6712</v>
      </c>
    </row>
    <row r="1366" spans="1:8" ht="15" customHeight="1">
      <c r="A1366" t="s">
        <v>4721</v>
      </c>
      <c r="B1366" s="21" t="s">
        <v>177</v>
      </c>
      <c r="C1366" s="21" t="s">
        <v>1253</v>
      </c>
      <c r="D1366" s="21" t="s">
        <v>10</v>
      </c>
      <c r="E1366" s="21">
        <v>1</v>
      </c>
      <c r="F1366" s="21" t="s">
        <v>1155</v>
      </c>
      <c r="G1366" s="121" t="s">
        <v>11101</v>
      </c>
      <c r="H1366" s="121" t="s">
        <v>6713</v>
      </c>
    </row>
    <row r="1367" spans="1:8" ht="15" customHeight="1">
      <c r="A1367" t="s">
        <v>4722</v>
      </c>
      <c r="B1367" s="21" t="s">
        <v>177</v>
      </c>
      <c r="C1367" s="21" t="s">
        <v>1253</v>
      </c>
      <c r="D1367" s="21" t="s">
        <v>10</v>
      </c>
      <c r="E1367" s="21">
        <v>1</v>
      </c>
      <c r="F1367" s="21" t="s">
        <v>1155</v>
      </c>
      <c r="G1367" s="121" t="s">
        <v>11102</v>
      </c>
      <c r="H1367" s="121" t="s">
        <v>6714</v>
      </c>
    </row>
    <row r="1368" spans="1:8" ht="15" customHeight="1">
      <c r="A1368" t="s">
        <v>4723</v>
      </c>
      <c r="B1368" s="21" t="s">
        <v>177</v>
      </c>
      <c r="C1368" s="21" t="s">
        <v>1253</v>
      </c>
      <c r="D1368" s="21" t="s">
        <v>10</v>
      </c>
      <c r="E1368" s="21">
        <v>1</v>
      </c>
      <c r="F1368" s="21" t="s">
        <v>1155</v>
      </c>
      <c r="G1368" s="121" t="s">
        <v>11103</v>
      </c>
      <c r="H1368" s="121" t="s">
        <v>6715</v>
      </c>
    </row>
    <row r="1369" spans="1:8" ht="15" customHeight="1">
      <c r="A1369" t="s">
        <v>4724</v>
      </c>
      <c r="B1369" s="21" t="s">
        <v>177</v>
      </c>
      <c r="C1369" s="21" t="s">
        <v>1253</v>
      </c>
      <c r="D1369" s="21" t="s">
        <v>10</v>
      </c>
      <c r="E1369" s="21">
        <v>1</v>
      </c>
      <c r="F1369" s="21" t="s">
        <v>1155</v>
      </c>
      <c r="G1369" s="121" t="s">
        <v>11104</v>
      </c>
      <c r="H1369" s="121" t="s">
        <v>6716</v>
      </c>
    </row>
    <row r="1370" spans="1:8" ht="15" customHeight="1">
      <c r="A1370" t="s">
        <v>4725</v>
      </c>
      <c r="B1370" s="21" t="s">
        <v>177</v>
      </c>
      <c r="C1370" s="21" t="s">
        <v>1253</v>
      </c>
      <c r="D1370" s="21" t="s">
        <v>10</v>
      </c>
      <c r="E1370" s="21">
        <v>1</v>
      </c>
      <c r="F1370" s="21" t="s">
        <v>1155</v>
      </c>
      <c r="G1370" s="121" t="s">
        <v>11105</v>
      </c>
      <c r="H1370" s="121" t="s">
        <v>6717</v>
      </c>
    </row>
    <row r="1371" spans="1:8" ht="15" customHeight="1">
      <c r="A1371" t="s">
        <v>4726</v>
      </c>
      <c r="B1371" s="21" t="s">
        <v>177</v>
      </c>
      <c r="C1371" s="21" t="s">
        <v>1253</v>
      </c>
      <c r="D1371" s="21" t="s">
        <v>10</v>
      </c>
      <c r="E1371" s="21">
        <v>1</v>
      </c>
      <c r="F1371" s="21" t="s">
        <v>1155</v>
      </c>
      <c r="G1371" s="121" t="s">
        <v>11106</v>
      </c>
      <c r="H1371" s="121" t="s">
        <v>6718</v>
      </c>
    </row>
    <row r="1372" spans="1:8" ht="15" customHeight="1">
      <c r="A1372" t="s">
        <v>4727</v>
      </c>
      <c r="B1372" s="21" t="s">
        <v>177</v>
      </c>
      <c r="C1372" s="21" t="s">
        <v>1253</v>
      </c>
      <c r="D1372" s="21" t="s">
        <v>10</v>
      </c>
      <c r="E1372" s="21">
        <v>1</v>
      </c>
      <c r="F1372" s="21" t="s">
        <v>1155</v>
      </c>
      <c r="G1372" s="121" t="s">
        <v>11107</v>
      </c>
      <c r="H1372" s="121" t="s">
        <v>6719</v>
      </c>
    </row>
    <row r="1373" spans="1:8" ht="15" customHeight="1">
      <c r="A1373" t="s">
        <v>4728</v>
      </c>
      <c r="B1373" s="21" t="s">
        <v>177</v>
      </c>
      <c r="C1373" s="21" t="s">
        <v>1253</v>
      </c>
      <c r="D1373" s="21" t="s">
        <v>10</v>
      </c>
      <c r="E1373" s="21">
        <v>1</v>
      </c>
      <c r="F1373" s="21" t="s">
        <v>1155</v>
      </c>
      <c r="G1373" s="121" t="s">
        <v>10909</v>
      </c>
      <c r="H1373" s="121" t="s">
        <v>6720</v>
      </c>
    </row>
    <row r="1374" spans="1:8" ht="15" customHeight="1">
      <c r="A1374" t="s">
        <v>4729</v>
      </c>
      <c r="B1374" s="21" t="s">
        <v>177</v>
      </c>
      <c r="C1374" s="21" t="s">
        <v>1253</v>
      </c>
      <c r="D1374" s="21" t="s">
        <v>10</v>
      </c>
      <c r="E1374" s="21">
        <v>1</v>
      </c>
      <c r="F1374" s="21" t="s">
        <v>1155</v>
      </c>
      <c r="G1374" s="121" t="s">
        <v>11108</v>
      </c>
      <c r="H1374" s="121" t="s">
        <v>6721</v>
      </c>
    </row>
    <row r="1375" spans="1:8" ht="15" customHeight="1">
      <c r="A1375" t="s">
        <v>4730</v>
      </c>
      <c r="B1375" s="21" t="s">
        <v>177</v>
      </c>
      <c r="C1375" s="21" t="s">
        <v>1253</v>
      </c>
      <c r="D1375" s="21" t="s">
        <v>10</v>
      </c>
      <c r="E1375" s="21">
        <v>1</v>
      </c>
      <c r="F1375" s="21" t="s">
        <v>1155</v>
      </c>
      <c r="G1375" s="121" t="s">
        <v>11109</v>
      </c>
      <c r="H1375" s="121" t="s">
        <v>6722</v>
      </c>
    </row>
    <row r="1376" spans="1:8" ht="15" customHeight="1">
      <c r="A1376" t="s">
        <v>3957</v>
      </c>
      <c r="B1376" s="21" t="s">
        <v>177</v>
      </c>
      <c r="C1376" s="21" t="s">
        <v>1253</v>
      </c>
      <c r="D1376" s="21" t="s">
        <v>10</v>
      </c>
      <c r="E1376" s="21">
        <v>1</v>
      </c>
      <c r="F1376" s="21" t="s">
        <v>1155</v>
      </c>
      <c r="G1376" s="121" t="s">
        <v>11110</v>
      </c>
      <c r="H1376" s="121" t="s">
        <v>6723</v>
      </c>
    </row>
    <row r="1377" spans="1:8" ht="15" customHeight="1">
      <c r="A1377" t="s">
        <v>4731</v>
      </c>
      <c r="B1377" s="21" t="s">
        <v>177</v>
      </c>
      <c r="C1377" s="21" t="s">
        <v>1253</v>
      </c>
      <c r="D1377" s="21" t="s">
        <v>10</v>
      </c>
      <c r="E1377" s="21">
        <v>1</v>
      </c>
      <c r="F1377" s="21" t="s">
        <v>1155</v>
      </c>
      <c r="G1377" s="121" t="s">
        <v>11111</v>
      </c>
      <c r="H1377" s="121" t="s">
        <v>6724</v>
      </c>
    </row>
    <row r="1378" spans="1:8" ht="15" customHeight="1">
      <c r="A1378" t="s">
        <v>4732</v>
      </c>
      <c r="B1378" s="21" t="s">
        <v>177</v>
      </c>
      <c r="C1378" s="21" t="s">
        <v>1253</v>
      </c>
      <c r="D1378" s="21" t="s">
        <v>10</v>
      </c>
      <c r="E1378" s="21">
        <v>1</v>
      </c>
      <c r="F1378" s="21" t="s">
        <v>1155</v>
      </c>
      <c r="G1378" s="121" t="s">
        <v>11112</v>
      </c>
      <c r="H1378" s="121" t="s">
        <v>6725</v>
      </c>
    </row>
    <row r="1379" spans="1:8" ht="15" customHeight="1">
      <c r="A1379" t="s">
        <v>4733</v>
      </c>
      <c r="B1379" s="21" t="s">
        <v>177</v>
      </c>
      <c r="C1379" s="21" t="s">
        <v>1253</v>
      </c>
      <c r="D1379" s="21" t="s">
        <v>10</v>
      </c>
      <c r="E1379" s="21">
        <v>1</v>
      </c>
      <c r="F1379" s="21" t="s">
        <v>1155</v>
      </c>
      <c r="G1379" s="121" t="s">
        <v>11113</v>
      </c>
      <c r="H1379" s="121" t="s">
        <v>6726</v>
      </c>
    </row>
    <row r="1380" spans="1:8" ht="15" customHeight="1">
      <c r="A1380" t="s">
        <v>4734</v>
      </c>
      <c r="B1380" s="21" t="s">
        <v>177</v>
      </c>
      <c r="C1380" s="21" t="s">
        <v>1253</v>
      </c>
      <c r="D1380" s="21" t="s">
        <v>10</v>
      </c>
      <c r="E1380" s="21">
        <v>1</v>
      </c>
      <c r="F1380" s="21" t="s">
        <v>1155</v>
      </c>
      <c r="G1380" s="121" t="s">
        <v>11114</v>
      </c>
      <c r="H1380" s="121" t="s">
        <v>6727</v>
      </c>
    </row>
    <row r="1381" spans="1:8" ht="15" customHeight="1">
      <c r="A1381" t="s">
        <v>4735</v>
      </c>
      <c r="B1381" s="21" t="s">
        <v>177</v>
      </c>
      <c r="C1381" s="21" t="s">
        <v>1253</v>
      </c>
      <c r="D1381" s="21" t="s">
        <v>10</v>
      </c>
      <c r="E1381" s="21">
        <v>1</v>
      </c>
      <c r="F1381" s="21" t="s">
        <v>1155</v>
      </c>
      <c r="G1381" s="121" t="s">
        <v>11115</v>
      </c>
      <c r="H1381" s="121" t="s">
        <v>6728</v>
      </c>
    </row>
    <row r="1382" spans="1:8" ht="15" customHeight="1">
      <c r="A1382" t="s">
        <v>4736</v>
      </c>
      <c r="B1382" s="21" t="s">
        <v>177</v>
      </c>
      <c r="C1382" s="21" t="s">
        <v>1253</v>
      </c>
      <c r="D1382" s="21" t="s">
        <v>10</v>
      </c>
      <c r="E1382" s="21">
        <v>1</v>
      </c>
      <c r="F1382" s="21" t="s">
        <v>1155</v>
      </c>
      <c r="G1382" s="121" t="s">
        <v>10691</v>
      </c>
      <c r="H1382" s="121" t="s">
        <v>6729</v>
      </c>
    </row>
    <row r="1383" spans="1:8" ht="15" customHeight="1">
      <c r="A1383" t="s">
        <v>4737</v>
      </c>
      <c r="B1383" s="21" t="s">
        <v>177</v>
      </c>
      <c r="C1383" s="21" t="s">
        <v>1253</v>
      </c>
      <c r="D1383" s="21" t="s">
        <v>10</v>
      </c>
      <c r="E1383" s="21">
        <v>1</v>
      </c>
      <c r="F1383" s="21" t="s">
        <v>1155</v>
      </c>
      <c r="G1383" s="121" t="s">
        <v>11116</v>
      </c>
      <c r="H1383" s="121" t="s">
        <v>6730</v>
      </c>
    </row>
    <row r="1384" spans="1:8" ht="15" customHeight="1">
      <c r="A1384" t="s">
        <v>4738</v>
      </c>
      <c r="B1384" s="21" t="s">
        <v>177</v>
      </c>
      <c r="C1384" s="21" t="s">
        <v>1253</v>
      </c>
      <c r="D1384" s="21" t="s">
        <v>10</v>
      </c>
      <c r="E1384" s="21">
        <v>1</v>
      </c>
      <c r="F1384" s="21" t="s">
        <v>1155</v>
      </c>
      <c r="G1384" s="121" t="s">
        <v>11117</v>
      </c>
      <c r="H1384" s="121" t="s">
        <v>6731</v>
      </c>
    </row>
    <row r="1385" spans="1:8" ht="15" customHeight="1">
      <c r="A1385" t="s">
        <v>4739</v>
      </c>
      <c r="B1385" s="21" t="s">
        <v>177</v>
      </c>
      <c r="C1385" s="21" t="s">
        <v>1253</v>
      </c>
      <c r="D1385" s="21" t="s">
        <v>10</v>
      </c>
      <c r="E1385" s="21">
        <v>1</v>
      </c>
      <c r="F1385" s="21" t="s">
        <v>1155</v>
      </c>
      <c r="G1385" s="121" t="s">
        <v>11118</v>
      </c>
      <c r="H1385" s="121" t="s">
        <v>6732</v>
      </c>
    </row>
    <row r="1386" spans="1:8" ht="15" customHeight="1">
      <c r="A1386" t="s">
        <v>4740</v>
      </c>
      <c r="B1386" s="21" t="s">
        <v>177</v>
      </c>
      <c r="C1386" s="21" t="s">
        <v>1253</v>
      </c>
      <c r="D1386" s="21" t="s">
        <v>10</v>
      </c>
      <c r="E1386" s="21">
        <v>1</v>
      </c>
      <c r="F1386" s="21" t="s">
        <v>1155</v>
      </c>
      <c r="G1386" s="121" t="s">
        <v>11119</v>
      </c>
      <c r="H1386" s="121" t="s">
        <v>6733</v>
      </c>
    </row>
    <row r="1387" spans="1:8" ht="15" customHeight="1">
      <c r="A1387" t="s">
        <v>3958</v>
      </c>
      <c r="B1387" s="21" t="s">
        <v>177</v>
      </c>
      <c r="C1387" s="21" t="s">
        <v>1253</v>
      </c>
      <c r="D1387" s="21" t="s">
        <v>10</v>
      </c>
      <c r="E1387" s="21">
        <v>1</v>
      </c>
      <c r="F1387" s="21" t="s">
        <v>1155</v>
      </c>
      <c r="G1387" s="121" t="s">
        <v>11120</v>
      </c>
      <c r="H1387" s="121" t="s">
        <v>6734</v>
      </c>
    </row>
    <row r="1388" spans="1:8" ht="15" customHeight="1">
      <c r="A1388" t="s">
        <v>4741</v>
      </c>
      <c r="B1388" s="21" t="s">
        <v>177</v>
      </c>
      <c r="C1388" s="21" t="s">
        <v>1253</v>
      </c>
      <c r="D1388" s="21" t="s">
        <v>10</v>
      </c>
      <c r="E1388" s="21">
        <v>1</v>
      </c>
      <c r="F1388" s="21" t="s">
        <v>1155</v>
      </c>
      <c r="G1388" s="121" t="s">
        <v>11121</v>
      </c>
      <c r="H1388" s="121" t="s">
        <v>6735</v>
      </c>
    </row>
    <row r="1389" spans="1:8" ht="15" customHeight="1">
      <c r="A1389" t="s">
        <v>4742</v>
      </c>
      <c r="B1389" s="21" t="s">
        <v>177</v>
      </c>
      <c r="C1389" s="21" t="s">
        <v>1253</v>
      </c>
      <c r="D1389" s="21" t="s">
        <v>10</v>
      </c>
      <c r="E1389" s="21">
        <v>1</v>
      </c>
      <c r="F1389" s="21" t="s">
        <v>1155</v>
      </c>
      <c r="G1389" s="121" t="s">
        <v>11122</v>
      </c>
      <c r="H1389" s="121" t="s">
        <v>6736</v>
      </c>
    </row>
    <row r="1390" spans="1:8" ht="15" customHeight="1">
      <c r="A1390" t="s">
        <v>4743</v>
      </c>
      <c r="B1390" s="21" t="s">
        <v>177</v>
      </c>
      <c r="C1390" s="21" t="s">
        <v>1253</v>
      </c>
      <c r="D1390" s="21" t="s">
        <v>10</v>
      </c>
      <c r="E1390" s="21">
        <v>1</v>
      </c>
      <c r="F1390" s="21" t="s">
        <v>1155</v>
      </c>
      <c r="G1390" s="121" t="s">
        <v>11123</v>
      </c>
      <c r="H1390" s="121" t="s">
        <v>6737</v>
      </c>
    </row>
    <row r="1391" spans="1:8" ht="15" customHeight="1">
      <c r="A1391" t="s">
        <v>4744</v>
      </c>
      <c r="B1391" s="21" t="s">
        <v>177</v>
      </c>
      <c r="C1391" s="21" t="s">
        <v>1253</v>
      </c>
      <c r="D1391" s="21" t="s">
        <v>10</v>
      </c>
      <c r="E1391" s="21">
        <v>1</v>
      </c>
      <c r="F1391" s="21" t="s">
        <v>1155</v>
      </c>
      <c r="G1391" s="121" t="s">
        <v>11124</v>
      </c>
      <c r="H1391" s="121" t="s">
        <v>6738</v>
      </c>
    </row>
    <row r="1392" spans="1:8" ht="15" customHeight="1">
      <c r="A1392" t="s">
        <v>4745</v>
      </c>
      <c r="B1392" s="21" t="s">
        <v>177</v>
      </c>
      <c r="C1392" s="21" t="s">
        <v>1253</v>
      </c>
      <c r="D1392" s="21" t="s">
        <v>10</v>
      </c>
      <c r="E1392" s="21">
        <v>1</v>
      </c>
      <c r="F1392" s="21" t="s">
        <v>1155</v>
      </c>
      <c r="G1392" s="121" t="s">
        <v>11125</v>
      </c>
      <c r="H1392" s="121" t="s">
        <v>6739</v>
      </c>
    </row>
    <row r="1393" spans="1:8" ht="15" customHeight="1">
      <c r="A1393" t="s">
        <v>4746</v>
      </c>
      <c r="B1393" s="21" t="s">
        <v>177</v>
      </c>
      <c r="C1393" s="21" t="s">
        <v>1253</v>
      </c>
      <c r="D1393" s="21" t="s">
        <v>10</v>
      </c>
      <c r="E1393" s="21">
        <v>1</v>
      </c>
      <c r="F1393" s="21" t="s">
        <v>1155</v>
      </c>
      <c r="G1393" s="121" t="s">
        <v>11126</v>
      </c>
      <c r="H1393" s="121" t="s">
        <v>6740</v>
      </c>
    </row>
    <row r="1394" spans="1:8" ht="15" customHeight="1">
      <c r="A1394" t="s">
        <v>4747</v>
      </c>
      <c r="B1394" s="21" t="s">
        <v>177</v>
      </c>
      <c r="C1394" s="21" t="s">
        <v>1253</v>
      </c>
      <c r="D1394" s="21" t="s">
        <v>10</v>
      </c>
      <c r="E1394" s="21">
        <v>1</v>
      </c>
      <c r="F1394" s="21" t="s">
        <v>1155</v>
      </c>
      <c r="G1394" s="121" t="s">
        <v>11127</v>
      </c>
      <c r="H1394" s="121" t="s">
        <v>6741</v>
      </c>
    </row>
    <row r="1395" spans="1:8" ht="15" customHeight="1">
      <c r="A1395" t="s">
        <v>4748</v>
      </c>
      <c r="B1395" s="21" t="s">
        <v>177</v>
      </c>
      <c r="C1395" s="21" t="s">
        <v>1253</v>
      </c>
      <c r="D1395" s="21" t="s">
        <v>10</v>
      </c>
      <c r="E1395" s="21">
        <v>1</v>
      </c>
      <c r="F1395" s="21" t="s">
        <v>1155</v>
      </c>
      <c r="G1395" s="121" t="s">
        <v>11128</v>
      </c>
      <c r="H1395" s="121" t="s">
        <v>6742</v>
      </c>
    </row>
    <row r="1396" spans="1:8" ht="15" customHeight="1">
      <c r="A1396" t="s">
        <v>4749</v>
      </c>
      <c r="B1396" s="21" t="s">
        <v>177</v>
      </c>
      <c r="C1396" s="21" t="s">
        <v>1253</v>
      </c>
      <c r="D1396" s="21" t="s">
        <v>10</v>
      </c>
      <c r="E1396" s="21">
        <v>1</v>
      </c>
      <c r="F1396" s="21" t="s">
        <v>1155</v>
      </c>
      <c r="G1396" s="121" t="s">
        <v>11129</v>
      </c>
      <c r="H1396" s="121" t="s">
        <v>6743</v>
      </c>
    </row>
    <row r="1397" spans="1:8" ht="15" customHeight="1">
      <c r="A1397" t="s">
        <v>4750</v>
      </c>
      <c r="B1397" s="21" t="s">
        <v>177</v>
      </c>
      <c r="C1397" s="21" t="s">
        <v>1253</v>
      </c>
      <c r="D1397" s="21" t="s">
        <v>10</v>
      </c>
      <c r="E1397" s="21">
        <v>1</v>
      </c>
      <c r="F1397" s="21" t="s">
        <v>1155</v>
      </c>
      <c r="G1397" s="121" t="s">
        <v>10640</v>
      </c>
      <c r="H1397" s="121" t="s">
        <v>6744</v>
      </c>
    </row>
    <row r="1398" spans="1:8" ht="15" customHeight="1">
      <c r="A1398" t="s">
        <v>3959</v>
      </c>
      <c r="B1398" s="21" t="s">
        <v>177</v>
      </c>
      <c r="C1398" s="21" t="s">
        <v>1253</v>
      </c>
      <c r="D1398" s="21" t="s">
        <v>10</v>
      </c>
      <c r="E1398" s="21">
        <v>1</v>
      </c>
      <c r="F1398" s="21" t="s">
        <v>1155</v>
      </c>
      <c r="G1398" s="121" t="s">
        <v>11130</v>
      </c>
      <c r="H1398" s="121" t="s">
        <v>6745</v>
      </c>
    </row>
    <row r="1399" spans="1:8" ht="15" customHeight="1">
      <c r="A1399" t="s">
        <v>4751</v>
      </c>
      <c r="B1399" s="21" t="s">
        <v>177</v>
      </c>
      <c r="C1399" s="21" t="s">
        <v>1253</v>
      </c>
      <c r="D1399" s="21" t="s">
        <v>10</v>
      </c>
      <c r="E1399" s="21">
        <v>1</v>
      </c>
      <c r="F1399" s="21" t="s">
        <v>1155</v>
      </c>
      <c r="G1399" s="121" t="s">
        <v>11131</v>
      </c>
      <c r="H1399" s="121" t="s">
        <v>6746</v>
      </c>
    </row>
    <row r="1400" spans="1:8" ht="15" customHeight="1">
      <c r="A1400" t="s">
        <v>4752</v>
      </c>
      <c r="B1400" s="21" t="s">
        <v>177</v>
      </c>
      <c r="C1400" s="21" t="s">
        <v>1253</v>
      </c>
      <c r="D1400" s="21" t="s">
        <v>10</v>
      </c>
      <c r="E1400" s="21">
        <v>1</v>
      </c>
      <c r="F1400" s="21" t="s">
        <v>1155</v>
      </c>
      <c r="G1400" s="121" t="s">
        <v>11132</v>
      </c>
      <c r="H1400" s="121" t="s">
        <v>6747</v>
      </c>
    </row>
    <row r="1401" spans="1:8" ht="15" customHeight="1">
      <c r="A1401" t="s">
        <v>4753</v>
      </c>
      <c r="B1401" s="21" t="s">
        <v>177</v>
      </c>
      <c r="C1401" s="21" t="s">
        <v>1253</v>
      </c>
      <c r="D1401" s="21" t="s">
        <v>10</v>
      </c>
      <c r="E1401" s="21">
        <v>1</v>
      </c>
      <c r="F1401" s="21" t="s">
        <v>1155</v>
      </c>
      <c r="G1401" s="121" t="s">
        <v>11133</v>
      </c>
      <c r="H1401" s="121" t="s">
        <v>6748</v>
      </c>
    </row>
    <row r="1402" spans="1:8" ht="15" customHeight="1">
      <c r="A1402" t="s">
        <v>4754</v>
      </c>
      <c r="B1402" s="21" t="s">
        <v>177</v>
      </c>
      <c r="C1402" s="21" t="s">
        <v>1253</v>
      </c>
      <c r="D1402" s="21" t="s">
        <v>10</v>
      </c>
      <c r="E1402" s="21">
        <v>1</v>
      </c>
      <c r="F1402" s="21" t="s">
        <v>1155</v>
      </c>
      <c r="G1402" s="121" t="s">
        <v>11134</v>
      </c>
      <c r="H1402" s="121" t="s">
        <v>6749</v>
      </c>
    </row>
    <row r="1403" spans="1:8" ht="15" customHeight="1">
      <c r="A1403" t="s">
        <v>4755</v>
      </c>
      <c r="B1403" s="21" t="s">
        <v>177</v>
      </c>
      <c r="C1403" s="21" t="s">
        <v>1253</v>
      </c>
      <c r="D1403" s="21" t="s">
        <v>10</v>
      </c>
      <c r="E1403" s="21">
        <v>1</v>
      </c>
      <c r="F1403" s="21" t="s">
        <v>1155</v>
      </c>
      <c r="G1403" s="121" t="s">
        <v>10430</v>
      </c>
      <c r="H1403" s="121" t="s">
        <v>6750</v>
      </c>
    </row>
    <row r="1404" spans="1:8" ht="15" customHeight="1">
      <c r="A1404" t="s">
        <v>4756</v>
      </c>
      <c r="B1404" s="21" t="s">
        <v>177</v>
      </c>
      <c r="C1404" s="21" t="s">
        <v>1253</v>
      </c>
      <c r="D1404" s="21" t="s">
        <v>10</v>
      </c>
      <c r="E1404" s="21">
        <v>1</v>
      </c>
      <c r="F1404" s="21" t="s">
        <v>1155</v>
      </c>
      <c r="G1404" s="121" t="s">
        <v>11135</v>
      </c>
      <c r="H1404" s="121" t="s">
        <v>6751</v>
      </c>
    </row>
    <row r="1405" spans="1:8" ht="15" customHeight="1">
      <c r="A1405" t="s">
        <v>4757</v>
      </c>
      <c r="B1405" s="21" t="s">
        <v>177</v>
      </c>
      <c r="C1405" s="21" t="s">
        <v>1253</v>
      </c>
      <c r="D1405" s="21" t="s">
        <v>10</v>
      </c>
      <c r="E1405" s="21">
        <v>1</v>
      </c>
      <c r="F1405" s="21" t="s">
        <v>1155</v>
      </c>
      <c r="G1405" s="121" t="s">
        <v>11136</v>
      </c>
      <c r="H1405" s="121" t="s">
        <v>6752</v>
      </c>
    </row>
    <row r="1406" spans="1:8" ht="15" customHeight="1">
      <c r="A1406" t="s">
        <v>4758</v>
      </c>
      <c r="B1406" s="21" t="s">
        <v>177</v>
      </c>
      <c r="C1406" s="21" t="s">
        <v>1253</v>
      </c>
      <c r="D1406" s="21" t="s">
        <v>10</v>
      </c>
      <c r="E1406" s="21">
        <v>1</v>
      </c>
      <c r="F1406" s="21" t="s">
        <v>1155</v>
      </c>
      <c r="G1406" s="121" t="s">
        <v>11137</v>
      </c>
      <c r="H1406" s="121" t="s">
        <v>6753</v>
      </c>
    </row>
    <row r="1407" spans="1:8" ht="15" customHeight="1">
      <c r="A1407" t="s">
        <v>4759</v>
      </c>
      <c r="B1407" s="21" t="s">
        <v>177</v>
      </c>
      <c r="C1407" s="21" t="s">
        <v>1253</v>
      </c>
      <c r="D1407" s="21" t="s">
        <v>10</v>
      </c>
      <c r="E1407" s="21">
        <v>1</v>
      </c>
      <c r="F1407" s="21" t="s">
        <v>1155</v>
      </c>
      <c r="G1407" s="121" t="s">
        <v>10948</v>
      </c>
      <c r="H1407" s="121" t="s">
        <v>6754</v>
      </c>
    </row>
    <row r="1408" spans="1:8" ht="15" customHeight="1">
      <c r="A1408" t="s">
        <v>4760</v>
      </c>
      <c r="B1408" s="21" t="s">
        <v>177</v>
      </c>
      <c r="C1408" s="21" t="s">
        <v>1253</v>
      </c>
      <c r="D1408" s="21" t="s">
        <v>10</v>
      </c>
      <c r="E1408" s="21">
        <v>1</v>
      </c>
      <c r="F1408" s="21" t="s">
        <v>1155</v>
      </c>
      <c r="G1408" s="121" t="s">
        <v>11138</v>
      </c>
      <c r="H1408" s="121" t="s">
        <v>6755</v>
      </c>
    </row>
    <row r="1409" spans="1:8" ht="15" customHeight="1">
      <c r="A1409" t="s">
        <v>3960</v>
      </c>
      <c r="B1409" s="21" t="s">
        <v>177</v>
      </c>
      <c r="C1409" s="21" t="s">
        <v>1253</v>
      </c>
      <c r="D1409" s="21" t="s">
        <v>10</v>
      </c>
      <c r="E1409" s="21">
        <v>1</v>
      </c>
      <c r="F1409" s="21" t="s">
        <v>1155</v>
      </c>
      <c r="G1409" s="121" t="s">
        <v>11139</v>
      </c>
      <c r="H1409" s="121" t="s">
        <v>6756</v>
      </c>
    </row>
    <row r="1410" spans="1:8" ht="15" customHeight="1">
      <c r="A1410" t="s">
        <v>4761</v>
      </c>
      <c r="B1410" s="21" t="s">
        <v>177</v>
      </c>
      <c r="C1410" s="21" t="s">
        <v>1253</v>
      </c>
      <c r="D1410" s="21" t="s">
        <v>10</v>
      </c>
      <c r="E1410" s="21">
        <v>1</v>
      </c>
      <c r="F1410" s="21" t="s">
        <v>1155</v>
      </c>
      <c r="G1410" s="121" t="s">
        <v>11140</v>
      </c>
      <c r="H1410" s="121" t="s">
        <v>6757</v>
      </c>
    </row>
    <row r="1411" spans="1:8" ht="15" customHeight="1">
      <c r="A1411" t="s">
        <v>4762</v>
      </c>
      <c r="B1411" s="21" t="s">
        <v>177</v>
      </c>
      <c r="C1411" s="21" t="s">
        <v>1253</v>
      </c>
      <c r="D1411" s="21" t="s">
        <v>10</v>
      </c>
      <c r="E1411" s="21">
        <v>1</v>
      </c>
      <c r="F1411" s="21" t="s">
        <v>1155</v>
      </c>
      <c r="G1411" s="121" t="s">
        <v>11141</v>
      </c>
      <c r="H1411" s="121" t="s">
        <v>6758</v>
      </c>
    </row>
    <row r="1412" spans="1:8" ht="15" customHeight="1">
      <c r="A1412" t="s">
        <v>4763</v>
      </c>
      <c r="B1412" s="21" t="s">
        <v>177</v>
      </c>
      <c r="C1412" s="21" t="s">
        <v>1253</v>
      </c>
      <c r="D1412" s="21" t="s">
        <v>10</v>
      </c>
      <c r="E1412" s="21">
        <v>1</v>
      </c>
      <c r="F1412" s="21" t="s">
        <v>1155</v>
      </c>
      <c r="G1412" s="121" t="s">
        <v>11142</v>
      </c>
      <c r="H1412" s="121" t="s">
        <v>6759</v>
      </c>
    </row>
    <row r="1413" spans="1:8" ht="15" customHeight="1">
      <c r="A1413" t="s">
        <v>4764</v>
      </c>
      <c r="B1413" s="21" t="s">
        <v>177</v>
      </c>
      <c r="C1413" s="21" t="s">
        <v>1253</v>
      </c>
      <c r="D1413" s="21" t="s">
        <v>10</v>
      </c>
      <c r="E1413" s="21">
        <v>1</v>
      </c>
      <c r="F1413" s="21" t="s">
        <v>1155</v>
      </c>
      <c r="G1413" s="121" t="s">
        <v>11143</v>
      </c>
      <c r="H1413" s="121" t="s">
        <v>6760</v>
      </c>
    </row>
    <row r="1414" spans="1:8" ht="15" customHeight="1">
      <c r="A1414" t="s">
        <v>4765</v>
      </c>
      <c r="B1414" s="21" t="s">
        <v>177</v>
      </c>
      <c r="C1414" s="21" t="s">
        <v>1253</v>
      </c>
      <c r="D1414" s="21" t="s">
        <v>10</v>
      </c>
      <c r="E1414" s="21">
        <v>1</v>
      </c>
      <c r="F1414" s="21" t="s">
        <v>1155</v>
      </c>
      <c r="G1414" s="121" t="s">
        <v>11144</v>
      </c>
      <c r="H1414" s="121" t="s">
        <v>6761</v>
      </c>
    </row>
    <row r="1415" spans="1:8" ht="15" customHeight="1">
      <c r="A1415" t="s">
        <v>4766</v>
      </c>
      <c r="B1415" s="21" t="s">
        <v>177</v>
      </c>
      <c r="C1415" s="21" t="s">
        <v>1253</v>
      </c>
      <c r="D1415" s="21" t="s">
        <v>10</v>
      </c>
      <c r="E1415" s="21">
        <v>1</v>
      </c>
      <c r="F1415" s="21" t="s">
        <v>1155</v>
      </c>
      <c r="G1415" s="121" t="s">
        <v>11145</v>
      </c>
      <c r="H1415" s="121" t="s">
        <v>6762</v>
      </c>
    </row>
    <row r="1416" spans="1:8" ht="15" customHeight="1">
      <c r="A1416" t="s">
        <v>4767</v>
      </c>
      <c r="B1416" s="21" t="s">
        <v>177</v>
      </c>
      <c r="C1416" s="21" t="s">
        <v>1253</v>
      </c>
      <c r="D1416" s="21" t="s">
        <v>10</v>
      </c>
      <c r="E1416" s="21">
        <v>1</v>
      </c>
      <c r="F1416" s="21" t="s">
        <v>1155</v>
      </c>
      <c r="G1416" s="121" t="s">
        <v>11028</v>
      </c>
      <c r="H1416" s="121" t="s">
        <v>6763</v>
      </c>
    </row>
    <row r="1417" spans="1:8" ht="15" customHeight="1">
      <c r="A1417" t="s">
        <v>4768</v>
      </c>
      <c r="B1417" s="21" t="s">
        <v>177</v>
      </c>
      <c r="C1417" s="21" t="s">
        <v>1253</v>
      </c>
      <c r="D1417" s="21" t="s">
        <v>10</v>
      </c>
      <c r="E1417" s="21">
        <v>1</v>
      </c>
      <c r="F1417" s="21" t="s">
        <v>1155</v>
      </c>
      <c r="G1417" s="121" t="s">
        <v>11146</v>
      </c>
      <c r="H1417" s="121" t="s">
        <v>6764</v>
      </c>
    </row>
    <row r="1418" spans="1:8" ht="15" customHeight="1">
      <c r="A1418" t="s">
        <v>4769</v>
      </c>
      <c r="B1418" s="21" t="s">
        <v>177</v>
      </c>
      <c r="C1418" s="21" t="s">
        <v>1253</v>
      </c>
      <c r="D1418" s="21" t="s">
        <v>10</v>
      </c>
      <c r="E1418" s="21">
        <v>1</v>
      </c>
      <c r="F1418" s="21" t="s">
        <v>1155</v>
      </c>
      <c r="G1418" s="121" t="s">
        <v>11081</v>
      </c>
      <c r="H1418" s="121" t="s">
        <v>6765</v>
      </c>
    </row>
    <row r="1419" spans="1:8" ht="15" customHeight="1">
      <c r="A1419" t="s">
        <v>4770</v>
      </c>
      <c r="B1419" s="21" t="s">
        <v>177</v>
      </c>
      <c r="C1419" s="21" t="s">
        <v>1253</v>
      </c>
      <c r="D1419" s="21" t="s">
        <v>10</v>
      </c>
      <c r="E1419" s="21">
        <v>1</v>
      </c>
      <c r="F1419" s="21" t="s">
        <v>1155</v>
      </c>
      <c r="G1419" s="121" t="s">
        <v>11147</v>
      </c>
      <c r="H1419" s="121" t="s">
        <v>6766</v>
      </c>
    </row>
    <row r="1420" spans="1:8" ht="15" customHeight="1">
      <c r="A1420" t="s">
        <v>3880</v>
      </c>
      <c r="B1420" s="21" t="s">
        <v>177</v>
      </c>
      <c r="C1420" s="21" t="s">
        <v>1253</v>
      </c>
      <c r="D1420" s="21" t="s">
        <v>10</v>
      </c>
      <c r="E1420" s="21">
        <v>1</v>
      </c>
      <c r="F1420" s="24" t="s">
        <v>1155</v>
      </c>
      <c r="G1420" s="121" t="s">
        <v>10509</v>
      </c>
      <c r="H1420" s="121" t="s">
        <v>6767</v>
      </c>
    </row>
    <row r="1421" spans="1:8" ht="15" customHeight="1">
      <c r="A1421" t="s">
        <v>3961</v>
      </c>
      <c r="B1421" s="21" t="s">
        <v>177</v>
      </c>
      <c r="C1421" s="21" t="s">
        <v>1253</v>
      </c>
      <c r="D1421" s="21" t="s">
        <v>10</v>
      </c>
      <c r="E1421" s="21">
        <v>1</v>
      </c>
      <c r="F1421" s="21" t="s">
        <v>1155</v>
      </c>
      <c r="G1421" s="121" t="s">
        <v>11148</v>
      </c>
      <c r="H1421" s="121" t="s">
        <v>6768</v>
      </c>
    </row>
    <row r="1422" spans="1:8" ht="15" customHeight="1">
      <c r="A1422" t="s">
        <v>4771</v>
      </c>
      <c r="B1422" s="21" t="s">
        <v>177</v>
      </c>
      <c r="C1422" s="21" t="s">
        <v>1253</v>
      </c>
      <c r="D1422" s="21" t="s">
        <v>10</v>
      </c>
      <c r="E1422" s="21">
        <v>1</v>
      </c>
      <c r="F1422" s="21" t="s">
        <v>1155</v>
      </c>
      <c r="G1422" s="121" t="s">
        <v>11149</v>
      </c>
      <c r="H1422" s="121" t="s">
        <v>6769</v>
      </c>
    </row>
    <row r="1423" spans="1:8" ht="15" customHeight="1">
      <c r="A1423" t="s">
        <v>4772</v>
      </c>
      <c r="B1423" s="21" t="s">
        <v>177</v>
      </c>
      <c r="C1423" s="21" t="s">
        <v>1253</v>
      </c>
      <c r="D1423" s="21" t="s">
        <v>10</v>
      </c>
      <c r="E1423" s="21">
        <v>1</v>
      </c>
      <c r="F1423" s="21" t="s">
        <v>1155</v>
      </c>
      <c r="G1423" s="121" t="s">
        <v>11150</v>
      </c>
      <c r="H1423" s="121" t="s">
        <v>6770</v>
      </c>
    </row>
    <row r="1424" spans="1:8" ht="15" customHeight="1">
      <c r="A1424" t="s">
        <v>4773</v>
      </c>
      <c r="B1424" s="21" t="s">
        <v>177</v>
      </c>
      <c r="C1424" s="21" t="s">
        <v>1253</v>
      </c>
      <c r="D1424" s="21" t="s">
        <v>10</v>
      </c>
      <c r="E1424" s="21">
        <v>1</v>
      </c>
      <c r="F1424" s="21" t="s">
        <v>1155</v>
      </c>
      <c r="G1424" s="121" t="s">
        <v>11151</v>
      </c>
      <c r="H1424" s="121" t="s">
        <v>6771</v>
      </c>
    </row>
    <row r="1425" spans="1:8" ht="15" customHeight="1">
      <c r="A1425" t="s">
        <v>4774</v>
      </c>
      <c r="B1425" s="21" t="s">
        <v>177</v>
      </c>
      <c r="C1425" s="21" t="s">
        <v>1253</v>
      </c>
      <c r="D1425" s="21" t="s">
        <v>10</v>
      </c>
      <c r="E1425" s="21">
        <v>1</v>
      </c>
      <c r="F1425" s="21" t="s">
        <v>1155</v>
      </c>
      <c r="G1425" s="121" t="s">
        <v>11150</v>
      </c>
      <c r="H1425" s="121" t="s">
        <v>6772</v>
      </c>
    </row>
    <row r="1426" spans="1:8" ht="15" customHeight="1">
      <c r="A1426" t="s">
        <v>4775</v>
      </c>
      <c r="B1426" s="21" t="s">
        <v>177</v>
      </c>
      <c r="C1426" s="21" t="s">
        <v>1253</v>
      </c>
      <c r="D1426" s="21" t="s">
        <v>10</v>
      </c>
      <c r="E1426" s="21">
        <v>1</v>
      </c>
      <c r="F1426" s="21" t="s">
        <v>1155</v>
      </c>
      <c r="G1426" s="121" t="s">
        <v>11152</v>
      </c>
      <c r="H1426" s="121" t="s">
        <v>6757</v>
      </c>
    </row>
    <row r="1427" spans="1:8" ht="15" customHeight="1">
      <c r="A1427" t="s">
        <v>4776</v>
      </c>
      <c r="B1427" s="21" t="s">
        <v>177</v>
      </c>
      <c r="C1427" s="21" t="s">
        <v>1253</v>
      </c>
      <c r="D1427" s="21" t="s">
        <v>10</v>
      </c>
      <c r="E1427" s="21">
        <v>1</v>
      </c>
      <c r="F1427" s="21" t="s">
        <v>1155</v>
      </c>
      <c r="G1427" s="121" t="s">
        <v>10812</v>
      </c>
      <c r="H1427" s="121" t="s">
        <v>6773</v>
      </c>
    </row>
    <row r="1428" spans="1:8" ht="15" customHeight="1">
      <c r="A1428" t="s">
        <v>4777</v>
      </c>
      <c r="B1428" s="21" t="s">
        <v>177</v>
      </c>
      <c r="C1428" s="21" t="s">
        <v>1253</v>
      </c>
      <c r="D1428" s="21" t="s">
        <v>10</v>
      </c>
      <c r="E1428" s="21">
        <v>1</v>
      </c>
      <c r="F1428" s="21" t="s">
        <v>1155</v>
      </c>
      <c r="G1428" s="121" t="s">
        <v>11153</v>
      </c>
      <c r="H1428" s="121" t="s">
        <v>6774</v>
      </c>
    </row>
    <row r="1429" spans="1:8" ht="15" customHeight="1">
      <c r="A1429" t="s">
        <v>4778</v>
      </c>
      <c r="B1429" s="21" t="s">
        <v>177</v>
      </c>
      <c r="C1429" s="21" t="s">
        <v>1253</v>
      </c>
      <c r="D1429" s="21" t="s">
        <v>10</v>
      </c>
      <c r="E1429" s="21">
        <v>1</v>
      </c>
      <c r="F1429" s="21" t="s">
        <v>1155</v>
      </c>
      <c r="G1429" s="121" t="s">
        <v>11154</v>
      </c>
      <c r="H1429" s="121" t="s">
        <v>6775</v>
      </c>
    </row>
    <row r="1430" spans="1:8" ht="15" customHeight="1">
      <c r="A1430" t="s">
        <v>4779</v>
      </c>
      <c r="B1430" s="21" t="s">
        <v>177</v>
      </c>
      <c r="C1430" s="21" t="s">
        <v>1253</v>
      </c>
      <c r="D1430" s="21" t="s">
        <v>10</v>
      </c>
      <c r="E1430" s="21">
        <v>1</v>
      </c>
      <c r="F1430" s="21" t="s">
        <v>1155</v>
      </c>
      <c r="G1430" s="121" t="s">
        <v>11155</v>
      </c>
      <c r="H1430" s="121" t="s">
        <v>6776</v>
      </c>
    </row>
    <row r="1431" spans="1:8" ht="15" customHeight="1">
      <c r="A1431" t="s">
        <v>4780</v>
      </c>
      <c r="B1431" s="21" t="s">
        <v>177</v>
      </c>
      <c r="C1431" s="21" t="s">
        <v>1253</v>
      </c>
      <c r="D1431" s="21" t="s">
        <v>10</v>
      </c>
      <c r="E1431" s="21">
        <v>1</v>
      </c>
      <c r="F1431" s="21" t="s">
        <v>1155</v>
      </c>
      <c r="G1431" s="121" t="s">
        <v>11156</v>
      </c>
      <c r="H1431" s="121" t="s">
        <v>6777</v>
      </c>
    </row>
    <row r="1432" spans="1:8" ht="15" customHeight="1">
      <c r="A1432" t="s">
        <v>3962</v>
      </c>
      <c r="B1432" s="21" t="s">
        <v>177</v>
      </c>
      <c r="C1432" s="21" t="s">
        <v>1253</v>
      </c>
      <c r="D1432" s="21" t="s">
        <v>10</v>
      </c>
      <c r="E1432" s="21">
        <v>1</v>
      </c>
      <c r="F1432" s="21" t="s">
        <v>1155</v>
      </c>
      <c r="G1432" s="121" t="s">
        <v>11157</v>
      </c>
      <c r="H1432" s="121" t="s">
        <v>6778</v>
      </c>
    </row>
    <row r="1433" spans="1:8" ht="15" customHeight="1">
      <c r="A1433" t="s">
        <v>4781</v>
      </c>
      <c r="B1433" s="21" t="s">
        <v>177</v>
      </c>
      <c r="C1433" s="21" t="s">
        <v>1253</v>
      </c>
      <c r="D1433" s="21" t="s">
        <v>10</v>
      </c>
      <c r="E1433" s="21">
        <v>1</v>
      </c>
      <c r="F1433" s="21" t="s">
        <v>1155</v>
      </c>
      <c r="G1433" s="121" t="s">
        <v>10679</v>
      </c>
      <c r="H1433" s="121" t="s">
        <v>6779</v>
      </c>
    </row>
    <row r="1434" spans="1:8" ht="15" customHeight="1">
      <c r="A1434" t="s">
        <v>4782</v>
      </c>
      <c r="B1434" s="21" t="s">
        <v>177</v>
      </c>
      <c r="C1434" s="21" t="s">
        <v>1253</v>
      </c>
      <c r="D1434" s="21" t="s">
        <v>10</v>
      </c>
      <c r="E1434" s="21">
        <v>1</v>
      </c>
      <c r="F1434" s="21" t="s">
        <v>1155</v>
      </c>
      <c r="G1434" s="121" t="s">
        <v>11158</v>
      </c>
      <c r="H1434" s="121" t="s">
        <v>6780</v>
      </c>
    </row>
    <row r="1435" spans="1:8" ht="15" customHeight="1">
      <c r="A1435" t="s">
        <v>4783</v>
      </c>
      <c r="B1435" s="21" t="s">
        <v>177</v>
      </c>
      <c r="C1435" s="21" t="s">
        <v>1253</v>
      </c>
      <c r="D1435" s="21" t="s">
        <v>10</v>
      </c>
      <c r="E1435" s="21">
        <v>1</v>
      </c>
      <c r="F1435" s="21" t="s">
        <v>1155</v>
      </c>
      <c r="G1435" s="121" t="s">
        <v>11159</v>
      </c>
      <c r="H1435" s="121" t="s">
        <v>6781</v>
      </c>
    </row>
    <row r="1436" spans="1:8" ht="15" customHeight="1">
      <c r="A1436" t="s">
        <v>4784</v>
      </c>
      <c r="B1436" s="21" t="s">
        <v>177</v>
      </c>
      <c r="C1436" s="21" t="s">
        <v>1253</v>
      </c>
      <c r="D1436" s="21" t="s">
        <v>10</v>
      </c>
      <c r="E1436" s="21">
        <v>1</v>
      </c>
      <c r="F1436" s="21" t="s">
        <v>1155</v>
      </c>
      <c r="G1436" s="121" t="s">
        <v>11160</v>
      </c>
      <c r="H1436" s="121" t="s">
        <v>6782</v>
      </c>
    </row>
    <row r="1437" spans="1:8" ht="15" customHeight="1">
      <c r="A1437" t="s">
        <v>4785</v>
      </c>
      <c r="B1437" s="21" t="s">
        <v>177</v>
      </c>
      <c r="C1437" s="21" t="s">
        <v>1253</v>
      </c>
      <c r="D1437" s="21" t="s">
        <v>10</v>
      </c>
      <c r="E1437" s="21">
        <v>1</v>
      </c>
      <c r="F1437" s="21" t="s">
        <v>1155</v>
      </c>
      <c r="G1437" s="121" t="s">
        <v>10413</v>
      </c>
      <c r="H1437" s="121" t="s">
        <v>6783</v>
      </c>
    </row>
    <row r="1438" spans="1:8" ht="15" customHeight="1">
      <c r="A1438" t="s">
        <v>4786</v>
      </c>
      <c r="B1438" s="21" t="s">
        <v>177</v>
      </c>
      <c r="C1438" s="21" t="s">
        <v>1253</v>
      </c>
      <c r="D1438" s="21" t="s">
        <v>10</v>
      </c>
      <c r="E1438" s="21">
        <v>1</v>
      </c>
      <c r="F1438" s="21" t="s">
        <v>1155</v>
      </c>
      <c r="G1438" s="121" t="s">
        <v>11161</v>
      </c>
      <c r="H1438" s="121" t="s">
        <v>6784</v>
      </c>
    </row>
    <row r="1439" spans="1:8" ht="15" customHeight="1">
      <c r="A1439" t="s">
        <v>4787</v>
      </c>
      <c r="B1439" s="21" t="s">
        <v>177</v>
      </c>
      <c r="C1439" s="21" t="s">
        <v>1253</v>
      </c>
      <c r="D1439" s="21" t="s">
        <v>10</v>
      </c>
      <c r="E1439" s="21">
        <v>1</v>
      </c>
      <c r="F1439" s="21" t="s">
        <v>1155</v>
      </c>
      <c r="G1439" s="121" t="s">
        <v>11162</v>
      </c>
      <c r="H1439" s="121" t="s">
        <v>6785</v>
      </c>
    </row>
    <row r="1440" spans="1:8" ht="15" customHeight="1">
      <c r="A1440" t="s">
        <v>4788</v>
      </c>
      <c r="B1440" s="21" t="s">
        <v>177</v>
      </c>
      <c r="C1440" s="21" t="s">
        <v>1253</v>
      </c>
      <c r="D1440" s="21" t="s">
        <v>10</v>
      </c>
      <c r="E1440" s="21">
        <v>1</v>
      </c>
      <c r="F1440" s="21" t="s">
        <v>1155</v>
      </c>
      <c r="G1440" s="121" t="s">
        <v>11163</v>
      </c>
      <c r="H1440" s="121" t="s">
        <v>6786</v>
      </c>
    </row>
    <row r="1441" spans="1:8" ht="15" customHeight="1">
      <c r="A1441" t="s">
        <v>4789</v>
      </c>
      <c r="B1441" s="21" t="s">
        <v>177</v>
      </c>
      <c r="C1441" s="21" t="s">
        <v>1253</v>
      </c>
      <c r="D1441" s="21" t="s">
        <v>10</v>
      </c>
      <c r="E1441" s="21">
        <v>1</v>
      </c>
      <c r="F1441" s="21" t="s">
        <v>1155</v>
      </c>
      <c r="G1441" s="121" t="s">
        <v>11164</v>
      </c>
      <c r="H1441" s="121" t="s">
        <v>6787</v>
      </c>
    </row>
    <row r="1442" spans="1:8" ht="15" customHeight="1">
      <c r="A1442" t="s">
        <v>4790</v>
      </c>
      <c r="B1442" s="21" t="s">
        <v>177</v>
      </c>
      <c r="C1442" s="21" t="s">
        <v>1253</v>
      </c>
      <c r="D1442" s="21" t="s">
        <v>10</v>
      </c>
      <c r="E1442" s="21">
        <v>1</v>
      </c>
      <c r="F1442" s="21" t="s">
        <v>1155</v>
      </c>
      <c r="G1442" s="121" t="s">
        <v>11165</v>
      </c>
      <c r="H1442" s="121" t="s">
        <v>6788</v>
      </c>
    </row>
    <row r="1443" spans="1:8" ht="15" customHeight="1">
      <c r="A1443" t="s">
        <v>3963</v>
      </c>
      <c r="B1443" s="21" t="s">
        <v>177</v>
      </c>
      <c r="C1443" s="21" t="s">
        <v>1253</v>
      </c>
      <c r="D1443" s="21" t="s">
        <v>10</v>
      </c>
      <c r="E1443" s="21">
        <v>1</v>
      </c>
      <c r="F1443" s="21" t="s">
        <v>1155</v>
      </c>
      <c r="G1443" s="121" t="s">
        <v>11166</v>
      </c>
      <c r="H1443" s="121" t="s">
        <v>6466</v>
      </c>
    </row>
    <row r="1444" spans="1:8" ht="15" customHeight="1">
      <c r="A1444" t="s">
        <v>4791</v>
      </c>
      <c r="B1444" s="21" t="s">
        <v>177</v>
      </c>
      <c r="C1444" s="21" t="s">
        <v>1253</v>
      </c>
      <c r="D1444" s="21" t="s">
        <v>10</v>
      </c>
      <c r="E1444" s="21">
        <v>1</v>
      </c>
      <c r="F1444" s="21" t="s">
        <v>1155</v>
      </c>
      <c r="G1444" s="121" t="s">
        <v>11167</v>
      </c>
      <c r="H1444" s="121" t="s">
        <v>6789</v>
      </c>
    </row>
    <row r="1445" spans="1:8" ht="15" customHeight="1">
      <c r="A1445" t="s">
        <v>4792</v>
      </c>
      <c r="B1445" s="21" t="s">
        <v>177</v>
      </c>
      <c r="C1445" s="21" t="s">
        <v>1253</v>
      </c>
      <c r="D1445" s="21" t="s">
        <v>10</v>
      </c>
      <c r="E1445" s="21">
        <v>1</v>
      </c>
      <c r="F1445" s="21" t="s">
        <v>1155</v>
      </c>
      <c r="G1445" s="121" t="s">
        <v>10341</v>
      </c>
      <c r="H1445" s="121" t="s">
        <v>6790</v>
      </c>
    </row>
    <row r="1446" spans="1:8" ht="15" customHeight="1">
      <c r="A1446" t="s">
        <v>4793</v>
      </c>
      <c r="B1446" s="21" t="s">
        <v>177</v>
      </c>
      <c r="C1446" s="21" t="s">
        <v>1253</v>
      </c>
      <c r="D1446" s="21" t="s">
        <v>10</v>
      </c>
      <c r="E1446" s="21">
        <v>1</v>
      </c>
      <c r="F1446" s="21" t="s">
        <v>1155</v>
      </c>
      <c r="G1446" s="121" t="s">
        <v>11168</v>
      </c>
      <c r="H1446" s="121" t="s">
        <v>6791</v>
      </c>
    </row>
    <row r="1447" spans="1:8" ht="15" customHeight="1">
      <c r="A1447" t="s">
        <v>4794</v>
      </c>
      <c r="B1447" s="21" t="s">
        <v>177</v>
      </c>
      <c r="C1447" s="21" t="s">
        <v>1253</v>
      </c>
      <c r="D1447" s="21" t="s">
        <v>10</v>
      </c>
      <c r="E1447" s="21">
        <v>1</v>
      </c>
      <c r="F1447" s="21" t="s">
        <v>1155</v>
      </c>
      <c r="G1447" s="121" t="s">
        <v>10556</v>
      </c>
      <c r="H1447" s="121" t="s">
        <v>6748</v>
      </c>
    </row>
    <row r="1448" spans="1:8" ht="15" customHeight="1">
      <c r="A1448" t="s">
        <v>4795</v>
      </c>
      <c r="B1448" s="21" t="s">
        <v>177</v>
      </c>
      <c r="C1448" s="21" t="s">
        <v>1253</v>
      </c>
      <c r="D1448" s="21" t="s">
        <v>10</v>
      </c>
      <c r="E1448" s="21">
        <v>1</v>
      </c>
      <c r="F1448" s="21" t="s">
        <v>1155</v>
      </c>
      <c r="G1448" s="121" t="s">
        <v>11169</v>
      </c>
      <c r="H1448" s="121" t="s">
        <v>6792</v>
      </c>
    </row>
    <row r="1449" spans="1:8" ht="15" customHeight="1">
      <c r="A1449" t="s">
        <v>4796</v>
      </c>
      <c r="B1449" s="21" t="s">
        <v>177</v>
      </c>
      <c r="C1449" s="21" t="s">
        <v>1253</v>
      </c>
      <c r="D1449" s="21" t="s">
        <v>10</v>
      </c>
      <c r="E1449" s="21">
        <v>1</v>
      </c>
      <c r="F1449" s="21" t="s">
        <v>1155</v>
      </c>
      <c r="G1449" s="121" t="s">
        <v>11170</v>
      </c>
      <c r="H1449" s="121" t="s">
        <v>6793</v>
      </c>
    </row>
    <row r="1450" spans="1:8" ht="15" customHeight="1">
      <c r="A1450" t="s">
        <v>4797</v>
      </c>
      <c r="B1450" s="21" t="s">
        <v>177</v>
      </c>
      <c r="C1450" s="21" t="s">
        <v>1253</v>
      </c>
      <c r="D1450" s="21" t="s">
        <v>10</v>
      </c>
      <c r="E1450" s="21">
        <v>1</v>
      </c>
      <c r="F1450" s="21" t="s">
        <v>1155</v>
      </c>
      <c r="G1450" s="121" t="s">
        <v>11171</v>
      </c>
      <c r="H1450" s="121" t="s">
        <v>6794</v>
      </c>
    </row>
    <row r="1451" spans="1:8" ht="15" customHeight="1">
      <c r="A1451" t="s">
        <v>4798</v>
      </c>
      <c r="B1451" s="21" t="s">
        <v>177</v>
      </c>
      <c r="C1451" s="21" t="s">
        <v>1253</v>
      </c>
      <c r="D1451" s="21" t="s">
        <v>10</v>
      </c>
      <c r="E1451" s="21">
        <v>1</v>
      </c>
      <c r="F1451" s="21" t="s">
        <v>1155</v>
      </c>
      <c r="G1451" s="121" t="s">
        <v>11172</v>
      </c>
      <c r="H1451" s="121" t="s">
        <v>6795</v>
      </c>
    </row>
    <row r="1452" spans="1:8" ht="15" customHeight="1">
      <c r="A1452" t="s">
        <v>4799</v>
      </c>
      <c r="B1452" s="21" t="s">
        <v>177</v>
      </c>
      <c r="C1452" s="21" t="s">
        <v>1253</v>
      </c>
      <c r="D1452" s="21" t="s">
        <v>10</v>
      </c>
      <c r="E1452" s="21">
        <v>1</v>
      </c>
      <c r="F1452" s="21" t="s">
        <v>1155</v>
      </c>
      <c r="G1452" s="121" t="s">
        <v>11173</v>
      </c>
      <c r="H1452" s="121" t="s">
        <v>6796</v>
      </c>
    </row>
    <row r="1453" spans="1:8" ht="15" customHeight="1">
      <c r="A1453" t="s">
        <v>4800</v>
      </c>
      <c r="B1453" s="21" t="s">
        <v>177</v>
      </c>
      <c r="C1453" s="21" t="s">
        <v>1253</v>
      </c>
      <c r="D1453" s="21" t="s">
        <v>10</v>
      </c>
      <c r="E1453" s="21">
        <v>1</v>
      </c>
      <c r="F1453" s="21" t="s">
        <v>1155</v>
      </c>
      <c r="G1453" s="121" t="s">
        <v>11174</v>
      </c>
      <c r="H1453" s="121" t="s">
        <v>6797</v>
      </c>
    </row>
    <row r="1454" spans="1:8" ht="15" customHeight="1">
      <c r="A1454" t="s">
        <v>3964</v>
      </c>
      <c r="B1454" s="21" t="s">
        <v>177</v>
      </c>
      <c r="C1454" s="21" t="s">
        <v>1253</v>
      </c>
      <c r="D1454" s="21" t="s">
        <v>10</v>
      </c>
      <c r="E1454" s="21">
        <v>1</v>
      </c>
      <c r="F1454" s="21" t="s">
        <v>1155</v>
      </c>
      <c r="G1454" s="121" t="s">
        <v>11175</v>
      </c>
      <c r="H1454" s="121" t="s">
        <v>6069</v>
      </c>
    </row>
    <row r="1455" spans="1:8" ht="15" customHeight="1">
      <c r="A1455" t="s">
        <v>4801</v>
      </c>
      <c r="B1455" s="21" t="s">
        <v>177</v>
      </c>
      <c r="C1455" s="21" t="s">
        <v>1253</v>
      </c>
      <c r="D1455" s="21" t="s">
        <v>10</v>
      </c>
      <c r="E1455" s="21">
        <v>1</v>
      </c>
      <c r="F1455" s="21" t="s">
        <v>1155</v>
      </c>
      <c r="G1455" s="121" t="s">
        <v>10380</v>
      </c>
      <c r="H1455" s="121" t="s">
        <v>6798</v>
      </c>
    </row>
    <row r="1456" spans="1:8" ht="15" customHeight="1">
      <c r="A1456" t="s">
        <v>4802</v>
      </c>
      <c r="B1456" s="21" t="s">
        <v>177</v>
      </c>
      <c r="C1456" s="21" t="s">
        <v>1253</v>
      </c>
      <c r="D1456" s="21" t="s">
        <v>10</v>
      </c>
      <c r="E1456" s="21">
        <v>1</v>
      </c>
      <c r="F1456" s="21" t="s">
        <v>1155</v>
      </c>
      <c r="G1456" s="121" t="s">
        <v>11176</v>
      </c>
      <c r="H1456" s="121" t="s">
        <v>6799</v>
      </c>
    </row>
    <row r="1457" spans="1:8" ht="15" customHeight="1">
      <c r="A1457" t="s">
        <v>4803</v>
      </c>
      <c r="B1457" s="21" t="s">
        <v>177</v>
      </c>
      <c r="C1457" s="21" t="s">
        <v>1253</v>
      </c>
      <c r="D1457" s="21" t="s">
        <v>10</v>
      </c>
      <c r="E1457" s="21">
        <v>1</v>
      </c>
      <c r="F1457" s="21" t="s">
        <v>1155</v>
      </c>
      <c r="G1457" s="121" t="s">
        <v>11177</v>
      </c>
      <c r="H1457" s="121" t="s">
        <v>6800</v>
      </c>
    </row>
    <row r="1458" spans="1:8" ht="15" customHeight="1">
      <c r="A1458" t="s">
        <v>4804</v>
      </c>
      <c r="B1458" s="21" t="s">
        <v>177</v>
      </c>
      <c r="C1458" s="21" t="s">
        <v>1253</v>
      </c>
      <c r="D1458" s="21" t="s">
        <v>10</v>
      </c>
      <c r="E1458" s="21">
        <v>1</v>
      </c>
      <c r="F1458" s="21" t="s">
        <v>1155</v>
      </c>
      <c r="G1458" s="121" t="s">
        <v>11178</v>
      </c>
      <c r="H1458" s="121" t="s">
        <v>6801</v>
      </c>
    </row>
    <row r="1459" spans="1:8" ht="15" customHeight="1">
      <c r="A1459" t="s">
        <v>4805</v>
      </c>
      <c r="B1459" s="21" t="s">
        <v>177</v>
      </c>
      <c r="C1459" s="21" t="s">
        <v>1253</v>
      </c>
      <c r="D1459" s="21" t="s">
        <v>10</v>
      </c>
      <c r="E1459" s="21">
        <v>1</v>
      </c>
      <c r="F1459" s="21" t="s">
        <v>1155</v>
      </c>
      <c r="G1459" s="121" t="s">
        <v>11179</v>
      </c>
      <c r="H1459" s="121" t="s">
        <v>6802</v>
      </c>
    </row>
    <row r="1460" spans="1:8" ht="15" customHeight="1">
      <c r="A1460" t="s">
        <v>4806</v>
      </c>
      <c r="B1460" s="21" t="s">
        <v>177</v>
      </c>
      <c r="C1460" s="21" t="s">
        <v>1253</v>
      </c>
      <c r="D1460" s="21" t="s">
        <v>10</v>
      </c>
      <c r="E1460" s="21">
        <v>1</v>
      </c>
      <c r="F1460" s="21" t="s">
        <v>1155</v>
      </c>
      <c r="G1460" s="121" t="s">
        <v>11180</v>
      </c>
      <c r="H1460" s="121" t="s">
        <v>6803</v>
      </c>
    </row>
    <row r="1461" spans="1:8" ht="15" customHeight="1">
      <c r="A1461" t="s">
        <v>4807</v>
      </c>
      <c r="B1461" s="21" t="s">
        <v>177</v>
      </c>
      <c r="C1461" s="21" t="s">
        <v>1253</v>
      </c>
      <c r="D1461" s="21" t="s">
        <v>10</v>
      </c>
      <c r="E1461" s="21">
        <v>1</v>
      </c>
      <c r="F1461" s="21" t="s">
        <v>1155</v>
      </c>
      <c r="G1461" s="121" t="s">
        <v>11181</v>
      </c>
      <c r="H1461" s="121" t="s">
        <v>6804</v>
      </c>
    </row>
    <row r="1462" spans="1:8" ht="15" customHeight="1">
      <c r="A1462" t="s">
        <v>4808</v>
      </c>
      <c r="B1462" s="21" t="s">
        <v>177</v>
      </c>
      <c r="C1462" s="21" t="s">
        <v>1253</v>
      </c>
      <c r="D1462" s="21" t="s">
        <v>10</v>
      </c>
      <c r="E1462" s="21">
        <v>1</v>
      </c>
      <c r="F1462" s="21" t="s">
        <v>1155</v>
      </c>
      <c r="G1462" s="121" t="s">
        <v>11182</v>
      </c>
      <c r="H1462" s="121" t="s">
        <v>6805</v>
      </c>
    </row>
    <row r="1463" spans="1:8" ht="15" customHeight="1">
      <c r="A1463" t="s">
        <v>4809</v>
      </c>
      <c r="B1463" s="21" t="s">
        <v>177</v>
      </c>
      <c r="C1463" s="21" t="s">
        <v>1253</v>
      </c>
      <c r="D1463" s="21" t="s">
        <v>10</v>
      </c>
      <c r="E1463" s="21">
        <v>1</v>
      </c>
      <c r="F1463" s="21" t="s">
        <v>1155</v>
      </c>
      <c r="G1463" s="121" t="s">
        <v>11183</v>
      </c>
      <c r="H1463" s="121" t="s">
        <v>6806</v>
      </c>
    </row>
    <row r="1464" spans="1:8" ht="15" customHeight="1">
      <c r="A1464" t="s">
        <v>4810</v>
      </c>
      <c r="B1464" s="21" t="s">
        <v>177</v>
      </c>
      <c r="C1464" s="21" t="s">
        <v>1253</v>
      </c>
      <c r="D1464" s="21" t="s">
        <v>10</v>
      </c>
      <c r="E1464" s="21">
        <v>1</v>
      </c>
      <c r="F1464" s="21" t="s">
        <v>1155</v>
      </c>
      <c r="G1464" s="121" t="s">
        <v>11184</v>
      </c>
      <c r="H1464" s="121" t="s">
        <v>6807</v>
      </c>
    </row>
    <row r="1465" spans="1:8" ht="15" customHeight="1">
      <c r="A1465" t="s">
        <v>3965</v>
      </c>
      <c r="B1465" s="21" t="s">
        <v>177</v>
      </c>
      <c r="C1465" s="21" t="s">
        <v>1253</v>
      </c>
      <c r="D1465" s="21" t="s">
        <v>10</v>
      </c>
      <c r="E1465" s="21">
        <v>1</v>
      </c>
      <c r="F1465" s="21" t="s">
        <v>1155</v>
      </c>
      <c r="G1465" s="121" t="s">
        <v>11185</v>
      </c>
      <c r="H1465" s="121" t="s">
        <v>6808</v>
      </c>
    </row>
    <row r="1466" spans="1:8" ht="15" customHeight="1">
      <c r="A1466" t="s">
        <v>4811</v>
      </c>
      <c r="B1466" s="21" t="s">
        <v>177</v>
      </c>
      <c r="C1466" s="21" t="s">
        <v>1253</v>
      </c>
      <c r="D1466" s="21" t="s">
        <v>10</v>
      </c>
      <c r="E1466" s="21">
        <v>1</v>
      </c>
      <c r="F1466" s="21" t="s">
        <v>1155</v>
      </c>
      <c r="G1466" s="121" t="s">
        <v>11186</v>
      </c>
      <c r="H1466" s="121" t="s">
        <v>6809</v>
      </c>
    </row>
    <row r="1467" spans="1:8" ht="15" customHeight="1">
      <c r="A1467" t="s">
        <v>4812</v>
      </c>
      <c r="B1467" s="21" t="s">
        <v>177</v>
      </c>
      <c r="C1467" s="21" t="s">
        <v>1253</v>
      </c>
      <c r="D1467" s="21" t="s">
        <v>10</v>
      </c>
      <c r="E1467" s="21">
        <v>1</v>
      </c>
      <c r="F1467" s="21" t="s">
        <v>1155</v>
      </c>
      <c r="G1467" s="121" t="s">
        <v>11187</v>
      </c>
      <c r="H1467" s="121" t="s">
        <v>6810</v>
      </c>
    </row>
    <row r="1468" spans="1:8" ht="15" customHeight="1">
      <c r="A1468" t="s">
        <v>4813</v>
      </c>
      <c r="B1468" s="21" t="s">
        <v>177</v>
      </c>
      <c r="C1468" s="21" t="s">
        <v>1253</v>
      </c>
      <c r="D1468" s="21" t="s">
        <v>10</v>
      </c>
      <c r="E1468" s="21">
        <v>1</v>
      </c>
      <c r="F1468" s="21" t="s">
        <v>1155</v>
      </c>
      <c r="G1468" s="121" t="s">
        <v>11188</v>
      </c>
      <c r="H1468" s="121" t="s">
        <v>6811</v>
      </c>
    </row>
    <row r="1469" spans="1:8" ht="15" customHeight="1">
      <c r="A1469" t="s">
        <v>4814</v>
      </c>
      <c r="B1469" s="21" t="s">
        <v>177</v>
      </c>
      <c r="C1469" s="21" t="s">
        <v>1253</v>
      </c>
      <c r="D1469" s="21" t="s">
        <v>10</v>
      </c>
      <c r="E1469" s="21">
        <v>1</v>
      </c>
      <c r="F1469" s="21" t="s">
        <v>1155</v>
      </c>
      <c r="G1469" s="121" t="s">
        <v>11189</v>
      </c>
      <c r="H1469" s="121" t="s">
        <v>6812</v>
      </c>
    </row>
    <row r="1470" spans="1:8" ht="15" customHeight="1">
      <c r="A1470" t="s">
        <v>4815</v>
      </c>
      <c r="B1470" s="21" t="s">
        <v>177</v>
      </c>
      <c r="C1470" s="21" t="s">
        <v>1253</v>
      </c>
      <c r="D1470" s="21" t="s">
        <v>10</v>
      </c>
      <c r="E1470" s="21">
        <v>1</v>
      </c>
      <c r="F1470" s="21" t="s">
        <v>1155</v>
      </c>
      <c r="G1470" s="121" t="s">
        <v>11190</v>
      </c>
      <c r="H1470" s="121" t="s">
        <v>6813</v>
      </c>
    </row>
    <row r="1471" spans="1:8" ht="15" customHeight="1">
      <c r="A1471" t="s">
        <v>4816</v>
      </c>
      <c r="B1471" s="21" t="s">
        <v>177</v>
      </c>
      <c r="C1471" s="21" t="s">
        <v>1253</v>
      </c>
      <c r="D1471" s="21" t="s">
        <v>10</v>
      </c>
      <c r="E1471" s="21">
        <v>1</v>
      </c>
      <c r="F1471" s="21" t="s">
        <v>1155</v>
      </c>
      <c r="G1471" s="121" t="s">
        <v>11191</v>
      </c>
      <c r="H1471" s="121" t="s">
        <v>6814</v>
      </c>
    </row>
    <row r="1472" spans="1:8" ht="15" customHeight="1">
      <c r="A1472" t="s">
        <v>4817</v>
      </c>
      <c r="B1472" s="21" t="s">
        <v>177</v>
      </c>
      <c r="C1472" s="21" t="s">
        <v>1253</v>
      </c>
      <c r="D1472" s="21" t="s">
        <v>10</v>
      </c>
      <c r="E1472" s="21">
        <v>1</v>
      </c>
      <c r="F1472" s="21" t="s">
        <v>1155</v>
      </c>
      <c r="G1472" s="121" t="s">
        <v>11192</v>
      </c>
      <c r="H1472" s="121" t="s">
        <v>6815</v>
      </c>
    </row>
    <row r="1473" spans="1:8" ht="15" customHeight="1">
      <c r="A1473" t="s">
        <v>4818</v>
      </c>
      <c r="B1473" s="21" t="s">
        <v>177</v>
      </c>
      <c r="C1473" s="21" t="s">
        <v>1253</v>
      </c>
      <c r="D1473" s="21" t="s">
        <v>10</v>
      </c>
      <c r="E1473" s="21">
        <v>1</v>
      </c>
      <c r="F1473" s="21" t="s">
        <v>1155</v>
      </c>
      <c r="G1473" s="121" t="s">
        <v>11193</v>
      </c>
      <c r="H1473" s="121" t="s">
        <v>6816</v>
      </c>
    </row>
    <row r="1474" spans="1:8" ht="15" customHeight="1">
      <c r="A1474" t="s">
        <v>4819</v>
      </c>
      <c r="B1474" s="21" t="s">
        <v>177</v>
      </c>
      <c r="C1474" s="21" t="s">
        <v>1253</v>
      </c>
      <c r="D1474" s="21" t="s">
        <v>10</v>
      </c>
      <c r="E1474" s="21">
        <v>1</v>
      </c>
      <c r="F1474" s="21" t="s">
        <v>1155</v>
      </c>
      <c r="G1474" s="121" t="s">
        <v>10990</v>
      </c>
      <c r="H1474" s="121" t="s">
        <v>6817</v>
      </c>
    </row>
    <row r="1475" spans="1:8" ht="15" customHeight="1">
      <c r="A1475" t="s">
        <v>4820</v>
      </c>
      <c r="B1475" s="21" t="s">
        <v>177</v>
      </c>
      <c r="C1475" s="21" t="s">
        <v>1253</v>
      </c>
      <c r="D1475" s="21" t="s">
        <v>10</v>
      </c>
      <c r="E1475" s="21">
        <v>1</v>
      </c>
      <c r="F1475" s="21" t="s">
        <v>1155</v>
      </c>
      <c r="G1475" s="121" t="s">
        <v>11183</v>
      </c>
      <c r="H1475" s="121" t="s">
        <v>6818</v>
      </c>
    </row>
    <row r="1476" spans="1:8" ht="15" customHeight="1">
      <c r="A1476" t="s">
        <v>3966</v>
      </c>
      <c r="B1476" s="21" t="s">
        <v>177</v>
      </c>
      <c r="C1476" s="21" t="s">
        <v>1253</v>
      </c>
      <c r="D1476" s="21" t="s">
        <v>10</v>
      </c>
      <c r="E1476" s="21">
        <v>1</v>
      </c>
      <c r="F1476" s="21" t="s">
        <v>1155</v>
      </c>
      <c r="G1476" s="121" t="s">
        <v>10373</v>
      </c>
      <c r="H1476" s="121" t="s">
        <v>6819</v>
      </c>
    </row>
    <row r="1477" spans="1:8" ht="15" customHeight="1">
      <c r="A1477" t="s">
        <v>4821</v>
      </c>
      <c r="B1477" s="21" t="s">
        <v>177</v>
      </c>
      <c r="C1477" s="21" t="s">
        <v>1253</v>
      </c>
      <c r="D1477" s="21" t="s">
        <v>10</v>
      </c>
      <c r="E1477" s="21">
        <v>1</v>
      </c>
      <c r="F1477" s="21" t="s">
        <v>1155</v>
      </c>
      <c r="G1477" s="121" t="s">
        <v>10998</v>
      </c>
      <c r="H1477" s="121" t="s">
        <v>6820</v>
      </c>
    </row>
    <row r="1478" spans="1:8" ht="15" customHeight="1">
      <c r="A1478" t="s">
        <v>4822</v>
      </c>
      <c r="B1478" s="21" t="s">
        <v>177</v>
      </c>
      <c r="C1478" s="21" t="s">
        <v>1253</v>
      </c>
      <c r="D1478" s="21" t="s">
        <v>10</v>
      </c>
      <c r="E1478" s="21">
        <v>1</v>
      </c>
      <c r="F1478" s="21" t="s">
        <v>1155</v>
      </c>
      <c r="G1478" s="121" t="s">
        <v>11194</v>
      </c>
      <c r="H1478" s="121" t="s">
        <v>6821</v>
      </c>
    </row>
    <row r="1479" spans="1:8" ht="15" customHeight="1">
      <c r="A1479" t="s">
        <v>4823</v>
      </c>
      <c r="B1479" s="21" t="s">
        <v>177</v>
      </c>
      <c r="C1479" s="21" t="s">
        <v>1253</v>
      </c>
      <c r="D1479" s="21" t="s">
        <v>10</v>
      </c>
      <c r="E1479" s="21">
        <v>1</v>
      </c>
      <c r="F1479" s="21" t="s">
        <v>1155</v>
      </c>
      <c r="G1479" s="121" t="s">
        <v>10373</v>
      </c>
      <c r="H1479" s="121" t="s">
        <v>6822</v>
      </c>
    </row>
    <row r="1480" spans="1:8" ht="15" customHeight="1">
      <c r="A1480" t="s">
        <v>4824</v>
      </c>
      <c r="B1480" s="21" t="s">
        <v>177</v>
      </c>
      <c r="C1480" s="21" t="s">
        <v>1253</v>
      </c>
      <c r="D1480" s="21" t="s">
        <v>10</v>
      </c>
      <c r="E1480" s="21">
        <v>1</v>
      </c>
      <c r="F1480" s="21" t="s">
        <v>1155</v>
      </c>
      <c r="G1480" s="121" t="s">
        <v>11195</v>
      </c>
      <c r="H1480" s="121" t="s">
        <v>6823</v>
      </c>
    </row>
    <row r="1481" spans="1:8" ht="15" customHeight="1">
      <c r="A1481" t="s">
        <v>4825</v>
      </c>
      <c r="B1481" s="21" t="s">
        <v>177</v>
      </c>
      <c r="C1481" s="21" t="s">
        <v>1253</v>
      </c>
      <c r="D1481" s="21" t="s">
        <v>10</v>
      </c>
      <c r="E1481" s="21">
        <v>1</v>
      </c>
      <c r="F1481" s="21" t="s">
        <v>1155</v>
      </c>
      <c r="G1481" s="121" t="s">
        <v>10316</v>
      </c>
      <c r="H1481" s="121" t="s">
        <v>6824</v>
      </c>
    </row>
    <row r="1482" spans="1:8" ht="15" customHeight="1">
      <c r="A1482" t="s">
        <v>4826</v>
      </c>
      <c r="B1482" s="21" t="s">
        <v>177</v>
      </c>
      <c r="C1482" s="21" t="s">
        <v>1253</v>
      </c>
      <c r="D1482" s="21" t="s">
        <v>10</v>
      </c>
      <c r="E1482" s="21">
        <v>1</v>
      </c>
      <c r="F1482" s="21" t="s">
        <v>1155</v>
      </c>
      <c r="G1482" s="121" t="s">
        <v>11196</v>
      </c>
      <c r="H1482" s="121" t="s">
        <v>6825</v>
      </c>
    </row>
    <row r="1483" spans="1:8" ht="15" customHeight="1">
      <c r="A1483" t="s">
        <v>4827</v>
      </c>
      <c r="B1483" s="21" t="s">
        <v>177</v>
      </c>
      <c r="C1483" s="21" t="s">
        <v>1253</v>
      </c>
      <c r="D1483" s="21" t="s">
        <v>10</v>
      </c>
      <c r="E1483" s="21">
        <v>1</v>
      </c>
      <c r="F1483" s="21" t="s">
        <v>1155</v>
      </c>
      <c r="G1483" s="121" t="s">
        <v>11197</v>
      </c>
      <c r="H1483" s="121" t="s">
        <v>6164</v>
      </c>
    </row>
    <row r="1484" spans="1:8" ht="15" customHeight="1">
      <c r="A1484" t="s">
        <v>4828</v>
      </c>
      <c r="B1484" s="21" t="s">
        <v>177</v>
      </c>
      <c r="C1484" s="21" t="s">
        <v>1253</v>
      </c>
      <c r="D1484" s="21" t="s">
        <v>10</v>
      </c>
      <c r="E1484" s="21">
        <v>1</v>
      </c>
      <c r="F1484" s="21" t="s">
        <v>1155</v>
      </c>
      <c r="G1484" s="121" t="s">
        <v>11198</v>
      </c>
      <c r="H1484" s="121" t="s">
        <v>6826</v>
      </c>
    </row>
    <row r="1485" spans="1:8" ht="15" customHeight="1">
      <c r="A1485" t="s">
        <v>4829</v>
      </c>
      <c r="B1485" s="21" t="s">
        <v>177</v>
      </c>
      <c r="C1485" s="21" t="s">
        <v>1253</v>
      </c>
      <c r="D1485" s="21" t="s">
        <v>10</v>
      </c>
      <c r="E1485" s="21">
        <v>1</v>
      </c>
      <c r="F1485" s="21" t="s">
        <v>1155</v>
      </c>
      <c r="G1485" s="121" t="s">
        <v>11199</v>
      </c>
      <c r="H1485" s="121" t="s">
        <v>6827</v>
      </c>
    </row>
    <row r="1486" spans="1:8" ht="15" customHeight="1">
      <c r="A1486" t="s">
        <v>4830</v>
      </c>
      <c r="B1486" s="21" t="s">
        <v>177</v>
      </c>
      <c r="C1486" s="21" t="s">
        <v>1253</v>
      </c>
      <c r="D1486" s="21" t="s">
        <v>10</v>
      </c>
      <c r="E1486" s="21">
        <v>1</v>
      </c>
      <c r="F1486" s="21" t="s">
        <v>1155</v>
      </c>
      <c r="G1486" s="121" t="s">
        <v>11200</v>
      </c>
      <c r="H1486" s="121" t="s">
        <v>6828</v>
      </c>
    </row>
    <row r="1487" spans="1:8" ht="15" customHeight="1">
      <c r="A1487" t="s">
        <v>3967</v>
      </c>
      <c r="B1487" s="21" t="s">
        <v>177</v>
      </c>
      <c r="C1487" s="21" t="s">
        <v>1253</v>
      </c>
      <c r="D1487" s="21" t="s">
        <v>10</v>
      </c>
      <c r="E1487" s="21">
        <v>1</v>
      </c>
      <c r="F1487" s="21" t="s">
        <v>1155</v>
      </c>
      <c r="G1487" s="121" t="s">
        <v>11201</v>
      </c>
      <c r="H1487" s="121" t="s">
        <v>6829</v>
      </c>
    </row>
    <row r="1488" spans="1:8" ht="15" customHeight="1">
      <c r="A1488" t="s">
        <v>4831</v>
      </c>
      <c r="B1488" s="21" t="s">
        <v>177</v>
      </c>
      <c r="C1488" s="21" t="s">
        <v>1253</v>
      </c>
      <c r="D1488" s="21" t="s">
        <v>10</v>
      </c>
      <c r="E1488" s="21">
        <v>1</v>
      </c>
      <c r="F1488" s="21" t="s">
        <v>1155</v>
      </c>
      <c r="G1488" s="121" t="s">
        <v>11202</v>
      </c>
      <c r="H1488" s="121" t="s">
        <v>6830</v>
      </c>
    </row>
    <row r="1489" spans="1:8" ht="15" customHeight="1">
      <c r="A1489" t="s">
        <v>4832</v>
      </c>
      <c r="B1489" s="21" t="s">
        <v>177</v>
      </c>
      <c r="C1489" s="21" t="s">
        <v>1253</v>
      </c>
      <c r="D1489" s="21" t="s">
        <v>10</v>
      </c>
      <c r="E1489" s="21">
        <v>1</v>
      </c>
      <c r="F1489" s="21" t="s">
        <v>1155</v>
      </c>
      <c r="G1489" s="121" t="s">
        <v>11124</v>
      </c>
      <c r="H1489" s="121" t="s">
        <v>6831</v>
      </c>
    </row>
    <row r="1490" spans="1:8" ht="15" customHeight="1">
      <c r="A1490" t="s">
        <v>4833</v>
      </c>
      <c r="B1490" s="21" t="s">
        <v>177</v>
      </c>
      <c r="C1490" s="21" t="s">
        <v>1253</v>
      </c>
      <c r="D1490" s="21" t="s">
        <v>10</v>
      </c>
      <c r="E1490" s="21">
        <v>1</v>
      </c>
      <c r="F1490" s="21" t="s">
        <v>1155</v>
      </c>
      <c r="G1490" s="121" t="s">
        <v>11203</v>
      </c>
      <c r="H1490" s="121" t="s">
        <v>6832</v>
      </c>
    </row>
    <row r="1491" spans="1:8" ht="15" customHeight="1">
      <c r="A1491" t="s">
        <v>4834</v>
      </c>
      <c r="B1491" s="21" t="s">
        <v>177</v>
      </c>
      <c r="C1491" s="21" t="s">
        <v>1253</v>
      </c>
      <c r="D1491" s="21" t="s">
        <v>10</v>
      </c>
      <c r="E1491" s="21">
        <v>1</v>
      </c>
      <c r="F1491" s="21" t="s">
        <v>1155</v>
      </c>
      <c r="G1491" s="121" t="s">
        <v>11204</v>
      </c>
      <c r="H1491" s="121" t="s">
        <v>6833</v>
      </c>
    </row>
    <row r="1492" spans="1:8" ht="15" customHeight="1">
      <c r="A1492" t="s">
        <v>4835</v>
      </c>
      <c r="B1492" s="21" t="s">
        <v>177</v>
      </c>
      <c r="C1492" s="21" t="s">
        <v>1253</v>
      </c>
      <c r="D1492" s="21" t="s">
        <v>10</v>
      </c>
      <c r="E1492" s="21">
        <v>1</v>
      </c>
      <c r="F1492" s="21" t="s">
        <v>1155</v>
      </c>
      <c r="G1492" s="121" t="s">
        <v>11205</v>
      </c>
      <c r="H1492" s="121" t="s">
        <v>6834</v>
      </c>
    </row>
    <row r="1493" spans="1:8" ht="15" customHeight="1">
      <c r="A1493" t="s">
        <v>4836</v>
      </c>
      <c r="B1493" s="21" t="s">
        <v>177</v>
      </c>
      <c r="C1493" s="21" t="s">
        <v>1253</v>
      </c>
      <c r="D1493" s="21" t="s">
        <v>10</v>
      </c>
      <c r="E1493" s="21">
        <v>1</v>
      </c>
      <c r="F1493" s="21" t="s">
        <v>1155</v>
      </c>
      <c r="G1493" s="121" t="s">
        <v>11206</v>
      </c>
      <c r="H1493" s="121" t="s">
        <v>6835</v>
      </c>
    </row>
    <row r="1494" spans="1:8" ht="15" customHeight="1">
      <c r="A1494" t="s">
        <v>4837</v>
      </c>
      <c r="B1494" s="21" t="s">
        <v>177</v>
      </c>
      <c r="C1494" s="21" t="s">
        <v>1253</v>
      </c>
      <c r="D1494" s="21" t="s">
        <v>10</v>
      </c>
      <c r="E1494" s="21">
        <v>1</v>
      </c>
      <c r="F1494" s="21" t="s">
        <v>1155</v>
      </c>
      <c r="G1494" s="121" t="s">
        <v>11207</v>
      </c>
      <c r="H1494" s="121" t="s">
        <v>6836</v>
      </c>
    </row>
    <row r="1495" spans="1:8" ht="15" customHeight="1">
      <c r="A1495" t="s">
        <v>4838</v>
      </c>
      <c r="B1495" s="21" t="s">
        <v>177</v>
      </c>
      <c r="C1495" s="21" t="s">
        <v>1253</v>
      </c>
      <c r="D1495" s="21" t="s">
        <v>10</v>
      </c>
      <c r="E1495" s="21">
        <v>1</v>
      </c>
      <c r="F1495" s="21" t="s">
        <v>1155</v>
      </c>
      <c r="G1495" s="121" t="s">
        <v>11208</v>
      </c>
      <c r="H1495" s="121" t="s">
        <v>6837</v>
      </c>
    </row>
    <row r="1496" spans="1:8" ht="15" customHeight="1">
      <c r="A1496" t="s">
        <v>4839</v>
      </c>
      <c r="B1496" s="21" t="s">
        <v>177</v>
      </c>
      <c r="C1496" s="21" t="s">
        <v>1253</v>
      </c>
      <c r="D1496" s="21" t="s">
        <v>10</v>
      </c>
      <c r="E1496" s="21">
        <v>1</v>
      </c>
      <c r="F1496" s="21" t="s">
        <v>1155</v>
      </c>
      <c r="G1496" s="121" t="s">
        <v>11021</v>
      </c>
      <c r="H1496" s="121" t="s">
        <v>6838</v>
      </c>
    </row>
    <row r="1497" spans="1:8" ht="15" customHeight="1">
      <c r="A1497" t="s">
        <v>4840</v>
      </c>
      <c r="B1497" s="21" t="s">
        <v>177</v>
      </c>
      <c r="C1497" s="21" t="s">
        <v>1253</v>
      </c>
      <c r="D1497" s="21" t="s">
        <v>10</v>
      </c>
      <c r="E1497" s="21">
        <v>1</v>
      </c>
      <c r="F1497" s="21" t="s">
        <v>1155</v>
      </c>
      <c r="G1497" s="121" t="s">
        <v>11209</v>
      </c>
      <c r="H1497" s="121" t="s">
        <v>6839</v>
      </c>
    </row>
    <row r="1498" spans="1:8" ht="15" customHeight="1">
      <c r="A1498" t="s">
        <v>3968</v>
      </c>
      <c r="B1498" s="21" t="s">
        <v>177</v>
      </c>
      <c r="C1498" s="21" t="s">
        <v>1253</v>
      </c>
      <c r="D1498" s="21" t="s">
        <v>10</v>
      </c>
      <c r="E1498" s="21">
        <v>1</v>
      </c>
      <c r="F1498" s="21" t="s">
        <v>1155</v>
      </c>
      <c r="G1498" s="121" t="s">
        <v>10379</v>
      </c>
      <c r="H1498" s="121" t="s">
        <v>6840</v>
      </c>
    </row>
    <row r="1499" spans="1:8" ht="15" customHeight="1">
      <c r="A1499" t="s">
        <v>4841</v>
      </c>
      <c r="B1499" s="21" t="s">
        <v>177</v>
      </c>
      <c r="C1499" s="21" t="s">
        <v>1253</v>
      </c>
      <c r="D1499" s="21" t="s">
        <v>10</v>
      </c>
      <c r="E1499" s="21">
        <v>1</v>
      </c>
      <c r="F1499" s="21" t="s">
        <v>1155</v>
      </c>
      <c r="G1499" s="121" t="s">
        <v>11210</v>
      </c>
      <c r="H1499" s="121" t="s">
        <v>6841</v>
      </c>
    </row>
    <row r="1500" spans="1:8" ht="15" customHeight="1">
      <c r="A1500" t="s">
        <v>4842</v>
      </c>
      <c r="B1500" s="21" t="s">
        <v>177</v>
      </c>
      <c r="C1500" s="21" t="s">
        <v>1253</v>
      </c>
      <c r="D1500" s="21" t="s">
        <v>10</v>
      </c>
      <c r="E1500" s="21">
        <v>1</v>
      </c>
      <c r="F1500" s="21" t="s">
        <v>1155</v>
      </c>
      <c r="G1500" s="121" t="s">
        <v>11211</v>
      </c>
      <c r="H1500" s="121" t="s">
        <v>6842</v>
      </c>
    </row>
    <row r="1501" spans="1:8" ht="15" customHeight="1">
      <c r="A1501" t="s">
        <v>4843</v>
      </c>
      <c r="B1501" s="21" t="s">
        <v>177</v>
      </c>
      <c r="C1501" s="21" t="s">
        <v>1253</v>
      </c>
      <c r="D1501" s="21" t="s">
        <v>10</v>
      </c>
      <c r="E1501" s="21">
        <v>1</v>
      </c>
      <c r="F1501" s="21" t="s">
        <v>1155</v>
      </c>
      <c r="G1501" s="121" t="s">
        <v>11212</v>
      </c>
      <c r="H1501" s="121" t="s">
        <v>6843</v>
      </c>
    </row>
    <row r="1502" spans="1:8" ht="15" customHeight="1">
      <c r="A1502" t="s">
        <v>4844</v>
      </c>
      <c r="B1502" s="21" t="s">
        <v>177</v>
      </c>
      <c r="C1502" s="21" t="s">
        <v>1253</v>
      </c>
      <c r="D1502" s="21" t="s">
        <v>10</v>
      </c>
      <c r="E1502" s="21">
        <v>1</v>
      </c>
      <c r="F1502" s="21" t="s">
        <v>1155</v>
      </c>
      <c r="G1502" s="121" t="s">
        <v>11213</v>
      </c>
      <c r="H1502" s="121" t="s">
        <v>6844</v>
      </c>
    </row>
    <row r="1503" spans="1:8" ht="15" customHeight="1">
      <c r="A1503" t="s">
        <v>4845</v>
      </c>
      <c r="B1503" s="21" t="s">
        <v>177</v>
      </c>
      <c r="C1503" s="21" t="s">
        <v>1253</v>
      </c>
      <c r="D1503" s="21" t="s">
        <v>10</v>
      </c>
      <c r="E1503" s="21">
        <v>1</v>
      </c>
      <c r="F1503" s="21" t="s">
        <v>1155</v>
      </c>
      <c r="G1503" s="121" t="s">
        <v>11214</v>
      </c>
      <c r="H1503" s="121" t="s">
        <v>6845</v>
      </c>
    </row>
    <row r="1504" spans="1:8" ht="15" customHeight="1">
      <c r="A1504" t="s">
        <v>4846</v>
      </c>
      <c r="B1504" s="21" t="s">
        <v>177</v>
      </c>
      <c r="C1504" s="21" t="s">
        <v>1253</v>
      </c>
      <c r="D1504" s="21" t="s">
        <v>10</v>
      </c>
      <c r="E1504" s="21">
        <v>1</v>
      </c>
      <c r="F1504" s="21" t="s">
        <v>1155</v>
      </c>
      <c r="G1504" s="121" t="s">
        <v>11215</v>
      </c>
      <c r="H1504" s="121" t="s">
        <v>6846</v>
      </c>
    </row>
    <row r="1505" spans="1:8" ht="15" customHeight="1">
      <c r="A1505" t="s">
        <v>4847</v>
      </c>
      <c r="B1505" s="21" t="s">
        <v>177</v>
      </c>
      <c r="C1505" s="21" t="s">
        <v>1253</v>
      </c>
      <c r="D1505" s="21" t="s">
        <v>10</v>
      </c>
      <c r="E1505" s="21">
        <v>1</v>
      </c>
      <c r="F1505" s="21" t="s">
        <v>1155</v>
      </c>
      <c r="G1505" s="121" t="s">
        <v>11216</v>
      </c>
      <c r="H1505" s="121" t="s">
        <v>6847</v>
      </c>
    </row>
    <row r="1506" spans="1:8" ht="15" customHeight="1">
      <c r="A1506" t="s">
        <v>4848</v>
      </c>
      <c r="B1506" s="21" t="s">
        <v>177</v>
      </c>
      <c r="C1506" s="21" t="s">
        <v>1253</v>
      </c>
      <c r="D1506" s="21" t="s">
        <v>10</v>
      </c>
      <c r="E1506" s="21">
        <v>1</v>
      </c>
      <c r="F1506" s="21" t="s">
        <v>1155</v>
      </c>
      <c r="G1506" s="121" t="s">
        <v>11217</v>
      </c>
      <c r="H1506" s="121" t="s">
        <v>6848</v>
      </c>
    </row>
    <row r="1507" spans="1:8" ht="15" customHeight="1">
      <c r="A1507" t="s">
        <v>4849</v>
      </c>
      <c r="B1507" s="21" t="s">
        <v>177</v>
      </c>
      <c r="C1507" s="21" t="s">
        <v>1253</v>
      </c>
      <c r="D1507" s="21" t="s">
        <v>10</v>
      </c>
      <c r="E1507" s="21">
        <v>1</v>
      </c>
      <c r="F1507" s="21" t="s">
        <v>1155</v>
      </c>
      <c r="G1507" s="121" t="s">
        <v>11218</v>
      </c>
      <c r="H1507" s="121" t="s">
        <v>6844</v>
      </c>
    </row>
    <row r="1508" spans="1:8" ht="15" customHeight="1">
      <c r="A1508" t="s">
        <v>4850</v>
      </c>
      <c r="B1508" s="21" t="s">
        <v>177</v>
      </c>
      <c r="C1508" s="21" t="s">
        <v>1253</v>
      </c>
      <c r="D1508" s="21" t="s">
        <v>10</v>
      </c>
      <c r="E1508" s="21">
        <v>1</v>
      </c>
      <c r="F1508" s="21" t="s">
        <v>1155</v>
      </c>
      <c r="G1508" s="121" t="s">
        <v>11219</v>
      </c>
      <c r="H1508" s="121" t="s">
        <v>6849</v>
      </c>
    </row>
    <row r="1509" spans="1:8" ht="15" customHeight="1">
      <c r="A1509" t="s">
        <v>3969</v>
      </c>
      <c r="B1509" s="21" t="s">
        <v>177</v>
      </c>
      <c r="C1509" s="21" t="s">
        <v>1253</v>
      </c>
      <c r="D1509" s="21" t="s">
        <v>10</v>
      </c>
      <c r="E1509" s="21">
        <v>1</v>
      </c>
      <c r="F1509" s="21" t="s">
        <v>1155</v>
      </c>
      <c r="G1509" s="121" t="s">
        <v>11220</v>
      </c>
      <c r="H1509" s="121" t="s">
        <v>6850</v>
      </c>
    </row>
    <row r="1510" spans="1:8" ht="15" customHeight="1">
      <c r="A1510" t="s">
        <v>4851</v>
      </c>
      <c r="B1510" s="21" t="s">
        <v>177</v>
      </c>
      <c r="C1510" s="21" t="s">
        <v>1253</v>
      </c>
      <c r="D1510" s="21" t="s">
        <v>10</v>
      </c>
      <c r="E1510" s="21">
        <v>1</v>
      </c>
      <c r="F1510" s="21" t="s">
        <v>1155</v>
      </c>
      <c r="G1510" s="121" t="s">
        <v>11171</v>
      </c>
      <c r="H1510" s="121" t="s">
        <v>6851</v>
      </c>
    </row>
    <row r="1511" spans="1:8" ht="15" customHeight="1">
      <c r="A1511" t="s">
        <v>4852</v>
      </c>
      <c r="B1511" s="21" t="s">
        <v>177</v>
      </c>
      <c r="C1511" s="21" t="s">
        <v>1253</v>
      </c>
      <c r="D1511" s="21" t="s">
        <v>10</v>
      </c>
      <c r="E1511" s="21">
        <v>1</v>
      </c>
      <c r="F1511" s="21" t="s">
        <v>1155</v>
      </c>
      <c r="G1511" s="121" t="s">
        <v>11221</v>
      </c>
      <c r="H1511" s="121" t="s">
        <v>6852</v>
      </c>
    </row>
    <row r="1512" spans="1:8" ht="15" customHeight="1">
      <c r="A1512" t="s">
        <v>4853</v>
      </c>
      <c r="B1512" s="21" t="s">
        <v>177</v>
      </c>
      <c r="C1512" s="21" t="s">
        <v>1253</v>
      </c>
      <c r="D1512" s="21" t="s">
        <v>10</v>
      </c>
      <c r="E1512" s="21">
        <v>1</v>
      </c>
      <c r="F1512" s="21" t="s">
        <v>1155</v>
      </c>
      <c r="G1512" s="121" t="s">
        <v>11222</v>
      </c>
      <c r="H1512" s="121" t="s">
        <v>6853</v>
      </c>
    </row>
    <row r="1513" spans="1:8" ht="15" customHeight="1">
      <c r="A1513" t="s">
        <v>4854</v>
      </c>
      <c r="B1513" s="21" t="s">
        <v>177</v>
      </c>
      <c r="C1513" s="21" t="s">
        <v>1253</v>
      </c>
      <c r="D1513" s="21" t="s">
        <v>10</v>
      </c>
      <c r="E1513" s="21">
        <v>1</v>
      </c>
      <c r="F1513" s="21" t="s">
        <v>1155</v>
      </c>
      <c r="G1513" s="121" t="s">
        <v>11223</v>
      </c>
      <c r="H1513" s="121" t="s">
        <v>6854</v>
      </c>
    </row>
    <row r="1514" spans="1:8" ht="15" customHeight="1">
      <c r="A1514" t="s">
        <v>4855</v>
      </c>
      <c r="B1514" s="21" t="s">
        <v>177</v>
      </c>
      <c r="C1514" s="21" t="s">
        <v>1253</v>
      </c>
      <c r="D1514" s="21" t="s">
        <v>10</v>
      </c>
      <c r="E1514" s="21">
        <v>1</v>
      </c>
      <c r="F1514" s="21" t="s">
        <v>1155</v>
      </c>
      <c r="G1514" s="121" t="s">
        <v>11224</v>
      </c>
      <c r="H1514" s="121" t="s">
        <v>6855</v>
      </c>
    </row>
    <row r="1515" spans="1:8" ht="15" customHeight="1">
      <c r="A1515" t="s">
        <v>4856</v>
      </c>
      <c r="B1515" s="21" t="s">
        <v>177</v>
      </c>
      <c r="C1515" s="21" t="s">
        <v>1253</v>
      </c>
      <c r="D1515" s="21" t="s">
        <v>10</v>
      </c>
      <c r="E1515" s="21">
        <v>1</v>
      </c>
      <c r="F1515" s="21" t="s">
        <v>1155</v>
      </c>
      <c r="G1515" s="121" t="s">
        <v>11225</v>
      </c>
      <c r="H1515" s="121" t="s">
        <v>6856</v>
      </c>
    </row>
    <row r="1516" spans="1:8" ht="15" customHeight="1">
      <c r="A1516" t="s">
        <v>4857</v>
      </c>
      <c r="B1516" s="21" t="s">
        <v>177</v>
      </c>
      <c r="C1516" s="21" t="s">
        <v>1253</v>
      </c>
      <c r="D1516" s="21" t="s">
        <v>10</v>
      </c>
      <c r="E1516" s="21">
        <v>1</v>
      </c>
      <c r="F1516" s="21" t="s">
        <v>1155</v>
      </c>
      <c r="G1516" s="121" t="s">
        <v>11226</v>
      </c>
      <c r="H1516" s="121" t="s">
        <v>6846</v>
      </c>
    </row>
    <row r="1517" spans="1:8" ht="15" customHeight="1">
      <c r="A1517" t="s">
        <v>4858</v>
      </c>
      <c r="B1517" s="21" t="s">
        <v>177</v>
      </c>
      <c r="C1517" s="21" t="s">
        <v>1253</v>
      </c>
      <c r="D1517" s="21" t="s">
        <v>10</v>
      </c>
      <c r="E1517" s="21">
        <v>1</v>
      </c>
      <c r="F1517" s="21" t="s">
        <v>1155</v>
      </c>
      <c r="G1517" s="121" t="s">
        <v>11227</v>
      </c>
      <c r="H1517" s="121" t="s">
        <v>6857</v>
      </c>
    </row>
    <row r="1518" spans="1:8" ht="15" customHeight="1">
      <c r="A1518" t="s">
        <v>4859</v>
      </c>
      <c r="B1518" s="21" t="s">
        <v>177</v>
      </c>
      <c r="C1518" s="21" t="s">
        <v>1253</v>
      </c>
      <c r="D1518" s="21" t="s">
        <v>10</v>
      </c>
      <c r="E1518" s="21">
        <v>1</v>
      </c>
      <c r="F1518" s="21" t="s">
        <v>1155</v>
      </c>
      <c r="G1518" s="121" t="s">
        <v>11228</v>
      </c>
      <c r="H1518" s="121" t="s">
        <v>6858</v>
      </c>
    </row>
    <row r="1519" spans="1:8" ht="15" customHeight="1">
      <c r="A1519" t="s">
        <v>4860</v>
      </c>
      <c r="B1519" s="21" t="s">
        <v>177</v>
      </c>
      <c r="C1519" s="21" t="s">
        <v>1253</v>
      </c>
      <c r="D1519" s="21" t="s">
        <v>10</v>
      </c>
      <c r="E1519" s="21">
        <v>1</v>
      </c>
      <c r="F1519" s="21" t="s">
        <v>1155</v>
      </c>
      <c r="G1519" s="121" t="s">
        <v>11229</v>
      </c>
      <c r="H1519" s="121" t="s">
        <v>6859</v>
      </c>
    </row>
    <row r="1520" spans="1:8" ht="15" customHeight="1">
      <c r="A1520" t="s">
        <v>3970</v>
      </c>
      <c r="B1520" s="21" t="s">
        <v>177</v>
      </c>
      <c r="C1520" s="21" t="s">
        <v>1253</v>
      </c>
      <c r="D1520" s="21" t="s">
        <v>10</v>
      </c>
      <c r="E1520" s="21">
        <v>1</v>
      </c>
      <c r="F1520" s="21" t="s">
        <v>1155</v>
      </c>
      <c r="G1520" s="121" t="s">
        <v>11230</v>
      </c>
      <c r="H1520" s="121" t="s">
        <v>6860</v>
      </c>
    </row>
    <row r="1521" spans="1:10" ht="15" customHeight="1">
      <c r="A1521" t="s">
        <v>4861</v>
      </c>
      <c r="B1521" s="21" t="s">
        <v>177</v>
      </c>
      <c r="C1521" s="21" t="s">
        <v>1253</v>
      </c>
      <c r="D1521" s="21" t="s">
        <v>10</v>
      </c>
      <c r="E1521" s="21">
        <v>1</v>
      </c>
      <c r="F1521" s="21" t="s">
        <v>1155</v>
      </c>
      <c r="G1521" s="121" t="s">
        <v>10946</v>
      </c>
      <c r="H1521" s="121" t="s">
        <v>6861</v>
      </c>
    </row>
    <row r="1522" spans="1:10" ht="15" customHeight="1">
      <c r="A1522" t="s">
        <v>4862</v>
      </c>
      <c r="B1522" s="21" t="s">
        <v>177</v>
      </c>
      <c r="C1522" s="21" t="s">
        <v>1253</v>
      </c>
      <c r="D1522" s="21" t="s">
        <v>10</v>
      </c>
      <c r="E1522" s="21">
        <v>1</v>
      </c>
      <c r="F1522" s="21" t="s">
        <v>1155</v>
      </c>
      <c r="G1522" s="121" t="s">
        <v>11231</v>
      </c>
      <c r="H1522" s="121" t="s">
        <v>6862</v>
      </c>
    </row>
    <row r="1523" spans="1:10" ht="15" customHeight="1">
      <c r="A1523" t="s">
        <v>4863</v>
      </c>
      <c r="B1523" s="21" t="s">
        <v>177</v>
      </c>
      <c r="C1523" s="21" t="s">
        <v>1253</v>
      </c>
      <c r="D1523" s="21" t="s">
        <v>10</v>
      </c>
      <c r="E1523" s="21">
        <v>1</v>
      </c>
      <c r="F1523" s="21" t="s">
        <v>1155</v>
      </c>
      <c r="G1523" s="121" t="s">
        <v>10636</v>
      </c>
      <c r="H1523" s="121" t="s">
        <v>6848</v>
      </c>
    </row>
    <row r="1524" spans="1:10" ht="15" customHeight="1">
      <c r="A1524" t="s">
        <v>4864</v>
      </c>
      <c r="B1524" s="21" t="s">
        <v>177</v>
      </c>
      <c r="C1524" s="21" t="s">
        <v>1253</v>
      </c>
      <c r="D1524" s="21" t="s">
        <v>10</v>
      </c>
      <c r="E1524" s="21">
        <v>1</v>
      </c>
      <c r="F1524" s="21" t="s">
        <v>1155</v>
      </c>
      <c r="G1524" s="121" t="s">
        <v>11232</v>
      </c>
      <c r="H1524" s="121" t="s">
        <v>6863</v>
      </c>
    </row>
    <row r="1525" spans="1:10" ht="15" customHeight="1">
      <c r="A1525" t="s">
        <v>4865</v>
      </c>
      <c r="B1525" s="21" t="s">
        <v>177</v>
      </c>
      <c r="C1525" s="21" t="s">
        <v>1253</v>
      </c>
      <c r="D1525" s="21" t="s">
        <v>10</v>
      </c>
      <c r="E1525" s="21">
        <v>1</v>
      </c>
      <c r="F1525" s="21" t="s">
        <v>1155</v>
      </c>
      <c r="G1525" s="121" t="s">
        <v>11233</v>
      </c>
      <c r="H1525" s="121" t="s">
        <v>6864</v>
      </c>
    </row>
    <row r="1526" spans="1:10" ht="15" customHeight="1">
      <c r="A1526" t="s">
        <v>4866</v>
      </c>
      <c r="B1526" s="21" t="s">
        <v>177</v>
      </c>
      <c r="C1526" s="21" t="s">
        <v>1253</v>
      </c>
      <c r="D1526" s="21" t="s">
        <v>10</v>
      </c>
      <c r="E1526" s="21">
        <v>1</v>
      </c>
      <c r="F1526" s="21" t="s">
        <v>1155</v>
      </c>
      <c r="G1526" s="121" t="s">
        <v>11234</v>
      </c>
      <c r="H1526" s="121" t="s">
        <v>6865</v>
      </c>
    </row>
    <row r="1527" spans="1:10" ht="15" customHeight="1">
      <c r="A1527" t="s">
        <v>4867</v>
      </c>
      <c r="B1527" s="21" t="s">
        <v>177</v>
      </c>
      <c r="C1527" s="21" t="s">
        <v>1253</v>
      </c>
      <c r="D1527" s="21" t="s">
        <v>10</v>
      </c>
      <c r="E1527" s="21">
        <v>1</v>
      </c>
      <c r="F1527" s="21" t="s">
        <v>1155</v>
      </c>
      <c r="G1527" s="121" t="s">
        <v>11140</v>
      </c>
      <c r="H1527" s="121" t="s">
        <v>6866</v>
      </c>
    </row>
    <row r="1528" spans="1:10" ht="15" customHeight="1">
      <c r="A1528" t="s">
        <v>4868</v>
      </c>
      <c r="B1528" s="21" t="s">
        <v>177</v>
      </c>
      <c r="C1528" s="21" t="s">
        <v>1253</v>
      </c>
      <c r="D1528" s="21" t="s">
        <v>10</v>
      </c>
      <c r="E1528" s="21">
        <v>1</v>
      </c>
      <c r="F1528" s="21" t="s">
        <v>1155</v>
      </c>
      <c r="G1528" s="121" t="s">
        <v>11235</v>
      </c>
      <c r="H1528" s="121" t="s">
        <v>6867</v>
      </c>
    </row>
    <row r="1529" spans="1:10" ht="15" customHeight="1">
      <c r="A1529" t="s">
        <v>4869</v>
      </c>
      <c r="B1529" s="21" t="s">
        <v>177</v>
      </c>
      <c r="C1529" s="21" t="s">
        <v>1253</v>
      </c>
      <c r="D1529" s="21" t="s">
        <v>10</v>
      </c>
      <c r="E1529" s="21">
        <v>1</v>
      </c>
      <c r="F1529" s="21" t="s">
        <v>1155</v>
      </c>
      <c r="G1529" s="121" t="s">
        <v>11236</v>
      </c>
      <c r="H1529" s="121" t="s">
        <v>6724</v>
      </c>
    </row>
    <row r="1530" spans="1:10" ht="15" customHeight="1">
      <c r="A1530" t="s">
        <v>4870</v>
      </c>
      <c r="B1530" s="21" t="s">
        <v>177</v>
      </c>
      <c r="C1530" s="21" t="s">
        <v>1253</v>
      </c>
      <c r="D1530" s="21" t="s">
        <v>10</v>
      </c>
      <c r="E1530" s="21">
        <v>1</v>
      </c>
      <c r="F1530" s="21" t="s">
        <v>1155</v>
      </c>
      <c r="G1530" s="121" t="s">
        <v>10379</v>
      </c>
      <c r="H1530" s="121" t="s">
        <v>6868</v>
      </c>
    </row>
    <row r="1531" spans="1:10" ht="15" customHeight="1">
      <c r="A1531" s="233" t="s">
        <v>6959</v>
      </c>
      <c r="B1531" s="234" t="s">
        <v>177</v>
      </c>
      <c r="C1531" s="234" t="s">
        <v>1253</v>
      </c>
      <c r="D1531" s="234" t="s">
        <v>10</v>
      </c>
      <c r="E1531" s="234">
        <v>148</v>
      </c>
      <c r="F1531" s="234" t="s">
        <v>1155</v>
      </c>
      <c r="G1531" s="233" t="s">
        <v>11237</v>
      </c>
      <c r="H1531" s="233" t="s">
        <v>5942</v>
      </c>
      <c r="I1531" s="544" t="s">
        <v>3211</v>
      </c>
      <c r="J1531" s="235"/>
    </row>
    <row r="1532" spans="1:10" ht="15" customHeight="1">
      <c r="A1532" s="233" t="s">
        <v>6960</v>
      </c>
      <c r="B1532" s="234" t="s">
        <v>177</v>
      </c>
      <c r="C1532" s="234" t="s">
        <v>1253</v>
      </c>
      <c r="D1532" s="234" t="s">
        <v>10</v>
      </c>
      <c r="E1532" s="234">
        <v>273</v>
      </c>
      <c r="F1532" s="234" t="s">
        <v>1155</v>
      </c>
      <c r="G1532" s="233" t="s">
        <v>11238</v>
      </c>
      <c r="H1532" s="233" t="s">
        <v>5943</v>
      </c>
      <c r="I1532" s="544" t="s">
        <v>3211</v>
      </c>
      <c r="J1532" s="235"/>
    </row>
    <row r="1533" spans="1:10" ht="15" customHeight="1">
      <c r="A1533" s="233" t="s">
        <v>6961</v>
      </c>
      <c r="B1533" s="234" t="s">
        <v>177</v>
      </c>
      <c r="C1533" s="234" t="s">
        <v>1253</v>
      </c>
      <c r="D1533" s="234" t="s">
        <v>10</v>
      </c>
      <c r="E1533" s="234">
        <v>22</v>
      </c>
      <c r="F1533" s="234" t="s">
        <v>1155</v>
      </c>
      <c r="G1533" s="233" t="s">
        <v>11239</v>
      </c>
      <c r="H1533" s="233" t="s">
        <v>5945</v>
      </c>
      <c r="I1533" s="544" t="s">
        <v>3211</v>
      </c>
      <c r="J1533" s="235"/>
    </row>
    <row r="1534" spans="1:10" ht="15" customHeight="1">
      <c r="A1534" t="s">
        <v>4990</v>
      </c>
      <c r="B1534" s="21" t="s">
        <v>177</v>
      </c>
      <c r="C1534" s="21" t="s">
        <v>1267</v>
      </c>
      <c r="D1534" s="126" t="s">
        <v>1291</v>
      </c>
      <c r="E1534" s="21"/>
      <c r="F1534" s="21" t="s">
        <v>1158</v>
      </c>
      <c r="G1534" s="121" t="s">
        <v>1892</v>
      </c>
      <c r="H1534" s="57" t="s">
        <v>14524</v>
      </c>
      <c r="I1534" t="s">
        <v>1237</v>
      </c>
    </row>
    <row r="1535" spans="1:10" ht="15" customHeight="1">
      <c r="A1535" t="s">
        <v>4999</v>
      </c>
      <c r="B1535" s="21" t="s">
        <v>177</v>
      </c>
      <c r="C1535" s="21" t="s">
        <v>1267</v>
      </c>
      <c r="D1535" s="21" t="s">
        <v>1219</v>
      </c>
      <c r="E1535" s="21">
        <v>24</v>
      </c>
      <c r="F1535" s="21" t="s">
        <v>1158</v>
      </c>
      <c r="G1535" s="121" t="s">
        <v>2106</v>
      </c>
      <c r="H1535" s="57" t="s">
        <v>7116</v>
      </c>
      <c r="I1535" t="s">
        <v>1447</v>
      </c>
    </row>
    <row r="1536" spans="1:10" ht="15" customHeight="1">
      <c r="A1536" t="s">
        <v>5000</v>
      </c>
      <c r="B1536" s="21" t="s">
        <v>177</v>
      </c>
      <c r="C1536" s="21" t="s">
        <v>1267</v>
      </c>
      <c r="D1536" s="21" t="s">
        <v>1238</v>
      </c>
      <c r="E1536" s="21">
        <v>45</v>
      </c>
      <c r="F1536" s="21" t="s">
        <v>1158</v>
      </c>
      <c r="G1536" s="121" t="s">
        <v>2107</v>
      </c>
      <c r="H1536" s="121" t="s">
        <v>7120</v>
      </c>
      <c r="I1536" t="s">
        <v>1448</v>
      </c>
    </row>
    <row r="1537" spans="1:9" ht="15" customHeight="1">
      <c r="A1537" t="s">
        <v>5001</v>
      </c>
      <c r="B1537" s="21" t="s">
        <v>177</v>
      </c>
      <c r="C1537" s="21" t="s">
        <v>1267</v>
      </c>
      <c r="D1537" s="21" t="s">
        <v>1278</v>
      </c>
      <c r="E1537" s="21">
        <v>3</v>
      </c>
      <c r="F1537" s="21" t="s">
        <v>1158</v>
      </c>
      <c r="G1537" s="121" t="s">
        <v>2108</v>
      </c>
      <c r="H1537" s="57" t="s">
        <v>7117</v>
      </c>
      <c r="I1537" t="s">
        <v>1449</v>
      </c>
    </row>
    <row r="1538" spans="1:9" ht="15" customHeight="1">
      <c r="A1538" t="s">
        <v>5002</v>
      </c>
      <c r="B1538" s="21" t="s">
        <v>177</v>
      </c>
      <c r="C1538" s="21" t="s">
        <v>1267</v>
      </c>
      <c r="D1538" s="21" t="s">
        <v>1278</v>
      </c>
      <c r="E1538" s="21">
        <v>4</v>
      </c>
      <c r="F1538" s="21" t="s">
        <v>1158</v>
      </c>
      <c r="G1538" s="121" t="s">
        <v>2108</v>
      </c>
      <c r="H1538" s="57" t="s">
        <v>7121</v>
      </c>
      <c r="I1538" t="s">
        <v>1450</v>
      </c>
    </row>
    <row r="1539" spans="1:9" ht="15" customHeight="1">
      <c r="A1539" t="s">
        <v>5003</v>
      </c>
      <c r="B1539" s="21" t="s">
        <v>177</v>
      </c>
      <c r="C1539" s="21" t="s">
        <v>1267</v>
      </c>
      <c r="D1539" s="21" t="s">
        <v>1278</v>
      </c>
      <c r="E1539" s="21">
        <v>116</v>
      </c>
      <c r="F1539" s="21" t="s">
        <v>1158</v>
      </c>
      <c r="G1539" s="121" t="s">
        <v>1892</v>
      </c>
      <c r="H1539" s="121" t="s">
        <v>7122</v>
      </c>
      <c r="I1539" t="s">
        <v>1451</v>
      </c>
    </row>
    <row r="1540" spans="1:9" ht="15" customHeight="1">
      <c r="A1540" t="s">
        <v>5004</v>
      </c>
      <c r="B1540" s="21" t="s">
        <v>177</v>
      </c>
      <c r="C1540" s="21" t="s">
        <v>1267</v>
      </c>
      <c r="D1540" s="21" t="s">
        <v>1216</v>
      </c>
      <c r="E1540" s="21">
        <v>22</v>
      </c>
      <c r="F1540" s="21" t="s">
        <v>1158</v>
      </c>
      <c r="G1540" s="121" t="s">
        <v>1892</v>
      </c>
      <c r="H1540" s="121" t="s">
        <v>7123</v>
      </c>
      <c r="I1540" t="s">
        <v>1451</v>
      </c>
    </row>
    <row r="1541" spans="1:9" ht="15" customHeight="1">
      <c r="A1541" t="s">
        <v>5005</v>
      </c>
      <c r="B1541" s="21" t="s">
        <v>177</v>
      </c>
      <c r="C1541" s="21" t="s">
        <v>1267</v>
      </c>
      <c r="D1541" s="21" t="s">
        <v>1224</v>
      </c>
      <c r="E1541" s="21">
        <v>8</v>
      </c>
      <c r="F1541" s="21" t="s">
        <v>1158</v>
      </c>
      <c r="G1541" s="121" t="s">
        <v>1892</v>
      </c>
      <c r="H1541" s="121" t="s">
        <v>7124</v>
      </c>
      <c r="I1541" t="s">
        <v>1452</v>
      </c>
    </row>
    <row r="1542" spans="1:9" ht="15" customHeight="1">
      <c r="A1542" t="s">
        <v>5006</v>
      </c>
      <c r="B1542" s="21" t="s">
        <v>177</v>
      </c>
      <c r="C1542" s="21" t="s">
        <v>1267</v>
      </c>
      <c r="D1542" s="21" t="s">
        <v>1223</v>
      </c>
      <c r="E1542" s="21">
        <v>10</v>
      </c>
      <c r="F1542" s="21" t="s">
        <v>1158</v>
      </c>
      <c r="G1542" s="121" t="s">
        <v>2109</v>
      </c>
      <c r="H1542" s="57" t="s">
        <v>7125</v>
      </c>
      <c r="I1542" t="s">
        <v>1453</v>
      </c>
    </row>
    <row r="1543" spans="1:9" ht="15" customHeight="1">
      <c r="A1543" t="s">
        <v>5007</v>
      </c>
      <c r="B1543" s="21" t="s">
        <v>177</v>
      </c>
      <c r="C1543" s="21" t="s">
        <v>1267</v>
      </c>
      <c r="D1543" s="21" t="s">
        <v>1239</v>
      </c>
      <c r="E1543" s="21">
        <v>23</v>
      </c>
      <c r="F1543" s="21" t="s">
        <v>1158</v>
      </c>
      <c r="G1543" s="121" t="s">
        <v>2110</v>
      </c>
      <c r="H1543" s="57" t="s">
        <v>7126</v>
      </c>
      <c r="I1543" t="s">
        <v>1454</v>
      </c>
    </row>
    <row r="1544" spans="1:9" ht="15" customHeight="1">
      <c r="A1544" t="s">
        <v>5008</v>
      </c>
      <c r="B1544" s="21" t="s">
        <v>177</v>
      </c>
      <c r="C1544" s="21" t="s">
        <v>1267</v>
      </c>
      <c r="D1544" s="21" t="s">
        <v>1286</v>
      </c>
      <c r="E1544" s="21">
        <v>12</v>
      </c>
      <c r="F1544" s="21" t="s">
        <v>1158</v>
      </c>
      <c r="G1544" s="121" t="s">
        <v>2111</v>
      </c>
      <c r="H1544" s="57" t="s">
        <v>7127</v>
      </c>
      <c r="I1544" t="s">
        <v>1455</v>
      </c>
    </row>
    <row r="1545" spans="1:9" ht="15" customHeight="1">
      <c r="A1545" t="s">
        <v>4991</v>
      </c>
      <c r="B1545" s="21" t="s">
        <v>177</v>
      </c>
      <c r="C1545" s="21" t="s">
        <v>1267</v>
      </c>
      <c r="D1545" s="126" t="s">
        <v>1292</v>
      </c>
      <c r="E1545" s="21"/>
      <c r="F1545" s="21" t="s">
        <v>1158</v>
      </c>
      <c r="G1545" s="121" t="s">
        <v>1892</v>
      </c>
      <c r="H1545" s="57" t="s">
        <v>14525</v>
      </c>
      <c r="I1545" t="s">
        <v>1237</v>
      </c>
    </row>
    <row r="1546" spans="1:9" ht="15" customHeight="1">
      <c r="A1546" t="s">
        <v>5009</v>
      </c>
      <c r="B1546" s="21" t="s">
        <v>177</v>
      </c>
      <c r="C1546" s="21" t="s">
        <v>1267</v>
      </c>
      <c r="D1546" s="21" t="s">
        <v>1286</v>
      </c>
      <c r="E1546" s="21">
        <v>18</v>
      </c>
      <c r="F1546" s="21" t="s">
        <v>1158</v>
      </c>
      <c r="G1546" s="121" t="s">
        <v>2112</v>
      </c>
      <c r="H1546" s="57" t="s">
        <v>7128</v>
      </c>
      <c r="I1546" t="s">
        <v>2141</v>
      </c>
    </row>
    <row r="1547" spans="1:9" ht="15" customHeight="1">
      <c r="A1547" t="s">
        <v>5010</v>
      </c>
      <c r="B1547" s="21" t="s">
        <v>177</v>
      </c>
      <c r="C1547" s="21" t="s">
        <v>1267</v>
      </c>
      <c r="D1547" s="21" t="s">
        <v>1229</v>
      </c>
      <c r="E1547" s="21">
        <v>11</v>
      </c>
      <c r="F1547" s="21" t="s">
        <v>1158</v>
      </c>
      <c r="G1547" s="121" t="s">
        <v>2113</v>
      </c>
      <c r="H1547" s="57" t="s">
        <v>7129</v>
      </c>
      <c r="I1547" t="s">
        <v>1456</v>
      </c>
    </row>
    <row r="1548" spans="1:9" ht="15" customHeight="1">
      <c r="A1548" t="s">
        <v>5011</v>
      </c>
      <c r="B1548" s="21" t="s">
        <v>177</v>
      </c>
      <c r="C1548" s="21" t="s">
        <v>1267</v>
      </c>
      <c r="D1548" s="21" t="s">
        <v>1240</v>
      </c>
      <c r="E1548" s="21">
        <v>22</v>
      </c>
      <c r="F1548" s="21" t="s">
        <v>1158</v>
      </c>
      <c r="G1548" s="121" t="s">
        <v>2114</v>
      </c>
      <c r="H1548" s="121" t="s">
        <v>7130</v>
      </c>
      <c r="I1548" t="s">
        <v>1457</v>
      </c>
    </row>
    <row r="1549" spans="1:9" ht="15" customHeight="1">
      <c r="A1549" t="s">
        <v>5012</v>
      </c>
      <c r="B1549" s="21" t="s">
        <v>177</v>
      </c>
      <c r="C1549" s="21" t="s">
        <v>1267</v>
      </c>
      <c r="D1549" s="21" t="s">
        <v>1240</v>
      </c>
      <c r="E1549" s="21">
        <v>25</v>
      </c>
      <c r="F1549" s="21" t="s">
        <v>1158</v>
      </c>
      <c r="G1549" s="121" t="s">
        <v>1892</v>
      </c>
      <c r="H1549" s="121" t="s">
        <v>7131</v>
      </c>
      <c r="I1549" t="s">
        <v>1458</v>
      </c>
    </row>
    <row r="1550" spans="1:9" ht="15" customHeight="1">
      <c r="A1550" t="s">
        <v>5013</v>
      </c>
      <c r="B1550" s="21" t="s">
        <v>177</v>
      </c>
      <c r="C1550" s="21" t="s">
        <v>1267</v>
      </c>
      <c r="D1550" s="21" t="s">
        <v>1243</v>
      </c>
      <c r="E1550" s="21">
        <v>33</v>
      </c>
      <c r="F1550" s="21" t="s">
        <v>1158</v>
      </c>
      <c r="G1550" s="121" t="s">
        <v>2115</v>
      </c>
      <c r="H1550" s="121" t="s">
        <v>7132</v>
      </c>
      <c r="I1550" t="s">
        <v>1459</v>
      </c>
    </row>
    <row r="1551" spans="1:9" ht="15" customHeight="1">
      <c r="A1551" t="s">
        <v>5014</v>
      </c>
      <c r="B1551" s="21" t="s">
        <v>177</v>
      </c>
      <c r="C1551" s="21" t="s">
        <v>1267</v>
      </c>
      <c r="D1551" s="21" t="s">
        <v>1241</v>
      </c>
      <c r="E1551" s="21">
        <v>38</v>
      </c>
      <c r="F1551" s="21" t="s">
        <v>1158</v>
      </c>
      <c r="G1551" s="121" t="s">
        <v>1892</v>
      </c>
      <c r="H1551" s="121" t="s">
        <v>7133</v>
      </c>
      <c r="I1551" t="s">
        <v>1451</v>
      </c>
    </row>
    <row r="1552" spans="1:9" ht="15" customHeight="1">
      <c r="A1552" t="s">
        <v>5015</v>
      </c>
      <c r="B1552" s="21" t="s">
        <v>177</v>
      </c>
      <c r="C1552" s="21" t="s">
        <v>1267</v>
      </c>
      <c r="D1552" s="21" t="s">
        <v>1229</v>
      </c>
      <c r="E1552" s="21">
        <v>67</v>
      </c>
      <c r="F1552" s="21" t="s">
        <v>1158</v>
      </c>
      <c r="G1552" s="121" t="s">
        <v>1892</v>
      </c>
      <c r="H1552" s="121" t="s">
        <v>7134</v>
      </c>
      <c r="I1552" t="s">
        <v>1451</v>
      </c>
    </row>
    <row r="1553" spans="1:9" ht="15" customHeight="1">
      <c r="A1553" t="s">
        <v>4992</v>
      </c>
      <c r="B1553" s="21" t="s">
        <v>177</v>
      </c>
      <c r="C1553" s="21" t="s">
        <v>1267</v>
      </c>
      <c r="D1553" s="21" t="s">
        <v>1224</v>
      </c>
      <c r="E1553" s="21">
        <v>15</v>
      </c>
      <c r="F1553" s="21" t="s">
        <v>1158</v>
      </c>
      <c r="G1553" s="121" t="s">
        <v>2099</v>
      </c>
      <c r="H1553" s="57" t="s">
        <v>7135</v>
      </c>
      <c r="I1553" t="s">
        <v>1440</v>
      </c>
    </row>
    <row r="1554" spans="1:9" ht="15" customHeight="1">
      <c r="A1554" t="s">
        <v>4993</v>
      </c>
      <c r="B1554" s="21" t="s">
        <v>177</v>
      </c>
      <c r="C1554" s="21" t="s">
        <v>1267</v>
      </c>
      <c r="D1554" s="21" t="s">
        <v>1214</v>
      </c>
      <c r="E1554" s="21">
        <v>28</v>
      </c>
      <c r="F1554" s="21" t="s">
        <v>1158</v>
      </c>
      <c r="G1554" s="121" t="s">
        <v>2100</v>
      </c>
      <c r="H1554" s="57" t="s">
        <v>7136</v>
      </c>
      <c r="I1554" t="s">
        <v>1441</v>
      </c>
    </row>
    <row r="1555" spans="1:9" ht="15" customHeight="1">
      <c r="A1555" t="s">
        <v>4994</v>
      </c>
      <c r="B1555" s="21" t="s">
        <v>177</v>
      </c>
      <c r="C1555" s="21" t="s">
        <v>1267</v>
      </c>
      <c r="D1555" s="21" t="s">
        <v>13</v>
      </c>
      <c r="E1555" s="21">
        <v>13</v>
      </c>
      <c r="F1555" s="21" t="s">
        <v>1158</v>
      </c>
      <c r="G1555" s="121" t="s">
        <v>2101</v>
      </c>
      <c r="H1555" s="57" t="s">
        <v>7137</v>
      </c>
      <c r="I1555" t="s">
        <v>1442</v>
      </c>
    </row>
    <row r="1556" spans="1:9" ht="15" customHeight="1">
      <c r="A1556" t="s">
        <v>4995</v>
      </c>
      <c r="B1556" s="21" t="s">
        <v>177</v>
      </c>
      <c r="C1556" s="21" t="s">
        <v>1267</v>
      </c>
      <c r="D1556" s="21" t="s">
        <v>1293</v>
      </c>
      <c r="E1556" s="21">
        <v>14</v>
      </c>
      <c r="F1556" s="21" t="s">
        <v>1158</v>
      </c>
      <c r="G1556" s="121" t="s">
        <v>2102</v>
      </c>
      <c r="H1556" s="57" t="s">
        <v>7138</v>
      </c>
      <c r="I1556" t="s">
        <v>1443</v>
      </c>
    </row>
    <row r="1557" spans="1:9" ht="15" customHeight="1">
      <c r="A1557" t="s">
        <v>4996</v>
      </c>
      <c r="B1557" s="21" t="s">
        <v>177</v>
      </c>
      <c r="C1557" s="21" t="s">
        <v>1267</v>
      </c>
      <c r="D1557" s="21" t="s">
        <v>1214</v>
      </c>
      <c r="E1557" s="21">
        <v>16</v>
      </c>
      <c r="F1557" s="21" t="s">
        <v>1158</v>
      </c>
      <c r="G1557" s="121" t="s">
        <v>2103</v>
      </c>
      <c r="H1557" s="57" t="s">
        <v>7139</v>
      </c>
      <c r="I1557" t="s">
        <v>1444</v>
      </c>
    </row>
    <row r="1558" spans="1:9" ht="15" customHeight="1">
      <c r="A1558" t="s">
        <v>4997</v>
      </c>
      <c r="B1558" s="21" t="s">
        <v>177</v>
      </c>
      <c r="C1558" s="21" t="s">
        <v>1267</v>
      </c>
      <c r="D1558" s="21" t="s">
        <v>49</v>
      </c>
      <c r="E1558" s="21">
        <v>13</v>
      </c>
      <c r="F1558" s="21" t="s">
        <v>1158</v>
      </c>
      <c r="G1558" s="121" t="s">
        <v>2104</v>
      </c>
      <c r="H1558" s="121" t="s">
        <v>7140</v>
      </c>
      <c r="I1558" t="s">
        <v>1445</v>
      </c>
    </row>
    <row r="1559" spans="1:9" ht="15" customHeight="1">
      <c r="A1559" t="s">
        <v>4998</v>
      </c>
      <c r="B1559" s="21" t="s">
        <v>177</v>
      </c>
      <c r="C1559" s="21" t="s">
        <v>1267</v>
      </c>
      <c r="D1559" s="21" t="s">
        <v>48</v>
      </c>
      <c r="E1559" s="21">
        <v>8</v>
      </c>
      <c r="F1559" s="21" t="s">
        <v>1158</v>
      </c>
      <c r="G1559" s="121" t="s">
        <v>2105</v>
      </c>
      <c r="H1559" s="121" t="s">
        <v>7141</v>
      </c>
      <c r="I1559" t="s">
        <v>1446</v>
      </c>
    </row>
    <row r="1560" spans="1:9" ht="15" customHeight="1">
      <c r="A1560" t="s">
        <v>5016</v>
      </c>
      <c r="B1560" s="21" t="s">
        <v>177</v>
      </c>
      <c r="C1560" s="21" t="s">
        <v>1262</v>
      </c>
      <c r="D1560" s="21" t="s">
        <v>1279</v>
      </c>
      <c r="E1560" s="21">
        <v>50</v>
      </c>
      <c r="F1560" s="21" t="s">
        <v>1159</v>
      </c>
      <c r="G1560" s="121" t="s">
        <v>11240</v>
      </c>
      <c r="H1560" s="121" t="s">
        <v>3164</v>
      </c>
      <c r="I1560" t="s">
        <v>3211</v>
      </c>
    </row>
    <row r="1561" spans="1:9" ht="15" customHeight="1">
      <c r="A1561" t="s">
        <v>5025</v>
      </c>
      <c r="B1561" s="21" t="s">
        <v>177</v>
      </c>
      <c r="C1561" s="21" t="s">
        <v>1262</v>
      </c>
      <c r="D1561" s="21" t="s">
        <v>1279</v>
      </c>
      <c r="E1561" s="21">
        <v>1</v>
      </c>
      <c r="F1561" s="21" t="s">
        <v>1159</v>
      </c>
      <c r="G1561" s="121" t="s">
        <v>11241</v>
      </c>
      <c r="H1561" s="121" t="s">
        <v>3110</v>
      </c>
    </row>
    <row r="1562" spans="1:9" ht="15" customHeight="1">
      <c r="A1562" t="s">
        <v>5115</v>
      </c>
      <c r="B1562" s="21" t="s">
        <v>177</v>
      </c>
      <c r="C1562" s="21" t="s">
        <v>1262</v>
      </c>
      <c r="D1562" s="21" t="s">
        <v>1279</v>
      </c>
      <c r="E1562" s="21">
        <v>1</v>
      </c>
      <c r="F1562" s="21" t="s">
        <v>1160</v>
      </c>
      <c r="G1562" s="121" t="s">
        <v>11241</v>
      </c>
      <c r="H1562" s="154" t="s">
        <v>6882</v>
      </c>
    </row>
    <row r="1563" spans="1:9" ht="15" customHeight="1">
      <c r="A1563" t="s">
        <v>5116</v>
      </c>
      <c r="B1563" s="21" t="s">
        <v>177</v>
      </c>
      <c r="C1563" s="21" t="s">
        <v>1262</v>
      </c>
      <c r="D1563" s="21" t="s">
        <v>1279</v>
      </c>
      <c r="E1563" s="21">
        <v>1</v>
      </c>
      <c r="F1563" s="21" t="s">
        <v>1160</v>
      </c>
      <c r="G1563" s="121" t="s">
        <v>11241</v>
      </c>
      <c r="H1563" s="154" t="s">
        <v>6883</v>
      </c>
    </row>
    <row r="1564" spans="1:9" ht="15" customHeight="1">
      <c r="A1564" t="s">
        <v>5117</v>
      </c>
      <c r="B1564" s="21" t="s">
        <v>177</v>
      </c>
      <c r="C1564" s="21" t="s">
        <v>1262</v>
      </c>
      <c r="D1564" s="21" t="s">
        <v>1279</v>
      </c>
      <c r="E1564" s="21">
        <v>1</v>
      </c>
      <c r="F1564" s="21" t="s">
        <v>1160</v>
      </c>
      <c r="G1564" s="121" t="s">
        <v>11241</v>
      </c>
      <c r="H1564" s="154" t="s">
        <v>6884</v>
      </c>
    </row>
    <row r="1565" spans="1:9" ht="15" customHeight="1">
      <c r="A1565" t="s">
        <v>5026</v>
      </c>
      <c r="B1565" s="21" t="s">
        <v>177</v>
      </c>
      <c r="C1565" s="21" t="s">
        <v>1262</v>
      </c>
      <c r="D1565" s="21" t="s">
        <v>1279</v>
      </c>
      <c r="E1565" s="21">
        <v>1</v>
      </c>
      <c r="F1565" s="21" t="s">
        <v>1159</v>
      </c>
      <c r="G1565" s="121" t="s">
        <v>11241</v>
      </c>
      <c r="H1565" s="121" t="s">
        <v>3111</v>
      </c>
    </row>
    <row r="1566" spans="1:9" ht="15" customHeight="1">
      <c r="A1566" t="s">
        <v>5027</v>
      </c>
      <c r="B1566" s="21" t="s">
        <v>177</v>
      </c>
      <c r="C1566" s="21" t="s">
        <v>1262</v>
      </c>
      <c r="D1566" s="21" t="s">
        <v>1279</v>
      </c>
      <c r="E1566" s="21">
        <v>1</v>
      </c>
      <c r="F1566" s="21" t="s">
        <v>1159</v>
      </c>
      <c r="G1566" s="121" t="s">
        <v>11241</v>
      </c>
      <c r="H1566" s="121" t="s">
        <v>3112</v>
      </c>
    </row>
    <row r="1567" spans="1:9" ht="15" customHeight="1">
      <c r="A1567" t="s">
        <v>5028</v>
      </c>
      <c r="B1567" s="21" t="s">
        <v>177</v>
      </c>
      <c r="C1567" s="21" t="s">
        <v>1262</v>
      </c>
      <c r="D1567" s="21" t="s">
        <v>1279</v>
      </c>
      <c r="E1567" s="21">
        <v>1</v>
      </c>
      <c r="F1567" s="21" t="s">
        <v>1159</v>
      </c>
      <c r="G1567" s="121" t="s">
        <v>11241</v>
      </c>
      <c r="H1567" s="121" t="s">
        <v>3113</v>
      </c>
    </row>
    <row r="1568" spans="1:9" ht="15" customHeight="1">
      <c r="A1568" t="s">
        <v>5029</v>
      </c>
      <c r="B1568" s="21" t="s">
        <v>177</v>
      </c>
      <c r="C1568" s="21" t="s">
        <v>1262</v>
      </c>
      <c r="D1568" s="21" t="s">
        <v>1279</v>
      </c>
      <c r="E1568" s="21">
        <v>1</v>
      </c>
      <c r="F1568" s="21" t="s">
        <v>1159</v>
      </c>
      <c r="G1568" s="121" t="s">
        <v>11241</v>
      </c>
      <c r="H1568" s="121" t="s">
        <v>3114</v>
      </c>
    </row>
    <row r="1569" spans="1:9" ht="15" customHeight="1">
      <c r="A1569" t="s">
        <v>5030</v>
      </c>
      <c r="B1569" s="21" t="s">
        <v>177</v>
      </c>
      <c r="C1569" s="21" t="s">
        <v>1262</v>
      </c>
      <c r="D1569" s="21" t="s">
        <v>1279</v>
      </c>
      <c r="E1569" s="21">
        <v>1</v>
      </c>
      <c r="F1569" s="21" t="s">
        <v>1159</v>
      </c>
      <c r="G1569" s="121" t="s">
        <v>11241</v>
      </c>
      <c r="H1569" s="121" t="s">
        <v>3115</v>
      </c>
    </row>
    <row r="1570" spans="1:9" ht="15" customHeight="1">
      <c r="A1570" t="s">
        <v>5031</v>
      </c>
      <c r="B1570" s="21" t="s">
        <v>177</v>
      </c>
      <c r="C1570" s="21" t="s">
        <v>1262</v>
      </c>
      <c r="D1570" s="21" t="s">
        <v>1279</v>
      </c>
      <c r="E1570" s="21">
        <v>1</v>
      </c>
      <c r="F1570" s="21" t="s">
        <v>1159</v>
      </c>
      <c r="G1570" s="121" t="s">
        <v>11241</v>
      </c>
      <c r="H1570" s="121" t="s">
        <v>3116</v>
      </c>
    </row>
    <row r="1571" spans="1:9" ht="15" customHeight="1">
      <c r="A1571" t="s">
        <v>5032</v>
      </c>
      <c r="B1571" s="21" t="s">
        <v>177</v>
      </c>
      <c r="C1571" s="21" t="s">
        <v>1262</v>
      </c>
      <c r="D1571" s="21" t="s">
        <v>1279</v>
      </c>
      <c r="E1571" s="21">
        <v>1</v>
      </c>
      <c r="F1571" s="21" t="s">
        <v>1159</v>
      </c>
      <c r="G1571" s="121" t="s">
        <v>11241</v>
      </c>
      <c r="H1571" s="121" t="s">
        <v>3117</v>
      </c>
    </row>
    <row r="1572" spans="1:9" ht="15" customHeight="1">
      <c r="A1572" t="s">
        <v>5033</v>
      </c>
      <c r="B1572" s="21" t="s">
        <v>177</v>
      </c>
      <c r="C1572" s="21" t="s">
        <v>1262</v>
      </c>
      <c r="D1572" s="21" t="s">
        <v>1279</v>
      </c>
      <c r="E1572" s="21">
        <v>1</v>
      </c>
      <c r="F1572" s="21" t="s">
        <v>1159</v>
      </c>
      <c r="G1572" s="121" t="s">
        <v>11241</v>
      </c>
      <c r="H1572" s="121" t="s">
        <v>3118</v>
      </c>
    </row>
    <row r="1573" spans="1:9" ht="15" customHeight="1">
      <c r="A1573" t="s">
        <v>5034</v>
      </c>
      <c r="B1573" s="21" t="s">
        <v>177</v>
      </c>
      <c r="C1573" s="21" t="s">
        <v>1262</v>
      </c>
      <c r="D1573" s="21" t="s">
        <v>1279</v>
      </c>
      <c r="E1573" s="21">
        <v>1</v>
      </c>
      <c r="F1573" s="21" t="s">
        <v>1159</v>
      </c>
      <c r="G1573" s="121" t="s">
        <v>11241</v>
      </c>
      <c r="H1573" s="121" t="s">
        <v>3119</v>
      </c>
    </row>
    <row r="1574" spans="1:9" ht="15" customHeight="1">
      <c r="A1574" t="s">
        <v>5017</v>
      </c>
      <c r="B1574" s="21" t="s">
        <v>177</v>
      </c>
      <c r="C1574" s="21" t="s">
        <v>1262</v>
      </c>
      <c r="D1574" s="21" t="s">
        <v>1279</v>
      </c>
      <c r="E1574" s="21">
        <v>50</v>
      </c>
      <c r="F1574" s="21" t="s">
        <v>1160</v>
      </c>
      <c r="G1574" s="121" t="s">
        <v>11242</v>
      </c>
      <c r="H1574" s="154" t="s">
        <v>6885</v>
      </c>
      <c r="I1574" t="s">
        <v>3211</v>
      </c>
    </row>
    <row r="1575" spans="1:9" ht="15" customHeight="1">
      <c r="A1575" t="s">
        <v>5035</v>
      </c>
      <c r="B1575" s="21" t="s">
        <v>177</v>
      </c>
      <c r="C1575" s="21" t="s">
        <v>1262</v>
      </c>
      <c r="D1575" s="21" t="s">
        <v>1279</v>
      </c>
      <c r="E1575" s="21">
        <v>1</v>
      </c>
      <c r="F1575" s="21" t="s">
        <v>1159</v>
      </c>
      <c r="G1575" s="121" t="s">
        <v>11241</v>
      </c>
      <c r="H1575" s="121" t="s">
        <v>3120</v>
      </c>
    </row>
    <row r="1576" spans="1:9" ht="15" customHeight="1">
      <c r="A1576" t="s">
        <v>5036</v>
      </c>
      <c r="B1576" s="21" t="s">
        <v>177</v>
      </c>
      <c r="C1576" s="21" t="s">
        <v>1262</v>
      </c>
      <c r="D1576" s="21" t="s">
        <v>1279</v>
      </c>
      <c r="E1576" s="21">
        <v>1</v>
      </c>
      <c r="F1576" s="21" t="s">
        <v>1159</v>
      </c>
      <c r="G1576" s="121" t="s">
        <v>11241</v>
      </c>
      <c r="H1576" s="121" t="s">
        <v>3121</v>
      </c>
    </row>
    <row r="1577" spans="1:9" ht="15" customHeight="1">
      <c r="A1577" t="s">
        <v>5037</v>
      </c>
      <c r="B1577" s="21" t="s">
        <v>177</v>
      </c>
      <c r="C1577" s="21" t="s">
        <v>1262</v>
      </c>
      <c r="D1577" s="21" t="s">
        <v>1279</v>
      </c>
      <c r="E1577" s="21">
        <v>1</v>
      </c>
      <c r="F1577" s="21" t="s">
        <v>1159</v>
      </c>
      <c r="G1577" s="121" t="s">
        <v>11241</v>
      </c>
      <c r="H1577" s="121" t="s">
        <v>3122</v>
      </c>
    </row>
    <row r="1578" spans="1:9" ht="15" customHeight="1">
      <c r="A1578" t="s">
        <v>5038</v>
      </c>
      <c r="B1578" s="21" t="s">
        <v>177</v>
      </c>
      <c r="C1578" s="21" t="s">
        <v>1262</v>
      </c>
      <c r="D1578" s="21" t="s">
        <v>1279</v>
      </c>
      <c r="E1578" s="21">
        <v>1</v>
      </c>
      <c r="F1578" s="21" t="s">
        <v>1159</v>
      </c>
      <c r="G1578" s="121" t="s">
        <v>11241</v>
      </c>
      <c r="H1578" s="121" t="s">
        <v>3123</v>
      </c>
    </row>
    <row r="1579" spans="1:9" ht="15" customHeight="1">
      <c r="A1579" t="s">
        <v>5039</v>
      </c>
      <c r="B1579" s="21" t="s">
        <v>177</v>
      </c>
      <c r="C1579" s="21" t="s">
        <v>1262</v>
      </c>
      <c r="D1579" s="21" t="s">
        <v>1279</v>
      </c>
      <c r="E1579" s="21">
        <v>1</v>
      </c>
      <c r="F1579" s="21" t="s">
        <v>1159</v>
      </c>
      <c r="G1579" s="121" t="s">
        <v>11241</v>
      </c>
      <c r="H1579" s="121" t="s">
        <v>3124</v>
      </c>
    </row>
    <row r="1580" spans="1:9" ht="15" customHeight="1">
      <c r="A1580" t="s">
        <v>5040</v>
      </c>
      <c r="B1580" s="21" t="s">
        <v>177</v>
      </c>
      <c r="C1580" s="21" t="s">
        <v>1262</v>
      </c>
      <c r="D1580" s="21" t="s">
        <v>1279</v>
      </c>
      <c r="E1580" s="21">
        <v>1</v>
      </c>
      <c r="F1580" s="21" t="s">
        <v>1159</v>
      </c>
      <c r="G1580" s="121" t="s">
        <v>11241</v>
      </c>
      <c r="H1580" s="121" t="s">
        <v>3125</v>
      </c>
    </row>
    <row r="1581" spans="1:9" ht="15" customHeight="1">
      <c r="A1581" t="s">
        <v>5041</v>
      </c>
      <c r="B1581" s="21" t="s">
        <v>177</v>
      </c>
      <c r="C1581" s="21" t="s">
        <v>1262</v>
      </c>
      <c r="D1581" s="21" t="s">
        <v>1279</v>
      </c>
      <c r="E1581" s="21">
        <v>1</v>
      </c>
      <c r="F1581" s="21" t="s">
        <v>1159</v>
      </c>
      <c r="G1581" s="121" t="s">
        <v>11241</v>
      </c>
      <c r="H1581" s="121" t="s">
        <v>3126</v>
      </c>
    </row>
    <row r="1582" spans="1:9" ht="15" customHeight="1">
      <c r="A1582" t="s">
        <v>5042</v>
      </c>
      <c r="B1582" s="21" t="s">
        <v>177</v>
      </c>
      <c r="C1582" s="21" t="s">
        <v>1262</v>
      </c>
      <c r="D1582" s="21" t="s">
        <v>1279</v>
      </c>
      <c r="E1582" s="21">
        <v>1</v>
      </c>
      <c r="F1582" s="21" t="s">
        <v>1159</v>
      </c>
      <c r="G1582" s="121" t="s">
        <v>11241</v>
      </c>
      <c r="H1582" s="121" t="s">
        <v>3127</v>
      </c>
    </row>
    <row r="1583" spans="1:9" ht="15" customHeight="1">
      <c r="A1583" t="s">
        <v>5043</v>
      </c>
      <c r="B1583" s="21" t="s">
        <v>177</v>
      </c>
      <c r="C1583" s="21" t="s">
        <v>1262</v>
      </c>
      <c r="D1583" s="21" t="s">
        <v>1279</v>
      </c>
      <c r="E1583" s="21">
        <v>1</v>
      </c>
      <c r="F1583" s="21" t="s">
        <v>1159</v>
      </c>
      <c r="G1583" s="121" t="s">
        <v>11241</v>
      </c>
      <c r="H1583" s="121" t="s">
        <v>3128</v>
      </c>
    </row>
    <row r="1584" spans="1:9" ht="15" customHeight="1">
      <c r="A1584" t="s">
        <v>5044</v>
      </c>
      <c r="B1584" s="21" t="s">
        <v>177</v>
      </c>
      <c r="C1584" s="21" t="s">
        <v>1262</v>
      </c>
      <c r="D1584" s="21" t="s">
        <v>1279</v>
      </c>
      <c r="E1584" s="21">
        <v>1</v>
      </c>
      <c r="F1584" s="21" t="s">
        <v>1159</v>
      </c>
      <c r="G1584" s="121" t="s">
        <v>11241</v>
      </c>
      <c r="H1584" s="121" t="s">
        <v>3129</v>
      </c>
    </row>
    <row r="1585" spans="1:8" ht="15" customHeight="1">
      <c r="A1585" t="s">
        <v>5018</v>
      </c>
      <c r="B1585" s="21" t="s">
        <v>177</v>
      </c>
      <c r="C1585" s="21" t="s">
        <v>1262</v>
      </c>
      <c r="D1585" s="21" t="s">
        <v>1279</v>
      </c>
      <c r="E1585" s="21">
        <v>1</v>
      </c>
      <c r="F1585" s="21" t="s">
        <v>1159</v>
      </c>
      <c r="G1585" s="121" t="s">
        <v>11241</v>
      </c>
      <c r="H1585" s="121" t="s">
        <v>3103</v>
      </c>
    </row>
    <row r="1586" spans="1:8" ht="15" customHeight="1">
      <c r="A1586" t="s">
        <v>5045</v>
      </c>
      <c r="B1586" s="21" t="s">
        <v>177</v>
      </c>
      <c r="C1586" s="21" t="s">
        <v>1262</v>
      </c>
      <c r="D1586" s="21" t="s">
        <v>1279</v>
      </c>
      <c r="E1586" s="21">
        <v>1</v>
      </c>
      <c r="F1586" s="21" t="s">
        <v>1159</v>
      </c>
      <c r="G1586" s="121" t="s">
        <v>11241</v>
      </c>
      <c r="H1586" s="121" t="s">
        <v>3130</v>
      </c>
    </row>
    <row r="1587" spans="1:8" ht="15" customHeight="1">
      <c r="A1587" t="s">
        <v>5046</v>
      </c>
      <c r="B1587" s="21" t="s">
        <v>177</v>
      </c>
      <c r="C1587" s="21" t="s">
        <v>1262</v>
      </c>
      <c r="D1587" s="21" t="s">
        <v>1279</v>
      </c>
      <c r="E1587" s="21">
        <v>1</v>
      </c>
      <c r="F1587" s="21" t="s">
        <v>1159</v>
      </c>
      <c r="G1587" s="121" t="s">
        <v>11241</v>
      </c>
      <c r="H1587" s="121" t="s">
        <v>3131</v>
      </c>
    </row>
    <row r="1588" spans="1:8" ht="15" customHeight="1">
      <c r="A1588" t="s">
        <v>5047</v>
      </c>
      <c r="B1588" s="21" t="s">
        <v>177</v>
      </c>
      <c r="C1588" s="21" t="s">
        <v>1262</v>
      </c>
      <c r="D1588" s="21" t="s">
        <v>1279</v>
      </c>
      <c r="E1588" s="21">
        <v>1</v>
      </c>
      <c r="F1588" s="21" t="s">
        <v>1159</v>
      </c>
      <c r="G1588" s="121" t="s">
        <v>11241</v>
      </c>
      <c r="H1588" s="121" t="s">
        <v>3132</v>
      </c>
    </row>
    <row r="1589" spans="1:8" ht="15" customHeight="1">
      <c r="A1589" t="s">
        <v>5048</v>
      </c>
      <c r="B1589" s="21" t="s">
        <v>177</v>
      </c>
      <c r="C1589" s="21" t="s">
        <v>1262</v>
      </c>
      <c r="D1589" s="21" t="s">
        <v>1279</v>
      </c>
      <c r="E1589" s="21">
        <v>1</v>
      </c>
      <c r="F1589" s="21" t="s">
        <v>1159</v>
      </c>
      <c r="G1589" s="121" t="s">
        <v>11241</v>
      </c>
      <c r="H1589" s="121" t="s">
        <v>3133</v>
      </c>
    </row>
    <row r="1590" spans="1:8" ht="15" customHeight="1">
      <c r="A1590" t="s">
        <v>5049</v>
      </c>
      <c r="B1590" s="21" t="s">
        <v>177</v>
      </c>
      <c r="C1590" s="21" t="s">
        <v>1262</v>
      </c>
      <c r="D1590" s="21" t="s">
        <v>1279</v>
      </c>
      <c r="E1590" s="21">
        <v>1</v>
      </c>
      <c r="F1590" s="21" t="s">
        <v>1159</v>
      </c>
      <c r="G1590" s="121" t="s">
        <v>11241</v>
      </c>
      <c r="H1590" s="121" t="s">
        <v>3134</v>
      </c>
    </row>
    <row r="1591" spans="1:8" ht="15" customHeight="1">
      <c r="A1591" t="s">
        <v>5050</v>
      </c>
      <c r="B1591" s="21" t="s">
        <v>177</v>
      </c>
      <c r="C1591" s="21" t="s">
        <v>1262</v>
      </c>
      <c r="D1591" s="21" t="s">
        <v>1279</v>
      </c>
      <c r="E1591" s="21">
        <v>1</v>
      </c>
      <c r="F1591" s="21" t="s">
        <v>1159</v>
      </c>
      <c r="G1591" s="121" t="s">
        <v>11241</v>
      </c>
      <c r="H1591" s="121" t="s">
        <v>3135</v>
      </c>
    </row>
    <row r="1592" spans="1:8" ht="15" customHeight="1">
      <c r="A1592" t="s">
        <v>5051</v>
      </c>
      <c r="B1592" s="21" t="s">
        <v>177</v>
      </c>
      <c r="C1592" s="21" t="s">
        <v>1262</v>
      </c>
      <c r="D1592" s="21" t="s">
        <v>1279</v>
      </c>
      <c r="E1592" s="21">
        <v>1</v>
      </c>
      <c r="F1592" s="21" t="s">
        <v>1159</v>
      </c>
      <c r="G1592" s="121" t="s">
        <v>11241</v>
      </c>
      <c r="H1592" s="121" t="s">
        <v>3136</v>
      </c>
    </row>
    <row r="1593" spans="1:8" ht="15" customHeight="1">
      <c r="A1593" t="s">
        <v>5052</v>
      </c>
      <c r="B1593" s="21" t="s">
        <v>177</v>
      </c>
      <c r="C1593" s="21" t="s">
        <v>1262</v>
      </c>
      <c r="D1593" s="21" t="s">
        <v>1279</v>
      </c>
      <c r="E1593" s="21">
        <v>1</v>
      </c>
      <c r="F1593" s="21" t="s">
        <v>1159</v>
      </c>
      <c r="G1593" s="121" t="s">
        <v>11241</v>
      </c>
      <c r="H1593" s="121" t="s">
        <v>3137</v>
      </c>
    </row>
    <row r="1594" spans="1:8" ht="15" customHeight="1">
      <c r="A1594" t="s">
        <v>5053</v>
      </c>
      <c r="B1594" s="21" t="s">
        <v>177</v>
      </c>
      <c r="C1594" s="21" t="s">
        <v>1262</v>
      </c>
      <c r="D1594" s="21" t="s">
        <v>1279</v>
      </c>
      <c r="E1594" s="21">
        <v>1</v>
      </c>
      <c r="F1594" s="21" t="s">
        <v>1159</v>
      </c>
      <c r="G1594" s="121" t="s">
        <v>11241</v>
      </c>
      <c r="H1594" s="121" t="s">
        <v>3138</v>
      </c>
    </row>
    <row r="1595" spans="1:8" ht="15" customHeight="1">
      <c r="A1595" t="s">
        <v>5054</v>
      </c>
      <c r="B1595" s="21" t="s">
        <v>177</v>
      </c>
      <c r="C1595" s="21" t="s">
        <v>1262</v>
      </c>
      <c r="D1595" s="21" t="s">
        <v>1279</v>
      </c>
      <c r="E1595" s="21">
        <v>1</v>
      </c>
      <c r="F1595" s="21" t="s">
        <v>1159</v>
      </c>
      <c r="G1595" s="121" t="s">
        <v>11241</v>
      </c>
      <c r="H1595" s="121" t="s">
        <v>3139</v>
      </c>
    </row>
    <row r="1596" spans="1:8" ht="15" customHeight="1">
      <c r="A1596" t="s">
        <v>5019</v>
      </c>
      <c r="B1596" s="21" t="s">
        <v>177</v>
      </c>
      <c r="C1596" s="21" t="s">
        <v>1262</v>
      </c>
      <c r="D1596" s="21" t="s">
        <v>1279</v>
      </c>
      <c r="E1596" s="21">
        <v>1</v>
      </c>
      <c r="F1596" s="21" t="s">
        <v>1159</v>
      </c>
      <c r="G1596" s="121" t="s">
        <v>11241</v>
      </c>
      <c r="H1596" s="121" t="s">
        <v>3104</v>
      </c>
    </row>
    <row r="1597" spans="1:8" ht="15" customHeight="1">
      <c r="A1597" t="s">
        <v>5055</v>
      </c>
      <c r="B1597" s="21" t="s">
        <v>177</v>
      </c>
      <c r="C1597" s="21" t="s">
        <v>1262</v>
      </c>
      <c r="D1597" s="21" t="s">
        <v>1279</v>
      </c>
      <c r="E1597" s="21">
        <v>1</v>
      </c>
      <c r="F1597" s="21" t="s">
        <v>1159</v>
      </c>
      <c r="G1597" s="121" t="s">
        <v>11241</v>
      </c>
      <c r="H1597" s="121" t="s">
        <v>3140</v>
      </c>
    </row>
    <row r="1598" spans="1:8" ht="15" customHeight="1">
      <c r="A1598" t="s">
        <v>5056</v>
      </c>
      <c r="B1598" s="21" t="s">
        <v>177</v>
      </c>
      <c r="C1598" s="21" t="s">
        <v>1262</v>
      </c>
      <c r="D1598" s="21" t="s">
        <v>1279</v>
      </c>
      <c r="E1598" s="21">
        <v>1</v>
      </c>
      <c r="F1598" s="21" t="s">
        <v>1159</v>
      </c>
      <c r="G1598" s="121" t="s">
        <v>11241</v>
      </c>
      <c r="H1598" s="121" t="s">
        <v>3141</v>
      </c>
    </row>
    <row r="1599" spans="1:8" ht="15" customHeight="1">
      <c r="A1599" t="s">
        <v>5057</v>
      </c>
      <c r="B1599" s="21" t="s">
        <v>177</v>
      </c>
      <c r="C1599" s="21" t="s">
        <v>1262</v>
      </c>
      <c r="D1599" s="21" t="s">
        <v>1279</v>
      </c>
      <c r="E1599" s="21">
        <v>1</v>
      </c>
      <c r="F1599" s="21" t="s">
        <v>1159</v>
      </c>
      <c r="G1599" s="121" t="s">
        <v>11241</v>
      </c>
      <c r="H1599" s="121" t="s">
        <v>3142</v>
      </c>
    </row>
    <row r="1600" spans="1:8" ht="15" customHeight="1">
      <c r="A1600" t="s">
        <v>5058</v>
      </c>
      <c r="B1600" s="21" t="s">
        <v>177</v>
      </c>
      <c r="C1600" s="21" t="s">
        <v>1262</v>
      </c>
      <c r="D1600" s="21" t="s">
        <v>1279</v>
      </c>
      <c r="E1600" s="21">
        <v>1</v>
      </c>
      <c r="F1600" s="21" t="s">
        <v>1159</v>
      </c>
      <c r="G1600" s="121" t="s">
        <v>11241</v>
      </c>
      <c r="H1600" s="121" t="s">
        <v>3143</v>
      </c>
    </row>
    <row r="1601" spans="1:8" ht="15" customHeight="1">
      <c r="A1601" t="s">
        <v>5059</v>
      </c>
      <c r="B1601" s="21" t="s">
        <v>177</v>
      </c>
      <c r="C1601" s="21" t="s">
        <v>1262</v>
      </c>
      <c r="D1601" s="21" t="s">
        <v>1279</v>
      </c>
      <c r="E1601" s="21">
        <v>1</v>
      </c>
      <c r="F1601" s="21" t="s">
        <v>1159</v>
      </c>
      <c r="G1601" s="121" t="s">
        <v>11241</v>
      </c>
      <c r="H1601" s="121" t="s">
        <v>3144</v>
      </c>
    </row>
    <row r="1602" spans="1:8" ht="15" customHeight="1">
      <c r="A1602" t="s">
        <v>5060</v>
      </c>
      <c r="B1602" s="21" t="s">
        <v>177</v>
      </c>
      <c r="C1602" s="21" t="s">
        <v>1262</v>
      </c>
      <c r="D1602" s="21" t="s">
        <v>1279</v>
      </c>
      <c r="E1602" s="21">
        <v>1</v>
      </c>
      <c r="F1602" s="21" t="s">
        <v>1159</v>
      </c>
      <c r="G1602" s="121" t="s">
        <v>11241</v>
      </c>
      <c r="H1602" s="121" t="s">
        <v>3145</v>
      </c>
    </row>
    <row r="1603" spans="1:8" ht="15" customHeight="1">
      <c r="A1603" t="s">
        <v>5061</v>
      </c>
      <c r="B1603" s="21" t="s">
        <v>177</v>
      </c>
      <c r="C1603" s="21" t="s">
        <v>1262</v>
      </c>
      <c r="D1603" s="21" t="s">
        <v>1279</v>
      </c>
      <c r="E1603" s="21">
        <v>1</v>
      </c>
      <c r="F1603" s="21" t="s">
        <v>1159</v>
      </c>
      <c r="G1603" s="121" t="s">
        <v>11241</v>
      </c>
      <c r="H1603" s="121" t="s">
        <v>3146</v>
      </c>
    </row>
    <row r="1604" spans="1:8" ht="15" customHeight="1">
      <c r="A1604" t="s">
        <v>5062</v>
      </c>
      <c r="B1604" s="21" t="s">
        <v>177</v>
      </c>
      <c r="C1604" s="21" t="s">
        <v>1262</v>
      </c>
      <c r="D1604" s="21" t="s">
        <v>1279</v>
      </c>
      <c r="E1604" s="21">
        <v>1</v>
      </c>
      <c r="F1604" s="21" t="s">
        <v>1159</v>
      </c>
      <c r="G1604" s="121" t="s">
        <v>11241</v>
      </c>
      <c r="H1604" s="121" t="s">
        <v>3147</v>
      </c>
    </row>
    <row r="1605" spans="1:8" ht="15" customHeight="1">
      <c r="A1605" t="s">
        <v>5063</v>
      </c>
      <c r="B1605" s="21" t="s">
        <v>177</v>
      </c>
      <c r="C1605" s="21" t="s">
        <v>1262</v>
      </c>
      <c r="D1605" s="21" t="s">
        <v>1279</v>
      </c>
      <c r="E1605" s="21">
        <v>1</v>
      </c>
      <c r="F1605" s="21" t="s">
        <v>1159</v>
      </c>
      <c r="G1605" s="121" t="s">
        <v>11241</v>
      </c>
      <c r="H1605" s="121" t="s">
        <v>3148</v>
      </c>
    </row>
    <row r="1606" spans="1:8" ht="15" customHeight="1">
      <c r="A1606" t="s">
        <v>5064</v>
      </c>
      <c r="B1606" s="21" t="s">
        <v>177</v>
      </c>
      <c r="C1606" s="21" t="s">
        <v>1262</v>
      </c>
      <c r="D1606" s="21" t="s">
        <v>1279</v>
      </c>
      <c r="E1606" s="21">
        <v>1</v>
      </c>
      <c r="F1606" s="21" t="s">
        <v>1159</v>
      </c>
      <c r="G1606" s="121" t="s">
        <v>11241</v>
      </c>
      <c r="H1606" s="121" t="s">
        <v>3149</v>
      </c>
    </row>
    <row r="1607" spans="1:8" ht="15" customHeight="1">
      <c r="A1607" t="s">
        <v>5020</v>
      </c>
      <c r="B1607" s="21" t="s">
        <v>177</v>
      </c>
      <c r="C1607" s="21" t="s">
        <v>1262</v>
      </c>
      <c r="D1607" s="21" t="s">
        <v>1279</v>
      </c>
      <c r="E1607" s="21">
        <v>1</v>
      </c>
      <c r="F1607" s="21" t="s">
        <v>1159</v>
      </c>
      <c r="G1607" s="121" t="s">
        <v>11241</v>
      </c>
      <c r="H1607" s="121" t="s">
        <v>3105</v>
      </c>
    </row>
    <row r="1608" spans="1:8" ht="15" customHeight="1">
      <c r="A1608" t="s">
        <v>5065</v>
      </c>
      <c r="B1608" s="21" t="s">
        <v>177</v>
      </c>
      <c r="C1608" s="21" t="s">
        <v>1262</v>
      </c>
      <c r="D1608" s="21" t="s">
        <v>1279</v>
      </c>
      <c r="E1608" s="21">
        <v>1</v>
      </c>
      <c r="F1608" s="21" t="s">
        <v>1159</v>
      </c>
      <c r="G1608" s="121" t="s">
        <v>11241</v>
      </c>
      <c r="H1608" s="121" t="s">
        <v>3150</v>
      </c>
    </row>
    <row r="1609" spans="1:8" ht="15" customHeight="1">
      <c r="A1609" t="s">
        <v>5066</v>
      </c>
      <c r="B1609" s="21" t="s">
        <v>177</v>
      </c>
      <c r="C1609" s="21" t="s">
        <v>1262</v>
      </c>
      <c r="D1609" s="21" t="s">
        <v>1279</v>
      </c>
      <c r="E1609" s="21">
        <v>1</v>
      </c>
      <c r="F1609" s="21" t="s">
        <v>1159</v>
      </c>
      <c r="G1609" s="121" t="s">
        <v>11241</v>
      </c>
      <c r="H1609" s="121" t="s">
        <v>3151</v>
      </c>
    </row>
    <row r="1610" spans="1:8" ht="15" customHeight="1">
      <c r="A1610" t="s">
        <v>5067</v>
      </c>
      <c r="B1610" s="21" t="s">
        <v>177</v>
      </c>
      <c r="C1610" s="21" t="s">
        <v>1262</v>
      </c>
      <c r="D1610" s="21" t="s">
        <v>1279</v>
      </c>
      <c r="E1610" s="21">
        <v>1</v>
      </c>
      <c r="F1610" s="21" t="s">
        <v>1159</v>
      </c>
      <c r="G1610" s="121" t="s">
        <v>11241</v>
      </c>
      <c r="H1610" s="121" t="s">
        <v>3152</v>
      </c>
    </row>
    <row r="1611" spans="1:8" ht="15" customHeight="1">
      <c r="A1611" t="s">
        <v>5068</v>
      </c>
      <c r="B1611" s="21" t="s">
        <v>177</v>
      </c>
      <c r="C1611" s="21" t="s">
        <v>1262</v>
      </c>
      <c r="D1611" s="21" t="s">
        <v>1279</v>
      </c>
      <c r="E1611" s="21">
        <v>1</v>
      </c>
      <c r="F1611" s="21" t="s">
        <v>1160</v>
      </c>
      <c r="G1611" s="121" t="s">
        <v>11241</v>
      </c>
      <c r="H1611" s="154" t="s">
        <v>6886</v>
      </c>
    </row>
    <row r="1612" spans="1:8" ht="15" customHeight="1">
      <c r="A1612" t="s">
        <v>5069</v>
      </c>
      <c r="B1612" s="21" t="s">
        <v>177</v>
      </c>
      <c r="C1612" s="21" t="s">
        <v>1262</v>
      </c>
      <c r="D1612" s="21" t="s">
        <v>1279</v>
      </c>
      <c r="E1612" s="21">
        <v>1</v>
      </c>
      <c r="F1612" s="21" t="s">
        <v>1160</v>
      </c>
      <c r="G1612" s="121" t="s">
        <v>11241</v>
      </c>
      <c r="H1612" s="154" t="s">
        <v>6887</v>
      </c>
    </row>
    <row r="1613" spans="1:8" ht="15" customHeight="1">
      <c r="A1613" t="s">
        <v>5070</v>
      </c>
      <c r="B1613" s="21" t="s">
        <v>177</v>
      </c>
      <c r="C1613" s="21" t="s">
        <v>1262</v>
      </c>
      <c r="D1613" s="21" t="s">
        <v>1279</v>
      </c>
      <c r="E1613" s="21">
        <v>1</v>
      </c>
      <c r="F1613" s="21" t="s">
        <v>1160</v>
      </c>
      <c r="G1613" s="121" t="s">
        <v>11241</v>
      </c>
      <c r="H1613" s="154" t="s">
        <v>6888</v>
      </c>
    </row>
    <row r="1614" spans="1:8" ht="15" customHeight="1">
      <c r="A1614" t="s">
        <v>5071</v>
      </c>
      <c r="B1614" s="21" t="s">
        <v>177</v>
      </c>
      <c r="C1614" s="21" t="s">
        <v>1262</v>
      </c>
      <c r="D1614" s="21" t="s">
        <v>1279</v>
      </c>
      <c r="E1614" s="21">
        <v>1</v>
      </c>
      <c r="F1614" s="21" t="s">
        <v>1160</v>
      </c>
      <c r="G1614" s="121" t="s">
        <v>11241</v>
      </c>
      <c r="H1614" s="154" t="s">
        <v>6889</v>
      </c>
    </row>
    <row r="1615" spans="1:8" ht="15" customHeight="1">
      <c r="A1615" t="s">
        <v>5072</v>
      </c>
      <c r="B1615" s="21" t="s">
        <v>177</v>
      </c>
      <c r="C1615" s="21" t="s">
        <v>1262</v>
      </c>
      <c r="D1615" s="21" t="s">
        <v>1279</v>
      </c>
      <c r="E1615" s="21">
        <v>1</v>
      </c>
      <c r="F1615" s="21" t="s">
        <v>1160</v>
      </c>
      <c r="G1615" s="121" t="s">
        <v>11241</v>
      </c>
      <c r="H1615" s="154" t="s">
        <v>6890</v>
      </c>
    </row>
    <row r="1616" spans="1:8" ht="15" customHeight="1">
      <c r="A1616" t="s">
        <v>5073</v>
      </c>
      <c r="B1616" s="21" t="s">
        <v>177</v>
      </c>
      <c r="C1616" s="21" t="s">
        <v>1262</v>
      </c>
      <c r="D1616" s="21" t="s">
        <v>1279</v>
      </c>
      <c r="E1616" s="21">
        <v>1</v>
      </c>
      <c r="F1616" s="21" t="s">
        <v>1160</v>
      </c>
      <c r="G1616" s="121" t="s">
        <v>11241</v>
      </c>
      <c r="H1616" s="154" t="s">
        <v>6891</v>
      </c>
    </row>
    <row r="1617" spans="1:8" ht="15" customHeight="1">
      <c r="A1617" t="s">
        <v>5074</v>
      </c>
      <c r="B1617" s="21" t="s">
        <v>177</v>
      </c>
      <c r="C1617" s="21" t="s">
        <v>1262</v>
      </c>
      <c r="D1617" s="21" t="s">
        <v>1279</v>
      </c>
      <c r="E1617" s="21">
        <v>1</v>
      </c>
      <c r="F1617" s="21" t="s">
        <v>1160</v>
      </c>
      <c r="G1617" s="121" t="s">
        <v>11241</v>
      </c>
      <c r="H1617" s="154" t="s">
        <v>6892</v>
      </c>
    </row>
    <row r="1618" spans="1:8" ht="15" customHeight="1">
      <c r="A1618" t="s">
        <v>5021</v>
      </c>
      <c r="B1618" s="21" t="s">
        <v>177</v>
      </c>
      <c r="C1618" s="21" t="s">
        <v>1262</v>
      </c>
      <c r="D1618" s="21" t="s">
        <v>1279</v>
      </c>
      <c r="E1618" s="21">
        <v>1</v>
      </c>
      <c r="F1618" s="21" t="s">
        <v>1159</v>
      </c>
      <c r="G1618" s="121" t="s">
        <v>11241</v>
      </c>
      <c r="H1618" s="121" t="s">
        <v>3106</v>
      </c>
    </row>
    <row r="1619" spans="1:8" ht="15" customHeight="1">
      <c r="A1619" t="s">
        <v>5075</v>
      </c>
      <c r="B1619" s="21" t="s">
        <v>177</v>
      </c>
      <c r="C1619" s="21" t="s">
        <v>1262</v>
      </c>
      <c r="D1619" s="21" t="s">
        <v>1279</v>
      </c>
      <c r="E1619" s="21">
        <v>1</v>
      </c>
      <c r="F1619" s="21" t="s">
        <v>1160</v>
      </c>
      <c r="G1619" s="121" t="s">
        <v>11241</v>
      </c>
      <c r="H1619" s="154" t="s">
        <v>6893</v>
      </c>
    </row>
    <row r="1620" spans="1:8" ht="15" customHeight="1">
      <c r="A1620" t="s">
        <v>5076</v>
      </c>
      <c r="B1620" s="21" t="s">
        <v>177</v>
      </c>
      <c r="C1620" s="21" t="s">
        <v>1262</v>
      </c>
      <c r="D1620" s="21" t="s">
        <v>1279</v>
      </c>
      <c r="E1620" s="21">
        <v>1</v>
      </c>
      <c r="F1620" s="21" t="s">
        <v>1160</v>
      </c>
      <c r="G1620" s="121" t="s">
        <v>11241</v>
      </c>
      <c r="H1620" s="154" t="s">
        <v>6894</v>
      </c>
    </row>
    <row r="1621" spans="1:8" ht="15" customHeight="1">
      <c r="A1621" t="s">
        <v>5077</v>
      </c>
      <c r="B1621" s="21" t="s">
        <v>177</v>
      </c>
      <c r="C1621" s="21" t="s">
        <v>1262</v>
      </c>
      <c r="D1621" s="21" t="s">
        <v>1279</v>
      </c>
      <c r="E1621" s="21">
        <v>1</v>
      </c>
      <c r="F1621" s="21" t="s">
        <v>1160</v>
      </c>
      <c r="G1621" s="121" t="s">
        <v>11241</v>
      </c>
      <c r="H1621" s="154" t="s">
        <v>6895</v>
      </c>
    </row>
    <row r="1622" spans="1:8" ht="15" customHeight="1">
      <c r="A1622" t="s">
        <v>5078</v>
      </c>
      <c r="B1622" s="21" t="s">
        <v>177</v>
      </c>
      <c r="C1622" s="21" t="s">
        <v>1262</v>
      </c>
      <c r="D1622" s="21" t="s">
        <v>1279</v>
      </c>
      <c r="E1622" s="21">
        <v>1</v>
      </c>
      <c r="F1622" s="21" t="s">
        <v>1160</v>
      </c>
      <c r="G1622" s="121" t="s">
        <v>11241</v>
      </c>
      <c r="H1622" s="154" t="s">
        <v>6896</v>
      </c>
    </row>
    <row r="1623" spans="1:8" ht="15" customHeight="1">
      <c r="A1623" t="s">
        <v>5079</v>
      </c>
      <c r="B1623" s="21" t="s">
        <v>177</v>
      </c>
      <c r="C1623" s="21" t="s">
        <v>1262</v>
      </c>
      <c r="D1623" s="21" t="s">
        <v>1279</v>
      </c>
      <c r="E1623" s="21">
        <v>1</v>
      </c>
      <c r="F1623" s="21" t="s">
        <v>1160</v>
      </c>
      <c r="G1623" s="121" t="s">
        <v>11241</v>
      </c>
      <c r="H1623" s="154" t="s">
        <v>6897</v>
      </c>
    </row>
    <row r="1624" spans="1:8" ht="15" customHeight="1">
      <c r="A1624" t="s">
        <v>5080</v>
      </c>
      <c r="B1624" s="21" t="s">
        <v>177</v>
      </c>
      <c r="C1624" s="21" t="s">
        <v>1262</v>
      </c>
      <c r="D1624" s="21" t="s">
        <v>1279</v>
      </c>
      <c r="E1624" s="21">
        <v>1</v>
      </c>
      <c r="F1624" s="21" t="s">
        <v>1160</v>
      </c>
      <c r="G1624" s="121" t="s">
        <v>11241</v>
      </c>
      <c r="H1624" s="154" t="s">
        <v>6898</v>
      </c>
    </row>
    <row r="1625" spans="1:8" ht="15" customHeight="1">
      <c r="A1625" t="s">
        <v>5081</v>
      </c>
      <c r="B1625" s="21" t="s">
        <v>177</v>
      </c>
      <c r="C1625" s="21" t="s">
        <v>1262</v>
      </c>
      <c r="D1625" s="21" t="s">
        <v>1279</v>
      </c>
      <c r="E1625" s="21">
        <v>1</v>
      </c>
      <c r="F1625" s="21" t="s">
        <v>1160</v>
      </c>
      <c r="G1625" s="121" t="s">
        <v>11241</v>
      </c>
      <c r="H1625" s="154" t="s">
        <v>6899</v>
      </c>
    </row>
    <row r="1626" spans="1:8" ht="15" customHeight="1">
      <c r="A1626" t="s">
        <v>5082</v>
      </c>
      <c r="B1626" s="21" t="s">
        <v>177</v>
      </c>
      <c r="C1626" s="21" t="s">
        <v>1262</v>
      </c>
      <c r="D1626" s="21" t="s">
        <v>1279</v>
      </c>
      <c r="E1626" s="21">
        <v>1</v>
      </c>
      <c r="F1626" s="21" t="s">
        <v>1160</v>
      </c>
      <c r="G1626" s="121" t="s">
        <v>11241</v>
      </c>
      <c r="H1626" s="154" t="s">
        <v>6900</v>
      </c>
    </row>
    <row r="1627" spans="1:8" ht="15" customHeight="1">
      <c r="A1627" t="s">
        <v>5083</v>
      </c>
      <c r="B1627" s="21" t="s">
        <v>177</v>
      </c>
      <c r="C1627" s="21" t="s">
        <v>1262</v>
      </c>
      <c r="D1627" s="21" t="s">
        <v>1279</v>
      </c>
      <c r="E1627" s="21">
        <v>1</v>
      </c>
      <c r="F1627" s="21" t="s">
        <v>1160</v>
      </c>
      <c r="G1627" s="121" t="s">
        <v>11241</v>
      </c>
      <c r="H1627" s="154" t="s">
        <v>6901</v>
      </c>
    </row>
    <row r="1628" spans="1:8" ht="15" customHeight="1">
      <c r="A1628" t="s">
        <v>5084</v>
      </c>
      <c r="B1628" s="21" t="s">
        <v>177</v>
      </c>
      <c r="C1628" s="21" t="s">
        <v>1262</v>
      </c>
      <c r="D1628" s="21" t="s">
        <v>1279</v>
      </c>
      <c r="E1628" s="21">
        <v>1</v>
      </c>
      <c r="F1628" s="21" t="s">
        <v>1160</v>
      </c>
      <c r="G1628" s="121" t="s">
        <v>11241</v>
      </c>
      <c r="H1628" s="154" t="s">
        <v>6902</v>
      </c>
    </row>
    <row r="1629" spans="1:8" ht="15" customHeight="1">
      <c r="A1629" t="s">
        <v>5022</v>
      </c>
      <c r="B1629" s="21" t="s">
        <v>177</v>
      </c>
      <c r="C1629" s="21" t="s">
        <v>1262</v>
      </c>
      <c r="D1629" s="21" t="s">
        <v>1279</v>
      </c>
      <c r="E1629" s="21">
        <v>1</v>
      </c>
      <c r="F1629" s="21" t="s">
        <v>1159</v>
      </c>
      <c r="G1629" s="121" t="s">
        <v>11241</v>
      </c>
      <c r="H1629" s="121" t="s">
        <v>3107</v>
      </c>
    </row>
    <row r="1630" spans="1:8" ht="15" customHeight="1">
      <c r="A1630" t="s">
        <v>5085</v>
      </c>
      <c r="B1630" s="21" t="s">
        <v>177</v>
      </c>
      <c r="C1630" s="21" t="s">
        <v>1262</v>
      </c>
      <c r="D1630" s="21" t="s">
        <v>1279</v>
      </c>
      <c r="E1630" s="21">
        <v>1</v>
      </c>
      <c r="F1630" s="21" t="s">
        <v>1160</v>
      </c>
      <c r="G1630" s="121" t="s">
        <v>11241</v>
      </c>
      <c r="H1630" s="154" t="s">
        <v>6903</v>
      </c>
    </row>
    <row r="1631" spans="1:8" ht="15" customHeight="1">
      <c r="A1631" t="s">
        <v>5086</v>
      </c>
      <c r="B1631" s="21" t="s">
        <v>177</v>
      </c>
      <c r="C1631" s="21" t="s">
        <v>1262</v>
      </c>
      <c r="D1631" s="21" t="s">
        <v>1279</v>
      </c>
      <c r="E1631" s="21">
        <v>1</v>
      </c>
      <c r="F1631" s="21" t="s">
        <v>1160</v>
      </c>
      <c r="G1631" s="121" t="s">
        <v>11241</v>
      </c>
      <c r="H1631" s="154" t="s">
        <v>6904</v>
      </c>
    </row>
    <row r="1632" spans="1:8" ht="15" customHeight="1">
      <c r="A1632" t="s">
        <v>5087</v>
      </c>
      <c r="B1632" s="21" t="s">
        <v>177</v>
      </c>
      <c r="C1632" s="21" t="s">
        <v>1262</v>
      </c>
      <c r="D1632" s="21" t="s">
        <v>1279</v>
      </c>
      <c r="E1632" s="21">
        <v>1</v>
      </c>
      <c r="F1632" s="21" t="s">
        <v>1160</v>
      </c>
      <c r="G1632" s="121" t="s">
        <v>11241</v>
      </c>
      <c r="H1632" s="154" t="s">
        <v>6905</v>
      </c>
    </row>
    <row r="1633" spans="1:8" ht="15" customHeight="1">
      <c r="A1633" t="s">
        <v>5088</v>
      </c>
      <c r="B1633" s="21" t="s">
        <v>177</v>
      </c>
      <c r="C1633" s="21" t="s">
        <v>1262</v>
      </c>
      <c r="D1633" s="21" t="s">
        <v>1279</v>
      </c>
      <c r="E1633" s="21">
        <v>1</v>
      </c>
      <c r="F1633" s="21" t="s">
        <v>1160</v>
      </c>
      <c r="G1633" s="121" t="s">
        <v>11241</v>
      </c>
      <c r="H1633" s="154" t="s">
        <v>6906</v>
      </c>
    </row>
    <row r="1634" spans="1:8" ht="15" customHeight="1">
      <c r="A1634" t="s">
        <v>5089</v>
      </c>
      <c r="B1634" s="21" t="s">
        <v>177</v>
      </c>
      <c r="C1634" s="21" t="s">
        <v>1262</v>
      </c>
      <c r="D1634" s="21" t="s">
        <v>1279</v>
      </c>
      <c r="E1634" s="21">
        <v>1</v>
      </c>
      <c r="F1634" s="21" t="s">
        <v>1160</v>
      </c>
      <c r="G1634" s="121" t="s">
        <v>11241</v>
      </c>
      <c r="H1634" s="154" t="s">
        <v>6907</v>
      </c>
    </row>
    <row r="1635" spans="1:8" ht="15" customHeight="1">
      <c r="A1635" t="s">
        <v>5090</v>
      </c>
      <c r="B1635" s="21" t="s">
        <v>177</v>
      </c>
      <c r="C1635" s="21" t="s">
        <v>1262</v>
      </c>
      <c r="D1635" s="21" t="s">
        <v>1279</v>
      </c>
      <c r="E1635" s="21">
        <v>1</v>
      </c>
      <c r="F1635" s="21" t="s">
        <v>1160</v>
      </c>
      <c r="G1635" s="121" t="s">
        <v>11241</v>
      </c>
      <c r="H1635" s="154" t="s">
        <v>6908</v>
      </c>
    </row>
    <row r="1636" spans="1:8" ht="15" customHeight="1">
      <c r="A1636" t="s">
        <v>5091</v>
      </c>
      <c r="B1636" s="21" t="s">
        <v>177</v>
      </c>
      <c r="C1636" s="21" t="s">
        <v>1262</v>
      </c>
      <c r="D1636" s="21" t="s">
        <v>1279</v>
      </c>
      <c r="E1636" s="21">
        <v>1</v>
      </c>
      <c r="F1636" s="21" t="s">
        <v>1160</v>
      </c>
      <c r="G1636" s="121" t="s">
        <v>11241</v>
      </c>
      <c r="H1636" s="154" t="s">
        <v>6909</v>
      </c>
    </row>
    <row r="1637" spans="1:8" ht="15" customHeight="1">
      <c r="A1637" t="s">
        <v>5092</v>
      </c>
      <c r="B1637" s="21" t="s">
        <v>177</v>
      </c>
      <c r="C1637" s="21" t="s">
        <v>1262</v>
      </c>
      <c r="D1637" s="21" t="s">
        <v>1279</v>
      </c>
      <c r="E1637" s="21">
        <v>1</v>
      </c>
      <c r="F1637" s="21" t="s">
        <v>1160</v>
      </c>
      <c r="G1637" s="121" t="s">
        <v>11241</v>
      </c>
      <c r="H1637" s="154" t="s">
        <v>6910</v>
      </c>
    </row>
    <row r="1638" spans="1:8" ht="15" customHeight="1">
      <c r="A1638" t="s">
        <v>5093</v>
      </c>
      <c r="B1638" s="21" t="s">
        <v>177</v>
      </c>
      <c r="C1638" s="21" t="s">
        <v>1262</v>
      </c>
      <c r="D1638" s="21" t="s">
        <v>1279</v>
      </c>
      <c r="E1638" s="21">
        <v>1</v>
      </c>
      <c r="F1638" s="21" t="s">
        <v>1160</v>
      </c>
      <c r="G1638" s="121" t="s">
        <v>11241</v>
      </c>
      <c r="H1638" s="154" t="s">
        <v>6911</v>
      </c>
    </row>
    <row r="1639" spans="1:8" ht="15" customHeight="1">
      <c r="A1639" t="s">
        <v>5094</v>
      </c>
      <c r="B1639" s="21" t="s">
        <v>177</v>
      </c>
      <c r="C1639" s="21" t="s">
        <v>1262</v>
      </c>
      <c r="D1639" s="21" t="s">
        <v>1279</v>
      </c>
      <c r="E1639" s="21">
        <v>1</v>
      </c>
      <c r="F1639" s="21" t="s">
        <v>1160</v>
      </c>
      <c r="G1639" s="121" t="s">
        <v>11241</v>
      </c>
      <c r="H1639" s="154" t="s">
        <v>6912</v>
      </c>
    </row>
    <row r="1640" spans="1:8" ht="15" customHeight="1">
      <c r="A1640" t="s">
        <v>5023</v>
      </c>
      <c r="B1640" s="21" t="s">
        <v>177</v>
      </c>
      <c r="C1640" s="21" t="s">
        <v>1262</v>
      </c>
      <c r="D1640" s="21" t="s">
        <v>1279</v>
      </c>
      <c r="E1640" s="21">
        <v>1</v>
      </c>
      <c r="F1640" s="21" t="s">
        <v>1159</v>
      </c>
      <c r="G1640" s="121" t="s">
        <v>11241</v>
      </c>
      <c r="H1640" s="121" t="s">
        <v>3108</v>
      </c>
    </row>
    <row r="1641" spans="1:8" ht="15" customHeight="1">
      <c r="A1641" t="s">
        <v>5095</v>
      </c>
      <c r="B1641" s="21" t="s">
        <v>177</v>
      </c>
      <c r="C1641" s="21" t="s">
        <v>1262</v>
      </c>
      <c r="D1641" s="21" t="s">
        <v>1279</v>
      </c>
      <c r="E1641" s="21">
        <v>1</v>
      </c>
      <c r="F1641" s="21" t="s">
        <v>1160</v>
      </c>
      <c r="G1641" s="121" t="s">
        <v>11241</v>
      </c>
      <c r="H1641" s="154" t="s">
        <v>6913</v>
      </c>
    </row>
    <row r="1642" spans="1:8" ht="15" customHeight="1">
      <c r="A1642" t="s">
        <v>5096</v>
      </c>
      <c r="B1642" s="21" t="s">
        <v>177</v>
      </c>
      <c r="C1642" s="21" t="s">
        <v>1262</v>
      </c>
      <c r="D1642" s="21" t="s">
        <v>1279</v>
      </c>
      <c r="E1642" s="21">
        <v>1</v>
      </c>
      <c r="F1642" s="21" t="s">
        <v>1160</v>
      </c>
      <c r="G1642" s="121" t="s">
        <v>11241</v>
      </c>
      <c r="H1642" s="154" t="s">
        <v>6914</v>
      </c>
    </row>
    <row r="1643" spans="1:8" ht="15" customHeight="1">
      <c r="A1643" t="s">
        <v>5097</v>
      </c>
      <c r="B1643" s="21" t="s">
        <v>177</v>
      </c>
      <c r="C1643" s="21" t="s">
        <v>1262</v>
      </c>
      <c r="D1643" s="21" t="s">
        <v>1279</v>
      </c>
      <c r="E1643" s="21">
        <v>1</v>
      </c>
      <c r="F1643" s="21" t="s">
        <v>1160</v>
      </c>
      <c r="G1643" s="121" t="s">
        <v>11241</v>
      </c>
      <c r="H1643" s="154" t="s">
        <v>6915</v>
      </c>
    </row>
    <row r="1644" spans="1:8" ht="15" customHeight="1">
      <c r="A1644" t="s">
        <v>5098</v>
      </c>
      <c r="B1644" s="21" t="s">
        <v>177</v>
      </c>
      <c r="C1644" s="21" t="s">
        <v>1262</v>
      </c>
      <c r="D1644" s="21" t="s">
        <v>1279</v>
      </c>
      <c r="E1644" s="21">
        <v>1</v>
      </c>
      <c r="F1644" s="21" t="s">
        <v>1160</v>
      </c>
      <c r="G1644" s="121" t="s">
        <v>11241</v>
      </c>
      <c r="H1644" s="154" t="s">
        <v>6916</v>
      </c>
    </row>
    <row r="1645" spans="1:8" ht="15" customHeight="1">
      <c r="A1645" t="s">
        <v>5099</v>
      </c>
      <c r="B1645" s="21" t="s">
        <v>177</v>
      </c>
      <c r="C1645" s="21" t="s">
        <v>1262</v>
      </c>
      <c r="D1645" s="21" t="s">
        <v>1279</v>
      </c>
      <c r="E1645" s="21">
        <v>1</v>
      </c>
      <c r="F1645" s="21" t="s">
        <v>1160</v>
      </c>
      <c r="G1645" s="121" t="s">
        <v>11241</v>
      </c>
      <c r="H1645" s="154" t="s">
        <v>6917</v>
      </c>
    </row>
    <row r="1646" spans="1:8" ht="15" customHeight="1">
      <c r="A1646" t="s">
        <v>5100</v>
      </c>
      <c r="B1646" s="21" t="s">
        <v>177</v>
      </c>
      <c r="C1646" s="21" t="s">
        <v>1262</v>
      </c>
      <c r="D1646" s="21" t="s">
        <v>1279</v>
      </c>
      <c r="E1646" s="21">
        <v>1</v>
      </c>
      <c r="F1646" s="21" t="s">
        <v>1160</v>
      </c>
      <c r="G1646" s="121" t="s">
        <v>11241</v>
      </c>
      <c r="H1646" s="154" t="s">
        <v>6918</v>
      </c>
    </row>
    <row r="1647" spans="1:8" ht="15" customHeight="1">
      <c r="A1647" t="s">
        <v>5101</v>
      </c>
      <c r="B1647" s="21" t="s">
        <v>177</v>
      </c>
      <c r="C1647" s="21" t="s">
        <v>1262</v>
      </c>
      <c r="D1647" s="21" t="s">
        <v>1279</v>
      </c>
      <c r="E1647" s="21">
        <v>1</v>
      </c>
      <c r="F1647" s="21" t="s">
        <v>1160</v>
      </c>
      <c r="G1647" s="121" t="s">
        <v>11241</v>
      </c>
      <c r="H1647" s="154" t="s">
        <v>6919</v>
      </c>
    </row>
    <row r="1648" spans="1:8" ht="15" customHeight="1">
      <c r="A1648" t="s">
        <v>5102</v>
      </c>
      <c r="B1648" s="21" t="s">
        <v>177</v>
      </c>
      <c r="C1648" s="21" t="s">
        <v>1262</v>
      </c>
      <c r="D1648" s="21" t="s">
        <v>1279</v>
      </c>
      <c r="E1648" s="21">
        <v>1</v>
      </c>
      <c r="F1648" s="21" t="s">
        <v>1160</v>
      </c>
      <c r="G1648" s="121" t="s">
        <v>11241</v>
      </c>
      <c r="H1648" s="154" t="s">
        <v>6920</v>
      </c>
    </row>
    <row r="1649" spans="1:8" ht="15" customHeight="1">
      <c r="A1649" t="s">
        <v>5103</v>
      </c>
      <c r="B1649" s="21" t="s">
        <v>177</v>
      </c>
      <c r="C1649" s="21" t="s">
        <v>1262</v>
      </c>
      <c r="D1649" s="21" t="s">
        <v>1279</v>
      </c>
      <c r="E1649" s="21">
        <v>1</v>
      </c>
      <c r="F1649" s="21" t="s">
        <v>1160</v>
      </c>
      <c r="G1649" s="121" t="s">
        <v>11241</v>
      </c>
      <c r="H1649" s="154" t="s">
        <v>6921</v>
      </c>
    </row>
    <row r="1650" spans="1:8" ht="15" customHeight="1">
      <c r="A1650" t="s">
        <v>5104</v>
      </c>
      <c r="B1650" s="21" t="s">
        <v>177</v>
      </c>
      <c r="C1650" s="21" t="s">
        <v>1262</v>
      </c>
      <c r="D1650" s="21" t="s">
        <v>1279</v>
      </c>
      <c r="E1650" s="21">
        <v>1</v>
      </c>
      <c r="F1650" s="21" t="s">
        <v>1160</v>
      </c>
      <c r="G1650" s="121" t="s">
        <v>11241</v>
      </c>
      <c r="H1650" s="154" t="s">
        <v>6922</v>
      </c>
    </row>
    <row r="1651" spans="1:8" ht="15" customHeight="1">
      <c r="A1651" t="s">
        <v>5024</v>
      </c>
      <c r="B1651" s="21" t="s">
        <v>177</v>
      </c>
      <c r="C1651" s="21" t="s">
        <v>1262</v>
      </c>
      <c r="D1651" s="21" t="s">
        <v>1279</v>
      </c>
      <c r="E1651" s="21">
        <v>1</v>
      </c>
      <c r="F1651" s="21" t="s">
        <v>1159</v>
      </c>
      <c r="G1651" s="121" t="s">
        <v>11241</v>
      </c>
      <c r="H1651" s="121" t="s">
        <v>3109</v>
      </c>
    </row>
    <row r="1652" spans="1:8" ht="15" customHeight="1">
      <c r="A1652" t="s">
        <v>5105</v>
      </c>
      <c r="B1652" s="21" t="s">
        <v>177</v>
      </c>
      <c r="C1652" s="21" t="s">
        <v>1262</v>
      </c>
      <c r="D1652" s="21" t="s">
        <v>1279</v>
      </c>
      <c r="E1652" s="21">
        <v>1</v>
      </c>
      <c r="F1652" s="21" t="s">
        <v>1160</v>
      </c>
      <c r="G1652" s="121" t="s">
        <v>11241</v>
      </c>
      <c r="H1652" s="154" t="s">
        <v>6923</v>
      </c>
    </row>
    <row r="1653" spans="1:8" ht="15" customHeight="1">
      <c r="A1653" t="s">
        <v>5106</v>
      </c>
      <c r="B1653" s="21" t="s">
        <v>177</v>
      </c>
      <c r="C1653" s="21" t="s">
        <v>1262</v>
      </c>
      <c r="D1653" s="21" t="s">
        <v>1279</v>
      </c>
      <c r="E1653" s="21">
        <v>1</v>
      </c>
      <c r="F1653" s="21" t="s">
        <v>1160</v>
      </c>
      <c r="G1653" s="121" t="s">
        <v>11241</v>
      </c>
      <c r="H1653" s="154" t="s">
        <v>6924</v>
      </c>
    </row>
    <row r="1654" spans="1:8" ht="15" customHeight="1">
      <c r="A1654" t="s">
        <v>5107</v>
      </c>
      <c r="B1654" s="21" t="s">
        <v>177</v>
      </c>
      <c r="C1654" s="21" t="s">
        <v>1262</v>
      </c>
      <c r="D1654" s="21" t="s">
        <v>1279</v>
      </c>
      <c r="E1654" s="21">
        <v>1</v>
      </c>
      <c r="F1654" s="21" t="s">
        <v>1160</v>
      </c>
      <c r="G1654" s="121" t="s">
        <v>11241</v>
      </c>
      <c r="H1654" s="154" t="s">
        <v>6925</v>
      </c>
    </row>
    <row r="1655" spans="1:8" ht="15" customHeight="1">
      <c r="A1655" t="s">
        <v>5108</v>
      </c>
      <c r="B1655" s="21" t="s">
        <v>177</v>
      </c>
      <c r="C1655" s="21" t="s">
        <v>1262</v>
      </c>
      <c r="D1655" s="21" t="s">
        <v>1279</v>
      </c>
      <c r="E1655" s="21">
        <v>1</v>
      </c>
      <c r="F1655" s="21" t="s">
        <v>1160</v>
      </c>
      <c r="G1655" s="121" t="s">
        <v>11241</v>
      </c>
      <c r="H1655" s="154" t="s">
        <v>6926</v>
      </c>
    </row>
    <row r="1656" spans="1:8" ht="15" customHeight="1">
      <c r="A1656" t="s">
        <v>5109</v>
      </c>
      <c r="B1656" s="21" t="s">
        <v>177</v>
      </c>
      <c r="C1656" s="21" t="s">
        <v>1262</v>
      </c>
      <c r="D1656" s="21" t="s">
        <v>1279</v>
      </c>
      <c r="E1656" s="21">
        <v>1</v>
      </c>
      <c r="F1656" s="21" t="s">
        <v>1160</v>
      </c>
      <c r="G1656" s="121" t="s">
        <v>11241</v>
      </c>
      <c r="H1656" s="154" t="s">
        <v>6927</v>
      </c>
    </row>
    <row r="1657" spans="1:8" ht="15" customHeight="1">
      <c r="A1657" t="s">
        <v>5110</v>
      </c>
      <c r="B1657" s="21" t="s">
        <v>177</v>
      </c>
      <c r="C1657" s="21" t="s">
        <v>1262</v>
      </c>
      <c r="D1657" s="21" t="s">
        <v>1279</v>
      </c>
      <c r="E1657" s="21">
        <v>1</v>
      </c>
      <c r="F1657" s="21" t="s">
        <v>1160</v>
      </c>
      <c r="G1657" s="121" t="s">
        <v>11241</v>
      </c>
      <c r="H1657" s="154" t="s">
        <v>6928</v>
      </c>
    </row>
    <row r="1658" spans="1:8" ht="15" customHeight="1">
      <c r="A1658" t="s">
        <v>5111</v>
      </c>
      <c r="B1658" s="21" t="s">
        <v>177</v>
      </c>
      <c r="C1658" s="21" t="s">
        <v>1262</v>
      </c>
      <c r="D1658" s="21" t="s">
        <v>1279</v>
      </c>
      <c r="E1658" s="21">
        <v>1</v>
      </c>
      <c r="F1658" s="21" t="s">
        <v>1160</v>
      </c>
      <c r="G1658" s="121" t="s">
        <v>11241</v>
      </c>
      <c r="H1658" s="154" t="s">
        <v>6929</v>
      </c>
    </row>
    <row r="1659" spans="1:8" ht="15" customHeight="1">
      <c r="A1659" t="s">
        <v>5112</v>
      </c>
      <c r="B1659" s="21" t="s">
        <v>177</v>
      </c>
      <c r="C1659" s="21" t="s">
        <v>1262</v>
      </c>
      <c r="D1659" s="21" t="s">
        <v>1279</v>
      </c>
      <c r="E1659" s="21">
        <v>1</v>
      </c>
      <c r="F1659" s="21" t="s">
        <v>1160</v>
      </c>
      <c r="G1659" s="121" t="s">
        <v>11241</v>
      </c>
      <c r="H1659" s="154" t="s">
        <v>6930</v>
      </c>
    </row>
    <row r="1660" spans="1:8" ht="15" customHeight="1">
      <c r="A1660" t="s">
        <v>5113</v>
      </c>
      <c r="B1660" s="21" t="s">
        <v>177</v>
      </c>
      <c r="C1660" s="21" t="s">
        <v>1262</v>
      </c>
      <c r="D1660" s="21" t="s">
        <v>1279</v>
      </c>
      <c r="E1660" s="21">
        <v>1</v>
      </c>
      <c r="F1660" s="21" t="s">
        <v>1160</v>
      </c>
      <c r="G1660" s="121" t="s">
        <v>11241</v>
      </c>
      <c r="H1660" s="154" t="s">
        <v>6931</v>
      </c>
    </row>
    <row r="1661" spans="1:8" ht="15" customHeight="1">
      <c r="A1661" t="s">
        <v>5114</v>
      </c>
      <c r="B1661" s="21" t="s">
        <v>177</v>
      </c>
      <c r="C1661" s="21" t="s">
        <v>1262</v>
      </c>
      <c r="D1661" s="21" t="s">
        <v>1279</v>
      </c>
      <c r="E1661" s="21">
        <v>1</v>
      </c>
      <c r="F1661" s="21" t="s">
        <v>1160</v>
      </c>
      <c r="G1661" s="121" t="s">
        <v>11241</v>
      </c>
      <c r="H1661" s="154" t="s">
        <v>6932</v>
      </c>
    </row>
  </sheetData>
  <autoFilter ref="A1:I1661" xr:uid="{E7C2C243-ECAF-40C2-BCC3-2E17B954E663}">
    <sortState xmlns:xlrd2="http://schemas.microsoft.com/office/spreadsheetml/2017/richdata2" ref="A2:I160">
      <sortCondition ref="A1:A160"/>
    </sortState>
  </autoFilter>
  <sortState xmlns:xlrd2="http://schemas.microsoft.com/office/spreadsheetml/2017/richdata2" ref="A2:I160">
    <sortCondition ref="A2:A160"/>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393CB-45C5-4E0F-BAA5-7068CD93510D}">
  <sheetPr codeName="Sheet6">
    <tabColor rgb="FFFF0000"/>
  </sheetPr>
  <dimension ref="A1:L383"/>
  <sheetViews>
    <sheetView tabSelected="1" zoomScaleNormal="100" workbookViewId="0">
      <pane xSplit="1" ySplit="1" topLeftCell="B2" activePane="bottomRight" state="frozen"/>
      <selection activeCell="H172" sqref="H172"/>
      <selection pane="topRight" activeCell="H172" sqref="H172"/>
      <selection pane="bottomLeft" activeCell="H172" sqref="H172"/>
      <selection pane="bottomRight" activeCell="C1" sqref="C1"/>
    </sheetView>
  </sheetViews>
  <sheetFormatPr defaultColWidth="9.1328125" defaultRowHeight="15.75"/>
  <cols>
    <col min="1" max="1" width="18" style="518" customWidth="1"/>
    <col min="2" max="2" width="24.59765625" style="476" customWidth="1"/>
    <col min="3" max="3" width="33" style="476" customWidth="1"/>
    <col min="4" max="4" width="10.265625" style="476" customWidth="1"/>
    <col min="5" max="5" width="7.265625" style="476" customWidth="1"/>
    <col min="6" max="6" width="15.265625" style="476" customWidth="1"/>
    <col min="7" max="7" width="8.86328125" style="476" customWidth="1"/>
    <col min="8" max="9" width="9.1328125" style="476"/>
    <col min="10" max="10" width="25.1328125" style="476" customWidth="1"/>
    <col min="11" max="11" width="20.86328125" style="476" customWidth="1"/>
    <col min="12" max="12" width="12.265625" style="476" customWidth="1"/>
    <col min="13" max="13" width="9.59765625" style="476" customWidth="1"/>
    <col min="14" max="73" width="10" style="476" customWidth="1"/>
    <col min="74" max="16384" width="9.1328125" style="476"/>
  </cols>
  <sheetData>
    <row r="1" spans="1:12" ht="16.5" customHeight="1">
      <c r="A1" s="469" t="s">
        <v>6</v>
      </c>
      <c r="B1" s="469" t="s">
        <v>8998</v>
      </c>
      <c r="C1" s="470" t="s">
        <v>8997</v>
      </c>
      <c r="D1" s="471" t="s">
        <v>8996</v>
      </c>
      <c r="E1" s="472" t="s">
        <v>8995</v>
      </c>
      <c r="F1" s="473" t="s">
        <v>7043</v>
      </c>
      <c r="G1" s="473" t="s">
        <v>8994</v>
      </c>
      <c r="H1" s="472" t="s">
        <v>8993</v>
      </c>
      <c r="I1" s="472" t="s">
        <v>8992</v>
      </c>
      <c r="J1" s="473" t="s">
        <v>8991</v>
      </c>
      <c r="K1" s="474" t="s">
        <v>8990</v>
      </c>
      <c r="L1" s="475"/>
    </row>
    <row r="2" spans="1:12" ht="16.5" customHeight="1">
      <c r="A2" s="477" t="s">
        <v>8989</v>
      </c>
      <c r="B2" s="478" t="s">
        <v>8988</v>
      </c>
      <c r="C2" s="408" t="s">
        <v>8987</v>
      </c>
      <c r="D2" s="478">
        <v>2012</v>
      </c>
      <c r="E2" s="478">
        <v>2020</v>
      </c>
      <c r="F2" s="478" t="s">
        <v>8201</v>
      </c>
      <c r="G2" s="478">
        <v>1</v>
      </c>
      <c r="H2" s="478">
        <v>0</v>
      </c>
      <c r="I2" s="478">
        <v>0</v>
      </c>
      <c r="J2" s="478" t="s">
        <v>8986</v>
      </c>
      <c r="K2" s="478"/>
    </row>
    <row r="3" spans="1:12">
      <c r="A3" s="477" t="s">
        <v>8985</v>
      </c>
      <c r="B3" s="478" t="s">
        <v>8984</v>
      </c>
      <c r="C3" s="408" t="s">
        <v>8983</v>
      </c>
      <c r="D3" s="478">
        <v>2019</v>
      </c>
      <c r="E3" s="478">
        <v>2020</v>
      </c>
      <c r="F3" s="478" t="s">
        <v>8201</v>
      </c>
      <c r="G3" s="478">
        <v>1</v>
      </c>
      <c r="H3" s="478">
        <v>0</v>
      </c>
      <c r="I3" s="478">
        <v>0</v>
      </c>
      <c r="J3" s="478" t="s">
        <v>8982</v>
      </c>
      <c r="K3" s="478"/>
    </row>
    <row r="4" spans="1:12">
      <c r="A4" s="477" t="s">
        <v>8981</v>
      </c>
      <c r="B4" s="478" t="s">
        <v>8980</v>
      </c>
      <c r="C4" s="408" t="s">
        <v>8979</v>
      </c>
      <c r="D4" s="478">
        <v>2000</v>
      </c>
      <c r="E4" s="478">
        <v>2020</v>
      </c>
      <c r="F4" s="478" t="s">
        <v>8201</v>
      </c>
      <c r="G4" s="478">
        <v>1</v>
      </c>
      <c r="H4" s="478">
        <v>0</v>
      </c>
      <c r="I4" s="478">
        <v>0</v>
      </c>
      <c r="J4" s="478" t="s">
        <v>8978</v>
      </c>
      <c r="K4" s="478" t="s">
        <v>177</v>
      </c>
    </row>
    <row r="5" spans="1:12">
      <c r="A5" s="477" t="s">
        <v>8977</v>
      </c>
      <c r="B5" s="478" t="s">
        <v>8976</v>
      </c>
      <c r="C5" s="408" t="s">
        <v>8975</v>
      </c>
      <c r="D5" s="478">
        <v>2012</v>
      </c>
      <c r="E5" s="478">
        <v>2020</v>
      </c>
      <c r="F5" s="478" t="s">
        <v>8201</v>
      </c>
      <c r="G5" s="478">
        <v>1</v>
      </c>
      <c r="H5" s="478">
        <v>0</v>
      </c>
      <c r="I5" s="478">
        <v>0</v>
      </c>
      <c r="J5" s="478" t="s">
        <v>8890</v>
      </c>
      <c r="K5" s="478"/>
    </row>
    <row r="6" spans="1:12">
      <c r="A6" s="477" t="s">
        <v>3281</v>
      </c>
      <c r="B6" s="478" t="s">
        <v>8974</v>
      </c>
      <c r="C6" s="478" t="s">
        <v>8973</v>
      </c>
      <c r="D6" s="478">
        <v>2004</v>
      </c>
      <c r="E6" s="478">
        <v>2020</v>
      </c>
      <c r="F6" s="478" t="s">
        <v>8201</v>
      </c>
      <c r="G6" s="478">
        <v>1</v>
      </c>
      <c r="H6" s="478">
        <v>1</v>
      </c>
      <c r="I6" s="478">
        <v>0</v>
      </c>
      <c r="J6" s="478" t="s">
        <v>8972</v>
      </c>
      <c r="K6" s="478" t="s">
        <v>177</v>
      </c>
    </row>
    <row r="7" spans="1:12">
      <c r="A7" s="477" t="s">
        <v>3282</v>
      </c>
      <c r="B7" s="478" t="s">
        <v>8971</v>
      </c>
      <c r="C7" s="478" t="s">
        <v>8970</v>
      </c>
      <c r="D7" s="478">
        <v>2007</v>
      </c>
      <c r="E7" s="478">
        <v>2020</v>
      </c>
      <c r="F7" s="478" t="s">
        <v>8201</v>
      </c>
      <c r="G7" s="478">
        <v>1</v>
      </c>
      <c r="H7" s="478">
        <v>1</v>
      </c>
      <c r="I7" s="478">
        <v>0</v>
      </c>
      <c r="J7" s="478" t="s">
        <v>8964</v>
      </c>
      <c r="K7" s="478" t="s">
        <v>177</v>
      </c>
    </row>
    <row r="8" spans="1:12">
      <c r="A8" s="477" t="s">
        <v>3280</v>
      </c>
      <c r="B8" s="478" t="s">
        <v>8969</v>
      </c>
      <c r="C8" s="408" t="s">
        <v>8968</v>
      </c>
      <c r="D8" s="478">
        <v>2004</v>
      </c>
      <c r="E8" s="478">
        <v>2020</v>
      </c>
      <c r="F8" s="478" t="s">
        <v>8201</v>
      </c>
      <c r="G8" s="478">
        <v>1</v>
      </c>
      <c r="H8" s="478">
        <v>1</v>
      </c>
      <c r="I8" s="478">
        <v>0</v>
      </c>
      <c r="J8" s="478" t="s">
        <v>8967</v>
      </c>
      <c r="K8" s="478" t="s">
        <v>177</v>
      </c>
    </row>
    <row r="9" spans="1:12">
      <c r="A9" s="477" t="s">
        <v>3283</v>
      </c>
      <c r="B9" s="478" t="s">
        <v>8966</v>
      </c>
      <c r="C9" s="408" t="s">
        <v>8965</v>
      </c>
      <c r="D9" s="478">
        <v>2003</v>
      </c>
      <c r="E9" s="478">
        <v>2020</v>
      </c>
      <c r="F9" s="478" t="s">
        <v>8201</v>
      </c>
      <c r="G9" s="478">
        <v>1</v>
      </c>
      <c r="H9" s="478">
        <v>1</v>
      </c>
      <c r="I9" s="478">
        <v>0</v>
      </c>
      <c r="J9" s="478" t="s">
        <v>8964</v>
      </c>
      <c r="K9" s="478" t="s">
        <v>177</v>
      </c>
    </row>
    <row r="10" spans="1:12">
      <c r="A10" s="477" t="s">
        <v>8963</v>
      </c>
      <c r="B10" s="478" t="s">
        <v>8962</v>
      </c>
      <c r="C10" s="408" t="s">
        <v>8961</v>
      </c>
      <c r="D10" s="478">
        <v>1998</v>
      </c>
      <c r="E10" s="478">
        <v>2020</v>
      </c>
      <c r="F10" s="478" t="s">
        <v>8201</v>
      </c>
      <c r="G10" s="478">
        <v>1</v>
      </c>
      <c r="H10" s="478">
        <v>0</v>
      </c>
      <c r="I10" s="478">
        <v>0</v>
      </c>
      <c r="J10" s="478" t="s">
        <v>8960</v>
      </c>
      <c r="K10" s="478"/>
    </row>
    <row r="11" spans="1:12">
      <c r="A11" s="477" t="s">
        <v>2782</v>
      </c>
      <c r="B11" s="478" t="s">
        <v>8959</v>
      </c>
      <c r="C11" s="478" t="s">
        <v>8958</v>
      </c>
      <c r="D11" s="478">
        <v>2017</v>
      </c>
      <c r="E11" s="478">
        <v>2020</v>
      </c>
      <c r="F11" s="478" t="s">
        <v>8201</v>
      </c>
      <c r="G11" s="478">
        <v>1</v>
      </c>
      <c r="H11" s="478">
        <v>1</v>
      </c>
      <c r="I11" s="478">
        <v>1</v>
      </c>
      <c r="J11" s="478" t="s">
        <v>8957</v>
      </c>
      <c r="K11" s="478" t="s">
        <v>177</v>
      </c>
    </row>
    <row r="12" spans="1:12">
      <c r="A12" s="477" t="s">
        <v>8956</v>
      </c>
      <c r="B12" s="478" t="s">
        <v>8955</v>
      </c>
      <c r="C12" s="478" t="s">
        <v>8954</v>
      </c>
      <c r="D12" s="478">
        <v>2007</v>
      </c>
      <c r="E12" s="478">
        <v>2020</v>
      </c>
      <c r="F12" s="478" t="s">
        <v>8201</v>
      </c>
      <c r="G12" s="478">
        <v>1</v>
      </c>
      <c r="H12" s="478">
        <v>0</v>
      </c>
      <c r="I12" s="478">
        <v>0</v>
      </c>
      <c r="J12" s="478" t="s">
        <v>8953</v>
      </c>
      <c r="K12" s="478" t="s">
        <v>177</v>
      </c>
    </row>
    <row r="13" spans="1:12">
      <c r="A13" s="477" t="s">
        <v>2533</v>
      </c>
      <c r="B13" s="478" t="s">
        <v>8952</v>
      </c>
      <c r="C13" s="478" t="s">
        <v>8951</v>
      </c>
      <c r="D13" s="478">
        <v>1982</v>
      </c>
      <c r="E13" s="478">
        <v>2020</v>
      </c>
      <c r="F13" s="478" t="s">
        <v>8201</v>
      </c>
      <c r="G13" s="478">
        <v>1</v>
      </c>
      <c r="H13" s="478">
        <v>1</v>
      </c>
      <c r="I13" s="478">
        <v>0</v>
      </c>
      <c r="J13" s="478" t="s">
        <v>8950</v>
      </c>
      <c r="K13" s="478" t="s">
        <v>177</v>
      </c>
    </row>
    <row r="14" spans="1:12">
      <c r="A14" s="477" t="s">
        <v>3226</v>
      </c>
      <c r="B14" s="478" t="s">
        <v>8949</v>
      </c>
      <c r="C14" s="478" t="s">
        <v>8948</v>
      </c>
      <c r="D14" s="478">
        <v>2007</v>
      </c>
      <c r="E14" s="478">
        <v>2020</v>
      </c>
      <c r="F14" s="478" t="s">
        <v>8201</v>
      </c>
      <c r="G14" s="478">
        <v>1</v>
      </c>
      <c r="H14" s="478">
        <v>1</v>
      </c>
      <c r="I14" s="478">
        <v>0</v>
      </c>
      <c r="J14" s="478" t="s">
        <v>8947</v>
      </c>
      <c r="K14" s="478" t="s">
        <v>177</v>
      </c>
    </row>
    <row r="15" spans="1:12">
      <c r="A15" s="477" t="s">
        <v>8946</v>
      </c>
      <c r="B15" s="478" t="s">
        <v>8945</v>
      </c>
      <c r="C15" s="478" t="s">
        <v>8944</v>
      </c>
      <c r="D15" s="478">
        <v>1991</v>
      </c>
      <c r="E15" s="478">
        <v>2020</v>
      </c>
      <c r="F15" s="478" t="s">
        <v>8201</v>
      </c>
      <c r="G15" s="478">
        <v>1</v>
      </c>
      <c r="H15" s="478">
        <v>1</v>
      </c>
      <c r="I15" s="478">
        <v>0</v>
      </c>
      <c r="J15" s="478" t="s">
        <v>8943</v>
      </c>
      <c r="K15" s="478" t="s">
        <v>177</v>
      </c>
    </row>
    <row r="16" spans="1:12">
      <c r="A16" s="477" t="s">
        <v>3227</v>
      </c>
      <c r="B16" s="478" t="s">
        <v>8942</v>
      </c>
      <c r="C16" s="478" t="s">
        <v>8941</v>
      </c>
      <c r="D16" s="478">
        <v>2006</v>
      </c>
      <c r="E16" s="478">
        <v>2020</v>
      </c>
      <c r="F16" s="478" t="s">
        <v>8201</v>
      </c>
      <c r="G16" s="478">
        <v>1</v>
      </c>
      <c r="H16" s="478">
        <v>1</v>
      </c>
      <c r="I16" s="478">
        <v>0</v>
      </c>
      <c r="J16" s="478" t="s">
        <v>8940</v>
      </c>
      <c r="K16" s="478" t="s">
        <v>177</v>
      </c>
    </row>
    <row r="17" spans="1:11">
      <c r="A17" s="477" t="s">
        <v>8939</v>
      </c>
      <c r="B17" s="478" t="s">
        <v>8938</v>
      </c>
      <c r="C17" s="478" t="s">
        <v>8937</v>
      </c>
      <c r="D17" s="478">
        <v>2019</v>
      </c>
      <c r="E17" s="478">
        <v>2020</v>
      </c>
      <c r="F17" s="478" t="s">
        <v>8201</v>
      </c>
      <c r="G17" s="478">
        <v>1</v>
      </c>
      <c r="H17" s="478">
        <v>0</v>
      </c>
      <c r="I17" s="478">
        <v>0</v>
      </c>
      <c r="J17" s="478" t="s">
        <v>8936</v>
      </c>
      <c r="K17" s="478" t="s">
        <v>8935</v>
      </c>
    </row>
    <row r="18" spans="1:11" ht="13.5" customHeight="1">
      <c r="A18" s="477" t="s">
        <v>3230</v>
      </c>
      <c r="B18" s="478" t="s">
        <v>8934</v>
      </c>
      <c r="C18" s="478" t="s">
        <v>8933</v>
      </c>
      <c r="D18" s="478">
        <v>2012</v>
      </c>
      <c r="E18" s="478">
        <v>2020</v>
      </c>
      <c r="F18" s="478" t="s">
        <v>8201</v>
      </c>
      <c r="G18" s="478">
        <v>1</v>
      </c>
      <c r="H18" s="478">
        <v>1</v>
      </c>
      <c r="I18" s="478">
        <v>0</v>
      </c>
      <c r="J18" s="478" t="s">
        <v>8932</v>
      </c>
      <c r="K18" s="478" t="s">
        <v>177</v>
      </c>
    </row>
    <row r="19" spans="1:11">
      <c r="A19" s="477" t="s">
        <v>2538</v>
      </c>
      <c r="B19" s="478" t="s">
        <v>8931</v>
      </c>
      <c r="C19" s="478" t="s">
        <v>8930</v>
      </c>
      <c r="D19" s="478">
        <v>2017</v>
      </c>
      <c r="E19" s="478">
        <v>2020</v>
      </c>
      <c r="F19" s="478" t="s">
        <v>8201</v>
      </c>
      <c r="G19" s="478">
        <v>1</v>
      </c>
      <c r="H19" s="478">
        <v>0</v>
      </c>
      <c r="I19" s="478">
        <v>0</v>
      </c>
      <c r="J19" s="478" t="s">
        <v>8929</v>
      </c>
      <c r="K19" s="478" t="s">
        <v>177</v>
      </c>
    </row>
    <row r="20" spans="1:11">
      <c r="A20" s="477" t="s">
        <v>2538</v>
      </c>
      <c r="B20" s="478" t="s">
        <v>8928</v>
      </c>
      <c r="C20" s="478" t="s">
        <v>8927</v>
      </c>
      <c r="D20" s="478">
        <v>2017</v>
      </c>
      <c r="E20" s="478">
        <v>2020</v>
      </c>
      <c r="F20" s="478" t="s">
        <v>8201</v>
      </c>
      <c r="G20" s="478">
        <v>1</v>
      </c>
      <c r="H20" s="478">
        <v>1</v>
      </c>
      <c r="I20" s="478">
        <v>0</v>
      </c>
      <c r="J20" s="478" t="s">
        <v>8926</v>
      </c>
      <c r="K20" s="478" t="s">
        <v>177</v>
      </c>
    </row>
    <row r="21" spans="1:11">
      <c r="A21" s="477" t="s">
        <v>3232</v>
      </c>
      <c r="B21" s="478" t="s">
        <v>8925</v>
      </c>
      <c r="C21" s="478" t="s">
        <v>8924</v>
      </c>
      <c r="D21" s="478">
        <v>2006</v>
      </c>
      <c r="E21" s="478">
        <v>2020</v>
      </c>
      <c r="F21" s="478" t="s">
        <v>8201</v>
      </c>
      <c r="G21" s="478">
        <v>1</v>
      </c>
      <c r="H21" s="478">
        <v>1</v>
      </c>
      <c r="I21" s="478">
        <v>0</v>
      </c>
      <c r="J21" s="478" t="s">
        <v>8923</v>
      </c>
      <c r="K21" s="478" t="s">
        <v>177</v>
      </c>
    </row>
    <row r="22" spans="1:11">
      <c r="A22" s="477" t="s">
        <v>3236</v>
      </c>
      <c r="B22" s="478" t="s">
        <v>8922</v>
      </c>
      <c r="C22" s="478" t="s">
        <v>8921</v>
      </c>
      <c r="D22" s="478">
        <v>2005</v>
      </c>
      <c r="E22" s="478">
        <v>2020</v>
      </c>
      <c r="F22" s="478" t="s">
        <v>8201</v>
      </c>
      <c r="G22" s="478">
        <v>1</v>
      </c>
      <c r="H22" s="478">
        <v>1</v>
      </c>
      <c r="I22" s="478">
        <v>0</v>
      </c>
      <c r="J22" s="478" t="s">
        <v>8920</v>
      </c>
      <c r="K22" s="478" t="s">
        <v>177</v>
      </c>
    </row>
    <row r="23" spans="1:11" ht="15.95" customHeight="1">
      <c r="A23" s="477" t="s">
        <v>3243</v>
      </c>
      <c r="B23" s="478" t="s">
        <v>8919</v>
      </c>
      <c r="C23" s="478" t="s">
        <v>8918</v>
      </c>
      <c r="D23" s="478">
        <v>2014</v>
      </c>
      <c r="E23" s="478">
        <v>2020</v>
      </c>
      <c r="F23" s="478" t="s">
        <v>8201</v>
      </c>
      <c r="G23" s="478">
        <v>1</v>
      </c>
      <c r="H23" s="478">
        <v>1</v>
      </c>
      <c r="I23" s="478">
        <v>0</v>
      </c>
      <c r="J23" s="478" t="s">
        <v>8917</v>
      </c>
      <c r="K23" s="478" t="s">
        <v>177</v>
      </c>
    </row>
    <row r="24" spans="1:11">
      <c r="A24" s="477" t="s">
        <v>3245</v>
      </c>
      <c r="B24" s="478" t="s">
        <v>8916</v>
      </c>
      <c r="C24" s="478" t="s">
        <v>8915</v>
      </c>
      <c r="D24" s="478">
        <v>2012</v>
      </c>
      <c r="E24" s="478">
        <v>2020</v>
      </c>
      <c r="F24" s="478" t="s">
        <v>8201</v>
      </c>
      <c r="G24" s="478">
        <v>1</v>
      </c>
      <c r="H24" s="478">
        <v>1</v>
      </c>
      <c r="I24" s="478">
        <v>0</v>
      </c>
      <c r="J24" s="478" t="s">
        <v>8914</v>
      </c>
      <c r="K24" s="478" t="s">
        <v>177</v>
      </c>
    </row>
    <row r="25" spans="1:11">
      <c r="A25" s="477" t="s">
        <v>3258</v>
      </c>
      <c r="B25" s="478" t="s">
        <v>8913</v>
      </c>
      <c r="C25" s="478" t="s">
        <v>8912</v>
      </c>
      <c r="D25" s="478">
        <v>1981</v>
      </c>
      <c r="E25" s="478">
        <v>2020</v>
      </c>
      <c r="F25" s="478" t="s">
        <v>8201</v>
      </c>
      <c r="G25" s="478">
        <v>1</v>
      </c>
      <c r="H25" s="478">
        <v>1</v>
      </c>
      <c r="I25" s="478">
        <v>0</v>
      </c>
      <c r="J25" s="478" t="s">
        <v>8911</v>
      </c>
      <c r="K25" s="478" t="s">
        <v>177</v>
      </c>
    </row>
    <row r="26" spans="1:11">
      <c r="A26" s="477" t="s">
        <v>3278</v>
      </c>
      <c r="B26" s="478" t="s">
        <v>8910</v>
      </c>
      <c r="C26" s="478" t="s">
        <v>8909</v>
      </c>
      <c r="D26" s="478">
        <v>2009</v>
      </c>
      <c r="E26" s="478">
        <v>2020</v>
      </c>
      <c r="F26" s="478" t="s">
        <v>8201</v>
      </c>
      <c r="G26" s="478">
        <v>1</v>
      </c>
      <c r="H26" s="478">
        <v>1</v>
      </c>
      <c r="I26" s="478">
        <v>0</v>
      </c>
      <c r="J26" s="478" t="s">
        <v>8908</v>
      </c>
      <c r="K26" s="478" t="s">
        <v>177</v>
      </c>
    </row>
    <row r="27" spans="1:11">
      <c r="A27" s="477" t="s">
        <v>8907</v>
      </c>
      <c r="B27" s="478" t="s">
        <v>8906</v>
      </c>
      <c r="C27" s="478" t="s">
        <v>5735</v>
      </c>
      <c r="D27" s="478">
        <v>2001</v>
      </c>
      <c r="E27" s="478">
        <v>2020</v>
      </c>
      <c r="F27" s="478" t="s">
        <v>8201</v>
      </c>
      <c r="G27" s="478"/>
      <c r="H27" s="478"/>
      <c r="I27" s="478"/>
      <c r="J27" s="478" t="s">
        <v>8905</v>
      </c>
      <c r="K27" s="478" t="s">
        <v>177</v>
      </c>
    </row>
    <row r="28" spans="1:11">
      <c r="A28" s="477" t="s">
        <v>2783</v>
      </c>
      <c r="B28" s="478" t="s">
        <v>8904</v>
      </c>
      <c r="C28" s="478" t="s">
        <v>8903</v>
      </c>
      <c r="D28" s="478">
        <v>2018</v>
      </c>
      <c r="E28" s="478">
        <v>2020</v>
      </c>
      <c r="F28" s="478" t="s">
        <v>8201</v>
      </c>
      <c r="G28" s="478">
        <v>1</v>
      </c>
      <c r="H28" s="478">
        <v>1</v>
      </c>
      <c r="I28" s="478">
        <v>0</v>
      </c>
      <c r="J28" s="478" t="s">
        <v>8902</v>
      </c>
      <c r="K28" s="478" t="s">
        <v>177</v>
      </c>
    </row>
    <row r="29" spans="1:11">
      <c r="A29" s="477" t="s">
        <v>8901</v>
      </c>
      <c r="B29" s="478" t="s">
        <v>8900</v>
      </c>
      <c r="C29" s="478" t="s">
        <v>8899</v>
      </c>
      <c r="D29" s="478">
        <v>2013</v>
      </c>
      <c r="E29" s="478">
        <v>2020</v>
      </c>
      <c r="F29" s="478" t="s">
        <v>8201</v>
      </c>
      <c r="G29" s="478">
        <v>1</v>
      </c>
      <c r="H29" s="478">
        <v>1</v>
      </c>
      <c r="I29" s="478">
        <v>0</v>
      </c>
      <c r="J29" s="478" t="s">
        <v>8898</v>
      </c>
      <c r="K29" s="478"/>
    </row>
    <row r="30" spans="1:11">
      <c r="A30" s="477" t="s">
        <v>8897</v>
      </c>
      <c r="B30" s="478" t="s">
        <v>8896</v>
      </c>
      <c r="C30" s="478" t="s">
        <v>8895</v>
      </c>
      <c r="D30" s="478">
        <v>2006</v>
      </c>
      <c r="E30" s="478">
        <v>2020</v>
      </c>
      <c r="F30" s="478" t="s">
        <v>8201</v>
      </c>
      <c r="G30" s="478">
        <v>1</v>
      </c>
      <c r="H30" s="478">
        <v>1</v>
      </c>
      <c r="I30" s="478">
        <v>0</v>
      </c>
      <c r="J30" s="478" t="s">
        <v>8894</v>
      </c>
      <c r="K30" s="478" t="s">
        <v>177</v>
      </c>
    </row>
    <row r="31" spans="1:11">
      <c r="A31" s="477" t="s">
        <v>8893</v>
      </c>
      <c r="B31" s="478" t="s">
        <v>8892</v>
      </c>
      <c r="C31" s="478" t="s">
        <v>8891</v>
      </c>
      <c r="D31" s="478">
        <v>2010</v>
      </c>
      <c r="E31" s="478">
        <v>2020</v>
      </c>
      <c r="F31" s="478" t="s">
        <v>8201</v>
      </c>
      <c r="G31" s="478">
        <v>1</v>
      </c>
      <c r="H31" s="478">
        <v>0</v>
      </c>
      <c r="I31" s="478">
        <v>0</v>
      </c>
      <c r="J31" s="478" t="s">
        <v>8890</v>
      </c>
      <c r="K31" s="478"/>
    </row>
    <row r="32" spans="1:11">
      <c r="A32" s="477" t="s">
        <v>8889</v>
      </c>
      <c r="B32" s="478" t="s">
        <v>8888</v>
      </c>
      <c r="C32" s="478" t="s">
        <v>8887</v>
      </c>
      <c r="D32" s="478">
        <v>2009</v>
      </c>
      <c r="E32" s="478">
        <v>2020</v>
      </c>
      <c r="F32" s="478" t="s">
        <v>8201</v>
      </c>
      <c r="G32" s="478">
        <v>1</v>
      </c>
      <c r="H32" s="478">
        <v>1</v>
      </c>
      <c r="I32" s="478">
        <v>0</v>
      </c>
      <c r="J32" s="478" t="s">
        <v>8886</v>
      </c>
      <c r="K32" s="478" t="s">
        <v>177</v>
      </c>
    </row>
    <row r="33" spans="1:11">
      <c r="A33" s="477" t="s">
        <v>8885</v>
      </c>
      <c r="B33" s="478" t="s">
        <v>8884</v>
      </c>
      <c r="C33" s="478" t="s">
        <v>8883</v>
      </c>
      <c r="D33" s="478">
        <v>2002</v>
      </c>
      <c r="E33" s="478">
        <v>2020</v>
      </c>
      <c r="F33" s="478" t="s">
        <v>8201</v>
      </c>
      <c r="G33" s="478">
        <v>1</v>
      </c>
      <c r="H33" s="478">
        <v>0</v>
      </c>
      <c r="I33" s="478">
        <v>0</v>
      </c>
      <c r="J33" s="478" t="s">
        <v>8882</v>
      </c>
      <c r="K33" s="478"/>
    </row>
    <row r="34" spans="1:11">
      <c r="A34" s="477" t="s">
        <v>2534</v>
      </c>
      <c r="B34" s="478" t="s">
        <v>8881</v>
      </c>
      <c r="C34" s="478" t="s">
        <v>8880</v>
      </c>
      <c r="D34" s="478">
        <v>2000</v>
      </c>
      <c r="E34" s="478">
        <v>2020</v>
      </c>
      <c r="F34" s="478" t="s">
        <v>8201</v>
      </c>
      <c r="G34" s="478">
        <v>1</v>
      </c>
      <c r="H34" s="478">
        <v>1</v>
      </c>
      <c r="I34" s="478">
        <v>0</v>
      </c>
      <c r="J34" s="478" t="s">
        <v>8879</v>
      </c>
      <c r="K34" s="478" t="s">
        <v>177</v>
      </c>
    </row>
    <row r="35" spans="1:11">
      <c r="A35" s="477" t="s">
        <v>8878</v>
      </c>
      <c r="B35" s="478" t="s">
        <v>8877</v>
      </c>
      <c r="C35" s="478" t="s">
        <v>8876</v>
      </c>
      <c r="D35" s="478">
        <v>2017</v>
      </c>
      <c r="E35" s="478">
        <v>2020</v>
      </c>
      <c r="F35" s="478" t="s">
        <v>8201</v>
      </c>
      <c r="G35" s="478">
        <v>1</v>
      </c>
      <c r="H35" s="478">
        <v>1</v>
      </c>
      <c r="I35" s="478">
        <v>1</v>
      </c>
      <c r="J35" s="478" t="s">
        <v>8875</v>
      </c>
      <c r="K35" s="478" t="s">
        <v>177</v>
      </c>
    </row>
    <row r="36" spans="1:11">
      <c r="A36" s="479" t="s">
        <v>8874</v>
      </c>
      <c r="B36" s="480" t="s">
        <v>8873</v>
      </c>
      <c r="C36" s="481" t="s">
        <v>8872</v>
      </c>
      <c r="D36" s="482">
        <v>2019</v>
      </c>
      <c r="E36" s="481">
        <v>2020</v>
      </c>
      <c r="F36" s="480" t="s">
        <v>8125</v>
      </c>
      <c r="G36" s="480">
        <v>1</v>
      </c>
      <c r="H36" s="483">
        <v>1</v>
      </c>
      <c r="I36" s="483">
        <v>0</v>
      </c>
      <c r="J36" s="480"/>
      <c r="K36" s="483" t="s">
        <v>8832</v>
      </c>
    </row>
    <row r="37" spans="1:11">
      <c r="A37" s="479" t="s">
        <v>8871</v>
      </c>
      <c r="B37" s="481" t="s">
        <v>8870</v>
      </c>
      <c r="C37" s="481" t="s">
        <v>8869</v>
      </c>
      <c r="D37" s="482">
        <v>2013</v>
      </c>
      <c r="E37" s="481">
        <v>2020</v>
      </c>
      <c r="F37" s="480" t="s">
        <v>8125</v>
      </c>
      <c r="G37" s="480">
        <v>1</v>
      </c>
      <c r="H37" s="483">
        <v>0</v>
      </c>
      <c r="I37" s="483">
        <v>0</v>
      </c>
      <c r="J37" s="483" t="s">
        <v>8868</v>
      </c>
      <c r="K37" s="483" t="s">
        <v>177</v>
      </c>
    </row>
    <row r="38" spans="1:11">
      <c r="A38" s="479" t="s">
        <v>1261</v>
      </c>
      <c r="B38" s="480" t="s">
        <v>8867</v>
      </c>
      <c r="C38" s="481" t="s">
        <v>8386</v>
      </c>
      <c r="D38" s="482">
        <v>2018</v>
      </c>
      <c r="E38" s="481">
        <v>2020</v>
      </c>
      <c r="F38" s="480" t="s">
        <v>8125</v>
      </c>
      <c r="G38" s="480">
        <v>1</v>
      </c>
      <c r="H38" s="483">
        <v>1</v>
      </c>
      <c r="I38" s="483">
        <v>0</v>
      </c>
      <c r="J38" s="480"/>
      <c r="K38" s="483" t="s">
        <v>8832</v>
      </c>
    </row>
    <row r="39" spans="1:11">
      <c r="A39" s="479" t="s">
        <v>1266</v>
      </c>
      <c r="B39" s="480" t="s">
        <v>8866</v>
      </c>
      <c r="C39" s="480" t="s">
        <v>8865</v>
      </c>
      <c r="D39" s="482">
        <v>2007</v>
      </c>
      <c r="E39" s="481">
        <v>2020</v>
      </c>
      <c r="F39" s="480" t="s">
        <v>8125</v>
      </c>
      <c r="G39" s="480">
        <v>1</v>
      </c>
      <c r="H39" s="483">
        <v>1</v>
      </c>
      <c r="I39" s="483">
        <v>0</v>
      </c>
      <c r="J39" s="483" t="s">
        <v>8864</v>
      </c>
      <c r="K39" s="483" t="s">
        <v>177</v>
      </c>
    </row>
    <row r="40" spans="1:11">
      <c r="A40" s="479" t="s">
        <v>1254</v>
      </c>
      <c r="B40" s="480" t="s">
        <v>8863</v>
      </c>
      <c r="C40" s="481" t="s">
        <v>8862</v>
      </c>
      <c r="D40" s="482">
        <v>2017</v>
      </c>
      <c r="E40" s="481">
        <v>2020</v>
      </c>
      <c r="F40" s="480" t="s">
        <v>8125</v>
      </c>
      <c r="G40" s="480">
        <v>1</v>
      </c>
      <c r="H40" s="483">
        <v>1</v>
      </c>
      <c r="I40" s="483">
        <v>0</v>
      </c>
      <c r="J40" s="480" t="s">
        <v>8861</v>
      </c>
      <c r="K40" s="483"/>
    </row>
    <row r="41" spans="1:11">
      <c r="A41" s="479" t="s">
        <v>8860</v>
      </c>
      <c r="B41" s="480" t="s">
        <v>8859</v>
      </c>
      <c r="C41" s="481" t="s">
        <v>8858</v>
      </c>
      <c r="D41" s="482">
        <v>2019</v>
      </c>
      <c r="E41" s="481">
        <v>2020</v>
      </c>
      <c r="F41" s="480" t="s">
        <v>8125</v>
      </c>
      <c r="G41" s="480">
        <v>1</v>
      </c>
      <c r="H41" s="483">
        <v>0</v>
      </c>
      <c r="I41" s="483">
        <v>0</v>
      </c>
      <c r="J41" s="483" t="s">
        <v>8857</v>
      </c>
      <c r="K41" s="483"/>
    </row>
    <row r="42" spans="1:11">
      <c r="A42" s="484" t="s">
        <v>1253</v>
      </c>
      <c r="B42" s="480" t="s">
        <v>8856</v>
      </c>
      <c r="C42" s="481" t="s">
        <v>8855</v>
      </c>
      <c r="D42" s="482">
        <v>2019</v>
      </c>
      <c r="E42" s="481">
        <v>2020</v>
      </c>
      <c r="F42" s="480" t="s">
        <v>8125</v>
      </c>
      <c r="G42" s="480">
        <v>1</v>
      </c>
      <c r="H42" s="483">
        <v>1</v>
      </c>
      <c r="I42" s="483">
        <v>1</v>
      </c>
      <c r="J42" s="480" t="s">
        <v>8854</v>
      </c>
      <c r="K42" s="483" t="s">
        <v>8832</v>
      </c>
    </row>
    <row r="43" spans="1:11">
      <c r="A43" s="479" t="s">
        <v>8853</v>
      </c>
      <c r="B43" s="480" t="s">
        <v>8852</v>
      </c>
      <c r="C43" s="481" t="s">
        <v>8851</v>
      </c>
      <c r="D43" s="482">
        <v>2019</v>
      </c>
      <c r="E43" s="481">
        <v>2020</v>
      </c>
      <c r="F43" s="480" t="s">
        <v>8125</v>
      </c>
      <c r="G43" s="480">
        <v>1</v>
      </c>
      <c r="H43" s="483">
        <v>1</v>
      </c>
      <c r="I43" s="483">
        <v>0</v>
      </c>
      <c r="J43" s="480"/>
      <c r="K43" s="483" t="s">
        <v>8832</v>
      </c>
    </row>
    <row r="44" spans="1:11">
      <c r="A44" s="484" t="s">
        <v>8850</v>
      </c>
      <c r="B44" s="480" t="s">
        <v>8849</v>
      </c>
      <c r="C44" s="481" t="s">
        <v>8848</v>
      </c>
      <c r="D44" s="482">
        <v>2017</v>
      </c>
      <c r="E44" s="481">
        <v>2020</v>
      </c>
      <c r="F44" s="480" t="s">
        <v>8125</v>
      </c>
      <c r="G44" s="480">
        <v>1</v>
      </c>
      <c r="H44" s="483">
        <v>0.5</v>
      </c>
      <c r="I44" s="483">
        <v>0.5</v>
      </c>
      <c r="J44" s="480" t="s">
        <v>8847</v>
      </c>
      <c r="K44" s="483" t="s">
        <v>8832</v>
      </c>
    </row>
    <row r="45" spans="1:11">
      <c r="A45" s="479" t="s">
        <v>1267</v>
      </c>
      <c r="B45" s="480" t="s">
        <v>8846</v>
      </c>
      <c r="C45" s="480" t="s">
        <v>8845</v>
      </c>
      <c r="D45" s="485">
        <v>1992</v>
      </c>
      <c r="E45" s="481">
        <v>2020</v>
      </c>
      <c r="F45" s="480" t="s">
        <v>8125</v>
      </c>
      <c r="G45" s="480">
        <v>1</v>
      </c>
      <c r="H45" s="483">
        <v>1</v>
      </c>
      <c r="I45" s="483">
        <v>0</v>
      </c>
      <c r="J45" s="483" t="s">
        <v>8844</v>
      </c>
      <c r="K45" s="483" t="s">
        <v>177</v>
      </c>
    </row>
    <row r="46" spans="1:11">
      <c r="A46" s="479" t="s">
        <v>8843</v>
      </c>
      <c r="B46" s="480" t="s">
        <v>8842</v>
      </c>
      <c r="C46" s="481" t="s">
        <v>8841</v>
      </c>
      <c r="D46" s="482">
        <v>1994</v>
      </c>
      <c r="E46" s="481">
        <v>2020</v>
      </c>
      <c r="F46" s="480" t="s">
        <v>8125</v>
      </c>
      <c r="G46" s="480">
        <v>1</v>
      </c>
      <c r="H46" s="483">
        <v>0</v>
      </c>
      <c r="I46" s="483">
        <v>0</v>
      </c>
      <c r="J46" s="483" t="s">
        <v>8840</v>
      </c>
      <c r="K46" s="483"/>
    </row>
    <row r="47" spans="1:11">
      <c r="A47" s="479" t="s">
        <v>8839</v>
      </c>
      <c r="B47" s="480" t="s">
        <v>8838</v>
      </c>
      <c r="C47" s="481" t="s">
        <v>8837</v>
      </c>
      <c r="D47" s="482">
        <v>2019</v>
      </c>
      <c r="E47" s="481">
        <v>2020</v>
      </c>
      <c r="F47" s="480" t="s">
        <v>8125</v>
      </c>
      <c r="G47" s="480">
        <v>1</v>
      </c>
      <c r="H47" s="483">
        <v>1</v>
      </c>
      <c r="I47" s="483">
        <v>1</v>
      </c>
      <c r="J47" s="480" t="s">
        <v>8836</v>
      </c>
      <c r="K47" s="483"/>
    </row>
    <row r="48" spans="1:11">
      <c r="A48" s="479" t="s">
        <v>1262</v>
      </c>
      <c r="B48" s="480" t="s">
        <v>8835</v>
      </c>
      <c r="C48" s="481" t="s">
        <v>8834</v>
      </c>
      <c r="D48" s="482">
        <v>2019</v>
      </c>
      <c r="E48" s="481">
        <v>2020</v>
      </c>
      <c r="F48" s="480" t="s">
        <v>8125</v>
      </c>
      <c r="G48" s="480">
        <v>1</v>
      </c>
      <c r="H48" s="483">
        <v>1</v>
      </c>
      <c r="I48" s="483">
        <v>1</v>
      </c>
      <c r="J48" s="480" t="s">
        <v>8833</v>
      </c>
      <c r="K48" s="483" t="s">
        <v>8832</v>
      </c>
    </row>
    <row r="49" spans="1:11">
      <c r="A49" s="479" t="s">
        <v>8831</v>
      </c>
      <c r="B49" s="480" t="s">
        <v>8830</v>
      </c>
      <c r="C49" s="480" t="s">
        <v>8829</v>
      </c>
      <c r="D49" s="485">
        <v>2001</v>
      </c>
      <c r="E49" s="481">
        <v>2020</v>
      </c>
      <c r="F49" s="480" t="s">
        <v>8125</v>
      </c>
      <c r="G49" s="480">
        <v>1</v>
      </c>
      <c r="H49" s="483">
        <v>0</v>
      </c>
      <c r="I49" s="483">
        <v>0.5</v>
      </c>
      <c r="J49" s="483" t="s">
        <v>8828</v>
      </c>
      <c r="K49" s="483"/>
    </row>
    <row r="50" spans="1:11">
      <c r="A50" s="479" t="s">
        <v>8827</v>
      </c>
      <c r="B50" s="480" t="s">
        <v>8826</v>
      </c>
      <c r="C50" s="481" t="s">
        <v>8825</v>
      </c>
      <c r="D50" s="482">
        <v>2019</v>
      </c>
      <c r="E50" s="481">
        <v>2020</v>
      </c>
      <c r="F50" s="480" t="s">
        <v>8125</v>
      </c>
      <c r="G50" s="480">
        <v>1</v>
      </c>
      <c r="H50" s="483">
        <v>0</v>
      </c>
      <c r="I50" s="483">
        <v>0</v>
      </c>
      <c r="J50" s="483" t="s">
        <v>8824</v>
      </c>
      <c r="K50" s="483" t="s">
        <v>1252</v>
      </c>
    </row>
    <row r="51" spans="1:11">
      <c r="A51" s="479" t="s">
        <v>8823</v>
      </c>
      <c r="B51" s="480" t="s">
        <v>8822</v>
      </c>
      <c r="C51" s="481" t="s">
        <v>8821</v>
      </c>
      <c r="D51" s="486">
        <v>2013</v>
      </c>
      <c r="E51" s="487">
        <v>2020</v>
      </c>
      <c r="F51" s="488" t="s">
        <v>6963</v>
      </c>
      <c r="G51" s="489">
        <v>1</v>
      </c>
      <c r="H51" s="487">
        <v>1</v>
      </c>
      <c r="I51" s="487">
        <v>0</v>
      </c>
      <c r="J51" s="489" t="s">
        <v>8820</v>
      </c>
      <c r="K51" s="475" t="s">
        <v>177</v>
      </c>
    </row>
    <row r="52" spans="1:11">
      <c r="A52" s="490" t="s">
        <v>8819</v>
      </c>
      <c r="B52" s="491" t="s">
        <v>8818</v>
      </c>
      <c r="C52" s="491" t="s">
        <v>8817</v>
      </c>
      <c r="D52" s="492"/>
      <c r="E52" s="487">
        <v>2020</v>
      </c>
      <c r="F52" s="488" t="s">
        <v>6963</v>
      </c>
      <c r="G52" s="489"/>
      <c r="H52" s="487"/>
      <c r="I52" s="487"/>
      <c r="J52" s="489"/>
      <c r="K52" s="475"/>
    </row>
    <row r="53" spans="1:11">
      <c r="A53" s="484" t="s">
        <v>8816</v>
      </c>
      <c r="B53" s="480" t="s">
        <v>8815</v>
      </c>
      <c r="C53" s="481" t="s">
        <v>8814</v>
      </c>
      <c r="D53" s="486">
        <v>1995</v>
      </c>
      <c r="E53" s="487">
        <v>2020</v>
      </c>
      <c r="F53" s="488" t="s">
        <v>6963</v>
      </c>
      <c r="G53" s="489"/>
      <c r="H53" s="487"/>
      <c r="I53" s="487"/>
      <c r="J53" s="493" t="s">
        <v>8813</v>
      </c>
      <c r="K53" s="475"/>
    </row>
    <row r="54" spans="1:11">
      <c r="A54" s="490" t="s">
        <v>8812</v>
      </c>
      <c r="B54" s="491" t="s">
        <v>8811</v>
      </c>
      <c r="C54" s="491" t="s">
        <v>8810</v>
      </c>
      <c r="D54" s="492"/>
      <c r="E54" s="487">
        <v>2020</v>
      </c>
      <c r="F54" s="488" t="s">
        <v>6963</v>
      </c>
      <c r="G54" s="489"/>
      <c r="H54" s="487"/>
      <c r="I54" s="487"/>
      <c r="J54" s="489"/>
      <c r="K54" s="475"/>
    </row>
    <row r="55" spans="1:11">
      <c r="A55" s="494" t="s">
        <v>1271</v>
      </c>
      <c r="B55" s="495" t="s">
        <v>8809</v>
      </c>
      <c r="C55" s="495" t="s">
        <v>8808</v>
      </c>
      <c r="D55" s="496">
        <v>2010</v>
      </c>
      <c r="E55" s="495">
        <v>2020</v>
      </c>
      <c r="F55" s="495" t="s">
        <v>8754</v>
      </c>
      <c r="G55" s="495">
        <v>1</v>
      </c>
      <c r="H55" s="495">
        <v>0.5</v>
      </c>
      <c r="I55" s="495">
        <v>0</v>
      </c>
      <c r="J55" s="495" t="s">
        <v>8807</v>
      </c>
      <c r="K55" s="495" t="s">
        <v>177</v>
      </c>
    </row>
    <row r="56" spans="1:11">
      <c r="A56" s="497" t="s">
        <v>8806</v>
      </c>
      <c r="B56" s="498" t="s">
        <v>8805</v>
      </c>
      <c r="C56" s="498" t="s">
        <v>8804</v>
      </c>
      <c r="D56" s="499">
        <v>2006</v>
      </c>
      <c r="E56" s="500">
        <v>2020</v>
      </c>
      <c r="F56" s="498" t="s">
        <v>8754</v>
      </c>
      <c r="G56" s="498">
        <v>1</v>
      </c>
      <c r="H56" s="500">
        <v>0</v>
      </c>
      <c r="I56" s="500">
        <v>0</v>
      </c>
      <c r="J56" s="480" t="s">
        <v>8803</v>
      </c>
      <c r="K56" s="483" t="s">
        <v>177</v>
      </c>
    </row>
    <row r="57" spans="1:11">
      <c r="A57" s="479" t="s">
        <v>8802</v>
      </c>
      <c r="B57" s="480" t="s">
        <v>8801</v>
      </c>
      <c r="C57" s="480" t="s">
        <v>8800</v>
      </c>
      <c r="D57" s="485">
        <v>1999</v>
      </c>
      <c r="E57" s="481">
        <v>2020</v>
      </c>
      <c r="F57" s="480" t="s">
        <v>8754</v>
      </c>
      <c r="G57" s="480">
        <v>1</v>
      </c>
      <c r="H57" s="481">
        <v>0.5</v>
      </c>
      <c r="I57" s="481">
        <v>0</v>
      </c>
      <c r="J57" s="480" t="s">
        <v>8799</v>
      </c>
      <c r="K57" s="483" t="s">
        <v>177</v>
      </c>
    </row>
    <row r="58" spans="1:11">
      <c r="A58" s="479" t="s">
        <v>8798</v>
      </c>
      <c r="B58" s="480" t="s">
        <v>8797</v>
      </c>
      <c r="C58" s="480" t="s">
        <v>8796</v>
      </c>
      <c r="D58" s="485">
        <v>1990</v>
      </c>
      <c r="E58" s="481">
        <v>2020</v>
      </c>
      <c r="F58" s="480" t="s">
        <v>8754</v>
      </c>
      <c r="G58" s="480">
        <v>1</v>
      </c>
      <c r="H58" s="481">
        <v>0</v>
      </c>
      <c r="I58" s="481">
        <v>0</v>
      </c>
      <c r="J58" s="501" t="s">
        <v>8795</v>
      </c>
      <c r="K58" s="483"/>
    </row>
    <row r="59" spans="1:11">
      <c r="A59" s="479" t="s">
        <v>8794</v>
      </c>
      <c r="B59" s="480" t="s">
        <v>8793</v>
      </c>
      <c r="C59" s="480" t="s">
        <v>8792</v>
      </c>
      <c r="D59" s="485">
        <v>2013</v>
      </c>
      <c r="E59" s="481">
        <v>2020</v>
      </c>
      <c r="F59" s="480" t="s">
        <v>8754</v>
      </c>
      <c r="G59" s="480">
        <v>1</v>
      </c>
      <c r="H59" s="481">
        <v>0</v>
      </c>
      <c r="I59" s="481">
        <v>0</v>
      </c>
      <c r="J59" s="480" t="s">
        <v>8791</v>
      </c>
      <c r="K59" s="483" t="s">
        <v>177</v>
      </c>
    </row>
    <row r="60" spans="1:11">
      <c r="A60" s="479" t="s">
        <v>8790</v>
      </c>
      <c r="B60" s="480" t="s">
        <v>8789</v>
      </c>
      <c r="C60" s="480" t="s">
        <v>8788</v>
      </c>
      <c r="D60" s="485">
        <v>1991</v>
      </c>
      <c r="E60" s="481">
        <v>2020</v>
      </c>
      <c r="F60" s="480" t="s">
        <v>8754</v>
      </c>
      <c r="G60" s="480">
        <v>1</v>
      </c>
      <c r="H60" s="481">
        <v>0</v>
      </c>
      <c r="I60" s="481">
        <v>0</v>
      </c>
      <c r="J60" s="480" t="s">
        <v>8787</v>
      </c>
      <c r="K60" s="483" t="s">
        <v>177</v>
      </c>
    </row>
    <row r="61" spans="1:11">
      <c r="A61" s="479" t="s">
        <v>8786</v>
      </c>
      <c r="B61" s="480" t="s">
        <v>8785</v>
      </c>
      <c r="C61" s="480" t="s">
        <v>8784</v>
      </c>
      <c r="D61" s="485">
        <v>1996</v>
      </c>
      <c r="E61" s="481">
        <v>2020</v>
      </c>
      <c r="F61" s="480" t="s">
        <v>8754</v>
      </c>
      <c r="G61" s="480">
        <v>1</v>
      </c>
      <c r="H61" s="481">
        <v>0</v>
      </c>
      <c r="I61" s="481">
        <v>0</v>
      </c>
      <c r="J61" s="480" t="s">
        <v>8783</v>
      </c>
      <c r="K61" s="483" t="s">
        <v>8438</v>
      </c>
    </row>
    <row r="62" spans="1:11">
      <c r="A62" s="494" t="s">
        <v>8782</v>
      </c>
      <c r="B62" s="495" t="s">
        <v>8781</v>
      </c>
      <c r="C62" s="495" t="s">
        <v>8780</v>
      </c>
      <c r="D62" s="496">
        <v>2002</v>
      </c>
      <c r="E62" s="495">
        <v>2020</v>
      </c>
      <c r="F62" s="495" t="s">
        <v>8754</v>
      </c>
      <c r="G62" s="495">
        <v>1</v>
      </c>
      <c r="H62" s="495">
        <v>0</v>
      </c>
      <c r="I62" s="495">
        <v>0</v>
      </c>
      <c r="J62" s="495" t="s">
        <v>8632</v>
      </c>
      <c r="K62" s="495" t="s">
        <v>8438</v>
      </c>
    </row>
    <row r="63" spans="1:11">
      <c r="A63" s="494" t="s">
        <v>2369</v>
      </c>
      <c r="B63" s="495" t="s">
        <v>8779</v>
      </c>
      <c r="C63" s="495" t="s">
        <v>8651</v>
      </c>
      <c r="D63" s="496">
        <v>2005</v>
      </c>
      <c r="E63" s="495">
        <v>2020</v>
      </c>
      <c r="F63" s="495" t="s">
        <v>8754</v>
      </c>
      <c r="G63" s="495">
        <v>1</v>
      </c>
      <c r="H63" s="495">
        <v>0.5</v>
      </c>
      <c r="I63" s="495">
        <v>0</v>
      </c>
      <c r="J63" s="495" t="s">
        <v>8778</v>
      </c>
      <c r="K63" s="495" t="s">
        <v>177</v>
      </c>
    </row>
    <row r="64" spans="1:11">
      <c r="A64" s="494" t="s">
        <v>8777</v>
      </c>
      <c r="B64" s="495" t="s">
        <v>8776</v>
      </c>
      <c r="C64" s="495" t="s">
        <v>8775</v>
      </c>
      <c r="D64" s="496">
        <v>2000</v>
      </c>
      <c r="E64" s="495">
        <v>2020</v>
      </c>
      <c r="F64" s="495" t="s">
        <v>8754</v>
      </c>
      <c r="G64" s="495">
        <v>1</v>
      </c>
      <c r="H64" s="495">
        <v>0.5</v>
      </c>
      <c r="I64" s="495">
        <v>0</v>
      </c>
      <c r="J64" s="495" t="s">
        <v>8774</v>
      </c>
      <c r="K64" s="495" t="s">
        <v>177</v>
      </c>
    </row>
    <row r="65" spans="1:11">
      <c r="A65" s="494" t="s">
        <v>1272</v>
      </c>
      <c r="B65" s="495" t="s">
        <v>8773</v>
      </c>
      <c r="C65" s="495" t="s">
        <v>8772</v>
      </c>
      <c r="D65" s="496">
        <v>1999</v>
      </c>
      <c r="E65" s="495">
        <v>2020</v>
      </c>
      <c r="F65" s="495" t="s">
        <v>8754</v>
      </c>
      <c r="G65" s="495">
        <v>1</v>
      </c>
      <c r="H65" s="495">
        <v>1</v>
      </c>
      <c r="I65" s="495">
        <v>0</v>
      </c>
      <c r="J65" s="495" t="s">
        <v>8732</v>
      </c>
      <c r="K65" s="495" t="s">
        <v>177</v>
      </c>
    </row>
    <row r="66" spans="1:11">
      <c r="A66" s="479" t="s">
        <v>8771</v>
      </c>
      <c r="B66" s="480" t="s">
        <v>8770</v>
      </c>
      <c r="C66" s="480" t="s">
        <v>8769</v>
      </c>
      <c r="D66" s="485">
        <v>2013</v>
      </c>
      <c r="E66" s="481">
        <v>2020</v>
      </c>
      <c r="F66" s="480" t="s">
        <v>8754</v>
      </c>
      <c r="G66" s="480">
        <v>1</v>
      </c>
      <c r="H66" s="481">
        <v>0</v>
      </c>
      <c r="I66" s="481">
        <v>0</v>
      </c>
      <c r="J66" s="480" t="s">
        <v>8768</v>
      </c>
      <c r="K66" s="483" t="s">
        <v>177</v>
      </c>
    </row>
    <row r="67" spans="1:11">
      <c r="A67" s="479" t="s">
        <v>8767</v>
      </c>
      <c r="B67" s="480" t="s">
        <v>8766</v>
      </c>
      <c r="C67" s="480" t="s">
        <v>8765</v>
      </c>
      <c r="D67" s="485">
        <v>2004</v>
      </c>
      <c r="E67" s="481">
        <v>2020</v>
      </c>
      <c r="F67" s="480" t="s">
        <v>8754</v>
      </c>
      <c r="G67" s="480">
        <v>1</v>
      </c>
      <c r="H67" s="481">
        <v>0</v>
      </c>
      <c r="I67" s="481">
        <v>0</v>
      </c>
      <c r="J67" s="483" t="s">
        <v>10119</v>
      </c>
      <c r="K67" s="483" t="s">
        <v>8438</v>
      </c>
    </row>
    <row r="68" spans="1:11">
      <c r="A68" s="479" t="s">
        <v>8764</v>
      </c>
      <c r="B68" s="480" t="s">
        <v>8763</v>
      </c>
      <c r="C68" s="480" t="s">
        <v>8762</v>
      </c>
      <c r="D68" s="485">
        <v>2008</v>
      </c>
      <c r="E68" s="481">
        <v>2020</v>
      </c>
      <c r="F68" s="480" t="s">
        <v>8754</v>
      </c>
      <c r="G68" s="480">
        <v>1</v>
      </c>
      <c r="H68" s="481">
        <v>0</v>
      </c>
      <c r="I68" s="481">
        <v>0</v>
      </c>
      <c r="J68" s="480" t="s">
        <v>8761</v>
      </c>
      <c r="K68" s="483" t="s">
        <v>177</v>
      </c>
    </row>
    <row r="69" spans="1:11">
      <c r="A69" s="479" t="s">
        <v>8760</v>
      </c>
      <c r="B69" s="480" t="s">
        <v>8759</v>
      </c>
      <c r="C69" s="480" t="s">
        <v>8758</v>
      </c>
      <c r="D69" s="485">
        <v>2003</v>
      </c>
      <c r="E69" s="481">
        <v>2020</v>
      </c>
      <c r="F69" s="480" t="s">
        <v>8754</v>
      </c>
      <c r="G69" s="480">
        <v>1</v>
      </c>
      <c r="H69" s="481">
        <v>0</v>
      </c>
      <c r="I69" s="481">
        <v>0</v>
      </c>
      <c r="J69" s="480" t="s">
        <v>10120</v>
      </c>
      <c r="K69" s="483" t="s">
        <v>8438</v>
      </c>
    </row>
    <row r="70" spans="1:11">
      <c r="A70" s="479" t="s">
        <v>8757</v>
      </c>
      <c r="B70" s="480" t="s">
        <v>8756</v>
      </c>
      <c r="C70" s="480" t="s">
        <v>8755</v>
      </c>
      <c r="D70" s="485">
        <v>2008</v>
      </c>
      <c r="E70" s="481">
        <v>2020</v>
      </c>
      <c r="F70" s="480" t="s">
        <v>8754</v>
      </c>
      <c r="G70" s="480">
        <v>1</v>
      </c>
      <c r="H70" s="481">
        <v>0</v>
      </c>
      <c r="I70" s="481">
        <v>0</v>
      </c>
      <c r="J70" s="480" t="s">
        <v>8753</v>
      </c>
      <c r="K70" s="483" t="s">
        <v>177</v>
      </c>
    </row>
    <row r="71" spans="1:11">
      <c r="A71" s="502" t="s">
        <v>8752</v>
      </c>
      <c r="B71" s="503" t="s">
        <v>8751</v>
      </c>
      <c r="C71" s="503" t="s">
        <v>8750</v>
      </c>
      <c r="D71" s="496">
        <v>2009</v>
      </c>
      <c r="E71" s="504">
        <v>2020</v>
      </c>
      <c r="F71" s="503" t="s">
        <v>38</v>
      </c>
      <c r="G71" s="503">
        <v>1</v>
      </c>
      <c r="H71" s="504">
        <v>0</v>
      </c>
      <c r="I71" s="504">
        <v>0</v>
      </c>
      <c r="J71" s="503" t="s">
        <v>8749</v>
      </c>
      <c r="K71" s="475" t="s">
        <v>8409</v>
      </c>
    </row>
    <row r="72" spans="1:11">
      <c r="A72" s="502" t="s">
        <v>8748</v>
      </c>
      <c r="B72" s="503" t="s">
        <v>8747</v>
      </c>
      <c r="C72" s="504" t="s">
        <v>8746</v>
      </c>
      <c r="D72" s="505">
        <v>2019</v>
      </c>
      <c r="E72" s="504">
        <v>2020</v>
      </c>
      <c r="F72" s="503" t="s">
        <v>38</v>
      </c>
      <c r="G72" s="503"/>
      <c r="H72" s="504">
        <v>0.5</v>
      </c>
      <c r="I72" s="504">
        <v>1</v>
      </c>
      <c r="J72" s="506" t="s">
        <v>8745</v>
      </c>
      <c r="K72" s="475" t="s">
        <v>177</v>
      </c>
    </row>
    <row r="73" spans="1:11">
      <c r="A73" s="494" t="s">
        <v>8744</v>
      </c>
      <c r="B73" s="495" t="s">
        <v>8743</v>
      </c>
      <c r="C73" s="495" t="s">
        <v>8742</v>
      </c>
      <c r="D73" s="496">
        <v>2007</v>
      </c>
      <c r="E73" s="495">
        <v>2020</v>
      </c>
      <c r="F73" s="495" t="s">
        <v>38</v>
      </c>
      <c r="G73" s="495">
        <v>1</v>
      </c>
      <c r="H73" s="495">
        <v>0.5</v>
      </c>
      <c r="I73" s="495">
        <v>0</v>
      </c>
      <c r="J73" s="495" t="s">
        <v>8741</v>
      </c>
      <c r="K73" s="495" t="s">
        <v>177</v>
      </c>
    </row>
    <row r="74" spans="1:11">
      <c r="A74" s="494" t="s">
        <v>8740</v>
      </c>
      <c r="B74" s="495" t="s">
        <v>8739</v>
      </c>
      <c r="C74" s="495" t="s">
        <v>8738</v>
      </c>
      <c r="D74" s="496">
        <v>2003</v>
      </c>
      <c r="E74" s="495">
        <v>2020</v>
      </c>
      <c r="F74" s="495" t="s">
        <v>38</v>
      </c>
      <c r="G74" s="495">
        <v>1</v>
      </c>
      <c r="H74" s="495">
        <v>0</v>
      </c>
      <c r="I74" s="495">
        <v>0</v>
      </c>
      <c r="J74" s="495" t="s">
        <v>8632</v>
      </c>
      <c r="K74" s="495" t="s">
        <v>8438</v>
      </c>
    </row>
    <row r="75" spans="1:11">
      <c r="A75" s="494" t="s">
        <v>8737</v>
      </c>
      <c r="B75" s="495" t="s">
        <v>8736</v>
      </c>
      <c r="C75" s="495" t="s">
        <v>8735</v>
      </c>
      <c r="D75" s="496">
        <v>2009</v>
      </c>
      <c r="E75" s="495">
        <v>2020</v>
      </c>
      <c r="F75" s="495" t="s">
        <v>38</v>
      </c>
      <c r="G75" s="495">
        <v>1</v>
      </c>
      <c r="H75" s="495">
        <v>0</v>
      </c>
      <c r="I75" s="495">
        <v>0</v>
      </c>
      <c r="J75" s="495" t="s">
        <v>8632</v>
      </c>
      <c r="K75" s="495" t="s">
        <v>8438</v>
      </c>
    </row>
    <row r="76" spans="1:11">
      <c r="A76" s="494" t="s">
        <v>1268</v>
      </c>
      <c r="B76" s="495" t="s">
        <v>8734</v>
      </c>
      <c r="C76" s="495" t="s">
        <v>8733</v>
      </c>
      <c r="D76" s="496">
        <v>2001</v>
      </c>
      <c r="E76" s="495">
        <v>2020</v>
      </c>
      <c r="F76" s="495" t="s">
        <v>38</v>
      </c>
      <c r="G76" s="495">
        <v>1</v>
      </c>
      <c r="H76" s="495">
        <v>1</v>
      </c>
      <c r="I76" s="495">
        <v>0</v>
      </c>
      <c r="J76" s="495" t="s">
        <v>8732</v>
      </c>
      <c r="K76" s="495" t="s">
        <v>177</v>
      </c>
    </row>
    <row r="77" spans="1:11">
      <c r="A77" s="494" t="s">
        <v>8731</v>
      </c>
      <c r="B77" s="495" t="s">
        <v>8730</v>
      </c>
      <c r="C77" s="495" t="s">
        <v>8729</v>
      </c>
      <c r="D77" s="496">
        <v>2004</v>
      </c>
      <c r="E77" s="495">
        <v>2020</v>
      </c>
      <c r="F77" s="495" t="s">
        <v>38</v>
      </c>
      <c r="G77" s="495">
        <v>1</v>
      </c>
      <c r="H77" s="495">
        <v>0</v>
      </c>
      <c r="I77" s="495">
        <v>0</v>
      </c>
      <c r="J77" s="495" t="s">
        <v>8728</v>
      </c>
      <c r="K77" s="495" t="s">
        <v>8727</v>
      </c>
    </row>
    <row r="78" spans="1:11">
      <c r="A78" s="494" t="s">
        <v>8726</v>
      </c>
      <c r="B78" s="495" t="s">
        <v>8725</v>
      </c>
      <c r="C78" s="495" t="s">
        <v>8724</v>
      </c>
      <c r="D78" s="496">
        <v>2013</v>
      </c>
      <c r="E78" s="495">
        <v>2020</v>
      </c>
      <c r="F78" s="495" t="s">
        <v>38</v>
      </c>
      <c r="G78" s="495">
        <v>1</v>
      </c>
      <c r="H78" s="495">
        <v>0</v>
      </c>
      <c r="I78" s="495">
        <v>0</v>
      </c>
      <c r="J78" s="495" t="s">
        <v>8723</v>
      </c>
      <c r="K78" s="495" t="s">
        <v>8409</v>
      </c>
    </row>
    <row r="79" spans="1:11">
      <c r="A79" s="502" t="s">
        <v>1256</v>
      </c>
      <c r="B79" s="503" t="s">
        <v>8722</v>
      </c>
      <c r="C79" s="504" t="s">
        <v>8721</v>
      </c>
      <c r="D79" s="505">
        <v>2018</v>
      </c>
      <c r="E79" s="504">
        <v>2020</v>
      </c>
      <c r="F79" s="503" t="s">
        <v>38</v>
      </c>
      <c r="G79" s="503">
        <v>1</v>
      </c>
      <c r="H79" s="504">
        <v>1</v>
      </c>
      <c r="I79" s="504">
        <v>0</v>
      </c>
      <c r="J79" s="476" t="s">
        <v>8720</v>
      </c>
      <c r="K79" s="475" t="s">
        <v>177</v>
      </c>
    </row>
    <row r="80" spans="1:11">
      <c r="A80" s="502" t="s">
        <v>8719</v>
      </c>
      <c r="B80" s="503" t="s">
        <v>8642</v>
      </c>
      <c r="C80" s="503" t="s">
        <v>8718</v>
      </c>
      <c r="D80" s="496">
        <v>2017</v>
      </c>
      <c r="E80" s="504">
        <v>2020</v>
      </c>
      <c r="F80" s="503" t="s">
        <v>38</v>
      </c>
      <c r="G80" s="503">
        <v>1</v>
      </c>
      <c r="H80" s="504">
        <v>0</v>
      </c>
      <c r="I80" s="504">
        <v>0</v>
      </c>
      <c r="J80" s="503" t="s">
        <v>8717</v>
      </c>
      <c r="K80" s="475" t="s">
        <v>177</v>
      </c>
    </row>
    <row r="81" spans="1:11">
      <c r="A81" s="494" t="s">
        <v>8716</v>
      </c>
      <c r="B81" s="495" t="s">
        <v>8715</v>
      </c>
      <c r="C81" s="495" t="s">
        <v>8714</v>
      </c>
      <c r="D81" s="496">
        <v>2007</v>
      </c>
      <c r="E81" s="495">
        <v>2020</v>
      </c>
      <c r="F81" s="495" t="s">
        <v>38</v>
      </c>
      <c r="G81" s="495">
        <v>1</v>
      </c>
      <c r="H81" s="495">
        <v>0</v>
      </c>
      <c r="I81" s="495">
        <v>0</v>
      </c>
      <c r="J81" s="495" t="s">
        <v>8713</v>
      </c>
      <c r="K81" s="495" t="s">
        <v>8438</v>
      </c>
    </row>
    <row r="82" spans="1:11">
      <c r="A82" s="502" t="s">
        <v>1263</v>
      </c>
      <c r="B82" s="503" t="s">
        <v>8712</v>
      </c>
      <c r="C82" s="504" t="s">
        <v>8711</v>
      </c>
      <c r="D82" s="505">
        <v>2019</v>
      </c>
      <c r="E82" s="504">
        <v>2020</v>
      </c>
      <c r="F82" s="503" t="s">
        <v>38</v>
      </c>
      <c r="G82" s="503">
        <v>1</v>
      </c>
      <c r="H82" s="504">
        <v>1</v>
      </c>
      <c r="I82" s="504">
        <v>1</v>
      </c>
      <c r="J82" s="503" t="s">
        <v>8710</v>
      </c>
      <c r="K82" s="475" t="s">
        <v>177</v>
      </c>
    </row>
    <row r="83" spans="1:11">
      <c r="A83" s="494" t="s">
        <v>8709</v>
      </c>
      <c r="B83" s="495" t="s">
        <v>8708</v>
      </c>
      <c r="C83" s="495" t="s">
        <v>8707</v>
      </c>
      <c r="D83" s="496">
        <v>1997</v>
      </c>
      <c r="E83" s="495">
        <v>2020</v>
      </c>
      <c r="F83" s="495" t="s">
        <v>38</v>
      </c>
      <c r="G83" s="495">
        <v>1</v>
      </c>
      <c r="H83" s="495">
        <v>0.5</v>
      </c>
      <c r="I83" s="495">
        <v>0</v>
      </c>
      <c r="J83" s="495" t="s">
        <v>8706</v>
      </c>
      <c r="K83" s="495" t="s">
        <v>177</v>
      </c>
    </row>
    <row r="84" spans="1:11">
      <c r="A84" s="494" t="s">
        <v>8705</v>
      </c>
      <c r="B84" s="495" t="s">
        <v>8704</v>
      </c>
      <c r="C84" s="495" t="s">
        <v>8703</v>
      </c>
      <c r="D84" s="496">
        <v>2000</v>
      </c>
      <c r="E84" s="495">
        <v>2020</v>
      </c>
      <c r="F84" s="495" t="s">
        <v>38</v>
      </c>
      <c r="G84" s="495">
        <v>1</v>
      </c>
      <c r="H84" s="495">
        <v>0</v>
      </c>
      <c r="I84" s="495">
        <v>0</v>
      </c>
      <c r="J84" s="495" t="s">
        <v>8702</v>
      </c>
      <c r="K84" s="495" t="s">
        <v>177</v>
      </c>
    </row>
    <row r="85" spans="1:11">
      <c r="A85" s="494" t="s">
        <v>8701</v>
      </c>
      <c r="B85" s="495" t="s">
        <v>8700</v>
      </c>
      <c r="C85" s="495" t="s">
        <v>8699</v>
      </c>
      <c r="D85" s="496">
        <v>2007</v>
      </c>
      <c r="E85" s="495">
        <v>2020</v>
      </c>
      <c r="F85" s="495" t="s">
        <v>38</v>
      </c>
      <c r="G85" s="495">
        <v>1</v>
      </c>
      <c r="H85" s="495">
        <v>0</v>
      </c>
      <c r="I85" s="495">
        <v>0</v>
      </c>
      <c r="J85" s="495" t="s">
        <v>8698</v>
      </c>
      <c r="K85" s="495" t="s">
        <v>8613</v>
      </c>
    </row>
    <row r="86" spans="1:11">
      <c r="A86" s="494" t="s">
        <v>8697</v>
      </c>
      <c r="B86" s="495" t="s">
        <v>8696</v>
      </c>
      <c r="C86" s="495" t="s">
        <v>8695</v>
      </c>
      <c r="D86" s="496">
        <v>2013</v>
      </c>
      <c r="E86" s="495">
        <v>2020</v>
      </c>
      <c r="F86" s="495" t="s">
        <v>38</v>
      </c>
      <c r="G86" s="495">
        <v>1</v>
      </c>
      <c r="H86" s="495">
        <v>0</v>
      </c>
      <c r="I86" s="495">
        <v>0</v>
      </c>
      <c r="J86" s="495" t="s">
        <v>8694</v>
      </c>
      <c r="K86" s="495" t="s">
        <v>177</v>
      </c>
    </row>
    <row r="87" spans="1:11">
      <c r="A87" s="494" t="s">
        <v>8693</v>
      </c>
      <c r="B87" s="495" t="s">
        <v>8692</v>
      </c>
      <c r="C87" s="495" t="s">
        <v>8691</v>
      </c>
      <c r="D87" s="496">
        <v>2005</v>
      </c>
      <c r="E87" s="495">
        <v>2020</v>
      </c>
      <c r="F87" s="495" t="s">
        <v>38</v>
      </c>
      <c r="G87" s="495">
        <v>1</v>
      </c>
      <c r="H87" s="495">
        <v>0.5</v>
      </c>
      <c r="I87" s="495">
        <v>0</v>
      </c>
      <c r="J87" s="495" t="s">
        <v>8690</v>
      </c>
      <c r="K87" s="495" t="s">
        <v>177</v>
      </c>
    </row>
    <row r="88" spans="1:11">
      <c r="A88" s="494" t="s">
        <v>8689</v>
      </c>
      <c r="B88" s="495" t="s">
        <v>8688</v>
      </c>
      <c r="C88" s="495" t="s">
        <v>8687</v>
      </c>
      <c r="D88" s="496">
        <v>2019</v>
      </c>
      <c r="E88" s="495">
        <v>2020</v>
      </c>
      <c r="F88" s="495" t="s">
        <v>38</v>
      </c>
      <c r="G88" s="495">
        <v>1</v>
      </c>
      <c r="H88" s="495">
        <v>0</v>
      </c>
      <c r="I88" s="495">
        <v>0</v>
      </c>
      <c r="J88" s="495" t="s">
        <v>8632</v>
      </c>
      <c r="K88" s="495" t="s">
        <v>8438</v>
      </c>
    </row>
    <row r="89" spans="1:11">
      <c r="A89" s="507" t="s">
        <v>8686</v>
      </c>
      <c r="B89" s="503" t="s">
        <v>8685</v>
      </c>
      <c r="C89" s="504" t="s">
        <v>8684</v>
      </c>
      <c r="D89" s="505">
        <v>2018</v>
      </c>
      <c r="E89" s="504">
        <v>2020</v>
      </c>
      <c r="F89" s="503" t="s">
        <v>38</v>
      </c>
      <c r="G89" s="503">
        <v>1</v>
      </c>
      <c r="H89" s="504">
        <v>0</v>
      </c>
      <c r="I89" s="504">
        <v>0</v>
      </c>
      <c r="J89" s="503" t="s">
        <v>8683</v>
      </c>
      <c r="K89" s="475" t="s">
        <v>177</v>
      </c>
    </row>
    <row r="90" spans="1:11">
      <c r="A90" s="502" t="s">
        <v>8682</v>
      </c>
      <c r="B90" s="503" t="s">
        <v>8681</v>
      </c>
      <c r="C90" s="504" t="s">
        <v>8680</v>
      </c>
      <c r="D90" s="505">
        <v>2014</v>
      </c>
      <c r="E90" s="504">
        <v>2020</v>
      </c>
      <c r="F90" s="503" t="s">
        <v>38</v>
      </c>
      <c r="G90" s="503">
        <v>1</v>
      </c>
      <c r="H90" s="504">
        <v>0.5</v>
      </c>
      <c r="I90" s="504">
        <v>0</v>
      </c>
      <c r="J90" s="506" t="s">
        <v>8679</v>
      </c>
      <c r="K90" s="475" t="s">
        <v>177</v>
      </c>
    </row>
    <row r="91" spans="1:11">
      <c r="A91" s="494" t="s">
        <v>8678</v>
      </c>
      <c r="B91" s="495" t="s">
        <v>8677</v>
      </c>
      <c r="C91" s="495" t="s">
        <v>8676</v>
      </c>
      <c r="D91" s="496">
        <v>2000</v>
      </c>
      <c r="E91" s="495">
        <v>2020</v>
      </c>
      <c r="F91" s="495" t="s">
        <v>38</v>
      </c>
      <c r="G91" s="495">
        <v>1</v>
      </c>
      <c r="H91" s="495">
        <v>0.5</v>
      </c>
      <c r="I91" s="495">
        <v>0</v>
      </c>
      <c r="J91" s="495" t="s">
        <v>8675</v>
      </c>
      <c r="K91" s="495" t="s">
        <v>177</v>
      </c>
    </row>
    <row r="92" spans="1:11">
      <c r="A92" s="494" t="s">
        <v>8674</v>
      </c>
      <c r="B92" s="495" t="s">
        <v>8673</v>
      </c>
      <c r="C92" s="495" t="s">
        <v>8672</v>
      </c>
      <c r="D92" s="496">
        <v>2007</v>
      </c>
      <c r="E92" s="495">
        <v>2020</v>
      </c>
      <c r="F92" s="495" t="s">
        <v>38</v>
      </c>
      <c r="G92" s="495">
        <v>1</v>
      </c>
      <c r="H92" s="495">
        <v>0</v>
      </c>
      <c r="I92" s="495">
        <v>0</v>
      </c>
      <c r="J92" s="495" t="s">
        <v>8671</v>
      </c>
      <c r="K92" s="495" t="s">
        <v>177</v>
      </c>
    </row>
    <row r="93" spans="1:11">
      <c r="A93" s="502" t="s">
        <v>8670</v>
      </c>
      <c r="B93" s="503" t="s">
        <v>8669</v>
      </c>
      <c r="C93" s="504" t="s">
        <v>8668</v>
      </c>
      <c r="D93" s="505">
        <v>2004</v>
      </c>
      <c r="E93" s="504">
        <v>2020</v>
      </c>
      <c r="F93" s="495" t="s">
        <v>38</v>
      </c>
      <c r="G93" s="503">
        <v>1</v>
      </c>
      <c r="H93" s="504">
        <v>0</v>
      </c>
      <c r="I93" s="504">
        <v>0</v>
      </c>
      <c r="J93" s="503" t="s">
        <v>8667</v>
      </c>
      <c r="K93" s="495" t="s">
        <v>8666</v>
      </c>
    </row>
    <row r="94" spans="1:11">
      <c r="A94" s="494" t="s">
        <v>8665</v>
      </c>
      <c r="B94" s="495" t="s">
        <v>8664</v>
      </c>
      <c r="C94" s="495" t="s">
        <v>8663</v>
      </c>
      <c r="D94" s="496">
        <v>2001</v>
      </c>
      <c r="E94" s="495">
        <v>2020</v>
      </c>
      <c r="F94" s="495" t="s">
        <v>38</v>
      </c>
      <c r="G94" s="495">
        <v>1</v>
      </c>
      <c r="H94" s="495">
        <v>0.5</v>
      </c>
      <c r="I94" s="495">
        <v>0</v>
      </c>
      <c r="J94" s="495" t="s">
        <v>8662</v>
      </c>
      <c r="K94" s="495" t="s">
        <v>177</v>
      </c>
    </row>
    <row r="95" spans="1:11">
      <c r="A95" s="494" t="s">
        <v>8661</v>
      </c>
      <c r="B95" s="495" t="s">
        <v>8660</v>
      </c>
      <c r="C95" s="495" t="s">
        <v>8659</v>
      </c>
      <c r="D95" s="496">
        <v>2003</v>
      </c>
      <c r="E95" s="495">
        <v>2020</v>
      </c>
      <c r="F95" s="495" t="s">
        <v>38</v>
      </c>
      <c r="G95" s="495">
        <v>1</v>
      </c>
      <c r="H95" s="495">
        <v>0</v>
      </c>
      <c r="I95" s="495">
        <v>0</v>
      </c>
      <c r="J95" s="495" t="s">
        <v>8658</v>
      </c>
      <c r="K95" s="495" t="s">
        <v>177</v>
      </c>
    </row>
    <row r="96" spans="1:11">
      <c r="A96" s="494" t="s">
        <v>8657</v>
      </c>
      <c r="B96" s="495" t="s">
        <v>8656</v>
      </c>
      <c r="C96" s="495" t="s">
        <v>8655</v>
      </c>
      <c r="D96" s="496">
        <v>2011</v>
      </c>
      <c r="E96" s="495">
        <v>2020</v>
      </c>
      <c r="F96" s="495" t="s">
        <v>38</v>
      </c>
      <c r="G96" s="495">
        <v>1</v>
      </c>
      <c r="H96" s="495">
        <v>0</v>
      </c>
      <c r="I96" s="495">
        <v>0</v>
      </c>
      <c r="J96" s="495" t="s">
        <v>8654</v>
      </c>
      <c r="K96" s="495" t="s">
        <v>177</v>
      </c>
    </row>
    <row r="97" spans="1:11">
      <c r="A97" s="494" t="s">
        <v>8653</v>
      </c>
      <c r="B97" s="495" t="s">
        <v>8652</v>
      </c>
      <c r="C97" s="495" t="s">
        <v>8651</v>
      </c>
      <c r="D97" s="496">
        <v>2006</v>
      </c>
      <c r="E97" s="495">
        <v>2020</v>
      </c>
      <c r="F97" s="495" t="s">
        <v>38</v>
      </c>
      <c r="G97" s="495">
        <v>1</v>
      </c>
      <c r="H97" s="495">
        <v>0</v>
      </c>
      <c r="I97" s="495">
        <v>0</v>
      </c>
      <c r="J97" s="495" t="s">
        <v>8632</v>
      </c>
      <c r="K97" s="495" t="s">
        <v>8438</v>
      </c>
    </row>
    <row r="98" spans="1:11">
      <c r="A98" s="494" t="s">
        <v>8650</v>
      </c>
      <c r="B98" s="495" t="s">
        <v>8649</v>
      </c>
      <c r="C98" s="495" t="s">
        <v>8648</v>
      </c>
      <c r="D98" s="496">
        <v>1991</v>
      </c>
      <c r="E98" s="495">
        <v>2020</v>
      </c>
      <c r="F98" s="495" t="s">
        <v>38</v>
      </c>
      <c r="G98" s="495">
        <v>1</v>
      </c>
      <c r="H98" s="495">
        <v>0</v>
      </c>
      <c r="I98" s="495">
        <v>0</v>
      </c>
      <c r="J98" s="495" t="s">
        <v>8647</v>
      </c>
      <c r="K98" s="495" t="s">
        <v>8438</v>
      </c>
    </row>
    <row r="99" spans="1:11">
      <c r="A99" s="494" t="s">
        <v>8646</v>
      </c>
      <c r="B99" s="495" t="s">
        <v>8645</v>
      </c>
      <c r="C99" s="495" t="s">
        <v>8644</v>
      </c>
      <c r="D99" s="496">
        <v>1996</v>
      </c>
      <c r="E99" s="495">
        <v>2020</v>
      </c>
      <c r="F99" s="495" t="s">
        <v>38</v>
      </c>
      <c r="G99" s="495">
        <v>1</v>
      </c>
      <c r="H99" s="495">
        <v>0.5</v>
      </c>
      <c r="I99" s="495">
        <v>0</v>
      </c>
      <c r="J99" s="495" t="s">
        <v>8640</v>
      </c>
      <c r="K99" s="495" t="s">
        <v>177</v>
      </c>
    </row>
    <row r="100" spans="1:11">
      <c r="A100" s="494" t="s">
        <v>8643</v>
      </c>
      <c r="B100" s="495" t="s">
        <v>8642</v>
      </c>
      <c r="C100" s="495" t="s">
        <v>8641</v>
      </c>
      <c r="D100" s="496">
        <v>1999</v>
      </c>
      <c r="E100" s="495">
        <v>2020</v>
      </c>
      <c r="F100" s="495" t="s">
        <v>38</v>
      </c>
      <c r="G100" s="495">
        <v>1</v>
      </c>
      <c r="H100" s="495">
        <v>0.5</v>
      </c>
      <c r="I100" s="495">
        <v>0</v>
      </c>
      <c r="J100" s="495" t="s">
        <v>8640</v>
      </c>
      <c r="K100" s="495" t="s">
        <v>177</v>
      </c>
    </row>
    <row r="101" spans="1:11">
      <c r="A101" s="494" t="s">
        <v>8639</v>
      </c>
      <c r="B101" s="495" t="s">
        <v>8638</v>
      </c>
      <c r="C101" s="495" t="s">
        <v>8637</v>
      </c>
      <c r="D101" s="496">
        <v>2013</v>
      </c>
      <c r="E101" s="495">
        <v>2020</v>
      </c>
      <c r="F101" s="495" t="s">
        <v>38</v>
      </c>
      <c r="G101" s="495">
        <v>1</v>
      </c>
      <c r="H101" s="495">
        <v>0</v>
      </c>
      <c r="I101" s="495">
        <v>0</v>
      </c>
      <c r="J101" s="495" t="s">
        <v>8636</v>
      </c>
      <c r="K101" s="495" t="s">
        <v>177</v>
      </c>
    </row>
    <row r="102" spans="1:11">
      <c r="A102" s="494" t="s">
        <v>8635</v>
      </c>
      <c r="B102" s="495" t="s">
        <v>8634</v>
      </c>
      <c r="C102" s="495" t="s">
        <v>8633</v>
      </c>
      <c r="D102" s="496">
        <v>1996</v>
      </c>
      <c r="E102" s="495">
        <v>2020</v>
      </c>
      <c r="F102" s="495" t="s">
        <v>38</v>
      </c>
      <c r="G102" s="495">
        <v>1</v>
      </c>
      <c r="H102" s="495">
        <v>0</v>
      </c>
      <c r="I102" s="495">
        <v>0</v>
      </c>
      <c r="J102" s="495" t="s">
        <v>8632</v>
      </c>
      <c r="K102" s="495" t="s">
        <v>8438</v>
      </c>
    </row>
    <row r="103" spans="1:11">
      <c r="A103" s="502" t="s">
        <v>1273</v>
      </c>
      <c r="B103" s="503" t="s">
        <v>8631</v>
      </c>
      <c r="C103" s="503" t="s">
        <v>8630</v>
      </c>
      <c r="D103" s="496">
        <v>1998</v>
      </c>
      <c r="E103" s="504">
        <v>2020</v>
      </c>
      <c r="F103" s="503" t="s">
        <v>38</v>
      </c>
      <c r="G103" s="503">
        <v>1</v>
      </c>
      <c r="H103" s="504">
        <v>1</v>
      </c>
      <c r="I103" s="504">
        <v>0</v>
      </c>
      <c r="J103" s="503" t="s">
        <v>8629</v>
      </c>
      <c r="K103" s="475" t="s">
        <v>177</v>
      </c>
    </row>
    <row r="104" spans="1:11">
      <c r="A104" s="494" t="s">
        <v>8628</v>
      </c>
      <c r="B104" s="495" t="s">
        <v>8627</v>
      </c>
      <c r="C104" s="495" t="s">
        <v>8626</v>
      </c>
      <c r="D104" s="496">
        <v>1993</v>
      </c>
      <c r="E104" s="495">
        <v>2020</v>
      </c>
      <c r="F104" s="495" t="s">
        <v>38</v>
      </c>
      <c r="G104" s="495">
        <v>1</v>
      </c>
      <c r="H104" s="495">
        <v>0.5</v>
      </c>
      <c r="I104" s="495">
        <v>0</v>
      </c>
      <c r="J104" s="495" t="s">
        <v>8625</v>
      </c>
      <c r="K104" s="495" t="s">
        <v>177</v>
      </c>
    </row>
    <row r="105" spans="1:11">
      <c r="A105" s="494" t="s">
        <v>8624</v>
      </c>
      <c r="B105" s="495" t="s">
        <v>8623</v>
      </c>
      <c r="C105" s="495" t="s">
        <v>8622</v>
      </c>
      <c r="D105" s="495">
        <v>2008</v>
      </c>
      <c r="E105" s="495">
        <v>2020</v>
      </c>
      <c r="F105" s="495" t="s">
        <v>38</v>
      </c>
      <c r="G105" s="495">
        <v>1</v>
      </c>
      <c r="H105" s="495">
        <v>0</v>
      </c>
      <c r="I105" s="495">
        <v>0</v>
      </c>
      <c r="J105" s="495" t="s">
        <v>8621</v>
      </c>
      <c r="K105" s="495" t="s">
        <v>8438</v>
      </c>
    </row>
    <row r="106" spans="1:11">
      <c r="A106" s="507" t="s">
        <v>1259</v>
      </c>
      <c r="B106" s="503" t="s">
        <v>8620</v>
      </c>
      <c r="C106" s="504" t="s">
        <v>8619</v>
      </c>
      <c r="D106" s="505">
        <v>2019</v>
      </c>
      <c r="E106" s="504">
        <v>2020</v>
      </c>
      <c r="F106" s="503" t="s">
        <v>38</v>
      </c>
      <c r="G106" s="503">
        <v>1</v>
      </c>
      <c r="H106" s="504">
        <v>1</v>
      </c>
      <c r="I106" s="504">
        <v>0</v>
      </c>
      <c r="J106" s="503" t="s">
        <v>8618</v>
      </c>
      <c r="K106" s="475" t="s">
        <v>177</v>
      </c>
    </row>
    <row r="107" spans="1:11">
      <c r="A107" s="494" t="s">
        <v>8617</v>
      </c>
      <c r="B107" s="495" t="s">
        <v>8616</v>
      </c>
      <c r="C107" s="495" t="s">
        <v>8615</v>
      </c>
      <c r="D107" s="495">
        <v>2008</v>
      </c>
      <c r="E107" s="495">
        <v>2020</v>
      </c>
      <c r="F107" s="495" t="s">
        <v>38</v>
      </c>
      <c r="G107" s="495">
        <v>1</v>
      </c>
      <c r="H107" s="495">
        <v>0</v>
      </c>
      <c r="I107" s="495">
        <v>0</v>
      </c>
      <c r="J107" s="495" t="s">
        <v>8614</v>
      </c>
      <c r="K107" s="495" t="s">
        <v>8613</v>
      </c>
    </row>
    <row r="108" spans="1:11">
      <c r="A108" s="494" t="s">
        <v>8612</v>
      </c>
      <c r="B108" s="495" t="s">
        <v>8611</v>
      </c>
      <c r="C108" s="495" t="s">
        <v>8610</v>
      </c>
      <c r="D108" s="495">
        <v>2007</v>
      </c>
      <c r="E108" s="495">
        <v>2020</v>
      </c>
      <c r="F108" s="495" t="s">
        <v>38</v>
      </c>
      <c r="G108" s="495">
        <v>1</v>
      </c>
      <c r="H108" s="495">
        <v>0.5</v>
      </c>
      <c r="I108" s="495">
        <v>0.5</v>
      </c>
      <c r="J108" s="495" t="s">
        <v>8609</v>
      </c>
      <c r="K108" s="495" t="s">
        <v>177</v>
      </c>
    </row>
    <row r="109" spans="1:11">
      <c r="A109" s="494" t="s">
        <v>1270</v>
      </c>
      <c r="B109" s="495" t="s">
        <v>8608</v>
      </c>
      <c r="C109" s="495" t="s">
        <v>8607</v>
      </c>
      <c r="D109" s="495">
        <v>2011</v>
      </c>
      <c r="E109" s="495">
        <v>2020</v>
      </c>
      <c r="F109" s="495" t="s">
        <v>38</v>
      </c>
      <c r="G109" s="495">
        <v>1</v>
      </c>
      <c r="H109" s="495">
        <v>1</v>
      </c>
      <c r="I109" s="495">
        <v>0</v>
      </c>
      <c r="J109" s="495" t="s">
        <v>8606</v>
      </c>
      <c r="K109" s="495" t="s">
        <v>177</v>
      </c>
    </row>
    <row r="110" spans="1:11">
      <c r="A110" s="494" t="s">
        <v>8605</v>
      </c>
      <c r="B110" s="495" t="s">
        <v>8604</v>
      </c>
      <c r="C110" s="495" t="s">
        <v>8603</v>
      </c>
      <c r="D110" s="495">
        <v>1994</v>
      </c>
      <c r="E110" s="495">
        <v>2020</v>
      </c>
      <c r="F110" s="495" t="s">
        <v>38</v>
      </c>
      <c r="G110" s="495">
        <v>1</v>
      </c>
      <c r="H110" s="495">
        <v>0.5</v>
      </c>
      <c r="I110" s="495">
        <v>0</v>
      </c>
      <c r="J110" s="495" t="s">
        <v>8602</v>
      </c>
      <c r="K110" s="495" t="s">
        <v>8409</v>
      </c>
    </row>
    <row r="111" spans="1:11">
      <c r="A111" s="494" t="s">
        <v>8601</v>
      </c>
      <c r="B111" s="495" t="s">
        <v>8600</v>
      </c>
      <c r="C111" s="495" t="s">
        <v>8599</v>
      </c>
      <c r="D111" s="495">
        <v>2002</v>
      </c>
      <c r="E111" s="495">
        <v>2020</v>
      </c>
      <c r="F111" s="495" t="s">
        <v>38</v>
      </c>
      <c r="G111" s="495">
        <v>1</v>
      </c>
      <c r="H111" s="495">
        <v>0</v>
      </c>
      <c r="I111" s="495">
        <v>0</v>
      </c>
      <c r="J111" s="495" t="s">
        <v>8598</v>
      </c>
      <c r="K111" s="495" t="s">
        <v>8597</v>
      </c>
    </row>
    <row r="112" spans="1:11">
      <c r="A112" s="502" t="s">
        <v>1257</v>
      </c>
      <c r="B112" s="503" t="s">
        <v>8596</v>
      </c>
      <c r="C112" s="504" t="s">
        <v>8595</v>
      </c>
      <c r="D112" s="505">
        <v>2018</v>
      </c>
      <c r="E112" s="504">
        <v>2020</v>
      </c>
      <c r="F112" s="503" t="s">
        <v>38</v>
      </c>
      <c r="G112" s="503">
        <v>1</v>
      </c>
      <c r="H112" s="504">
        <v>1</v>
      </c>
      <c r="I112" s="504">
        <v>0</v>
      </c>
      <c r="J112" s="476" t="s">
        <v>8594</v>
      </c>
      <c r="K112" s="475" t="s">
        <v>177</v>
      </c>
    </row>
    <row r="113" spans="1:11">
      <c r="A113" s="502" t="s">
        <v>8593</v>
      </c>
      <c r="B113" s="503" t="s">
        <v>8592</v>
      </c>
      <c r="C113" s="503" t="s">
        <v>8591</v>
      </c>
      <c r="D113" s="496">
        <v>2005</v>
      </c>
      <c r="E113" s="504">
        <v>2020</v>
      </c>
      <c r="F113" s="503" t="s">
        <v>38</v>
      </c>
      <c r="G113" s="503">
        <v>1</v>
      </c>
      <c r="H113" s="504">
        <v>0</v>
      </c>
      <c r="I113" s="504">
        <v>0</v>
      </c>
      <c r="J113" s="503" t="s">
        <v>8590</v>
      </c>
      <c r="K113" s="475" t="s">
        <v>8409</v>
      </c>
    </row>
    <row r="114" spans="1:11">
      <c r="A114" s="494" t="s">
        <v>8589</v>
      </c>
      <c r="B114" s="495" t="s">
        <v>8588</v>
      </c>
      <c r="C114" s="495" t="s">
        <v>8587</v>
      </c>
      <c r="D114" s="495">
        <v>2005</v>
      </c>
      <c r="E114" s="495">
        <v>2020</v>
      </c>
      <c r="F114" s="495" t="s">
        <v>38</v>
      </c>
      <c r="G114" s="495">
        <v>1</v>
      </c>
      <c r="H114" s="495">
        <v>0.5</v>
      </c>
      <c r="I114" s="495">
        <v>0</v>
      </c>
      <c r="J114" s="495" t="s">
        <v>8586</v>
      </c>
      <c r="K114" s="495" t="s">
        <v>177</v>
      </c>
    </row>
    <row r="115" spans="1:11">
      <c r="A115" s="494" t="s">
        <v>8585</v>
      </c>
      <c r="B115" s="495" t="s">
        <v>8584</v>
      </c>
      <c r="C115" s="495" t="s">
        <v>8583</v>
      </c>
      <c r="D115" s="495">
        <v>2003</v>
      </c>
      <c r="E115" s="495">
        <v>2020</v>
      </c>
      <c r="F115" s="495" t="s">
        <v>38</v>
      </c>
      <c r="G115" s="495">
        <v>1</v>
      </c>
      <c r="H115" s="495">
        <v>0.5</v>
      </c>
      <c r="I115" s="495">
        <v>0</v>
      </c>
      <c r="J115" s="495" t="s">
        <v>8582</v>
      </c>
      <c r="K115" s="495" t="s">
        <v>8409</v>
      </c>
    </row>
    <row r="116" spans="1:11">
      <c r="A116" s="494" t="s">
        <v>8581</v>
      </c>
      <c r="B116" s="495" t="s">
        <v>8580</v>
      </c>
      <c r="C116" s="495" t="s">
        <v>8579</v>
      </c>
      <c r="D116" s="495">
        <v>2003</v>
      </c>
      <c r="E116" s="495">
        <v>2020</v>
      </c>
      <c r="F116" s="495" t="s">
        <v>38</v>
      </c>
      <c r="G116" s="495">
        <v>1</v>
      </c>
      <c r="H116" s="495">
        <v>0.5</v>
      </c>
      <c r="I116" s="495">
        <v>0</v>
      </c>
      <c r="J116" s="495" t="s">
        <v>8578</v>
      </c>
      <c r="K116" s="495" t="s">
        <v>177</v>
      </c>
    </row>
    <row r="117" spans="1:11">
      <c r="A117" s="502" t="s">
        <v>1275</v>
      </c>
      <c r="B117" s="503" t="s">
        <v>8577</v>
      </c>
      <c r="C117" s="503" t="s">
        <v>8576</v>
      </c>
      <c r="D117" s="496">
        <v>1999</v>
      </c>
      <c r="E117" s="504">
        <v>2020</v>
      </c>
      <c r="F117" s="503" t="s">
        <v>38</v>
      </c>
      <c r="G117" s="503">
        <v>1</v>
      </c>
      <c r="H117" s="504">
        <v>1</v>
      </c>
      <c r="I117" s="504">
        <v>0</v>
      </c>
      <c r="J117" s="503" t="s">
        <v>8575</v>
      </c>
      <c r="K117" s="475" t="s">
        <v>177</v>
      </c>
    </row>
    <row r="118" spans="1:11">
      <c r="A118" s="502" t="s">
        <v>1260</v>
      </c>
      <c r="B118" s="503" t="s">
        <v>8574</v>
      </c>
      <c r="C118" s="503" t="s">
        <v>8573</v>
      </c>
      <c r="D118" s="496">
        <v>2004</v>
      </c>
      <c r="E118" s="504">
        <v>2020</v>
      </c>
      <c r="F118" s="503" t="s">
        <v>38</v>
      </c>
      <c r="G118" s="503">
        <v>1</v>
      </c>
      <c r="H118" s="503">
        <v>1</v>
      </c>
      <c r="I118" s="503">
        <v>0</v>
      </c>
      <c r="J118" s="503" t="s">
        <v>8572</v>
      </c>
      <c r="K118" s="475" t="s">
        <v>177</v>
      </c>
    </row>
    <row r="119" spans="1:11">
      <c r="A119" s="494" t="s">
        <v>8571</v>
      </c>
      <c r="B119" s="495" t="s">
        <v>8570</v>
      </c>
      <c r="C119" s="495" t="s">
        <v>8569</v>
      </c>
      <c r="D119" s="495">
        <v>2005</v>
      </c>
      <c r="E119" s="495">
        <v>2020</v>
      </c>
      <c r="F119" s="495" t="s">
        <v>38</v>
      </c>
      <c r="G119" s="495">
        <v>1</v>
      </c>
      <c r="H119" s="495">
        <v>0.5</v>
      </c>
      <c r="I119" s="495">
        <v>0</v>
      </c>
      <c r="J119" s="495" t="s">
        <v>8568</v>
      </c>
      <c r="K119" s="495" t="s">
        <v>177</v>
      </c>
    </row>
    <row r="120" spans="1:11">
      <c r="A120" s="502" t="s">
        <v>8567</v>
      </c>
      <c r="B120" s="503" t="s">
        <v>8566</v>
      </c>
      <c r="C120" s="503" t="s">
        <v>8565</v>
      </c>
      <c r="D120" s="496">
        <v>2013</v>
      </c>
      <c r="E120" s="504">
        <v>2020</v>
      </c>
      <c r="F120" s="503" t="s">
        <v>38</v>
      </c>
      <c r="G120" s="503">
        <v>1</v>
      </c>
      <c r="H120" s="504">
        <v>0</v>
      </c>
      <c r="I120" s="504">
        <v>0.5</v>
      </c>
      <c r="J120" s="503" t="s">
        <v>8564</v>
      </c>
      <c r="K120" s="475" t="s">
        <v>177</v>
      </c>
    </row>
    <row r="121" spans="1:11">
      <c r="A121" s="494" t="s">
        <v>8563</v>
      </c>
      <c r="B121" s="495" t="s">
        <v>8562</v>
      </c>
      <c r="C121" s="495" t="s">
        <v>8561</v>
      </c>
      <c r="D121" s="495">
        <v>2000</v>
      </c>
      <c r="E121" s="495">
        <v>2020</v>
      </c>
      <c r="F121" s="495" t="s">
        <v>38</v>
      </c>
      <c r="G121" s="495">
        <v>1</v>
      </c>
      <c r="H121" s="495">
        <v>0.5</v>
      </c>
      <c r="I121" s="495">
        <v>0</v>
      </c>
      <c r="J121" s="495" t="s">
        <v>8560</v>
      </c>
      <c r="K121" s="495" t="s">
        <v>177</v>
      </c>
    </row>
    <row r="122" spans="1:11">
      <c r="A122" s="494" t="s">
        <v>8559</v>
      </c>
      <c r="B122" s="495" t="s">
        <v>8558</v>
      </c>
      <c r="C122" s="495" t="s">
        <v>8557</v>
      </c>
      <c r="D122" s="495">
        <v>2007</v>
      </c>
      <c r="E122" s="495">
        <v>2020</v>
      </c>
      <c r="F122" s="495" t="s">
        <v>38</v>
      </c>
      <c r="G122" s="495">
        <v>1</v>
      </c>
      <c r="H122" s="495">
        <v>0.5</v>
      </c>
      <c r="I122" s="495">
        <v>0</v>
      </c>
      <c r="J122" s="495" t="s">
        <v>8556</v>
      </c>
      <c r="K122" s="495" t="s">
        <v>177</v>
      </c>
    </row>
    <row r="123" spans="1:11">
      <c r="A123" s="502" t="s">
        <v>8555</v>
      </c>
      <c r="B123" s="503" t="s">
        <v>8554</v>
      </c>
      <c r="C123" s="503" t="s">
        <v>8553</v>
      </c>
      <c r="D123" s="496">
        <v>2008</v>
      </c>
      <c r="E123" s="504">
        <v>2020</v>
      </c>
      <c r="F123" s="503" t="s">
        <v>38</v>
      </c>
      <c r="G123" s="503">
        <v>1</v>
      </c>
      <c r="H123" s="503">
        <v>0</v>
      </c>
      <c r="I123" s="503">
        <v>0</v>
      </c>
      <c r="J123" s="508" t="s">
        <v>8552</v>
      </c>
      <c r="K123" s="475" t="s">
        <v>177</v>
      </c>
    </row>
    <row r="124" spans="1:11">
      <c r="A124" s="494" t="s">
        <v>1269</v>
      </c>
      <c r="B124" s="495" t="s">
        <v>8551</v>
      </c>
      <c r="C124" s="495" t="s">
        <v>8550</v>
      </c>
      <c r="D124" s="495">
        <v>1991</v>
      </c>
      <c r="E124" s="495">
        <v>2020</v>
      </c>
      <c r="F124" s="495" t="s">
        <v>38</v>
      </c>
      <c r="G124" s="495">
        <v>1</v>
      </c>
      <c r="H124" s="495">
        <v>1</v>
      </c>
      <c r="I124" s="495">
        <v>0</v>
      </c>
      <c r="J124" s="495" t="s">
        <v>8549</v>
      </c>
      <c r="K124" s="495" t="s">
        <v>177</v>
      </c>
    </row>
    <row r="125" spans="1:11">
      <c r="A125" s="502" t="s">
        <v>8548</v>
      </c>
      <c r="B125" s="503" t="s">
        <v>8547</v>
      </c>
      <c r="C125" s="504" t="s">
        <v>8546</v>
      </c>
      <c r="D125" s="505">
        <v>2000</v>
      </c>
      <c r="E125" s="504">
        <v>2020</v>
      </c>
      <c r="F125" s="503" t="s">
        <v>38</v>
      </c>
      <c r="G125" s="503">
        <v>1</v>
      </c>
      <c r="H125" s="504">
        <v>0</v>
      </c>
      <c r="I125" s="504">
        <v>0</v>
      </c>
      <c r="J125" s="503" t="s">
        <v>8545</v>
      </c>
      <c r="K125" s="495" t="s">
        <v>177</v>
      </c>
    </row>
    <row r="126" spans="1:11">
      <c r="A126" s="502" t="s">
        <v>8544</v>
      </c>
      <c r="B126" s="503" t="s">
        <v>8543</v>
      </c>
      <c r="C126" s="503" t="s">
        <v>8542</v>
      </c>
      <c r="D126" s="496">
        <v>2016</v>
      </c>
      <c r="E126" s="504">
        <v>2020</v>
      </c>
      <c r="F126" s="503" t="s">
        <v>38</v>
      </c>
      <c r="G126" s="503">
        <v>1</v>
      </c>
      <c r="H126" s="504">
        <v>0</v>
      </c>
      <c r="I126" s="504">
        <v>0</v>
      </c>
      <c r="J126" s="503" t="s">
        <v>8541</v>
      </c>
      <c r="K126" s="475" t="s">
        <v>177</v>
      </c>
    </row>
    <row r="127" spans="1:11">
      <c r="A127" s="502" t="s">
        <v>1258</v>
      </c>
      <c r="B127" s="503" t="s">
        <v>8540</v>
      </c>
      <c r="C127" s="504" t="s">
        <v>8539</v>
      </c>
      <c r="D127" s="505">
        <v>2019</v>
      </c>
      <c r="E127" s="504">
        <v>2020</v>
      </c>
      <c r="F127" s="503" t="s">
        <v>38</v>
      </c>
      <c r="G127" s="503">
        <v>1</v>
      </c>
      <c r="H127" s="504">
        <v>1</v>
      </c>
      <c r="I127" s="504">
        <v>0</v>
      </c>
      <c r="J127" s="476" t="s">
        <v>8538</v>
      </c>
      <c r="K127" s="475" t="s">
        <v>177</v>
      </c>
    </row>
    <row r="128" spans="1:11">
      <c r="A128" s="494" t="s">
        <v>8537</v>
      </c>
      <c r="B128" s="495" t="s">
        <v>8536</v>
      </c>
      <c r="C128" s="495" t="s">
        <v>8535</v>
      </c>
      <c r="D128" s="495">
        <v>1998</v>
      </c>
      <c r="E128" s="495">
        <v>2020</v>
      </c>
      <c r="F128" s="495" t="s">
        <v>38</v>
      </c>
      <c r="G128" s="495">
        <v>1</v>
      </c>
      <c r="H128" s="495">
        <v>0.5</v>
      </c>
      <c r="I128" s="495">
        <v>0</v>
      </c>
      <c r="J128" s="495" t="s">
        <v>8534</v>
      </c>
      <c r="K128" s="495" t="s">
        <v>177</v>
      </c>
    </row>
    <row r="129" spans="1:11">
      <c r="A129" s="494" t="s">
        <v>8533</v>
      </c>
      <c r="B129" s="495" t="s">
        <v>8532</v>
      </c>
      <c r="C129" s="495" t="s">
        <v>8531</v>
      </c>
      <c r="D129" s="495">
        <v>1998</v>
      </c>
      <c r="E129" s="495">
        <v>2020</v>
      </c>
      <c r="F129" s="495" t="s">
        <v>38</v>
      </c>
      <c r="G129" s="495">
        <v>1</v>
      </c>
      <c r="H129" s="495">
        <v>0</v>
      </c>
      <c r="I129" s="495">
        <v>0</v>
      </c>
      <c r="J129" s="495" t="s">
        <v>8530</v>
      </c>
      <c r="K129" s="495" t="s">
        <v>8529</v>
      </c>
    </row>
    <row r="130" spans="1:11">
      <c r="A130" s="502" t="s">
        <v>1274</v>
      </c>
      <c r="B130" s="503" t="s">
        <v>8528</v>
      </c>
      <c r="C130" s="503" t="s">
        <v>8527</v>
      </c>
      <c r="D130" s="496">
        <v>1999</v>
      </c>
      <c r="E130" s="504">
        <v>2020</v>
      </c>
      <c r="F130" s="503" t="s">
        <v>38</v>
      </c>
      <c r="G130" s="503">
        <v>1</v>
      </c>
      <c r="H130" s="504">
        <v>1</v>
      </c>
      <c r="I130" s="504">
        <v>0</v>
      </c>
      <c r="J130" s="503" t="s">
        <v>8526</v>
      </c>
      <c r="K130" s="475" t="s">
        <v>177</v>
      </c>
    </row>
    <row r="131" spans="1:11">
      <c r="A131" s="502" t="s">
        <v>8525</v>
      </c>
      <c r="B131" s="503" t="s">
        <v>8524</v>
      </c>
      <c r="C131" s="503" t="s">
        <v>8523</v>
      </c>
      <c r="D131" s="496">
        <v>1996</v>
      </c>
      <c r="E131" s="504">
        <v>2020</v>
      </c>
      <c r="F131" s="503" t="s">
        <v>38</v>
      </c>
      <c r="G131" s="503">
        <v>1</v>
      </c>
      <c r="H131" s="504">
        <v>0</v>
      </c>
      <c r="I131" s="504">
        <v>0</v>
      </c>
      <c r="J131" s="503" t="s">
        <v>8522</v>
      </c>
      <c r="K131" s="475" t="s">
        <v>8409</v>
      </c>
    </row>
    <row r="132" spans="1:11">
      <c r="A132" s="502" t="s">
        <v>1255</v>
      </c>
      <c r="B132" s="503" t="s">
        <v>8521</v>
      </c>
      <c r="C132" s="504" t="s">
        <v>8520</v>
      </c>
      <c r="D132" s="505">
        <v>2005</v>
      </c>
      <c r="E132" s="504">
        <v>2020</v>
      </c>
      <c r="F132" s="503" t="s">
        <v>38</v>
      </c>
      <c r="G132" s="503">
        <v>1</v>
      </c>
      <c r="H132" s="504">
        <v>1</v>
      </c>
      <c r="I132" s="504">
        <v>0</v>
      </c>
      <c r="J132" s="476" t="s">
        <v>8519</v>
      </c>
      <c r="K132" s="475" t="s">
        <v>177</v>
      </c>
    </row>
    <row r="133" spans="1:11">
      <c r="A133" s="494" t="s">
        <v>8518</v>
      </c>
      <c r="B133" s="495" t="s">
        <v>8517</v>
      </c>
      <c r="C133" s="495" t="s">
        <v>8516</v>
      </c>
      <c r="D133" s="495">
        <v>2001</v>
      </c>
      <c r="E133" s="495">
        <v>2020</v>
      </c>
      <c r="F133" s="495" t="s">
        <v>38</v>
      </c>
      <c r="G133" s="495">
        <v>1</v>
      </c>
      <c r="H133" s="495">
        <v>0.5</v>
      </c>
      <c r="I133" s="495">
        <v>0</v>
      </c>
      <c r="J133" s="495" t="s">
        <v>8515</v>
      </c>
      <c r="K133" s="495" t="s">
        <v>177</v>
      </c>
    </row>
    <row r="134" spans="1:11">
      <c r="A134" s="494" t="s">
        <v>8514</v>
      </c>
      <c r="B134" s="495" t="s">
        <v>8513</v>
      </c>
      <c r="C134" s="495" t="s">
        <v>8512</v>
      </c>
      <c r="D134" s="495">
        <v>2010</v>
      </c>
      <c r="E134" s="495">
        <v>2020</v>
      </c>
      <c r="F134" s="495" t="s">
        <v>38</v>
      </c>
      <c r="G134" s="495">
        <v>1</v>
      </c>
      <c r="H134" s="495">
        <v>0.5</v>
      </c>
      <c r="I134" s="495">
        <v>0</v>
      </c>
      <c r="J134" s="495" t="s">
        <v>8511</v>
      </c>
      <c r="K134" s="495" t="s">
        <v>177</v>
      </c>
    </row>
    <row r="135" spans="1:11">
      <c r="A135" s="494" t="s">
        <v>8510</v>
      </c>
      <c r="B135" s="495" t="s">
        <v>8509</v>
      </c>
      <c r="C135" s="495" t="s">
        <v>8508</v>
      </c>
      <c r="D135" s="495">
        <v>2007</v>
      </c>
      <c r="E135" s="495">
        <v>2020</v>
      </c>
      <c r="F135" s="495" t="s">
        <v>38</v>
      </c>
      <c r="G135" s="495">
        <v>1</v>
      </c>
      <c r="H135" s="495">
        <v>0.5</v>
      </c>
      <c r="I135" s="495">
        <v>0</v>
      </c>
      <c r="J135" s="495" t="s">
        <v>8507</v>
      </c>
      <c r="K135" s="495" t="s">
        <v>177</v>
      </c>
    </row>
    <row r="136" spans="1:11">
      <c r="A136" s="494" t="s">
        <v>8506</v>
      </c>
      <c r="B136" s="495" t="s">
        <v>8505</v>
      </c>
      <c r="C136" s="495" t="s">
        <v>8504</v>
      </c>
      <c r="D136" s="495">
        <v>2009</v>
      </c>
      <c r="E136" s="495">
        <v>2020</v>
      </c>
      <c r="F136" s="495" t="s">
        <v>38</v>
      </c>
      <c r="G136" s="495">
        <v>1</v>
      </c>
      <c r="H136" s="495">
        <v>0</v>
      </c>
      <c r="I136" s="495">
        <v>0</v>
      </c>
      <c r="J136" s="495" t="s">
        <v>8503</v>
      </c>
      <c r="K136" s="495" t="s">
        <v>8438</v>
      </c>
    </row>
    <row r="137" spans="1:11">
      <c r="A137" s="494" t="s">
        <v>8502</v>
      </c>
      <c r="B137" s="495" t="s">
        <v>8501</v>
      </c>
      <c r="C137" s="495" t="s">
        <v>8500</v>
      </c>
      <c r="D137" s="495">
        <v>1997</v>
      </c>
      <c r="E137" s="495">
        <v>2020</v>
      </c>
      <c r="F137" s="495" t="s">
        <v>38</v>
      </c>
      <c r="G137" s="495">
        <v>1</v>
      </c>
      <c r="H137" s="495">
        <v>0.5</v>
      </c>
      <c r="I137" s="495">
        <v>0</v>
      </c>
      <c r="J137" s="495" t="s">
        <v>8499</v>
      </c>
      <c r="K137" s="495" t="s">
        <v>177</v>
      </c>
    </row>
    <row r="138" spans="1:11">
      <c r="A138" s="494" t="s">
        <v>8498</v>
      </c>
      <c r="B138" s="495" t="s">
        <v>8497</v>
      </c>
      <c r="C138" s="495" t="s">
        <v>8496</v>
      </c>
      <c r="D138" s="495">
        <v>2014</v>
      </c>
      <c r="E138" s="495">
        <v>2020</v>
      </c>
      <c r="F138" s="495" t="s">
        <v>38</v>
      </c>
      <c r="G138" s="495">
        <v>1</v>
      </c>
      <c r="H138" s="495">
        <v>0.5</v>
      </c>
      <c r="I138" s="495">
        <v>0</v>
      </c>
      <c r="J138" s="495" t="s">
        <v>8495</v>
      </c>
      <c r="K138" s="495" t="s">
        <v>177</v>
      </c>
    </row>
    <row r="139" spans="1:11">
      <c r="A139" s="494" t="s">
        <v>8494</v>
      </c>
      <c r="B139" s="495" t="s">
        <v>8493</v>
      </c>
      <c r="C139" s="495" t="s">
        <v>8492</v>
      </c>
      <c r="D139" s="495">
        <v>2010</v>
      </c>
      <c r="E139" s="495">
        <v>2020</v>
      </c>
      <c r="F139" s="495" t="s">
        <v>38</v>
      </c>
      <c r="G139" s="495">
        <v>1</v>
      </c>
      <c r="H139" s="495">
        <v>0.5</v>
      </c>
      <c r="I139" s="495">
        <v>0</v>
      </c>
      <c r="J139" s="495" t="s">
        <v>8491</v>
      </c>
      <c r="K139" s="495" t="s">
        <v>177</v>
      </c>
    </row>
    <row r="140" spans="1:11">
      <c r="A140" s="494" t="s">
        <v>8490</v>
      </c>
      <c r="B140" s="495" t="s">
        <v>8489</v>
      </c>
      <c r="C140" s="495" t="s">
        <v>8488</v>
      </c>
      <c r="D140" s="495">
        <v>2003</v>
      </c>
      <c r="E140" s="495">
        <v>2020</v>
      </c>
      <c r="F140" s="495" t="s">
        <v>38</v>
      </c>
      <c r="G140" s="495">
        <v>1</v>
      </c>
      <c r="H140" s="495">
        <v>0.5</v>
      </c>
      <c r="I140" s="495">
        <v>0</v>
      </c>
      <c r="J140" s="495" t="s">
        <v>8487</v>
      </c>
      <c r="K140" s="495" t="s">
        <v>177</v>
      </c>
    </row>
    <row r="141" spans="1:11">
      <c r="A141" s="502" t="s">
        <v>1276</v>
      </c>
      <c r="B141" s="503" t="s">
        <v>8486</v>
      </c>
      <c r="C141" s="503" t="s">
        <v>8485</v>
      </c>
      <c r="D141" s="496">
        <v>2015</v>
      </c>
      <c r="E141" s="504">
        <v>2020</v>
      </c>
      <c r="F141" s="503" t="s">
        <v>38</v>
      </c>
      <c r="G141" s="503">
        <v>1</v>
      </c>
      <c r="H141" s="504">
        <v>1</v>
      </c>
      <c r="I141" s="504">
        <v>0.5</v>
      </c>
      <c r="J141" s="503" t="s">
        <v>10127</v>
      </c>
      <c r="K141" s="475" t="s">
        <v>177</v>
      </c>
    </row>
    <row r="142" spans="1:11">
      <c r="A142" s="494" t="s">
        <v>8484</v>
      </c>
      <c r="B142" s="495" t="s">
        <v>8483</v>
      </c>
      <c r="C142" s="495" t="s">
        <v>8482</v>
      </c>
      <c r="D142" s="495">
        <v>1992</v>
      </c>
      <c r="E142" s="495">
        <v>2020</v>
      </c>
      <c r="F142" s="495" t="s">
        <v>38</v>
      </c>
      <c r="G142" s="495">
        <v>1</v>
      </c>
      <c r="H142" s="495">
        <v>0.5</v>
      </c>
      <c r="I142" s="495">
        <v>0</v>
      </c>
      <c r="J142" s="495" t="s">
        <v>8481</v>
      </c>
      <c r="K142" s="495" t="s">
        <v>177</v>
      </c>
    </row>
    <row r="143" spans="1:11">
      <c r="A143" s="494" t="s">
        <v>8480</v>
      </c>
      <c r="B143" s="495" t="s">
        <v>8479</v>
      </c>
      <c r="C143" s="495" t="s">
        <v>8478</v>
      </c>
      <c r="D143" s="495">
        <v>2011</v>
      </c>
      <c r="E143" s="495">
        <v>2020</v>
      </c>
      <c r="F143" s="495" t="s">
        <v>38</v>
      </c>
      <c r="G143" s="495">
        <v>1</v>
      </c>
      <c r="H143" s="495">
        <v>0.5</v>
      </c>
      <c r="I143" s="495">
        <v>0</v>
      </c>
      <c r="J143" s="495" t="s">
        <v>8477</v>
      </c>
      <c r="K143" s="495" t="s">
        <v>177</v>
      </c>
    </row>
    <row r="144" spans="1:11">
      <c r="A144" s="509" t="s">
        <v>8476</v>
      </c>
      <c r="B144" s="510" t="s">
        <v>8475</v>
      </c>
      <c r="C144" s="511" t="s">
        <v>8474</v>
      </c>
      <c r="D144" s="512">
        <v>2012</v>
      </c>
      <c r="E144" s="511">
        <v>2020</v>
      </c>
      <c r="F144" s="510" t="s">
        <v>8406</v>
      </c>
      <c r="G144" s="510">
        <v>1</v>
      </c>
      <c r="H144" s="511">
        <v>0</v>
      </c>
      <c r="I144" s="511">
        <v>0</v>
      </c>
      <c r="J144" s="510" t="s">
        <v>8473</v>
      </c>
      <c r="K144" s="513" t="s">
        <v>8472</v>
      </c>
    </row>
    <row r="145" spans="1:11">
      <c r="A145" s="509" t="s">
        <v>8471</v>
      </c>
      <c r="B145" s="510" t="s">
        <v>8470</v>
      </c>
      <c r="C145" s="511" t="s">
        <v>8469</v>
      </c>
      <c r="D145" s="512">
        <v>2001</v>
      </c>
      <c r="E145" s="511">
        <v>2020</v>
      </c>
      <c r="F145" s="510" t="s">
        <v>8406</v>
      </c>
      <c r="G145" s="510">
        <v>1</v>
      </c>
      <c r="H145" s="511">
        <v>0</v>
      </c>
      <c r="I145" s="511">
        <v>0</v>
      </c>
      <c r="J145" s="510" t="s">
        <v>8468</v>
      </c>
      <c r="K145" s="513" t="s">
        <v>8438</v>
      </c>
    </row>
    <row r="146" spans="1:11">
      <c r="A146" s="514" t="s">
        <v>3630</v>
      </c>
      <c r="B146" s="513" t="s">
        <v>8467</v>
      </c>
      <c r="C146" s="513" t="s">
        <v>8466</v>
      </c>
      <c r="D146" s="513">
        <v>1989</v>
      </c>
      <c r="E146" s="513">
        <v>2020</v>
      </c>
      <c r="F146" s="513" t="s">
        <v>8406</v>
      </c>
      <c r="G146" s="510">
        <v>1</v>
      </c>
      <c r="H146" s="513">
        <v>1</v>
      </c>
      <c r="I146" s="513">
        <v>0</v>
      </c>
      <c r="J146" s="513" t="s">
        <v>8465</v>
      </c>
      <c r="K146" s="513" t="s">
        <v>8464</v>
      </c>
    </row>
    <row r="147" spans="1:11">
      <c r="A147" s="514" t="s">
        <v>3631</v>
      </c>
      <c r="B147" s="513" t="s">
        <v>8463</v>
      </c>
      <c r="C147" s="513" t="s">
        <v>8462</v>
      </c>
      <c r="D147" s="513">
        <v>1984</v>
      </c>
      <c r="E147" s="513">
        <v>2020</v>
      </c>
      <c r="F147" s="513" t="s">
        <v>8406</v>
      </c>
      <c r="G147" s="510">
        <v>1</v>
      </c>
      <c r="H147" s="513">
        <v>1</v>
      </c>
      <c r="I147" s="513">
        <v>0</v>
      </c>
      <c r="J147" s="513" t="s">
        <v>8461</v>
      </c>
      <c r="K147" s="513" t="s">
        <v>177</v>
      </c>
    </row>
    <row r="148" spans="1:11">
      <c r="A148" s="514" t="s">
        <v>3632</v>
      </c>
      <c r="B148" s="513" t="s">
        <v>8460</v>
      </c>
      <c r="C148" s="513" t="s">
        <v>8459</v>
      </c>
      <c r="D148" s="513">
        <v>2011</v>
      </c>
      <c r="E148" s="513">
        <v>2020</v>
      </c>
      <c r="F148" s="513" t="s">
        <v>8406</v>
      </c>
      <c r="G148" s="510">
        <v>1</v>
      </c>
      <c r="H148" s="513">
        <v>1</v>
      </c>
      <c r="I148" s="513">
        <v>0</v>
      </c>
      <c r="J148" s="513" t="s">
        <v>8458</v>
      </c>
      <c r="K148" s="513" t="s">
        <v>177</v>
      </c>
    </row>
    <row r="149" spans="1:11">
      <c r="A149" s="515" t="s">
        <v>8457</v>
      </c>
      <c r="B149" s="510" t="s">
        <v>8456</v>
      </c>
      <c r="C149" s="511" t="s">
        <v>8455</v>
      </c>
      <c r="D149" s="512">
        <v>2003</v>
      </c>
      <c r="E149" s="511">
        <v>2020</v>
      </c>
      <c r="F149" s="510" t="s">
        <v>8406</v>
      </c>
      <c r="G149" s="510">
        <v>1</v>
      </c>
      <c r="H149" s="511">
        <v>0</v>
      </c>
      <c r="I149" s="511">
        <v>0</v>
      </c>
      <c r="J149" s="510" t="s">
        <v>8454</v>
      </c>
      <c r="K149" s="513"/>
    </row>
    <row r="150" spans="1:11">
      <c r="A150" s="515" t="s">
        <v>8453</v>
      </c>
      <c r="B150" s="510" t="s">
        <v>8452</v>
      </c>
      <c r="C150" s="511" t="s">
        <v>8451</v>
      </c>
      <c r="D150" s="512">
        <v>1992</v>
      </c>
      <c r="E150" s="511">
        <v>2020</v>
      </c>
      <c r="F150" s="510" t="s">
        <v>8406</v>
      </c>
      <c r="G150" s="510">
        <v>1</v>
      </c>
      <c r="H150" s="511">
        <v>0</v>
      </c>
      <c r="I150" s="511">
        <v>0</v>
      </c>
      <c r="J150" s="510" t="s">
        <v>8450</v>
      </c>
      <c r="K150" s="513"/>
    </row>
    <row r="151" spans="1:11">
      <c r="A151" s="515" t="s">
        <v>1265</v>
      </c>
      <c r="B151" s="510" t="s">
        <v>8449</v>
      </c>
      <c r="C151" s="511" t="s">
        <v>8448</v>
      </c>
      <c r="D151" s="512">
        <v>1997</v>
      </c>
      <c r="E151" s="511">
        <v>2020</v>
      </c>
      <c r="F151" s="510" t="s">
        <v>8406</v>
      </c>
      <c r="G151" s="510">
        <v>1</v>
      </c>
      <c r="H151" s="511">
        <v>1</v>
      </c>
      <c r="I151" s="511">
        <v>0</v>
      </c>
      <c r="J151" s="510" t="s">
        <v>8447</v>
      </c>
      <c r="K151" s="513" t="s">
        <v>177</v>
      </c>
    </row>
    <row r="152" spans="1:11">
      <c r="A152" s="509" t="s">
        <v>8446</v>
      </c>
      <c r="B152" s="510" t="s">
        <v>8445</v>
      </c>
      <c r="C152" s="511" t="s">
        <v>8444</v>
      </c>
      <c r="D152" s="512">
        <v>2010</v>
      </c>
      <c r="E152" s="511">
        <v>2020</v>
      </c>
      <c r="F152" s="510" t="s">
        <v>8406</v>
      </c>
      <c r="G152" s="510">
        <v>1</v>
      </c>
      <c r="H152" s="511">
        <v>0</v>
      </c>
      <c r="I152" s="511">
        <v>0</v>
      </c>
      <c r="J152" s="510" t="s">
        <v>8443</v>
      </c>
      <c r="K152" s="513"/>
    </row>
    <row r="153" spans="1:11">
      <c r="A153" s="515" t="s">
        <v>8442</v>
      </c>
      <c r="B153" s="510" t="s">
        <v>8441</v>
      </c>
      <c r="C153" s="511" t="s">
        <v>8440</v>
      </c>
      <c r="D153" s="512">
        <v>2004</v>
      </c>
      <c r="E153" s="511">
        <v>2020</v>
      </c>
      <c r="F153" s="510" t="s">
        <v>8406</v>
      </c>
      <c r="G153" s="510">
        <v>1</v>
      </c>
      <c r="H153" s="511">
        <v>0</v>
      </c>
      <c r="I153" s="511">
        <v>0</v>
      </c>
      <c r="J153" s="510" t="s">
        <v>8439</v>
      </c>
      <c r="K153" s="513" t="s">
        <v>8438</v>
      </c>
    </row>
    <row r="154" spans="1:11">
      <c r="A154" s="509" t="s">
        <v>8437</v>
      </c>
      <c r="B154" s="510" t="s">
        <v>8436</v>
      </c>
      <c r="C154" s="511" t="s">
        <v>8435</v>
      </c>
      <c r="D154" s="512">
        <v>2010</v>
      </c>
      <c r="E154" s="511">
        <v>2020</v>
      </c>
      <c r="F154" s="510" t="s">
        <v>8406</v>
      </c>
      <c r="G154" s="510">
        <v>1</v>
      </c>
      <c r="H154" s="511">
        <v>0</v>
      </c>
      <c r="I154" s="511">
        <v>0</v>
      </c>
      <c r="J154" s="510" t="s">
        <v>8434</v>
      </c>
      <c r="K154" s="513" t="s">
        <v>177</v>
      </c>
    </row>
    <row r="155" spans="1:11">
      <c r="A155" s="515" t="s">
        <v>8433</v>
      </c>
      <c r="B155" s="510" t="s">
        <v>8432</v>
      </c>
      <c r="C155" s="511" t="s">
        <v>8431</v>
      </c>
      <c r="D155" s="512">
        <v>2003</v>
      </c>
      <c r="E155" s="511">
        <v>2020</v>
      </c>
      <c r="F155" s="510" t="s">
        <v>8406</v>
      </c>
      <c r="G155" s="510">
        <v>1</v>
      </c>
      <c r="H155" s="511">
        <v>0</v>
      </c>
      <c r="I155" s="511">
        <v>0</v>
      </c>
      <c r="J155" s="510" t="s">
        <v>8430</v>
      </c>
      <c r="K155" s="513" t="s">
        <v>177</v>
      </c>
    </row>
    <row r="156" spans="1:11">
      <c r="A156" s="509" t="s">
        <v>8429</v>
      </c>
      <c r="B156" s="510" t="s">
        <v>8428</v>
      </c>
      <c r="C156" s="511" t="s">
        <v>8427</v>
      </c>
      <c r="D156" s="512">
        <v>2005</v>
      </c>
      <c r="E156" s="511">
        <v>2020</v>
      </c>
      <c r="F156" s="510" t="s">
        <v>8406</v>
      </c>
      <c r="G156" s="510">
        <v>1</v>
      </c>
      <c r="H156" s="511">
        <v>0</v>
      </c>
      <c r="I156" s="511">
        <v>0</v>
      </c>
      <c r="J156" s="510" t="s">
        <v>8426</v>
      </c>
      <c r="K156" s="513" t="s">
        <v>177</v>
      </c>
    </row>
    <row r="157" spans="1:11">
      <c r="A157" s="509" t="s">
        <v>8425</v>
      </c>
      <c r="B157" s="510" t="s">
        <v>8424</v>
      </c>
      <c r="C157" s="511" t="s">
        <v>8423</v>
      </c>
      <c r="D157" s="516">
        <v>2006</v>
      </c>
      <c r="E157" s="511">
        <v>2020</v>
      </c>
      <c r="F157" s="510" t="s">
        <v>8406</v>
      </c>
      <c r="G157" s="510">
        <v>1</v>
      </c>
      <c r="H157" s="511">
        <v>0</v>
      </c>
      <c r="I157" s="511">
        <v>1</v>
      </c>
      <c r="J157" s="510" t="s">
        <v>8422</v>
      </c>
      <c r="K157" s="513" t="s">
        <v>177</v>
      </c>
    </row>
    <row r="158" spans="1:11">
      <c r="A158" s="515" t="s">
        <v>8421</v>
      </c>
      <c r="B158" s="510" t="s">
        <v>8420</v>
      </c>
      <c r="C158" s="511" t="s">
        <v>8419</v>
      </c>
      <c r="D158" s="512">
        <v>2012</v>
      </c>
      <c r="E158" s="511">
        <v>2020</v>
      </c>
      <c r="F158" s="510" t="s">
        <v>8406</v>
      </c>
      <c r="G158" s="510">
        <v>1</v>
      </c>
      <c r="H158" s="511">
        <v>0</v>
      </c>
      <c r="I158" s="511">
        <v>0</v>
      </c>
      <c r="J158" s="510" t="s">
        <v>8418</v>
      </c>
      <c r="K158" s="513" t="s">
        <v>177</v>
      </c>
    </row>
    <row r="159" spans="1:11">
      <c r="A159" s="509" t="s">
        <v>8417</v>
      </c>
      <c r="B159" s="510" t="s">
        <v>8416</v>
      </c>
      <c r="C159" s="511" t="s">
        <v>8415</v>
      </c>
      <c r="D159" s="512">
        <v>2005</v>
      </c>
      <c r="E159" s="511">
        <v>2020</v>
      </c>
      <c r="F159" s="510" t="s">
        <v>8406</v>
      </c>
      <c r="G159" s="510">
        <v>1</v>
      </c>
      <c r="H159" s="511">
        <v>0</v>
      </c>
      <c r="I159" s="511">
        <v>0</v>
      </c>
      <c r="J159" s="510" t="s">
        <v>8414</v>
      </c>
      <c r="K159" s="513" t="s">
        <v>8409</v>
      </c>
    </row>
    <row r="160" spans="1:11">
      <c r="A160" s="509" t="s">
        <v>8413</v>
      </c>
      <c r="B160" s="510" t="s">
        <v>8412</v>
      </c>
      <c r="C160" s="511" t="s">
        <v>8411</v>
      </c>
      <c r="D160" s="512">
        <v>1999</v>
      </c>
      <c r="E160" s="511">
        <v>2020</v>
      </c>
      <c r="F160" s="510" t="s">
        <v>8406</v>
      </c>
      <c r="G160" s="510">
        <v>1</v>
      </c>
      <c r="H160" s="511">
        <v>0</v>
      </c>
      <c r="I160" s="511">
        <v>0</v>
      </c>
      <c r="J160" s="510" t="s">
        <v>8410</v>
      </c>
      <c r="K160" s="513" t="s">
        <v>8409</v>
      </c>
    </row>
    <row r="161" spans="1:11">
      <c r="A161" s="509" t="s">
        <v>1264</v>
      </c>
      <c r="B161" s="517" t="s">
        <v>8408</v>
      </c>
      <c r="C161" s="511" t="s">
        <v>8407</v>
      </c>
      <c r="D161" s="512">
        <v>2019</v>
      </c>
      <c r="E161" s="511">
        <v>2020</v>
      </c>
      <c r="F161" s="510" t="s">
        <v>8406</v>
      </c>
      <c r="G161" s="510">
        <v>1</v>
      </c>
      <c r="H161" s="511">
        <v>1</v>
      </c>
      <c r="I161" s="511">
        <v>1</v>
      </c>
      <c r="J161" s="510" t="s">
        <v>10128</v>
      </c>
      <c r="K161" s="513" t="s">
        <v>177</v>
      </c>
    </row>
    <row r="162" spans="1:11">
      <c r="A162" s="502" t="s">
        <v>8405</v>
      </c>
      <c r="B162" s="503" t="s">
        <v>8404</v>
      </c>
      <c r="C162" s="504" t="s">
        <v>8403</v>
      </c>
      <c r="D162" s="496">
        <v>1997</v>
      </c>
      <c r="E162" s="504">
        <v>2020</v>
      </c>
      <c r="F162" s="503"/>
      <c r="G162" s="503"/>
      <c r="H162" s="504"/>
      <c r="I162" s="504"/>
      <c r="J162" s="503"/>
      <c r="K162" s="495"/>
    </row>
    <row r="163" spans="1:11">
      <c r="A163" s="502" t="s">
        <v>8402</v>
      </c>
      <c r="B163" s="503" t="s">
        <v>8401</v>
      </c>
      <c r="C163" s="504" t="s">
        <v>8400</v>
      </c>
      <c r="D163" s="496">
        <v>1993</v>
      </c>
      <c r="E163" s="504">
        <v>2020</v>
      </c>
      <c r="F163" s="503"/>
      <c r="G163" s="503"/>
      <c r="H163" s="504"/>
      <c r="I163" s="504"/>
      <c r="J163" s="503"/>
      <c r="K163" s="495"/>
    </row>
    <row r="164" spans="1:11">
      <c r="A164" s="494" t="s">
        <v>8399</v>
      </c>
      <c r="B164" s="495" t="s">
        <v>8398</v>
      </c>
      <c r="C164" s="495" t="s">
        <v>8397</v>
      </c>
      <c r="D164" s="496">
        <v>2004</v>
      </c>
      <c r="E164" s="495">
        <v>2020</v>
      </c>
      <c r="F164" s="495"/>
      <c r="G164" s="495"/>
      <c r="H164" s="495"/>
      <c r="I164" s="495"/>
      <c r="J164" s="495" t="s">
        <v>8396</v>
      </c>
      <c r="K164" s="495"/>
    </row>
    <row r="165" spans="1:11">
      <c r="A165" s="502" t="s">
        <v>8395</v>
      </c>
      <c r="B165" s="503" t="s">
        <v>8394</v>
      </c>
      <c r="C165" s="504" t="s">
        <v>8393</v>
      </c>
      <c r="D165" s="505">
        <v>2003</v>
      </c>
      <c r="E165" s="504">
        <v>2020</v>
      </c>
      <c r="F165" s="495"/>
      <c r="G165" s="503"/>
      <c r="H165" s="504"/>
      <c r="I165" s="504"/>
      <c r="J165" s="503" t="s">
        <v>8392</v>
      </c>
      <c r="K165" s="495"/>
    </row>
    <row r="166" spans="1:11">
      <c r="A166" s="507" t="s">
        <v>8391</v>
      </c>
      <c r="B166" s="503" t="s">
        <v>8390</v>
      </c>
      <c r="C166" s="504"/>
      <c r="D166" s="496">
        <v>1996</v>
      </c>
      <c r="E166" s="504">
        <v>2020</v>
      </c>
      <c r="F166" s="503"/>
      <c r="G166" s="503"/>
      <c r="H166" s="504"/>
      <c r="I166" s="504"/>
      <c r="J166" s="503"/>
      <c r="K166" s="495"/>
    </row>
    <row r="167" spans="1:11">
      <c r="B167" s="518" t="s">
        <v>8389</v>
      </c>
    </row>
    <row r="168" spans="1:11">
      <c r="A168" s="519" t="s">
        <v>1261</v>
      </c>
      <c r="B168" s="520" t="s">
        <v>8387</v>
      </c>
      <c r="C168" s="520" t="s">
        <v>8386</v>
      </c>
      <c r="D168" s="520">
        <v>2018</v>
      </c>
      <c r="E168" s="520">
        <v>2020</v>
      </c>
      <c r="F168" s="520" t="s">
        <v>8125</v>
      </c>
      <c r="G168" s="520">
        <v>1</v>
      </c>
      <c r="H168" s="520">
        <v>1</v>
      </c>
      <c r="I168" s="520">
        <v>1</v>
      </c>
      <c r="J168" s="521" t="s">
        <v>8388</v>
      </c>
      <c r="K168" s="520" t="s">
        <v>177</v>
      </c>
    </row>
    <row r="169" spans="1:11">
      <c r="B169" s="518" t="s">
        <v>8385</v>
      </c>
    </row>
    <row r="170" spans="1:11">
      <c r="A170" s="522" t="s">
        <v>8384</v>
      </c>
      <c r="B170" s="522" t="s">
        <v>8383</v>
      </c>
      <c r="C170" s="522" t="s">
        <v>8382</v>
      </c>
      <c r="D170" s="523">
        <v>2020</v>
      </c>
      <c r="E170" s="524"/>
      <c r="F170" s="522" t="s">
        <v>8232</v>
      </c>
      <c r="G170" s="524"/>
      <c r="H170" s="524"/>
      <c r="I170" s="524"/>
      <c r="J170" s="524"/>
      <c r="K170" s="525"/>
    </row>
    <row r="171" spans="1:11">
      <c r="A171" s="522" t="s">
        <v>8381</v>
      </c>
      <c r="B171" s="522" t="s">
        <v>8380</v>
      </c>
      <c r="C171" s="476" t="s">
        <v>8379</v>
      </c>
      <c r="D171" s="523">
        <v>2020</v>
      </c>
      <c r="E171" s="524"/>
      <c r="F171" s="522" t="s">
        <v>8232</v>
      </c>
      <c r="G171" s="524"/>
      <c r="H171" s="524"/>
      <c r="I171" s="524"/>
      <c r="J171" s="524"/>
      <c r="K171" s="525"/>
    </row>
    <row r="172" spans="1:11">
      <c r="A172" s="522" t="s">
        <v>8378</v>
      </c>
      <c r="B172" s="522" t="s">
        <v>8377</v>
      </c>
      <c r="C172" s="476" t="s">
        <v>8376</v>
      </c>
      <c r="D172" s="523">
        <v>2020</v>
      </c>
      <c r="E172" s="524"/>
      <c r="F172" s="522" t="s">
        <v>8232</v>
      </c>
      <c r="G172" s="524"/>
      <c r="H172" s="524"/>
      <c r="I172" s="524"/>
      <c r="J172" s="524"/>
      <c r="K172" s="525"/>
    </row>
    <row r="173" spans="1:11">
      <c r="A173" s="522" t="s">
        <v>8375</v>
      </c>
      <c r="B173" s="522" t="s">
        <v>8374</v>
      </c>
      <c r="C173" s="476" t="s">
        <v>8373</v>
      </c>
      <c r="D173" s="523">
        <v>2020</v>
      </c>
      <c r="E173" s="524"/>
      <c r="F173" s="522" t="s">
        <v>8232</v>
      </c>
      <c r="G173" s="524"/>
      <c r="H173" s="524"/>
      <c r="I173" s="524"/>
      <c r="J173" s="524"/>
      <c r="K173" s="525"/>
    </row>
    <row r="174" spans="1:11">
      <c r="A174" s="522" t="s">
        <v>8372</v>
      </c>
      <c r="B174" s="522" t="s">
        <v>8371</v>
      </c>
      <c r="C174" s="522" t="s">
        <v>8370</v>
      </c>
      <c r="D174" s="523">
        <v>2016</v>
      </c>
      <c r="E174" s="524"/>
      <c r="F174" s="522" t="s">
        <v>8232</v>
      </c>
      <c r="G174" s="524"/>
      <c r="H174" s="524"/>
      <c r="I174" s="524"/>
      <c r="J174" s="524"/>
      <c r="K174" s="525"/>
    </row>
    <row r="175" spans="1:11">
      <c r="A175" s="522" t="s">
        <v>8369</v>
      </c>
      <c r="B175" s="522" t="s">
        <v>8368</v>
      </c>
      <c r="C175" s="522" t="s">
        <v>8367</v>
      </c>
      <c r="D175" s="523">
        <v>1999</v>
      </c>
      <c r="E175" s="524"/>
      <c r="F175" s="522" t="s">
        <v>8232</v>
      </c>
      <c r="G175" s="524"/>
      <c r="H175" s="524"/>
      <c r="I175" s="524"/>
      <c r="J175" s="524"/>
      <c r="K175" s="525"/>
    </row>
    <row r="176" spans="1:11">
      <c r="A176" s="522" t="s">
        <v>8366</v>
      </c>
      <c r="B176" s="522" t="s">
        <v>8365</v>
      </c>
      <c r="C176" s="476" t="s">
        <v>8364</v>
      </c>
      <c r="D176" s="523">
        <v>2020</v>
      </c>
      <c r="E176" s="524"/>
      <c r="F176" s="522" t="s">
        <v>8232</v>
      </c>
      <c r="G176" s="524"/>
      <c r="H176" s="524"/>
      <c r="I176" s="524"/>
      <c r="J176" s="524"/>
      <c r="K176" s="525"/>
    </row>
    <row r="177" spans="1:11">
      <c r="A177" s="522" t="s">
        <v>8363</v>
      </c>
      <c r="B177" s="522" t="s">
        <v>8362</v>
      </c>
      <c r="C177" s="476" t="s">
        <v>8361</v>
      </c>
      <c r="D177" s="523">
        <v>2017</v>
      </c>
      <c r="E177" s="524"/>
      <c r="F177" s="522" t="s">
        <v>8232</v>
      </c>
      <c r="G177" s="524"/>
      <c r="H177" s="524"/>
      <c r="I177" s="524"/>
      <c r="J177" s="524"/>
      <c r="K177" s="525"/>
    </row>
    <row r="178" spans="1:11">
      <c r="A178" s="522" t="s">
        <v>8360</v>
      </c>
      <c r="B178" s="522" t="s">
        <v>8359</v>
      </c>
      <c r="C178" s="522" t="s">
        <v>8358</v>
      </c>
      <c r="D178" s="523">
        <v>1998</v>
      </c>
      <c r="E178" s="524"/>
      <c r="F178" s="522" t="s">
        <v>8232</v>
      </c>
      <c r="G178" s="524"/>
      <c r="H178" s="524"/>
      <c r="I178" s="524"/>
      <c r="J178" s="524"/>
      <c r="K178" s="525"/>
    </row>
    <row r="179" spans="1:11">
      <c r="A179" s="522" t="s">
        <v>8357</v>
      </c>
      <c r="B179" s="522" t="s">
        <v>8356</v>
      </c>
      <c r="C179" s="476" t="s">
        <v>8355</v>
      </c>
      <c r="D179" s="523">
        <v>2012</v>
      </c>
      <c r="E179" s="524"/>
      <c r="F179" s="522" t="s">
        <v>8232</v>
      </c>
      <c r="G179" s="524"/>
      <c r="H179" s="524"/>
      <c r="I179" s="524"/>
      <c r="J179" s="524"/>
      <c r="K179" s="525"/>
    </row>
    <row r="180" spans="1:11">
      <c r="A180" s="522" t="s">
        <v>8354</v>
      </c>
      <c r="B180" s="522" t="s">
        <v>8353</v>
      </c>
      <c r="C180" s="476" t="s">
        <v>8352</v>
      </c>
      <c r="D180" s="523">
        <v>2015</v>
      </c>
      <c r="E180" s="524"/>
      <c r="F180" s="522" t="s">
        <v>8232</v>
      </c>
      <c r="G180" s="524"/>
      <c r="H180" s="524"/>
      <c r="I180" s="524"/>
      <c r="J180" s="524"/>
      <c r="K180" s="525"/>
    </row>
    <row r="181" spans="1:11">
      <c r="A181" s="522" t="s">
        <v>8351</v>
      </c>
      <c r="B181" s="522" t="s">
        <v>8350</v>
      </c>
      <c r="C181" s="476" t="s">
        <v>8349</v>
      </c>
      <c r="D181" s="523">
        <v>1990</v>
      </c>
      <c r="E181" s="524"/>
      <c r="F181" s="522" t="s">
        <v>8232</v>
      </c>
      <c r="G181" s="524"/>
      <c r="H181" s="524"/>
      <c r="I181" s="524"/>
      <c r="J181" s="524"/>
      <c r="K181" s="525"/>
    </row>
    <row r="182" spans="1:11">
      <c r="A182" s="522" t="s">
        <v>8348</v>
      </c>
      <c r="B182" s="522" t="s">
        <v>8347</v>
      </c>
      <c r="C182" s="476" t="s">
        <v>8346</v>
      </c>
      <c r="D182" s="523">
        <v>1994</v>
      </c>
      <c r="E182" s="524"/>
      <c r="F182" s="522" t="s">
        <v>8232</v>
      </c>
      <c r="G182" s="524"/>
      <c r="H182" s="524"/>
      <c r="I182" s="524"/>
      <c r="J182" s="524"/>
      <c r="K182" s="525"/>
    </row>
    <row r="183" spans="1:11">
      <c r="A183" s="522" t="s">
        <v>8345</v>
      </c>
      <c r="B183" s="522" t="s">
        <v>8344</v>
      </c>
      <c r="C183" s="476" t="s">
        <v>8343</v>
      </c>
      <c r="D183" s="523">
        <v>2011</v>
      </c>
      <c r="E183" s="524"/>
      <c r="F183" s="522" t="s">
        <v>8232</v>
      </c>
      <c r="G183" s="524"/>
      <c r="H183" s="524"/>
      <c r="I183" s="524"/>
      <c r="J183" s="524"/>
      <c r="K183" s="525"/>
    </row>
    <row r="184" spans="1:11">
      <c r="A184" s="522" t="s">
        <v>8342</v>
      </c>
      <c r="B184" s="522" t="s">
        <v>8341</v>
      </c>
      <c r="C184" s="522" t="s">
        <v>8340</v>
      </c>
      <c r="D184" s="523">
        <v>1997</v>
      </c>
      <c r="E184" s="524"/>
      <c r="F184" s="522" t="s">
        <v>8232</v>
      </c>
      <c r="G184" s="524"/>
      <c r="H184" s="524"/>
      <c r="I184" s="524"/>
      <c r="J184" s="524"/>
      <c r="K184" s="525"/>
    </row>
    <row r="185" spans="1:11">
      <c r="A185" s="522" t="s">
        <v>8339</v>
      </c>
      <c r="B185" s="522" t="s">
        <v>8338</v>
      </c>
      <c r="C185" s="476" t="s">
        <v>8337</v>
      </c>
      <c r="D185" s="523">
        <v>2017</v>
      </c>
      <c r="E185" s="524"/>
      <c r="F185" s="522" t="s">
        <v>8232</v>
      </c>
      <c r="G185" s="524"/>
      <c r="H185" s="524"/>
      <c r="I185" s="524"/>
      <c r="J185" s="524"/>
      <c r="K185" s="525"/>
    </row>
    <row r="186" spans="1:11">
      <c r="A186" s="522" t="s">
        <v>8336</v>
      </c>
      <c r="B186" s="522" t="s">
        <v>8335</v>
      </c>
      <c r="C186" s="476" t="s">
        <v>8334</v>
      </c>
      <c r="D186" s="523">
        <v>2003</v>
      </c>
      <c r="E186" s="524"/>
      <c r="F186" s="522" t="s">
        <v>8232</v>
      </c>
      <c r="G186" s="524"/>
      <c r="H186" s="524"/>
      <c r="I186" s="524"/>
      <c r="J186" s="524"/>
      <c r="K186" s="525"/>
    </row>
    <row r="187" spans="1:11">
      <c r="A187" s="522" t="s">
        <v>8333</v>
      </c>
      <c r="B187" s="522" t="s">
        <v>8332</v>
      </c>
      <c r="C187" s="476" t="s">
        <v>8331</v>
      </c>
      <c r="D187" s="523">
        <v>2010</v>
      </c>
      <c r="E187" s="524"/>
      <c r="F187" s="522" t="s">
        <v>8232</v>
      </c>
      <c r="G187" s="524"/>
      <c r="H187" s="524"/>
      <c r="I187" s="524"/>
      <c r="J187" s="524"/>
      <c r="K187" s="525"/>
    </row>
    <row r="188" spans="1:11">
      <c r="A188" s="522" t="s">
        <v>8330</v>
      </c>
      <c r="B188" s="522" t="s">
        <v>8329</v>
      </c>
      <c r="C188" s="476" t="s">
        <v>8328</v>
      </c>
      <c r="D188" s="523">
        <v>2008</v>
      </c>
      <c r="E188" s="524"/>
      <c r="F188" s="522" t="s">
        <v>8232</v>
      </c>
      <c r="G188" s="524"/>
      <c r="H188" s="524"/>
      <c r="I188" s="524"/>
      <c r="J188" s="524"/>
      <c r="K188" s="525"/>
    </row>
    <row r="189" spans="1:11">
      <c r="A189" s="522" t="s">
        <v>8327</v>
      </c>
      <c r="B189" s="522" t="s">
        <v>8326</v>
      </c>
      <c r="C189" s="476" t="s">
        <v>8325</v>
      </c>
      <c r="D189" s="523">
        <v>2014</v>
      </c>
      <c r="E189" s="524"/>
      <c r="F189" s="522" t="s">
        <v>8232</v>
      </c>
      <c r="G189" s="524"/>
      <c r="H189" s="524"/>
      <c r="I189" s="524"/>
      <c r="J189" s="524"/>
      <c r="K189" s="525"/>
    </row>
    <row r="190" spans="1:11">
      <c r="A190" s="522" t="s">
        <v>8324</v>
      </c>
      <c r="B190" s="522" t="s">
        <v>8323</v>
      </c>
      <c r="C190" s="522" t="s">
        <v>8322</v>
      </c>
      <c r="D190" s="523">
        <v>2016</v>
      </c>
      <c r="E190" s="524"/>
      <c r="F190" s="522" t="s">
        <v>8232</v>
      </c>
      <c r="G190" s="524"/>
      <c r="H190" s="524"/>
      <c r="I190" s="524"/>
      <c r="J190" s="524"/>
      <c r="K190" s="525"/>
    </row>
    <row r="191" spans="1:11">
      <c r="A191" s="522" t="s">
        <v>8321</v>
      </c>
      <c r="B191" s="522" t="s">
        <v>8320</v>
      </c>
      <c r="C191" s="476" t="s">
        <v>8319</v>
      </c>
      <c r="D191" s="523">
        <v>1998</v>
      </c>
      <c r="E191" s="524"/>
      <c r="F191" s="522" t="s">
        <v>8232</v>
      </c>
      <c r="G191" s="524"/>
      <c r="H191" s="524"/>
      <c r="I191" s="524"/>
      <c r="J191" s="524"/>
      <c r="K191" s="525"/>
    </row>
    <row r="192" spans="1:11">
      <c r="A192" s="522" t="s">
        <v>8318</v>
      </c>
      <c r="B192" s="522" t="s">
        <v>8317</v>
      </c>
      <c r="C192" s="476" t="s">
        <v>8316</v>
      </c>
      <c r="D192" s="523">
        <v>2020</v>
      </c>
      <c r="E192" s="524"/>
      <c r="F192" s="522" t="s">
        <v>8232</v>
      </c>
      <c r="G192" s="524"/>
      <c r="H192" s="524"/>
      <c r="I192" s="524"/>
      <c r="J192" s="524"/>
      <c r="K192" s="525"/>
    </row>
    <row r="193" spans="1:11">
      <c r="A193" s="522" t="s">
        <v>8315</v>
      </c>
      <c r="B193" s="522" t="s">
        <v>8314</v>
      </c>
      <c r="C193" s="476" t="s">
        <v>8313</v>
      </c>
      <c r="D193" s="523">
        <v>2018</v>
      </c>
      <c r="E193" s="524"/>
      <c r="F193" s="522" t="s">
        <v>8232</v>
      </c>
      <c r="G193" s="524"/>
      <c r="H193" s="524"/>
      <c r="I193" s="524"/>
      <c r="J193" s="524"/>
      <c r="K193" s="525"/>
    </row>
    <row r="194" spans="1:11">
      <c r="A194" s="522" t="s">
        <v>8312</v>
      </c>
      <c r="B194" s="522" t="s">
        <v>8311</v>
      </c>
      <c r="C194" s="476" t="s">
        <v>8310</v>
      </c>
      <c r="D194" s="523">
        <v>2010</v>
      </c>
      <c r="E194" s="524"/>
      <c r="F194" s="522" t="s">
        <v>8232</v>
      </c>
      <c r="G194" s="524"/>
      <c r="H194" s="524"/>
      <c r="I194" s="524"/>
      <c r="J194" s="524"/>
      <c r="K194" s="525"/>
    </row>
    <row r="195" spans="1:11">
      <c r="A195" s="522" t="s">
        <v>8309</v>
      </c>
      <c r="B195" s="522" t="s">
        <v>8308</v>
      </c>
      <c r="C195" s="476" t="s">
        <v>8307</v>
      </c>
      <c r="D195" s="523">
        <v>2019</v>
      </c>
      <c r="E195" s="524"/>
      <c r="F195" s="522" t="s">
        <v>8232</v>
      </c>
      <c r="G195" s="524"/>
      <c r="H195" s="524"/>
      <c r="I195" s="524"/>
      <c r="J195" s="524"/>
      <c r="K195" s="525"/>
    </row>
    <row r="196" spans="1:11">
      <c r="A196" s="522" t="s">
        <v>8306</v>
      </c>
      <c r="B196" s="522" t="s">
        <v>8305</v>
      </c>
      <c r="C196" s="522" t="s">
        <v>8304</v>
      </c>
      <c r="D196" s="523">
        <v>2020</v>
      </c>
      <c r="E196" s="524"/>
      <c r="F196" s="522" t="s">
        <v>8232</v>
      </c>
      <c r="G196" s="524"/>
      <c r="H196" s="524"/>
      <c r="I196" s="524"/>
      <c r="J196" s="524"/>
      <c r="K196" s="525"/>
    </row>
    <row r="197" spans="1:11">
      <c r="A197" s="522" t="s">
        <v>8303</v>
      </c>
      <c r="B197" s="522" t="s">
        <v>8302</v>
      </c>
      <c r="C197" s="476" t="s">
        <v>8301</v>
      </c>
      <c r="D197" s="523">
        <v>2010</v>
      </c>
      <c r="E197" s="524"/>
      <c r="F197" s="522" t="s">
        <v>8232</v>
      </c>
      <c r="G197" s="524"/>
      <c r="H197" s="524"/>
      <c r="I197" s="524"/>
      <c r="J197" s="524"/>
      <c r="K197" s="525"/>
    </row>
    <row r="198" spans="1:11">
      <c r="A198" s="522" t="s">
        <v>8300</v>
      </c>
      <c r="B198" s="522" t="s">
        <v>8299</v>
      </c>
      <c r="C198" s="476" t="s">
        <v>8298</v>
      </c>
      <c r="D198" s="523">
        <v>2009</v>
      </c>
      <c r="E198" s="524"/>
      <c r="F198" s="522" t="s">
        <v>8232</v>
      </c>
      <c r="G198" s="524"/>
      <c r="H198" s="524"/>
      <c r="I198" s="524"/>
      <c r="J198" s="524"/>
      <c r="K198" s="525"/>
    </row>
    <row r="199" spans="1:11">
      <c r="A199" s="522" t="s">
        <v>8297</v>
      </c>
      <c r="B199" s="522" t="s">
        <v>8296</v>
      </c>
      <c r="C199" s="476" t="s">
        <v>8295</v>
      </c>
      <c r="D199" s="523">
        <v>1986</v>
      </c>
      <c r="E199" s="524"/>
      <c r="F199" s="522" t="s">
        <v>8232</v>
      </c>
      <c r="G199" s="524"/>
      <c r="H199" s="524"/>
      <c r="I199" s="524"/>
      <c r="J199" s="524"/>
      <c r="K199" s="525"/>
    </row>
    <row r="200" spans="1:11">
      <c r="A200" s="522" t="s">
        <v>8294</v>
      </c>
      <c r="B200" s="522" t="s">
        <v>8293</v>
      </c>
      <c r="C200" s="522" t="s">
        <v>8292</v>
      </c>
      <c r="D200" s="523">
        <v>1985</v>
      </c>
      <c r="E200" s="524"/>
      <c r="F200" s="522" t="s">
        <v>8232</v>
      </c>
      <c r="G200" s="524"/>
      <c r="H200" s="524"/>
      <c r="I200" s="524"/>
      <c r="J200" s="524"/>
      <c r="K200" s="525"/>
    </row>
    <row r="201" spans="1:11">
      <c r="A201" s="522" t="s">
        <v>8291</v>
      </c>
      <c r="B201" s="522" t="s">
        <v>8290</v>
      </c>
      <c r="C201" s="476" t="s">
        <v>8289</v>
      </c>
      <c r="D201" s="523">
        <v>2005</v>
      </c>
      <c r="E201" s="524"/>
      <c r="F201" s="522" t="s">
        <v>8232</v>
      </c>
      <c r="G201" s="524"/>
      <c r="H201" s="524"/>
      <c r="I201" s="524"/>
      <c r="J201" s="524"/>
      <c r="K201" s="525"/>
    </row>
    <row r="202" spans="1:11">
      <c r="A202" s="522" t="s">
        <v>8288</v>
      </c>
      <c r="B202" s="522" t="s">
        <v>8287</v>
      </c>
      <c r="C202" s="476" t="s">
        <v>8286</v>
      </c>
      <c r="D202" s="523">
        <v>2020</v>
      </c>
      <c r="E202" s="524"/>
      <c r="F202" s="522" t="s">
        <v>8232</v>
      </c>
      <c r="G202" s="524"/>
      <c r="H202" s="524"/>
      <c r="I202" s="524"/>
      <c r="J202" s="524"/>
      <c r="K202" s="525"/>
    </row>
    <row r="203" spans="1:11">
      <c r="A203" s="522" t="s">
        <v>8285</v>
      </c>
      <c r="B203" s="522" t="s">
        <v>8284</v>
      </c>
      <c r="C203" s="476" t="s">
        <v>8283</v>
      </c>
      <c r="D203" s="523">
        <v>2008</v>
      </c>
      <c r="E203" s="524"/>
      <c r="F203" s="522" t="s">
        <v>8232</v>
      </c>
      <c r="G203" s="524"/>
      <c r="H203" s="524"/>
      <c r="I203" s="524"/>
      <c r="J203" s="524"/>
      <c r="K203" s="525"/>
    </row>
    <row r="204" spans="1:11">
      <c r="A204" s="522" t="s">
        <v>8282</v>
      </c>
      <c r="B204" s="522" t="s">
        <v>8281</v>
      </c>
      <c r="C204" s="476" t="s">
        <v>8280</v>
      </c>
      <c r="D204" s="523">
        <v>2005</v>
      </c>
      <c r="E204" s="524"/>
      <c r="F204" s="522" t="s">
        <v>8232</v>
      </c>
      <c r="G204" s="524"/>
      <c r="H204" s="524"/>
      <c r="I204" s="524"/>
      <c r="J204" s="524"/>
      <c r="K204" s="525"/>
    </row>
    <row r="205" spans="1:11">
      <c r="A205" s="522" t="s">
        <v>8279</v>
      </c>
      <c r="B205" s="522" t="s">
        <v>8278</v>
      </c>
      <c r="C205" s="476" t="s">
        <v>8277</v>
      </c>
      <c r="D205" s="523">
        <v>2020</v>
      </c>
      <c r="E205" s="524"/>
      <c r="F205" s="522" t="s">
        <v>8232</v>
      </c>
      <c r="G205" s="524"/>
      <c r="H205" s="524"/>
      <c r="I205" s="524"/>
      <c r="K205" s="525"/>
    </row>
    <row r="206" spans="1:11">
      <c r="A206" s="522" t="s">
        <v>5507</v>
      </c>
      <c r="B206" s="522" t="s">
        <v>8276</v>
      </c>
      <c r="C206" s="476" t="s">
        <v>8275</v>
      </c>
      <c r="D206" s="523">
        <v>1985</v>
      </c>
      <c r="E206" s="524"/>
      <c r="F206" s="522" t="s">
        <v>8232</v>
      </c>
      <c r="G206" s="524"/>
      <c r="H206" s="524"/>
      <c r="I206" s="524"/>
      <c r="K206" s="525"/>
    </row>
    <row r="207" spans="1:11">
      <c r="A207" s="522" t="s">
        <v>5508</v>
      </c>
      <c r="B207" s="522" t="s">
        <v>8274</v>
      </c>
      <c r="C207" s="476" t="s">
        <v>8273</v>
      </c>
      <c r="D207" s="523">
        <v>1990</v>
      </c>
      <c r="E207" s="524"/>
      <c r="F207" s="522" t="s">
        <v>8232</v>
      </c>
      <c r="G207" s="524"/>
      <c r="H207" s="524"/>
      <c r="I207" s="524"/>
      <c r="K207" s="525"/>
    </row>
    <row r="208" spans="1:11">
      <c r="A208" s="522" t="s">
        <v>5509</v>
      </c>
      <c r="B208" s="522" t="s">
        <v>8272</v>
      </c>
      <c r="C208" s="476" t="s">
        <v>8271</v>
      </c>
      <c r="D208" s="523">
        <v>1986</v>
      </c>
      <c r="E208" s="524"/>
      <c r="F208" s="522" t="s">
        <v>8232</v>
      </c>
      <c r="G208" s="524"/>
      <c r="H208" s="524"/>
      <c r="I208" s="524"/>
      <c r="K208" s="525"/>
    </row>
    <row r="209" spans="1:11">
      <c r="A209" s="522" t="s">
        <v>5510</v>
      </c>
      <c r="B209" s="522" t="s">
        <v>8270</v>
      </c>
      <c r="C209" s="476" t="s">
        <v>8269</v>
      </c>
      <c r="D209" s="523">
        <v>2009</v>
      </c>
      <c r="E209" s="524"/>
      <c r="F209" s="522" t="s">
        <v>8232</v>
      </c>
      <c r="G209" s="524"/>
      <c r="H209" s="524"/>
      <c r="I209" s="524"/>
      <c r="J209" s="524"/>
      <c r="K209" s="525"/>
    </row>
    <row r="210" spans="1:11">
      <c r="A210" s="522" t="s">
        <v>5511</v>
      </c>
      <c r="B210" s="522" t="s">
        <v>8268</v>
      </c>
      <c r="C210" s="476" t="s">
        <v>8267</v>
      </c>
      <c r="D210" s="523">
        <v>2010</v>
      </c>
      <c r="E210" s="524"/>
      <c r="F210" s="522" t="s">
        <v>8232</v>
      </c>
      <c r="G210" s="524"/>
      <c r="H210" s="524"/>
      <c r="I210" s="524"/>
      <c r="J210" s="524"/>
      <c r="K210" s="525"/>
    </row>
    <row r="211" spans="1:11">
      <c r="A211" s="522" t="s">
        <v>8266</v>
      </c>
      <c r="B211" s="522" t="s">
        <v>8265</v>
      </c>
      <c r="C211" s="476" t="s">
        <v>8264</v>
      </c>
      <c r="D211" s="523">
        <v>2011</v>
      </c>
      <c r="E211" s="524"/>
      <c r="F211" s="522" t="s">
        <v>8232</v>
      </c>
      <c r="G211" s="524"/>
      <c r="H211" s="524"/>
      <c r="I211" s="524"/>
      <c r="J211" s="524"/>
      <c r="K211" s="525"/>
    </row>
    <row r="212" spans="1:11">
      <c r="A212" s="522" t="s">
        <v>5512</v>
      </c>
      <c r="B212" s="522" t="s">
        <v>8263</v>
      </c>
      <c r="C212" s="476" t="s">
        <v>8262</v>
      </c>
      <c r="D212" s="523">
        <v>1998</v>
      </c>
      <c r="E212" s="524"/>
      <c r="F212" s="522" t="s">
        <v>8232</v>
      </c>
      <c r="G212" s="524"/>
      <c r="H212" s="524"/>
      <c r="I212" s="524"/>
      <c r="J212" s="524"/>
      <c r="K212" s="525"/>
    </row>
    <row r="213" spans="1:11">
      <c r="A213" s="522" t="s">
        <v>5513</v>
      </c>
      <c r="B213" s="522" t="s">
        <v>8261</v>
      </c>
      <c r="C213" s="522" t="s">
        <v>8260</v>
      </c>
      <c r="D213" s="523">
        <v>1990</v>
      </c>
      <c r="E213" s="524"/>
      <c r="F213" s="522" t="s">
        <v>8232</v>
      </c>
      <c r="G213" s="524"/>
      <c r="H213" s="524"/>
      <c r="I213" s="524"/>
      <c r="J213" s="524"/>
      <c r="K213" s="525"/>
    </row>
    <row r="214" spans="1:11">
      <c r="A214" s="522" t="s">
        <v>5514</v>
      </c>
      <c r="B214" s="522" t="s">
        <v>8259</v>
      </c>
      <c r="C214" s="522" t="s">
        <v>8258</v>
      </c>
      <c r="D214" s="523">
        <v>2006</v>
      </c>
      <c r="E214" s="524"/>
      <c r="F214" s="522" t="s">
        <v>8232</v>
      </c>
      <c r="G214" s="524"/>
      <c r="H214" s="524"/>
      <c r="I214" s="524"/>
      <c r="J214" s="524"/>
      <c r="K214" s="525"/>
    </row>
    <row r="215" spans="1:11">
      <c r="A215" s="522" t="s">
        <v>5515</v>
      </c>
      <c r="B215" s="522" t="s">
        <v>8257</v>
      </c>
      <c r="C215" s="476" t="s">
        <v>8256</v>
      </c>
      <c r="D215" s="523">
        <v>1981</v>
      </c>
      <c r="E215" s="524"/>
      <c r="F215" s="522" t="s">
        <v>8232</v>
      </c>
      <c r="G215" s="524"/>
      <c r="H215" s="524"/>
      <c r="I215" s="524"/>
      <c r="J215" s="524"/>
      <c r="K215" s="525"/>
    </row>
    <row r="216" spans="1:11">
      <c r="A216" s="522" t="s">
        <v>5516</v>
      </c>
      <c r="B216" s="522" t="s">
        <v>8255</v>
      </c>
      <c r="C216" s="476" t="s">
        <v>8254</v>
      </c>
      <c r="D216" s="523">
        <v>2020</v>
      </c>
      <c r="E216" s="524"/>
      <c r="F216" s="522" t="s">
        <v>8232</v>
      </c>
      <c r="G216" s="524"/>
      <c r="H216" s="524"/>
      <c r="I216" s="524"/>
      <c r="J216" s="524"/>
      <c r="K216" s="525"/>
    </row>
    <row r="217" spans="1:11">
      <c r="A217" s="522" t="s">
        <v>8253</v>
      </c>
      <c r="B217" s="522" t="s">
        <v>8252</v>
      </c>
      <c r="C217" s="476" t="s">
        <v>8251</v>
      </c>
      <c r="D217" s="523">
        <v>2016</v>
      </c>
      <c r="E217" s="524"/>
      <c r="F217" s="522" t="s">
        <v>8232</v>
      </c>
      <c r="G217" s="524"/>
      <c r="H217" s="524"/>
      <c r="I217" s="524"/>
      <c r="J217" s="524"/>
      <c r="K217" s="525"/>
    </row>
    <row r="218" spans="1:11">
      <c r="A218" s="522" t="s">
        <v>8250</v>
      </c>
      <c r="B218" s="522" t="s">
        <v>8249</v>
      </c>
      <c r="C218" s="476" t="s">
        <v>8248</v>
      </c>
      <c r="D218" s="523">
        <v>2009</v>
      </c>
      <c r="E218" s="524"/>
      <c r="F218" s="522" t="s">
        <v>8232</v>
      </c>
      <c r="G218" s="524"/>
      <c r="H218" s="524"/>
      <c r="I218" s="524"/>
      <c r="J218" s="524"/>
      <c r="K218" s="525"/>
    </row>
    <row r="219" spans="1:11">
      <c r="A219" s="522" t="s">
        <v>8247</v>
      </c>
      <c r="B219" s="522" t="s">
        <v>8246</v>
      </c>
      <c r="C219" s="476" t="s">
        <v>8245</v>
      </c>
      <c r="D219" s="523">
        <v>2011</v>
      </c>
      <c r="E219" s="524"/>
      <c r="F219" s="522" t="s">
        <v>8232</v>
      </c>
      <c r="G219" s="524"/>
      <c r="H219" s="524"/>
      <c r="I219" s="524"/>
      <c r="J219" s="524"/>
      <c r="K219" s="525"/>
    </row>
    <row r="220" spans="1:11">
      <c r="A220" s="522" t="s">
        <v>8244</v>
      </c>
      <c r="B220" s="522" t="s">
        <v>8243</v>
      </c>
      <c r="C220" s="476" t="s">
        <v>8242</v>
      </c>
      <c r="D220" s="523">
        <v>2020</v>
      </c>
      <c r="E220" s="524"/>
      <c r="F220" s="522" t="s">
        <v>8232</v>
      </c>
      <c r="G220" s="524"/>
      <c r="H220" s="524"/>
      <c r="I220" s="524"/>
      <c r="J220" s="524"/>
      <c r="K220" s="525"/>
    </row>
    <row r="221" spans="1:11">
      <c r="A221" s="522" t="s">
        <v>8241</v>
      </c>
      <c r="B221" s="522" t="s">
        <v>8240</v>
      </c>
      <c r="C221" s="522" t="s">
        <v>8239</v>
      </c>
      <c r="D221" s="523">
        <v>2005</v>
      </c>
      <c r="E221" s="524"/>
      <c r="F221" s="522" t="s">
        <v>8232</v>
      </c>
      <c r="G221" s="524"/>
      <c r="H221" s="524"/>
      <c r="I221" s="524"/>
      <c r="J221" s="524"/>
      <c r="K221" s="525"/>
    </row>
    <row r="222" spans="1:11">
      <c r="A222" s="522" t="s">
        <v>8238</v>
      </c>
      <c r="B222" s="522" t="s">
        <v>8237</v>
      </c>
      <c r="C222" s="476" t="s">
        <v>8236</v>
      </c>
      <c r="D222" s="523">
        <v>2020</v>
      </c>
      <c r="E222" s="524"/>
      <c r="F222" s="522" t="s">
        <v>8232</v>
      </c>
      <c r="G222" s="524"/>
      <c r="H222" s="524"/>
      <c r="I222" s="524"/>
      <c r="J222" s="524"/>
      <c r="K222" s="525"/>
    </row>
    <row r="223" spans="1:11">
      <c r="A223" s="522" t="s">
        <v>8235</v>
      </c>
      <c r="B223" s="522" t="s">
        <v>8234</v>
      </c>
      <c r="C223" s="476" t="s">
        <v>8233</v>
      </c>
      <c r="D223" s="523">
        <v>1987</v>
      </c>
      <c r="E223" s="524"/>
      <c r="F223" s="522" t="s">
        <v>8232</v>
      </c>
      <c r="G223" s="524"/>
      <c r="H223" s="524"/>
      <c r="I223" s="524"/>
      <c r="J223" s="524"/>
      <c r="K223" s="525"/>
    </row>
    <row r="224" spans="1:11">
      <c r="A224" s="522" t="s">
        <v>8231</v>
      </c>
      <c r="B224" s="522" t="s">
        <v>8230</v>
      </c>
      <c r="C224" s="476" t="s">
        <v>8229</v>
      </c>
      <c r="D224" s="523">
        <v>1979</v>
      </c>
      <c r="E224" s="524"/>
      <c r="F224" s="526" t="s">
        <v>8201</v>
      </c>
      <c r="G224" s="524">
        <v>1</v>
      </c>
      <c r="H224" s="524">
        <v>1</v>
      </c>
      <c r="I224" s="524">
        <v>0</v>
      </c>
      <c r="J224" s="524"/>
      <c r="K224" s="525"/>
    </row>
    <row r="225" spans="1:11">
      <c r="A225" s="522" t="s">
        <v>8228</v>
      </c>
      <c r="B225" s="522" t="s">
        <v>8227</v>
      </c>
      <c r="C225" s="476" t="s">
        <v>8226</v>
      </c>
      <c r="D225" s="523">
        <v>2019</v>
      </c>
      <c r="E225" s="524"/>
      <c r="F225" s="526" t="s">
        <v>8201</v>
      </c>
      <c r="G225" s="524">
        <v>1</v>
      </c>
      <c r="H225" s="524">
        <v>1</v>
      </c>
      <c r="I225" s="524">
        <v>0</v>
      </c>
      <c r="J225" s="524"/>
      <c r="K225" s="525"/>
    </row>
    <row r="226" spans="1:11">
      <c r="A226" s="522" t="s">
        <v>8225</v>
      </c>
      <c r="B226" s="522" t="s">
        <v>8224</v>
      </c>
      <c r="C226" s="522" t="s">
        <v>8223</v>
      </c>
      <c r="D226" s="523">
        <v>1982</v>
      </c>
      <c r="E226" s="524"/>
      <c r="F226" s="526" t="s">
        <v>8201</v>
      </c>
      <c r="G226" s="524">
        <v>1</v>
      </c>
      <c r="H226" s="524">
        <v>1</v>
      </c>
      <c r="I226" s="524">
        <v>0</v>
      </c>
      <c r="J226" s="524"/>
      <c r="K226" s="525"/>
    </row>
    <row r="227" spans="1:11">
      <c r="A227" s="522" t="s">
        <v>8222</v>
      </c>
      <c r="B227" s="522" t="s">
        <v>8221</v>
      </c>
      <c r="C227" s="522" t="s">
        <v>8220</v>
      </c>
      <c r="D227" s="523">
        <v>1984</v>
      </c>
      <c r="E227" s="524"/>
      <c r="F227" s="526" t="s">
        <v>8201</v>
      </c>
      <c r="G227" s="524"/>
      <c r="H227" s="524"/>
      <c r="I227" s="524"/>
      <c r="J227" s="524"/>
      <c r="K227" s="525"/>
    </row>
    <row r="228" spans="1:11">
      <c r="A228" s="522" t="s">
        <v>8219</v>
      </c>
      <c r="B228" s="522" t="s">
        <v>8218</v>
      </c>
      <c r="C228" s="476" t="s">
        <v>8217</v>
      </c>
      <c r="D228" s="523">
        <v>1997</v>
      </c>
      <c r="E228" s="524"/>
      <c r="F228" s="526" t="s">
        <v>8201</v>
      </c>
      <c r="G228" s="524">
        <v>1</v>
      </c>
      <c r="H228" s="524">
        <v>1</v>
      </c>
      <c r="I228" s="524">
        <v>0</v>
      </c>
      <c r="J228" s="524"/>
      <c r="K228" s="525"/>
    </row>
    <row r="229" spans="1:11">
      <c r="A229" s="522" t="s">
        <v>8216</v>
      </c>
      <c r="B229" s="522" t="s">
        <v>8215</v>
      </c>
      <c r="C229" s="476" t="s">
        <v>8214</v>
      </c>
      <c r="D229" s="523">
        <v>2011</v>
      </c>
      <c r="E229" s="524"/>
      <c r="F229" s="526" t="s">
        <v>8201</v>
      </c>
      <c r="G229" s="524">
        <v>1</v>
      </c>
      <c r="H229" s="524">
        <v>1</v>
      </c>
      <c r="I229" s="524">
        <v>0</v>
      </c>
      <c r="J229" s="524"/>
      <c r="K229" s="525"/>
    </row>
    <row r="230" spans="1:11">
      <c r="A230" s="522" t="s">
        <v>8213</v>
      </c>
      <c r="B230" s="522" t="s">
        <v>8212</v>
      </c>
      <c r="C230" s="476" t="s">
        <v>8211</v>
      </c>
      <c r="D230" s="523">
        <v>2011</v>
      </c>
      <c r="E230" s="524"/>
      <c r="F230" s="526" t="s">
        <v>8201</v>
      </c>
      <c r="G230" s="524">
        <v>1</v>
      </c>
      <c r="H230" s="524">
        <v>1</v>
      </c>
      <c r="I230" s="524">
        <v>0</v>
      </c>
      <c r="J230" s="524"/>
      <c r="K230" s="525"/>
    </row>
    <row r="231" spans="1:11">
      <c r="A231" s="522" t="s">
        <v>8210</v>
      </c>
      <c r="B231" s="522" t="s">
        <v>8209</v>
      </c>
      <c r="C231" s="476" t="s">
        <v>8208</v>
      </c>
      <c r="D231" s="523">
        <v>1977</v>
      </c>
      <c r="E231" s="524"/>
      <c r="F231" s="526" t="s">
        <v>8201</v>
      </c>
      <c r="G231" s="524"/>
      <c r="H231" s="524"/>
      <c r="I231" s="524"/>
      <c r="J231" s="524"/>
      <c r="K231" s="525"/>
    </row>
    <row r="232" spans="1:11">
      <c r="A232" s="522" t="s">
        <v>8207</v>
      </c>
      <c r="B232" s="522" t="s">
        <v>8206</v>
      </c>
      <c r="C232" s="476" t="s">
        <v>8205</v>
      </c>
      <c r="D232" s="523">
        <v>2011</v>
      </c>
      <c r="E232" s="524"/>
      <c r="F232" s="526" t="s">
        <v>8201</v>
      </c>
      <c r="G232" s="524"/>
      <c r="H232" s="524"/>
      <c r="I232" s="524"/>
      <c r="J232" s="524"/>
      <c r="K232" s="525"/>
    </row>
    <row r="233" spans="1:11">
      <c r="A233" s="522" t="s">
        <v>8204</v>
      </c>
      <c r="B233" s="522" t="s">
        <v>8203</v>
      </c>
      <c r="C233" s="476" t="s">
        <v>8202</v>
      </c>
      <c r="D233" s="523">
        <v>1977</v>
      </c>
      <c r="E233" s="524"/>
      <c r="F233" s="526" t="s">
        <v>8201</v>
      </c>
      <c r="G233" s="524"/>
      <c r="H233" s="524"/>
      <c r="I233" s="524"/>
      <c r="J233" s="524"/>
      <c r="K233" s="525"/>
    </row>
    <row r="234" spans="1:11">
      <c r="A234" s="527" t="s">
        <v>8200</v>
      </c>
      <c r="B234" s="527" t="s">
        <v>8199</v>
      </c>
      <c r="C234" s="476" t="s">
        <v>8198</v>
      </c>
      <c r="D234" s="528">
        <v>1983</v>
      </c>
      <c r="E234" s="524"/>
      <c r="F234" s="529" t="s">
        <v>8125</v>
      </c>
      <c r="G234" s="524"/>
      <c r="H234" s="524"/>
      <c r="I234" s="524"/>
      <c r="J234" s="524"/>
      <c r="K234" s="525"/>
    </row>
    <row r="235" spans="1:11">
      <c r="A235" s="527" t="s">
        <v>8197</v>
      </c>
      <c r="B235" s="527" t="s">
        <v>8196</v>
      </c>
      <c r="C235" s="476" t="s">
        <v>8195</v>
      </c>
      <c r="D235" s="528">
        <v>1983</v>
      </c>
      <c r="E235" s="524"/>
      <c r="F235" s="529" t="s">
        <v>8125</v>
      </c>
      <c r="G235" s="524"/>
      <c r="H235" s="524"/>
      <c r="I235" s="524"/>
      <c r="J235" s="524"/>
      <c r="K235" s="525"/>
    </row>
    <row r="236" spans="1:11">
      <c r="A236" s="527" t="s">
        <v>8194</v>
      </c>
      <c r="B236" s="527" t="s">
        <v>8193</v>
      </c>
      <c r="C236" s="476" t="s">
        <v>8192</v>
      </c>
      <c r="D236" s="528">
        <v>2020</v>
      </c>
      <c r="E236" s="524"/>
      <c r="F236" s="529" t="s">
        <v>8125</v>
      </c>
      <c r="G236" s="524"/>
      <c r="H236" s="524"/>
      <c r="I236" s="524"/>
      <c r="J236" s="524"/>
      <c r="K236" s="525"/>
    </row>
    <row r="237" spans="1:11">
      <c r="A237" s="527" t="s">
        <v>8191</v>
      </c>
      <c r="B237" s="525" t="s">
        <v>8190</v>
      </c>
      <c r="C237" s="476" t="s">
        <v>8189</v>
      </c>
      <c r="D237" s="528">
        <v>2013</v>
      </c>
      <c r="E237" s="524"/>
      <c r="F237" s="529" t="s">
        <v>8125</v>
      </c>
      <c r="G237" s="524"/>
      <c r="H237" s="524"/>
      <c r="I237" s="524"/>
      <c r="J237" s="524"/>
      <c r="K237" s="525"/>
    </row>
    <row r="238" spans="1:11">
      <c r="A238" s="527" t="s">
        <v>8188</v>
      </c>
      <c r="B238" s="527" t="s">
        <v>8187</v>
      </c>
      <c r="C238" s="527" t="s">
        <v>8186</v>
      </c>
      <c r="D238" s="528">
        <v>1980</v>
      </c>
      <c r="E238" s="524"/>
      <c r="F238" s="529" t="s">
        <v>8125</v>
      </c>
      <c r="G238" s="524"/>
      <c r="H238" s="524"/>
      <c r="I238" s="524"/>
      <c r="J238" s="524"/>
      <c r="K238" s="525"/>
    </row>
    <row r="239" spans="1:11">
      <c r="A239" s="527" t="s">
        <v>8185</v>
      </c>
      <c r="B239" s="527" t="s">
        <v>8184</v>
      </c>
      <c r="C239" s="527" t="s">
        <v>8183</v>
      </c>
      <c r="D239" s="528">
        <v>1981</v>
      </c>
      <c r="E239" s="524"/>
      <c r="F239" s="529" t="s">
        <v>8125</v>
      </c>
      <c r="G239" s="524"/>
      <c r="H239" s="524"/>
      <c r="I239" s="524"/>
      <c r="J239" s="524"/>
      <c r="K239" s="525"/>
    </row>
    <row r="240" spans="1:11">
      <c r="A240" s="527" t="s">
        <v>8182</v>
      </c>
      <c r="B240" s="527" t="s">
        <v>8181</v>
      </c>
      <c r="C240" s="476" t="s">
        <v>8180</v>
      </c>
      <c r="D240" s="528">
        <v>2016</v>
      </c>
      <c r="E240" s="524"/>
      <c r="F240" s="529" t="s">
        <v>8125</v>
      </c>
      <c r="G240" s="524"/>
      <c r="H240" s="524"/>
      <c r="I240" s="524"/>
      <c r="J240" s="524"/>
      <c r="K240" s="525"/>
    </row>
    <row r="241" spans="1:11">
      <c r="A241" s="527" t="s">
        <v>8179</v>
      </c>
      <c r="B241" s="527" t="s">
        <v>8178</v>
      </c>
      <c r="C241" s="476" t="s">
        <v>8177</v>
      </c>
      <c r="D241" s="528">
        <v>2017</v>
      </c>
      <c r="E241" s="524"/>
      <c r="F241" s="529" t="s">
        <v>8125</v>
      </c>
      <c r="G241" s="524"/>
      <c r="H241" s="524"/>
      <c r="I241" s="524"/>
      <c r="J241" s="524"/>
      <c r="K241" s="525"/>
    </row>
    <row r="242" spans="1:11">
      <c r="A242" s="527" t="s">
        <v>8176</v>
      </c>
      <c r="B242" s="527" t="s">
        <v>8175</v>
      </c>
      <c r="C242" s="476" t="s">
        <v>8174</v>
      </c>
      <c r="D242" s="528">
        <v>2004</v>
      </c>
      <c r="E242" s="524"/>
      <c r="F242" s="529" t="s">
        <v>8125</v>
      </c>
      <c r="G242" s="524"/>
      <c r="H242" s="524"/>
      <c r="I242" s="524"/>
      <c r="J242" s="524"/>
      <c r="K242" s="525"/>
    </row>
    <row r="243" spans="1:11">
      <c r="A243" s="527" t="s">
        <v>8173</v>
      </c>
      <c r="B243" s="527" t="s">
        <v>8172</v>
      </c>
      <c r="C243" s="476" t="s">
        <v>8171</v>
      </c>
      <c r="D243" s="528">
        <v>1992</v>
      </c>
      <c r="E243" s="524"/>
      <c r="F243" s="529" t="s">
        <v>8125</v>
      </c>
      <c r="G243" s="524"/>
      <c r="H243" s="524"/>
      <c r="I243" s="524"/>
      <c r="J243" s="524"/>
      <c r="K243" s="525"/>
    </row>
    <row r="244" spans="1:11">
      <c r="A244" s="527" t="s">
        <v>8170</v>
      </c>
      <c r="B244" s="527" t="s">
        <v>8169</v>
      </c>
      <c r="C244" s="476" t="s">
        <v>8168</v>
      </c>
      <c r="D244" s="528">
        <v>1986</v>
      </c>
      <c r="E244" s="524"/>
      <c r="F244" s="529" t="s">
        <v>8125</v>
      </c>
      <c r="G244" s="524"/>
      <c r="H244" s="524"/>
      <c r="I244" s="524"/>
      <c r="J244" s="524"/>
      <c r="K244" s="525"/>
    </row>
    <row r="245" spans="1:11">
      <c r="A245" s="527" t="s">
        <v>8167</v>
      </c>
      <c r="B245" s="527" t="s">
        <v>8166</v>
      </c>
      <c r="C245" s="527" t="s">
        <v>8165</v>
      </c>
      <c r="D245" s="528">
        <v>1998</v>
      </c>
      <c r="E245" s="524"/>
      <c r="F245" s="529" t="s">
        <v>8125</v>
      </c>
      <c r="G245" s="524"/>
      <c r="H245" s="524"/>
      <c r="I245" s="524"/>
      <c r="J245" s="524"/>
      <c r="K245" s="525"/>
    </row>
    <row r="246" spans="1:11">
      <c r="A246" s="527" t="s">
        <v>8164</v>
      </c>
      <c r="B246" s="527" t="s">
        <v>8163</v>
      </c>
      <c r="C246" s="476" t="s">
        <v>8162</v>
      </c>
      <c r="D246" s="528">
        <v>2016</v>
      </c>
      <c r="E246" s="524"/>
      <c r="F246" s="529" t="s">
        <v>8125</v>
      </c>
      <c r="G246" s="524"/>
      <c r="H246" s="524"/>
      <c r="I246" s="524"/>
      <c r="J246" s="524"/>
      <c r="K246" s="525"/>
    </row>
    <row r="247" spans="1:11">
      <c r="A247" s="527" t="s">
        <v>8161</v>
      </c>
      <c r="B247" s="527" t="s">
        <v>8160</v>
      </c>
      <c r="C247" s="476" t="s">
        <v>8159</v>
      </c>
      <c r="D247" s="528">
        <v>1982</v>
      </c>
      <c r="E247" s="524"/>
      <c r="F247" s="529" t="s">
        <v>8125</v>
      </c>
      <c r="G247" s="524"/>
      <c r="H247" s="524"/>
      <c r="I247" s="524"/>
      <c r="J247" s="524"/>
      <c r="K247" s="525"/>
    </row>
    <row r="248" spans="1:11">
      <c r="A248" s="527" t="s">
        <v>8158</v>
      </c>
      <c r="B248" s="527" t="s">
        <v>8157</v>
      </c>
      <c r="C248" s="476" t="s">
        <v>8156</v>
      </c>
      <c r="D248" s="528">
        <v>2004</v>
      </c>
      <c r="E248" s="524"/>
      <c r="F248" s="529" t="s">
        <v>8125</v>
      </c>
      <c r="G248" s="524"/>
      <c r="H248" s="524"/>
      <c r="I248" s="524"/>
      <c r="J248" s="524"/>
      <c r="K248" s="525"/>
    </row>
    <row r="249" spans="1:11">
      <c r="A249" s="527" t="s">
        <v>8155</v>
      </c>
      <c r="B249" s="527" t="s">
        <v>8154</v>
      </c>
      <c r="C249" s="527" t="s">
        <v>8153</v>
      </c>
      <c r="D249" s="528">
        <v>1981</v>
      </c>
      <c r="E249" s="524"/>
      <c r="F249" s="529" t="s">
        <v>8125</v>
      </c>
      <c r="G249" s="524"/>
      <c r="H249" s="524"/>
      <c r="I249" s="524"/>
      <c r="J249" s="524"/>
      <c r="K249" s="525"/>
    </row>
    <row r="250" spans="1:11">
      <c r="A250" s="527" t="s">
        <v>8152</v>
      </c>
      <c r="B250" s="527" t="s">
        <v>8151</v>
      </c>
      <c r="C250" s="476" t="s">
        <v>8150</v>
      </c>
      <c r="D250" s="528">
        <v>1986</v>
      </c>
      <c r="E250" s="524"/>
      <c r="F250" s="529" t="s">
        <v>8125</v>
      </c>
      <c r="G250" s="524"/>
      <c r="H250" s="524"/>
      <c r="I250" s="524"/>
      <c r="J250" s="524"/>
      <c r="K250" s="525"/>
    </row>
    <row r="251" spans="1:11">
      <c r="A251" s="527" t="s">
        <v>8149</v>
      </c>
      <c r="B251" s="527" t="s">
        <v>8148</v>
      </c>
      <c r="C251" s="527" t="s">
        <v>8147</v>
      </c>
      <c r="D251" s="528">
        <v>2005</v>
      </c>
      <c r="E251" s="524"/>
      <c r="F251" s="529" t="s">
        <v>8125</v>
      </c>
      <c r="G251" s="524"/>
      <c r="H251" s="524"/>
      <c r="I251" s="524"/>
      <c r="J251" s="524"/>
      <c r="K251" s="525"/>
    </row>
    <row r="252" spans="1:11">
      <c r="A252" s="527" t="s">
        <v>8146</v>
      </c>
      <c r="B252" s="527" t="s">
        <v>8145</v>
      </c>
      <c r="C252" s="527" t="s">
        <v>8144</v>
      </c>
      <c r="D252" s="528">
        <v>1986</v>
      </c>
      <c r="E252" s="524"/>
      <c r="F252" s="529" t="s">
        <v>8125</v>
      </c>
      <c r="G252" s="524"/>
      <c r="H252" s="524"/>
      <c r="I252" s="524"/>
      <c r="J252" s="524"/>
      <c r="K252" s="525"/>
    </row>
    <row r="253" spans="1:11">
      <c r="A253" s="527" t="s">
        <v>8143</v>
      </c>
      <c r="B253" s="527" t="s">
        <v>8142</v>
      </c>
      <c r="C253" s="476" t="s">
        <v>8141</v>
      </c>
      <c r="D253" s="528">
        <v>2013</v>
      </c>
      <c r="E253" s="524"/>
      <c r="F253" s="529" t="s">
        <v>8125</v>
      </c>
      <c r="G253" s="524"/>
      <c r="H253" s="524"/>
      <c r="I253" s="524"/>
      <c r="J253" s="524"/>
      <c r="K253" s="525"/>
    </row>
    <row r="254" spans="1:11">
      <c r="A254" s="527" t="s">
        <v>8140</v>
      </c>
      <c r="B254" s="527" t="s">
        <v>8139</v>
      </c>
      <c r="C254" s="476" t="s">
        <v>8138</v>
      </c>
      <c r="D254" s="528">
        <v>1999</v>
      </c>
      <c r="E254" s="524"/>
      <c r="F254" s="529" t="s">
        <v>8125</v>
      </c>
      <c r="G254" s="524"/>
      <c r="H254" s="524"/>
      <c r="I254" s="524"/>
      <c r="J254" s="524"/>
      <c r="K254" s="525"/>
    </row>
    <row r="255" spans="1:11">
      <c r="A255" s="527" t="s">
        <v>8137</v>
      </c>
      <c r="B255" s="527" t="s">
        <v>8136</v>
      </c>
      <c r="C255" s="476" t="s">
        <v>8135</v>
      </c>
      <c r="D255" s="528">
        <v>1986</v>
      </c>
      <c r="E255" s="524"/>
      <c r="F255" s="529" t="s">
        <v>8125</v>
      </c>
      <c r="G255" s="524"/>
      <c r="H255" s="524"/>
      <c r="I255" s="524"/>
      <c r="J255" s="524"/>
      <c r="K255" s="525"/>
    </row>
    <row r="256" spans="1:11">
      <c r="A256" s="527" t="s">
        <v>8134</v>
      </c>
      <c r="B256" s="527" t="s">
        <v>8133</v>
      </c>
      <c r="C256" s="527" t="s">
        <v>8132</v>
      </c>
      <c r="D256" s="528">
        <v>1987</v>
      </c>
      <c r="E256" s="524"/>
      <c r="F256" s="529" t="s">
        <v>8125</v>
      </c>
      <c r="G256" s="524"/>
      <c r="H256" s="524"/>
      <c r="I256" s="524"/>
      <c r="J256" s="524"/>
      <c r="K256" s="525"/>
    </row>
    <row r="257" spans="1:11">
      <c r="A257" s="527" t="s">
        <v>8131</v>
      </c>
      <c r="B257" s="527" t="s">
        <v>8130</v>
      </c>
      <c r="C257" s="476" t="s">
        <v>8129</v>
      </c>
      <c r="D257" s="528">
        <v>2016</v>
      </c>
      <c r="E257" s="524"/>
      <c r="F257" s="529" t="s">
        <v>8125</v>
      </c>
      <c r="G257" s="524"/>
      <c r="H257" s="524"/>
      <c r="I257" s="524"/>
      <c r="J257" s="524"/>
      <c r="K257" s="525"/>
    </row>
    <row r="258" spans="1:11">
      <c r="A258" s="527" t="s">
        <v>8128</v>
      </c>
      <c r="B258" s="527" t="s">
        <v>8127</v>
      </c>
      <c r="C258" s="476" t="s">
        <v>8126</v>
      </c>
      <c r="D258" s="528">
        <v>2002</v>
      </c>
      <c r="E258" s="524"/>
      <c r="F258" s="529" t="s">
        <v>8125</v>
      </c>
      <c r="G258" s="524"/>
      <c r="H258" s="524"/>
      <c r="I258" s="524"/>
      <c r="J258" s="524"/>
      <c r="K258" s="525"/>
    </row>
    <row r="259" spans="1:11">
      <c r="A259" s="522" t="s">
        <v>2648</v>
      </c>
      <c r="B259" s="522" t="s">
        <v>8124</v>
      </c>
      <c r="C259" s="476" t="s">
        <v>8123</v>
      </c>
      <c r="D259" s="523">
        <v>2017</v>
      </c>
      <c r="E259" s="524">
        <v>2020</v>
      </c>
      <c r="F259" s="530" t="s">
        <v>7998</v>
      </c>
      <c r="G259" s="524">
        <v>1</v>
      </c>
      <c r="H259" s="524">
        <v>1</v>
      </c>
      <c r="I259" s="524">
        <v>1</v>
      </c>
      <c r="J259" s="476" t="s">
        <v>8122</v>
      </c>
    </row>
    <row r="260" spans="1:11">
      <c r="A260" s="522" t="s">
        <v>8121</v>
      </c>
      <c r="B260" s="522" t="s">
        <v>8120</v>
      </c>
      <c r="C260" s="476" t="s">
        <v>8119</v>
      </c>
      <c r="D260" s="523">
        <v>2019</v>
      </c>
      <c r="E260" s="524">
        <v>2020</v>
      </c>
      <c r="F260" s="530" t="s">
        <v>7998</v>
      </c>
      <c r="G260" s="524">
        <v>1</v>
      </c>
      <c r="H260" s="524">
        <v>1</v>
      </c>
      <c r="I260" s="524">
        <v>1</v>
      </c>
      <c r="J260" s="476" t="s">
        <v>8118</v>
      </c>
    </row>
    <row r="261" spans="1:11">
      <c r="A261" s="522" t="s">
        <v>8117</v>
      </c>
      <c r="B261" s="522" t="s">
        <v>8116</v>
      </c>
      <c r="C261" s="476" t="s">
        <v>8115</v>
      </c>
      <c r="D261" s="523">
        <v>2019</v>
      </c>
      <c r="E261" s="524">
        <v>2020</v>
      </c>
      <c r="F261" s="530" t="s">
        <v>7998</v>
      </c>
      <c r="G261" s="524">
        <v>1</v>
      </c>
      <c r="H261" s="524">
        <v>1</v>
      </c>
      <c r="I261" s="524">
        <v>1</v>
      </c>
      <c r="J261" s="476" t="s">
        <v>8114</v>
      </c>
    </row>
    <row r="262" spans="1:11">
      <c r="A262" s="522" t="s">
        <v>2659</v>
      </c>
      <c r="B262" s="522" t="s">
        <v>8113</v>
      </c>
      <c r="C262" s="476" t="s">
        <v>8112</v>
      </c>
      <c r="D262" s="523">
        <v>2016</v>
      </c>
      <c r="E262" s="524">
        <v>2020</v>
      </c>
      <c r="F262" s="530" t="s">
        <v>7998</v>
      </c>
      <c r="G262" s="524">
        <v>1</v>
      </c>
      <c r="H262" s="524">
        <v>1</v>
      </c>
      <c r="I262" s="524">
        <v>1</v>
      </c>
      <c r="J262" s="476" t="s">
        <v>8111</v>
      </c>
    </row>
    <row r="263" spans="1:11">
      <c r="A263" s="522" t="s">
        <v>2644</v>
      </c>
      <c r="B263" s="522" t="s">
        <v>8110</v>
      </c>
      <c r="C263" s="476" t="s">
        <v>8109</v>
      </c>
      <c r="D263" s="523">
        <v>1999</v>
      </c>
      <c r="E263" s="524">
        <v>2020</v>
      </c>
      <c r="F263" s="530" t="s">
        <v>7998</v>
      </c>
      <c r="G263" s="524">
        <v>1</v>
      </c>
      <c r="H263" s="524">
        <v>1</v>
      </c>
      <c r="I263" s="524">
        <v>1</v>
      </c>
      <c r="J263" s="476" t="s">
        <v>8108</v>
      </c>
    </row>
    <row r="264" spans="1:11">
      <c r="A264" s="522" t="s">
        <v>2649</v>
      </c>
      <c r="B264" s="522" t="s">
        <v>8107</v>
      </c>
      <c r="C264" s="476" t="s">
        <v>8106</v>
      </c>
      <c r="D264" s="523">
        <v>2016</v>
      </c>
      <c r="E264" s="524">
        <v>2020</v>
      </c>
      <c r="F264" s="530" t="s">
        <v>7998</v>
      </c>
      <c r="G264" s="524">
        <v>1</v>
      </c>
      <c r="H264" s="524">
        <v>1</v>
      </c>
      <c r="I264" s="524">
        <v>1</v>
      </c>
      <c r="J264" s="476" t="s">
        <v>8105</v>
      </c>
    </row>
    <row r="265" spans="1:11">
      <c r="A265" s="522" t="s">
        <v>8104</v>
      </c>
      <c r="B265" s="522" t="s">
        <v>8103</v>
      </c>
      <c r="C265" s="476" t="s">
        <v>8102</v>
      </c>
      <c r="D265" s="523">
        <v>2015</v>
      </c>
      <c r="E265" s="524">
        <v>2020</v>
      </c>
      <c r="F265" s="530" t="s">
        <v>7998</v>
      </c>
      <c r="G265" s="524">
        <v>1</v>
      </c>
      <c r="H265" s="524">
        <v>1</v>
      </c>
      <c r="I265" s="524">
        <v>1</v>
      </c>
      <c r="J265" s="476" t="s">
        <v>8101</v>
      </c>
    </row>
    <row r="266" spans="1:11">
      <c r="A266" s="522" t="s">
        <v>2653</v>
      </c>
      <c r="B266" s="522" t="s">
        <v>8099</v>
      </c>
      <c r="C266" s="476" t="s">
        <v>8098</v>
      </c>
      <c r="D266" s="523">
        <v>1985</v>
      </c>
      <c r="E266" s="524"/>
      <c r="F266" s="530" t="s">
        <v>7998</v>
      </c>
      <c r="G266" s="524">
        <v>1</v>
      </c>
      <c r="H266" s="524"/>
      <c r="I266" s="524"/>
      <c r="J266" s="476" t="s">
        <v>8100</v>
      </c>
      <c r="K266" s="525"/>
    </row>
    <row r="267" spans="1:11">
      <c r="A267" s="522" t="s">
        <v>2653</v>
      </c>
      <c r="B267" s="522" t="s">
        <v>8099</v>
      </c>
      <c r="C267" s="476" t="s">
        <v>8098</v>
      </c>
      <c r="D267" s="523">
        <v>1985</v>
      </c>
      <c r="E267" s="524">
        <v>2020</v>
      </c>
      <c r="F267" s="530" t="s">
        <v>7998</v>
      </c>
      <c r="G267" s="524">
        <v>1</v>
      </c>
      <c r="H267" s="524">
        <v>1</v>
      </c>
      <c r="I267" s="524">
        <v>1</v>
      </c>
      <c r="J267" s="531"/>
    </row>
    <row r="268" spans="1:11">
      <c r="A268" s="522" t="s">
        <v>2654</v>
      </c>
      <c r="B268" s="522" t="s">
        <v>8097</v>
      </c>
      <c r="C268" s="476" t="s">
        <v>8096</v>
      </c>
      <c r="D268" s="523">
        <v>2019</v>
      </c>
      <c r="E268" s="524">
        <v>2020</v>
      </c>
      <c r="F268" s="530" t="s">
        <v>7998</v>
      </c>
      <c r="G268" s="524">
        <v>1</v>
      </c>
      <c r="H268" s="524">
        <v>1</v>
      </c>
      <c r="I268" s="524">
        <v>1</v>
      </c>
      <c r="J268" s="476" t="s">
        <v>8095</v>
      </c>
    </row>
    <row r="269" spans="1:11">
      <c r="A269" s="522" t="s">
        <v>5491</v>
      </c>
      <c r="B269" s="522" t="s">
        <v>8094</v>
      </c>
      <c r="C269" s="476" t="s">
        <v>8093</v>
      </c>
      <c r="D269" s="523">
        <v>2020</v>
      </c>
      <c r="E269" s="524"/>
      <c r="F269" s="530" t="s">
        <v>7998</v>
      </c>
      <c r="G269" s="524">
        <v>1</v>
      </c>
      <c r="H269" s="524"/>
      <c r="I269" s="524"/>
      <c r="J269" s="476" t="s">
        <v>8092</v>
      </c>
      <c r="K269" s="525"/>
    </row>
    <row r="270" spans="1:11">
      <c r="A270" s="522" t="s">
        <v>5492</v>
      </c>
      <c r="B270" s="522" t="s">
        <v>8091</v>
      </c>
      <c r="C270" s="522" t="s">
        <v>8090</v>
      </c>
      <c r="D270" s="523">
        <v>1986</v>
      </c>
      <c r="E270" s="524"/>
      <c r="F270" s="530" t="s">
        <v>7998</v>
      </c>
      <c r="G270" s="524">
        <v>1</v>
      </c>
      <c r="H270" s="524"/>
      <c r="I270" s="524"/>
      <c r="J270" s="476" t="s">
        <v>8089</v>
      </c>
      <c r="K270" s="525"/>
    </row>
    <row r="271" spans="1:11">
      <c r="A271" s="522" t="s">
        <v>8088</v>
      </c>
      <c r="B271" s="522" t="s">
        <v>8087</v>
      </c>
      <c r="C271" s="476" t="s">
        <v>8086</v>
      </c>
      <c r="D271" s="523">
        <v>1978</v>
      </c>
      <c r="E271" s="524"/>
      <c r="F271" s="530" t="s">
        <v>7998</v>
      </c>
      <c r="G271" s="524">
        <v>1</v>
      </c>
      <c r="H271" s="524"/>
      <c r="I271" s="524"/>
      <c r="J271" s="476" t="s">
        <v>8085</v>
      </c>
      <c r="K271" s="525"/>
    </row>
    <row r="272" spans="1:11">
      <c r="A272" s="522" t="s">
        <v>5493</v>
      </c>
      <c r="B272" s="522" t="s">
        <v>8084</v>
      </c>
      <c r="C272" s="476" t="s">
        <v>8083</v>
      </c>
      <c r="D272" s="523">
        <v>1992</v>
      </c>
      <c r="E272" s="524"/>
      <c r="F272" s="530" t="s">
        <v>7998</v>
      </c>
      <c r="G272" s="524"/>
      <c r="H272" s="524"/>
      <c r="I272" s="524"/>
      <c r="J272" s="476" t="s">
        <v>8082</v>
      </c>
      <c r="K272" s="525"/>
    </row>
    <row r="273" spans="1:11">
      <c r="A273" s="522" t="s">
        <v>5494</v>
      </c>
      <c r="B273" s="522" t="s">
        <v>8081</v>
      </c>
      <c r="C273" s="522" t="s">
        <v>8080</v>
      </c>
      <c r="D273" s="523">
        <v>1981</v>
      </c>
      <c r="E273" s="524"/>
      <c r="F273" s="530" t="s">
        <v>7998</v>
      </c>
      <c r="G273" s="524"/>
      <c r="H273" s="524"/>
      <c r="I273" s="524"/>
      <c r="J273" s="476" t="s">
        <v>8079</v>
      </c>
      <c r="K273" s="525"/>
    </row>
    <row r="274" spans="1:11">
      <c r="A274" s="522" t="s">
        <v>2652</v>
      </c>
      <c r="B274" s="522" t="s">
        <v>8078</v>
      </c>
      <c r="C274" s="476" t="s">
        <v>8077</v>
      </c>
      <c r="D274" s="523">
        <v>2012</v>
      </c>
      <c r="E274" s="524">
        <v>2020</v>
      </c>
      <c r="F274" s="530" t="s">
        <v>7998</v>
      </c>
      <c r="G274" s="524">
        <v>1</v>
      </c>
      <c r="H274" s="524">
        <v>0</v>
      </c>
      <c r="I274" s="524">
        <v>1</v>
      </c>
      <c r="J274" s="476" t="s">
        <v>8076</v>
      </c>
    </row>
    <row r="275" spans="1:11">
      <c r="A275" s="522" t="s">
        <v>5495</v>
      </c>
      <c r="B275" s="522" t="s">
        <v>8075</v>
      </c>
      <c r="C275" s="522" t="s">
        <v>8074</v>
      </c>
      <c r="D275" s="523">
        <v>1996</v>
      </c>
      <c r="E275" s="524"/>
      <c r="F275" s="530" t="s">
        <v>7998</v>
      </c>
      <c r="G275" s="524"/>
      <c r="H275" s="524"/>
      <c r="I275" s="524"/>
      <c r="J275" s="476" t="s">
        <v>8073</v>
      </c>
      <c r="K275" s="525"/>
    </row>
    <row r="276" spans="1:11">
      <c r="A276" s="522" t="s">
        <v>5496</v>
      </c>
      <c r="B276" s="522" t="s">
        <v>8072</v>
      </c>
      <c r="C276" s="476" t="s">
        <v>8071</v>
      </c>
      <c r="D276" s="523">
        <v>2005</v>
      </c>
      <c r="E276" s="524"/>
      <c r="F276" s="530" t="s">
        <v>7998</v>
      </c>
      <c r="G276" s="524"/>
      <c r="H276" s="524"/>
      <c r="I276" s="524"/>
      <c r="J276" s="476" t="s">
        <v>8070</v>
      </c>
      <c r="K276" s="525"/>
    </row>
    <row r="277" spans="1:11">
      <c r="A277" s="522" t="s">
        <v>5497</v>
      </c>
      <c r="B277" s="522" t="s">
        <v>8069</v>
      </c>
      <c r="C277" s="476" t="s">
        <v>8068</v>
      </c>
      <c r="D277" s="523">
        <v>2015</v>
      </c>
      <c r="E277" s="524"/>
      <c r="F277" s="530" t="s">
        <v>7998</v>
      </c>
      <c r="G277" s="524"/>
      <c r="H277" s="524"/>
      <c r="I277" s="524"/>
      <c r="J277" s="476" t="s">
        <v>8067</v>
      </c>
      <c r="K277" s="525"/>
    </row>
    <row r="278" spans="1:11">
      <c r="A278" s="522" t="s">
        <v>5498</v>
      </c>
      <c r="B278" s="522" t="s">
        <v>8066</v>
      </c>
      <c r="C278" s="476" t="s">
        <v>8065</v>
      </c>
      <c r="D278" s="523">
        <v>1980</v>
      </c>
      <c r="E278" s="524"/>
      <c r="F278" s="530" t="s">
        <v>7998</v>
      </c>
      <c r="G278" s="524"/>
      <c r="H278" s="524"/>
      <c r="I278" s="524"/>
      <c r="J278" s="476" t="s">
        <v>8064</v>
      </c>
      <c r="K278" s="525"/>
    </row>
    <row r="279" spans="1:11">
      <c r="A279" s="522" t="s">
        <v>5499</v>
      </c>
      <c r="B279" s="522" t="s">
        <v>8063</v>
      </c>
      <c r="C279" s="476" t="s">
        <v>8062</v>
      </c>
      <c r="D279" s="523">
        <v>2004</v>
      </c>
      <c r="E279" s="524"/>
      <c r="F279" s="530" t="s">
        <v>7998</v>
      </c>
      <c r="G279" s="524"/>
      <c r="H279" s="524"/>
      <c r="I279" s="524"/>
      <c r="J279" s="476" t="s">
        <v>8061</v>
      </c>
      <c r="K279" s="525"/>
    </row>
    <row r="280" spans="1:11">
      <c r="A280" s="522" t="s">
        <v>8060</v>
      </c>
      <c r="B280" s="522" t="s">
        <v>8059</v>
      </c>
      <c r="C280" s="476" t="s">
        <v>8058</v>
      </c>
      <c r="D280" s="523">
        <v>2016</v>
      </c>
      <c r="E280" s="524"/>
      <c r="F280" s="530" t="s">
        <v>7998</v>
      </c>
      <c r="G280" s="524">
        <v>1</v>
      </c>
      <c r="H280" s="524"/>
      <c r="I280" s="524"/>
      <c r="J280" s="476" t="s">
        <v>8057</v>
      </c>
      <c r="K280" s="525"/>
    </row>
    <row r="281" spans="1:11">
      <c r="A281" s="522" t="s">
        <v>5500</v>
      </c>
      <c r="B281" s="522" t="s">
        <v>8056</v>
      </c>
      <c r="C281" s="476" t="s">
        <v>8055</v>
      </c>
      <c r="D281" s="523">
        <v>1975</v>
      </c>
      <c r="E281" s="524"/>
      <c r="F281" s="530" t="s">
        <v>7998</v>
      </c>
      <c r="G281" s="524"/>
      <c r="H281" s="524"/>
      <c r="I281" s="524"/>
      <c r="J281" s="476" t="s">
        <v>8054</v>
      </c>
      <c r="K281" s="525"/>
    </row>
    <row r="282" spans="1:11">
      <c r="A282" s="522" t="s">
        <v>5501</v>
      </c>
      <c r="B282" s="522" t="s">
        <v>8053</v>
      </c>
      <c r="C282" s="522" t="s">
        <v>8052</v>
      </c>
      <c r="D282" s="523">
        <v>2006</v>
      </c>
      <c r="E282" s="524"/>
      <c r="F282" s="530" t="s">
        <v>7998</v>
      </c>
      <c r="G282" s="524"/>
      <c r="H282" s="524"/>
      <c r="I282" s="524"/>
      <c r="J282" s="476" t="s">
        <v>8051</v>
      </c>
      <c r="K282" s="525"/>
    </row>
    <row r="283" spans="1:11">
      <c r="A283" s="522" t="s">
        <v>5502</v>
      </c>
      <c r="B283" s="522" t="s">
        <v>8050</v>
      </c>
      <c r="C283" s="476" t="s">
        <v>8049</v>
      </c>
      <c r="D283" s="523">
        <v>2008</v>
      </c>
      <c r="E283" s="524"/>
      <c r="F283" s="530" t="s">
        <v>7998</v>
      </c>
      <c r="G283" s="524"/>
      <c r="H283" s="524"/>
      <c r="I283" s="524"/>
      <c r="J283" s="476" t="s">
        <v>8048</v>
      </c>
      <c r="K283" s="525"/>
    </row>
    <row r="284" spans="1:11">
      <c r="A284" s="522" t="s">
        <v>5503</v>
      </c>
      <c r="B284" s="522" t="s">
        <v>8047</v>
      </c>
      <c r="C284" s="476" t="s">
        <v>8046</v>
      </c>
      <c r="D284" s="523">
        <v>2020</v>
      </c>
      <c r="E284" s="524"/>
      <c r="F284" s="530" t="s">
        <v>7998</v>
      </c>
      <c r="G284" s="524"/>
      <c r="H284" s="524"/>
      <c r="I284" s="524"/>
      <c r="K284" s="525"/>
    </row>
    <row r="285" spans="1:11">
      <c r="A285" s="532" t="s">
        <v>8045</v>
      </c>
      <c r="B285" s="522" t="s">
        <v>8044</v>
      </c>
      <c r="C285" s="476" t="s">
        <v>8043</v>
      </c>
      <c r="D285" s="523">
        <v>2007</v>
      </c>
      <c r="E285" s="524"/>
      <c r="F285" s="530" t="s">
        <v>7998</v>
      </c>
      <c r="G285" s="524">
        <v>1</v>
      </c>
      <c r="H285" s="524"/>
      <c r="I285" s="524"/>
      <c r="J285" s="476" t="s">
        <v>8042</v>
      </c>
      <c r="K285" s="525"/>
    </row>
    <row r="286" spans="1:11">
      <c r="A286" s="522" t="s">
        <v>5504</v>
      </c>
      <c r="B286" s="522" t="s">
        <v>8041</v>
      </c>
      <c r="C286" s="476" t="s">
        <v>8040</v>
      </c>
      <c r="D286" s="523">
        <v>2006</v>
      </c>
      <c r="E286" s="524"/>
      <c r="F286" s="530" t="s">
        <v>7998</v>
      </c>
      <c r="G286" s="524"/>
      <c r="H286" s="524"/>
      <c r="I286" s="524"/>
      <c r="K286" s="525"/>
    </row>
    <row r="287" spans="1:11">
      <c r="A287" s="522" t="s">
        <v>5505</v>
      </c>
      <c r="B287" s="522" t="s">
        <v>8039</v>
      </c>
      <c r="C287" s="476" t="s">
        <v>8038</v>
      </c>
      <c r="D287" s="523">
        <v>2012</v>
      </c>
      <c r="E287" s="524"/>
      <c r="F287" s="530" t="s">
        <v>7998</v>
      </c>
      <c r="G287" s="524"/>
      <c r="H287" s="524"/>
      <c r="I287" s="524"/>
      <c r="K287" s="525"/>
    </row>
    <row r="288" spans="1:11">
      <c r="A288" s="522" t="s">
        <v>5506</v>
      </c>
      <c r="B288" s="522" t="s">
        <v>8037</v>
      </c>
      <c r="C288" s="522" t="s">
        <v>8036</v>
      </c>
      <c r="D288" s="523">
        <v>2014</v>
      </c>
      <c r="E288" s="524"/>
      <c r="F288" s="530" t="s">
        <v>7998</v>
      </c>
      <c r="G288" s="524"/>
      <c r="H288" s="524"/>
      <c r="I288" s="524"/>
      <c r="K288" s="525"/>
    </row>
    <row r="289" spans="1:11">
      <c r="A289" s="522" t="s">
        <v>8035</v>
      </c>
      <c r="B289" s="522" t="s">
        <v>8034</v>
      </c>
      <c r="C289" s="476" t="s">
        <v>8033</v>
      </c>
      <c r="D289" s="523">
        <v>2016</v>
      </c>
      <c r="E289" s="524"/>
      <c r="F289" s="530" t="s">
        <v>7998</v>
      </c>
      <c r="G289" s="524">
        <v>1</v>
      </c>
      <c r="H289" s="524">
        <v>0</v>
      </c>
      <c r="I289" s="524">
        <v>0</v>
      </c>
      <c r="J289" s="476" t="s">
        <v>8032</v>
      </c>
      <c r="K289" s="525"/>
    </row>
    <row r="290" spans="1:11">
      <c r="A290" s="522" t="s">
        <v>8031</v>
      </c>
      <c r="B290" s="522" t="s">
        <v>8030</v>
      </c>
      <c r="C290" s="476" t="s">
        <v>8029</v>
      </c>
      <c r="D290" s="523">
        <v>2019</v>
      </c>
      <c r="E290" s="524">
        <v>2020</v>
      </c>
      <c r="F290" s="530" t="s">
        <v>7998</v>
      </c>
      <c r="G290" s="524">
        <v>1</v>
      </c>
      <c r="H290" s="524">
        <v>0</v>
      </c>
      <c r="I290" s="524">
        <v>0</v>
      </c>
      <c r="J290" s="476" t="s">
        <v>8028</v>
      </c>
    </row>
    <row r="291" spans="1:11">
      <c r="A291" s="532" t="s">
        <v>8027</v>
      </c>
      <c r="B291" s="522" t="s">
        <v>8026</v>
      </c>
      <c r="C291" s="476" t="s">
        <v>8025</v>
      </c>
      <c r="D291" s="533">
        <v>2009</v>
      </c>
      <c r="E291" s="524"/>
      <c r="F291" s="530" t="s">
        <v>7998</v>
      </c>
      <c r="G291" s="524">
        <v>1</v>
      </c>
      <c r="H291" s="524">
        <v>1</v>
      </c>
      <c r="I291" s="524">
        <v>1</v>
      </c>
      <c r="J291" s="476" t="s">
        <v>8024</v>
      </c>
      <c r="K291" s="525"/>
    </row>
    <row r="292" spans="1:11">
      <c r="A292" s="532" t="s">
        <v>8023</v>
      </c>
      <c r="B292" s="522" t="s">
        <v>8022</v>
      </c>
      <c r="C292" s="476" t="s">
        <v>8021</v>
      </c>
      <c r="D292" s="523">
        <v>2012</v>
      </c>
      <c r="E292" s="524"/>
      <c r="F292" s="530" t="s">
        <v>7998</v>
      </c>
      <c r="G292" s="524">
        <v>1</v>
      </c>
      <c r="H292" s="524">
        <v>1</v>
      </c>
      <c r="I292" s="524">
        <v>1</v>
      </c>
      <c r="J292" s="476" t="s">
        <v>8005</v>
      </c>
      <c r="K292" s="525"/>
    </row>
    <row r="293" spans="1:11">
      <c r="A293" s="522" t="s">
        <v>8020</v>
      </c>
      <c r="B293" s="522" t="s">
        <v>8019</v>
      </c>
      <c r="C293" s="476" t="s">
        <v>8018</v>
      </c>
      <c r="D293" s="523">
        <v>2009</v>
      </c>
      <c r="E293" s="524">
        <v>2020</v>
      </c>
      <c r="F293" s="530" t="s">
        <v>7998</v>
      </c>
      <c r="G293" s="524">
        <v>1</v>
      </c>
      <c r="H293" s="524">
        <v>1</v>
      </c>
      <c r="I293" s="524">
        <v>1</v>
      </c>
      <c r="J293" s="476" t="s">
        <v>8017</v>
      </c>
    </row>
    <row r="294" spans="1:11">
      <c r="A294" s="522" t="s">
        <v>8016</v>
      </c>
      <c r="B294" s="522" t="s">
        <v>8015</v>
      </c>
      <c r="C294" s="476" t="s">
        <v>8014</v>
      </c>
      <c r="D294" s="523">
        <v>2009</v>
      </c>
      <c r="E294" s="524"/>
      <c r="F294" s="530" t="s">
        <v>7998</v>
      </c>
      <c r="G294" s="524">
        <v>1</v>
      </c>
      <c r="H294" s="524">
        <v>1</v>
      </c>
      <c r="I294" s="524">
        <v>1</v>
      </c>
      <c r="J294" s="476" t="s">
        <v>8013</v>
      </c>
      <c r="K294" s="525"/>
    </row>
    <row r="295" spans="1:11">
      <c r="A295" s="522" t="s">
        <v>8012</v>
      </c>
      <c r="B295" s="522" t="s">
        <v>8011</v>
      </c>
      <c r="C295" s="476" t="s">
        <v>8010</v>
      </c>
      <c r="D295" s="523">
        <v>2018</v>
      </c>
      <c r="E295" s="524">
        <v>2020</v>
      </c>
      <c r="F295" s="530" t="s">
        <v>7998</v>
      </c>
      <c r="G295" s="524">
        <v>1</v>
      </c>
      <c r="H295" s="524">
        <v>0</v>
      </c>
      <c r="I295" s="524">
        <v>0</v>
      </c>
      <c r="J295" s="476" t="s">
        <v>8009</v>
      </c>
    </row>
    <row r="296" spans="1:11">
      <c r="A296" s="522" t="s">
        <v>8008</v>
      </c>
      <c r="B296" s="522" t="s">
        <v>8007</v>
      </c>
      <c r="C296" s="476" t="s">
        <v>8006</v>
      </c>
      <c r="D296" s="523">
        <v>2007</v>
      </c>
      <c r="E296" s="524"/>
      <c r="F296" s="530" t="s">
        <v>7998</v>
      </c>
      <c r="G296" s="524">
        <v>1</v>
      </c>
      <c r="H296" s="524">
        <v>1</v>
      </c>
      <c r="I296" s="524">
        <v>1</v>
      </c>
      <c r="J296" s="476" t="s">
        <v>8005</v>
      </c>
      <c r="K296" s="525"/>
    </row>
    <row r="297" spans="1:11">
      <c r="A297" s="522" t="s">
        <v>2646</v>
      </c>
      <c r="B297" s="522" t="s">
        <v>8004</v>
      </c>
      <c r="C297" s="476" t="s">
        <v>8003</v>
      </c>
      <c r="D297" s="523">
        <v>2019</v>
      </c>
      <c r="E297" s="524">
        <v>2020</v>
      </c>
      <c r="F297" s="530" t="s">
        <v>7998</v>
      </c>
      <c r="G297" s="524">
        <v>1</v>
      </c>
      <c r="H297" s="524">
        <v>1</v>
      </c>
      <c r="I297" s="524">
        <v>1</v>
      </c>
      <c r="J297" s="476" t="s">
        <v>8002</v>
      </c>
    </row>
    <row r="298" spans="1:11">
      <c r="A298" s="522" t="s">
        <v>8001</v>
      </c>
      <c r="B298" s="522" t="s">
        <v>8000</v>
      </c>
      <c r="C298" s="476" t="s">
        <v>7999</v>
      </c>
      <c r="D298" s="523">
        <v>2018</v>
      </c>
      <c r="E298" s="524">
        <v>2020</v>
      </c>
      <c r="F298" s="530" t="s">
        <v>7998</v>
      </c>
      <c r="G298" s="524">
        <v>1</v>
      </c>
      <c r="H298" s="524">
        <v>0</v>
      </c>
      <c r="I298" s="524">
        <v>0</v>
      </c>
      <c r="J298" s="476" t="s">
        <v>7997</v>
      </c>
    </row>
    <row r="299" spans="1:11">
      <c r="A299" s="534" t="s">
        <v>7996</v>
      </c>
      <c r="B299" s="534" t="s">
        <v>7995</v>
      </c>
      <c r="C299" s="476" t="s">
        <v>7994</v>
      </c>
      <c r="D299" s="535">
        <v>1988</v>
      </c>
      <c r="E299" s="536">
        <v>2020</v>
      </c>
      <c r="F299" s="537" t="s">
        <v>38</v>
      </c>
      <c r="G299" s="538">
        <v>1</v>
      </c>
      <c r="H299" s="538">
        <v>1</v>
      </c>
      <c r="I299" s="538">
        <v>0</v>
      </c>
      <c r="J299" s="524"/>
      <c r="K299" s="525"/>
    </row>
    <row r="300" spans="1:11">
      <c r="A300" s="534" t="s">
        <v>3375</v>
      </c>
      <c r="B300" s="534" t="s">
        <v>7993</v>
      </c>
      <c r="C300" s="476" t="s">
        <v>7992</v>
      </c>
      <c r="D300" s="535">
        <v>1983</v>
      </c>
      <c r="E300" s="536">
        <v>2020</v>
      </c>
      <c r="F300" s="537" t="s">
        <v>38</v>
      </c>
      <c r="G300" s="538">
        <v>1</v>
      </c>
      <c r="H300" s="538">
        <v>1</v>
      </c>
      <c r="I300" s="538">
        <v>0</v>
      </c>
      <c r="J300" s="524"/>
      <c r="K300" s="525"/>
    </row>
    <row r="301" spans="1:11">
      <c r="A301" s="534" t="s">
        <v>3384</v>
      </c>
      <c r="B301" s="534" t="s">
        <v>7991</v>
      </c>
      <c r="C301" s="476" t="s">
        <v>7990</v>
      </c>
      <c r="D301" s="535">
        <v>2010</v>
      </c>
      <c r="E301" s="536">
        <v>2020</v>
      </c>
      <c r="F301" s="537" t="s">
        <v>38</v>
      </c>
      <c r="G301" s="538">
        <v>1</v>
      </c>
      <c r="H301" s="538">
        <v>1</v>
      </c>
      <c r="I301" s="538">
        <v>0</v>
      </c>
      <c r="J301" s="524"/>
      <c r="K301" s="525"/>
    </row>
    <row r="302" spans="1:11">
      <c r="A302" s="534" t="s">
        <v>3387</v>
      </c>
      <c r="B302" s="534" t="s">
        <v>7989</v>
      </c>
      <c r="C302" s="534" t="s">
        <v>7988</v>
      </c>
      <c r="D302" s="535">
        <v>2020</v>
      </c>
      <c r="E302" s="536">
        <v>2020</v>
      </c>
      <c r="F302" s="537" t="s">
        <v>38</v>
      </c>
      <c r="G302" s="538">
        <v>1</v>
      </c>
      <c r="H302" s="538">
        <v>1</v>
      </c>
      <c r="I302" s="538" t="s">
        <v>7987</v>
      </c>
      <c r="J302" s="524"/>
      <c r="K302" s="525"/>
    </row>
    <row r="303" spans="1:11">
      <c r="A303" s="534" t="s">
        <v>3389</v>
      </c>
      <c r="B303" s="534" t="s">
        <v>7986</v>
      </c>
      <c r="C303" s="476" t="s">
        <v>7985</v>
      </c>
      <c r="D303" s="535">
        <v>1987</v>
      </c>
      <c r="E303" s="536">
        <v>2020</v>
      </c>
      <c r="F303" s="537" t="s">
        <v>38</v>
      </c>
      <c r="G303" s="538">
        <v>1</v>
      </c>
      <c r="H303" s="538">
        <v>1</v>
      </c>
      <c r="I303" s="538">
        <v>0</v>
      </c>
      <c r="J303" s="524"/>
      <c r="K303" s="525"/>
    </row>
    <row r="304" spans="1:11">
      <c r="A304" s="534" t="s">
        <v>3392</v>
      </c>
      <c r="B304" s="534" t="s">
        <v>7984</v>
      </c>
      <c r="C304" s="476" t="s">
        <v>7983</v>
      </c>
      <c r="D304" s="535">
        <v>1980</v>
      </c>
      <c r="E304" s="536">
        <v>2020</v>
      </c>
      <c r="F304" s="537" t="s">
        <v>38</v>
      </c>
      <c r="G304" s="538">
        <v>1</v>
      </c>
      <c r="H304" s="538">
        <v>1</v>
      </c>
      <c r="I304" s="538">
        <v>0</v>
      </c>
      <c r="J304" s="524"/>
      <c r="K304" s="525"/>
    </row>
    <row r="305" spans="1:11">
      <c r="A305" s="534" t="s">
        <v>3396</v>
      </c>
      <c r="B305" s="534" t="s">
        <v>7982</v>
      </c>
      <c r="C305" s="476" t="s">
        <v>7981</v>
      </c>
      <c r="D305" s="535">
        <v>1981</v>
      </c>
      <c r="E305" s="536">
        <v>2020</v>
      </c>
      <c r="F305" s="537" t="s">
        <v>38</v>
      </c>
      <c r="G305" s="538">
        <v>1</v>
      </c>
      <c r="H305" s="538">
        <v>0</v>
      </c>
      <c r="I305" s="538">
        <v>0</v>
      </c>
      <c r="J305" s="524"/>
      <c r="K305" s="525"/>
    </row>
    <row r="306" spans="1:11">
      <c r="A306" s="534" t="s">
        <v>3394</v>
      </c>
      <c r="B306" s="534" t="s">
        <v>7980</v>
      </c>
      <c r="C306" s="476" t="s">
        <v>7979</v>
      </c>
      <c r="D306" s="535">
        <v>1987</v>
      </c>
      <c r="E306" s="536">
        <v>2020</v>
      </c>
      <c r="F306" s="537" t="s">
        <v>38</v>
      </c>
      <c r="G306" s="538">
        <v>1</v>
      </c>
      <c r="H306" s="538">
        <v>1</v>
      </c>
      <c r="I306" s="538">
        <v>0</v>
      </c>
      <c r="J306" s="524"/>
      <c r="K306" s="525"/>
    </row>
    <row r="307" spans="1:11">
      <c r="A307" s="534" t="s">
        <v>3402</v>
      </c>
      <c r="B307" s="534" t="s">
        <v>7978</v>
      </c>
      <c r="C307" s="476" t="s">
        <v>7977</v>
      </c>
      <c r="D307" s="535">
        <v>2008</v>
      </c>
      <c r="E307" s="536">
        <v>2020</v>
      </c>
      <c r="F307" s="537" t="s">
        <v>38</v>
      </c>
      <c r="G307" s="538">
        <v>1</v>
      </c>
      <c r="H307" s="538">
        <v>1</v>
      </c>
      <c r="I307" s="538">
        <v>0</v>
      </c>
      <c r="J307" s="524"/>
      <c r="K307" s="525"/>
    </row>
    <row r="308" spans="1:11">
      <c r="A308" s="534" t="s">
        <v>3403</v>
      </c>
      <c r="B308" s="534" t="s">
        <v>7976</v>
      </c>
      <c r="C308" s="534" t="s">
        <v>7975</v>
      </c>
      <c r="D308" s="535">
        <v>2007</v>
      </c>
      <c r="E308" s="536">
        <v>2020</v>
      </c>
      <c r="F308" s="537" t="s">
        <v>38</v>
      </c>
      <c r="G308" s="538">
        <v>1</v>
      </c>
      <c r="H308" s="538">
        <v>1</v>
      </c>
      <c r="I308" s="538">
        <v>0</v>
      </c>
      <c r="J308" s="524"/>
      <c r="K308" s="525"/>
    </row>
    <row r="309" spans="1:11">
      <c r="A309" s="534" t="s">
        <v>7974</v>
      </c>
      <c r="B309" s="534" t="s">
        <v>7973</v>
      </c>
      <c r="C309" s="476" t="s">
        <v>7972</v>
      </c>
      <c r="D309" s="535">
        <v>2011</v>
      </c>
      <c r="E309" s="536"/>
      <c r="F309" s="537" t="s">
        <v>38</v>
      </c>
      <c r="G309" s="524"/>
      <c r="H309" s="524"/>
      <c r="I309" s="524"/>
      <c r="J309" s="524"/>
      <c r="K309" s="525"/>
    </row>
    <row r="310" spans="1:11">
      <c r="A310" s="534" t="s">
        <v>3417</v>
      </c>
      <c r="B310" s="534" t="s">
        <v>7971</v>
      </c>
      <c r="C310" s="476" t="s">
        <v>7970</v>
      </c>
      <c r="D310" s="535">
        <v>2011</v>
      </c>
      <c r="E310" s="536"/>
      <c r="F310" s="537" t="s">
        <v>38</v>
      </c>
      <c r="G310" s="538">
        <v>1</v>
      </c>
      <c r="H310" s="538">
        <v>1</v>
      </c>
      <c r="I310" s="538">
        <v>0</v>
      </c>
      <c r="J310" s="524"/>
      <c r="K310" s="525"/>
    </row>
    <row r="311" spans="1:11">
      <c r="A311" s="534" t="s">
        <v>3444</v>
      </c>
      <c r="B311" s="534" t="s">
        <v>7969</v>
      </c>
      <c r="C311" s="476" t="s">
        <v>7968</v>
      </c>
      <c r="D311" s="535">
        <v>1992</v>
      </c>
      <c r="E311" s="536"/>
      <c r="F311" s="537" t="s">
        <v>38</v>
      </c>
      <c r="G311" s="538">
        <v>1</v>
      </c>
      <c r="H311" s="538">
        <v>1</v>
      </c>
      <c r="I311" s="538">
        <v>0</v>
      </c>
      <c r="J311" s="524"/>
      <c r="K311" s="525"/>
    </row>
    <row r="312" spans="1:11">
      <c r="A312" s="534" t="s">
        <v>7967</v>
      </c>
      <c r="B312" s="534" t="s">
        <v>7966</v>
      </c>
      <c r="C312" s="534" t="s">
        <v>7965</v>
      </c>
      <c r="D312" s="535">
        <v>1990</v>
      </c>
      <c r="E312" s="536"/>
      <c r="F312" s="537" t="s">
        <v>38</v>
      </c>
      <c r="G312" s="524"/>
      <c r="H312" s="524"/>
      <c r="I312" s="524"/>
      <c r="J312" s="524"/>
      <c r="K312" s="525"/>
    </row>
    <row r="313" spans="1:11">
      <c r="A313" s="534" t="s">
        <v>7964</v>
      </c>
      <c r="B313" s="534" t="s">
        <v>7963</v>
      </c>
      <c r="C313" s="476" t="s">
        <v>7962</v>
      </c>
      <c r="D313" s="535">
        <v>2008</v>
      </c>
      <c r="E313" s="536"/>
      <c r="F313" s="537" t="s">
        <v>38</v>
      </c>
      <c r="G313" s="524"/>
      <c r="H313" s="524"/>
      <c r="I313" s="524"/>
      <c r="J313" s="524"/>
      <c r="K313" s="525"/>
    </row>
    <row r="314" spans="1:11">
      <c r="A314" s="534" t="s">
        <v>7961</v>
      </c>
      <c r="B314" s="534" t="s">
        <v>7960</v>
      </c>
      <c r="C314" s="476" t="s">
        <v>7959</v>
      </c>
      <c r="D314" s="535">
        <v>1985</v>
      </c>
      <c r="E314" s="536"/>
      <c r="F314" s="537" t="s">
        <v>38</v>
      </c>
      <c r="G314" s="524"/>
      <c r="H314" s="524"/>
      <c r="I314" s="524"/>
      <c r="J314" s="524"/>
      <c r="K314" s="525"/>
    </row>
    <row r="315" spans="1:11">
      <c r="A315" s="534" t="s">
        <v>7958</v>
      </c>
      <c r="B315" s="534" t="s">
        <v>7957</v>
      </c>
      <c r="C315" s="476" t="s">
        <v>7956</v>
      </c>
      <c r="D315" s="535">
        <v>2008</v>
      </c>
      <c r="E315" s="536"/>
      <c r="F315" s="537" t="s">
        <v>38</v>
      </c>
      <c r="G315" s="524"/>
      <c r="H315" s="524"/>
      <c r="I315" s="524"/>
      <c r="J315" s="524"/>
      <c r="K315" s="525"/>
    </row>
    <row r="316" spans="1:11">
      <c r="A316" s="534" t="s">
        <v>7955</v>
      </c>
      <c r="B316" s="534" t="s">
        <v>7954</v>
      </c>
      <c r="C316" s="476" t="s">
        <v>7953</v>
      </c>
      <c r="D316" s="535">
        <v>1998</v>
      </c>
      <c r="E316" s="536"/>
      <c r="F316" s="537" t="s">
        <v>38</v>
      </c>
      <c r="G316" s="524"/>
      <c r="H316" s="524"/>
      <c r="I316" s="524"/>
      <c r="J316" s="524"/>
      <c r="K316" s="525"/>
    </row>
    <row r="317" spans="1:11">
      <c r="A317" s="534" t="s">
        <v>7952</v>
      </c>
      <c r="B317" s="534" t="s">
        <v>7951</v>
      </c>
      <c r="C317" s="476" t="s">
        <v>7950</v>
      </c>
      <c r="D317" s="535">
        <v>2014</v>
      </c>
      <c r="E317" s="536"/>
      <c r="F317" s="537" t="s">
        <v>38</v>
      </c>
      <c r="G317" s="524"/>
      <c r="H317" s="524"/>
      <c r="I317" s="524"/>
      <c r="J317" s="524"/>
      <c r="K317" s="525"/>
    </row>
    <row r="318" spans="1:11">
      <c r="A318" s="534" t="s">
        <v>7949</v>
      </c>
      <c r="B318" s="534" t="s">
        <v>7948</v>
      </c>
      <c r="C318" s="476" t="s">
        <v>7947</v>
      </c>
      <c r="D318" s="535">
        <v>2003</v>
      </c>
      <c r="E318" s="536"/>
      <c r="F318" s="537" t="s">
        <v>38</v>
      </c>
      <c r="G318" s="524"/>
      <c r="H318" s="524"/>
      <c r="I318" s="524"/>
      <c r="J318" s="524"/>
      <c r="K318" s="525"/>
    </row>
    <row r="319" spans="1:11">
      <c r="A319" s="534" t="s">
        <v>7946</v>
      </c>
      <c r="B319" s="534" t="s">
        <v>7945</v>
      </c>
      <c r="C319" s="476" t="s">
        <v>7944</v>
      </c>
      <c r="D319" s="535">
        <v>2008</v>
      </c>
      <c r="E319" s="536"/>
      <c r="F319" s="537" t="s">
        <v>38</v>
      </c>
      <c r="G319" s="524"/>
      <c r="H319" s="524"/>
      <c r="I319" s="524"/>
      <c r="J319" s="524"/>
      <c r="K319" s="525"/>
    </row>
    <row r="320" spans="1:11">
      <c r="A320" s="534" t="s">
        <v>7943</v>
      </c>
      <c r="B320" s="534" t="s">
        <v>7942</v>
      </c>
      <c r="C320" s="476" t="s">
        <v>7941</v>
      </c>
      <c r="D320" s="535">
        <v>1986</v>
      </c>
      <c r="E320" s="536"/>
      <c r="F320" s="537" t="s">
        <v>38</v>
      </c>
      <c r="G320" s="524"/>
      <c r="H320" s="524"/>
      <c r="I320" s="524"/>
      <c r="J320" s="524"/>
      <c r="K320" s="525"/>
    </row>
    <row r="321" spans="1:11">
      <c r="A321" s="534" t="s">
        <v>7940</v>
      </c>
      <c r="B321" s="534" t="s">
        <v>7939</v>
      </c>
      <c r="C321" s="476" t="s">
        <v>7938</v>
      </c>
      <c r="D321" s="535">
        <v>1984</v>
      </c>
      <c r="E321" s="536"/>
      <c r="F321" s="537" t="s">
        <v>38</v>
      </c>
      <c r="G321" s="524"/>
      <c r="H321" s="524"/>
      <c r="I321" s="524"/>
      <c r="J321" s="524"/>
      <c r="K321" s="525"/>
    </row>
    <row r="322" spans="1:11">
      <c r="A322" s="534" t="s">
        <v>7937</v>
      </c>
      <c r="B322" s="534" t="s">
        <v>7936</v>
      </c>
      <c r="C322" s="476" t="s">
        <v>7935</v>
      </c>
      <c r="D322" s="535">
        <v>1984</v>
      </c>
      <c r="E322" s="536"/>
      <c r="F322" s="537" t="s">
        <v>38</v>
      </c>
      <c r="G322" s="524"/>
      <c r="H322" s="524"/>
      <c r="I322" s="524"/>
      <c r="J322" s="524"/>
      <c r="K322" s="525"/>
    </row>
    <row r="323" spans="1:11">
      <c r="A323" s="534" t="s">
        <v>7934</v>
      </c>
      <c r="B323" s="534" t="s">
        <v>7933</v>
      </c>
      <c r="C323" s="476" t="s">
        <v>7932</v>
      </c>
      <c r="D323" s="535">
        <v>1990</v>
      </c>
      <c r="E323" s="536"/>
      <c r="F323" s="537" t="s">
        <v>38</v>
      </c>
      <c r="G323" s="524"/>
      <c r="H323" s="524"/>
      <c r="I323" s="524"/>
      <c r="J323" s="524"/>
      <c r="K323" s="525"/>
    </row>
    <row r="324" spans="1:11">
      <c r="A324" s="534" t="s">
        <v>7931</v>
      </c>
      <c r="B324" s="534" t="s">
        <v>7930</v>
      </c>
      <c r="C324" s="476" t="s">
        <v>7929</v>
      </c>
      <c r="D324" s="535">
        <v>2006</v>
      </c>
      <c r="E324" s="536"/>
      <c r="F324" s="537" t="s">
        <v>38</v>
      </c>
      <c r="G324" s="524"/>
      <c r="H324" s="524"/>
      <c r="I324" s="524"/>
      <c r="J324" s="524"/>
      <c r="K324" s="525"/>
    </row>
    <row r="325" spans="1:11">
      <c r="A325" s="534" t="s">
        <v>7928</v>
      </c>
      <c r="B325" s="534" t="s">
        <v>7927</v>
      </c>
      <c r="C325" s="534" t="s">
        <v>7926</v>
      </c>
      <c r="D325" s="535">
        <v>1981</v>
      </c>
      <c r="E325" s="536"/>
      <c r="F325" s="537" t="s">
        <v>38</v>
      </c>
      <c r="G325" s="524"/>
      <c r="H325" s="524"/>
      <c r="I325" s="524"/>
      <c r="J325" s="524"/>
      <c r="K325" s="525"/>
    </row>
    <row r="326" spans="1:11">
      <c r="A326" s="534" t="s">
        <v>7925</v>
      </c>
      <c r="B326" s="534" t="s">
        <v>7924</v>
      </c>
      <c r="C326" s="476" t="s">
        <v>7923</v>
      </c>
      <c r="D326" s="535">
        <v>2020</v>
      </c>
      <c r="E326" s="536"/>
      <c r="F326" s="537" t="s">
        <v>38</v>
      </c>
      <c r="G326" s="524"/>
      <c r="H326" s="524"/>
      <c r="I326" s="524"/>
      <c r="J326" s="524"/>
      <c r="K326" s="525"/>
    </row>
    <row r="327" spans="1:11">
      <c r="A327" s="534" t="s">
        <v>7922</v>
      </c>
      <c r="B327" s="534" t="s">
        <v>7921</v>
      </c>
      <c r="C327" s="534" t="s">
        <v>7920</v>
      </c>
      <c r="D327" s="535">
        <v>1953</v>
      </c>
      <c r="E327" s="536"/>
      <c r="F327" s="537" t="s">
        <v>38</v>
      </c>
      <c r="G327" s="524"/>
      <c r="H327" s="524"/>
      <c r="I327" s="524"/>
      <c r="J327" s="524"/>
      <c r="K327" s="525"/>
    </row>
    <row r="328" spans="1:11">
      <c r="A328" s="534" t="s">
        <v>7919</v>
      </c>
      <c r="B328" s="534" t="s">
        <v>7918</v>
      </c>
      <c r="C328" s="476" t="s">
        <v>7917</v>
      </c>
      <c r="D328" s="535">
        <v>2013</v>
      </c>
      <c r="E328" s="536"/>
      <c r="F328" s="537" t="s">
        <v>38</v>
      </c>
      <c r="G328" s="524"/>
      <c r="H328" s="524"/>
      <c r="I328" s="524"/>
      <c r="J328" s="524"/>
      <c r="K328" s="525"/>
    </row>
    <row r="329" spans="1:11">
      <c r="A329" s="534" t="s">
        <v>7916</v>
      </c>
      <c r="B329" s="534" t="s">
        <v>7915</v>
      </c>
      <c r="C329" s="476" t="s">
        <v>7914</v>
      </c>
      <c r="D329" s="535">
        <v>2013</v>
      </c>
      <c r="E329" s="536"/>
      <c r="F329" s="537" t="s">
        <v>38</v>
      </c>
      <c r="G329" s="524"/>
      <c r="H329" s="524"/>
      <c r="I329" s="524"/>
      <c r="J329" s="524"/>
      <c r="K329" s="525"/>
    </row>
    <row r="330" spans="1:11">
      <c r="A330" s="534" t="s">
        <v>7913</v>
      </c>
      <c r="B330" s="534" t="s">
        <v>7912</v>
      </c>
      <c r="C330" s="476" t="s">
        <v>7911</v>
      </c>
      <c r="D330" s="535">
        <v>2015</v>
      </c>
      <c r="E330" s="536"/>
      <c r="F330" s="537" t="s">
        <v>38</v>
      </c>
      <c r="G330" s="524"/>
      <c r="H330" s="524"/>
      <c r="I330" s="524"/>
      <c r="J330" s="524"/>
      <c r="K330" s="525"/>
    </row>
    <row r="331" spans="1:11">
      <c r="A331" s="534" t="s">
        <v>7910</v>
      </c>
      <c r="B331" s="534" t="s">
        <v>7909</v>
      </c>
      <c r="C331" s="534" t="s">
        <v>7908</v>
      </c>
      <c r="D331" s="535">
        <v>2001</v>
      </c>
      <c r="E331" s="536"/>
      <c r="F331" s="537" t="s">
        <v>38</v>
      </c>
      <c r="G331" s="524"/>
      <c r="H331" s="524"/>
      <c r="I331" s="524"/>
      <c r="J331" s="524"/>
      <c r="K331" s="525"/>
    </row>
    <row r="332" spans="1:11">
      <c r="A332" s="534" t="s">
        <v>7907</v>
      </c>
      <c r="B332" s="534" t="s">
        <v>7906</v>
      </c>
      <c r="C332" s="476" t="s">
        <v>7905</v>
      </c>
      <c r="D332" s="535">
        <v>2007</v>
      </c>
      <c r="E332" s="536"/>
      <c r="F332" s="537" t="s">
        <v>38</v>
      </c>
      <c r="G332" s="524"/>
      <c r="H332" s="524"/>
      <c r="I332" s="524"/>
      <c r="J332" s="524"/>
      <c r="K332" s="525"/>
    </row>
    <row r="333" spans="1:11">
      <c r="A333" s="534" t="s">
        <v>7904</v>
      </c>
      <c r="B333" s="534" t="s">
        <v>7903</v>
      </c>
      <c r="C333" s="539" t="s">
        <v>7902</v>
      </c>
      <c r="D333" s="535">
        <v>1997</v>
      </c>
      <c r="E333" s="536"/>
      <c r="F333" s="537" t="s">
        <v>38</v>
      </c>
      <c r="G333" s="524"/>
      <c r="H333" s="524"/>
      <c r="I333" s="524"/>
      <c r="J333" s="524"/>
      <c r="K333" s="525"/>
    </row>
    <row r="334" spans="1:11">
      <c r="A334" s="534" t="s">
        <v>7901</v>
      </c>
      <c r="B334" s="534" t="s">
        <v>7900</v>
      </c>
      <c r="C334" s="476" t="s">
        <v>7899</v>
      </c>
      <c r="D334" s="535">
        <v>2008</v>
      </c>
      <c r="E334" s="536"/>
      <c r="F334" s="537" t="s">
        <v>38</v>
      </c>
      <c r="G334" s="524"/>
      <c r="H334" s="524"/>
      <c r="I334" s="524"/>
      <c r="J334" s="524"/>
      <c r="K334" s="525"/>
    </row>
    <row r="335" spans="1:11">
      <c r="A335" s="534" t="s">
        <v>7898</v>
      </c>
      <c r="B335" s="534" t="s">
        <v>7897</v>
      </c>
      <c r="C335" s="476" t="s">
        <v>7896</v>
      </c>
      <c r="D335" s="535">
        <v>2015</v>
      </c>
      <c r="E335" s="536"/>
      <c r="F335" s="537" t="s">
        <v>38</v>
      </c>
      <c r="G335" s="524"/>
      <c r="H335" s="524"/>
      <c r="I335" s="524"/>
      <c r="J335" s="524"/>
      <c r="K335" s="525"/>
    </row>
    <row r="336" spans="1:11">
      <c r="A336" s="534" t="s">
        <v>7895</v>
      </c>
      <c r="B336" s="534" t="s">
        <v>7894</v>
      </c>
      <c r="C336" s="476" t="s">
        <v>7893</v>
      </c>
      <c r="D336" s="535">
        <v>2002</v>
      </c>
      <c r="E336" s="536"/>
      <c r="F336" s="537" t="s">
        <v>38</v>
      </c>
      <c r="G336" s="524"/>
      <c r="H336" s="524"/>
      <c r="I336" s="524"/>
      <c r="J336" s="524"/>
      <c r="K336" s="525"/>
    </row>
    <row r="337" spans="1:11">
      <c r="A337" s="534" t="s">
        <v>7892</v>
      </c>
      <c r="B337" s="534" t="s">
        <v>7891</v>
      </c>
      <c r="C337" s="476" t="s">
        <v>7890</v>
      </c>
      <c r="D337" s="535">
        <v>2009</v>
      </c>
      <c r="E337" s="536"/>
      <c r="F337" s="537" t="s">
        <v>38</v>
      </c>
      <c r="G337" s="524"/>
      <c r="H337" s="524"/>
      <c r="I337" s="524"/>
      <c r="J337" s="524"/>
      <c r="K337" s="525"/>
    </row>
    <row r="338" spans="1:11">
      <c r="A338" s="534" t="s">
        <v>7889</v>
      </c>
      <c r="B338" s="534" t="s">
        <v>7888</v>
      </c>
      <c r="C338" s="534" t="s">
        <v>7887</v>
      </c>
      <c r="D338" s="535">
        <v>1999</v>
      </c>
      <c r="E338" s="536"/>
      <c r="F338" s="537" t="s">
        <v>38</v>
      </c>
      <c r="G338" s="524"/>
      <c r="H338" s="524"/>
      <c r="I338" s="524"/>
      <c r="J338" s="524"/>
      <c r="K338" s="525"/>
    </row>
    <row r="339" spans="1:11">
      <c r="A339" s="534" t="s">
        <v>7886</v>
      </c>
      <c r="B339" s="534" t="s">
        <v>7885</v>
      </c>
      <c r="C339" s="534" t="s">
        <v>7884</v>
      </c>
      <c r="D339" s="535">
        <v>1998</v>
      </c>
      <c r="E339" s="536"/>
      <c r="F339" s="537" t="s">
        <v>38</v>
      </c>
      <c r="G339" s="524"/>
      <c r="H339" s="524"/>
      <c r="I339" s="524"/>
      <c r="J339" s="524"/>
      <c r="K339" s="525"/>
    </row>
    <row r="340" spans="1:11">
      <c r="A340" s="534" t="s">
        <v>7883</v>
      </c>
      <c r="B340" s="534" t="s">
        <v>7882</v>
      </c>
      <c r="C340" s="476" t="s">
        <v>7881</v>
      </c>
      <c r="D340" s="535">
        <v>2004</v>
      </c>
      <c r="E340" s="536"/>
      <c r="F340" s="537" t="s">
        <v>38</v>
      </c>
      <c r="G340" s="524"/>
      <c r="H340" s="524"/>
      <c r="I340" s="524"/>
      <c r="J340" s="524"/>
      <c r="K340" s="525"/>
    </row>
    <row r="341" spans="1:11">
      <c r="A341" s="534" t="s">
        <v>7880</v>
      </c>
      <c r="B341" s="534" t="s">
        <v>7879</v>
      </c>
      <c r="C341" s="476" t="s">
        <v>7878</v>
      </c>
      <c r="D341" s="535">
        <v>1994</v>
      </c>
      <c r="E341" s="536"/>
      <c r="F341" s="537" t="s">
        <v>38</v>
      </c>
      <c r="G341" s="524"/>
      <c r="H341" s="524"/>
      <c r="I341" s="524"/>
      <c r="J341" s="524"/>
      <c r="K341" s="525"/>
    </row>
    <row r="342" spans="1:11">
      <c r="A342" s="534" t="s">
        <v>7877</v>
      </c>
      <c r="B342" s="534" t="s">
        <v>7876</v>
      </c>
      <c r="C342" s="476" t="s">
        <v>7875</v>
      </c>
      <c r="D342" s="535">
        <v>1989</v>
      </c>
      <c r="E342" s="536"/>
      <c r="F342" s="537" t="s">
        <v>38</v>
      </c>
      <c r="G342" s="524"/>
      <c r="H342" s="524"/>
      <c r="I342" s="524"/>
      <c r="J342" s="524"/>
      <c r="K342" s="525"/>
    </row>
    <row r="343" spans="1:11">
      <c r="A343" s="534" t="s">
        <v>7874</v>
      </c>
      <c r="B343" s="534" t="s">
        <v>7873</v>
      </c>
      <c r="C343" s="476" t="s">
        <v>7872</v>
      </c>
      <c r="D343" s="535">
        <v>2012</v>
      </c>
      <c r="E343" s="536"/>
      <c r="F343" s="537" t="s">
        <v>38</v>
      </c>
      <c r="G343" s="524"/>
      <c r="H343" s="524"/>
      <c r="I343" s="524"/>
      <c r="J343" s="524"/>
      <c r="K343" s="525"/>
    </row>
    <row r="344" spans="1:11">
      <c r="A344" s="534" t="s">
        <v>7871</v>
      </c>
      <c r="B344" s="534" t="s">
        <v>7870</v>
      </c>
      <c r="C344" s="476" t="s">
        <v>7869</v>
      </c>
      <c r="D344" s="535">
        <v>2013</v>
      </c>
      <c r="E344" s="536"/>
      <c r="F344" s="537" t="s">
        <v>38</v>
      </c>
      <c r="G344" s="524"/>
      <c r="H344" s="524"/>
      <c r="I344" s="524"/>
      <c r="J344" s="524"/>
      <c r="K344" s="525"/>
    </row>
    <row r="345" spans="1:11">
      <c r="A345" s="534" t="s">
        <v>7868</v>
      </c>
      <c r="B345" s="534" t="s">
        <v>7867</v>
      </c>
      <c r="C345" s="476" t="s">
        <v>7866</v>
      </c>
      <c r="D345" s="535">
        <v>2012</v>
      </c>
      <c r="E345" s="536"/>
      <c r="F345" s="537" t="s">
        <v>38</v>
      </c>
      <c r="G345" s="524"/>
      <c r="H345" s="524"/>
      <c r="I345" s="524"/>
      <c r="J345" s="524"/>
      <c r="K345" s="525"/>
    </row>
    <row r="346" spans="1:11">
      <c r="A346" s="527" t="s">
        <v>7865</v>
      </c>
      <c r="B346" s="527" t="s">
        <v>7864</v>
      </c>
      <c r="C346" s="476" t="s">
        <v>7863</v>
      </c>
      <c r="D346" s="528">
        <v>2017</v>
      </c>
      <c r="E346" s="524"/>
      <c r="F346" s="540" t="s">
        <v>3633</v>
      </c>
      <c r="G346" s="524"/>
      <c r="H346" s="524"/>
      <c r="I346" s="524"/>
      <c r="J346" s="524"/>
      <c r="K346" s="525"/>
    </row>
    <row r="347" spans="1:11">
      <c r="A347" s="527" t="s">
        <v>7862</v>
      </c>
      <c r="B347" s="527" t="s">
        <v>7861</v>
      </c>
      <c r="C347" s="476" t="s">
        <v>7860</v>
      </c>
      <c r="D347" s="528">
        <v>2013</v>
      </c>
      <c r="E347" s="524"/>
      <c r="F347" s="540" t="s">
        <v>3633</v>
      </c>
      <c r="G347" s="524"/>
      <c r="H347" s="524"/>
      <c r="I347" s="524"/>
      <c r="J347" s="524"/>
      <c r="K347" s="525"/>
    </row>
    <row r="348" spans="1:11">
      <c r="A348" s="527" t="s">
        <v>7859</v>
      </c>
      <c r="B348" s="527" t="s">
        <v>7858</v>
      </c>
      <c r="C348" s="476" t="s">
        <v>7857</v>
      </c>
      <c r="D348" s="528">
        <v>1978</v>
      </c>
      <c r="E348" s="524"/>
      <c r="F348" s="540" t="s">
        <v>3633</v>
      </c>
      <c r="G348" s="524"/>
      <c r="H348" s="524"/>
      <c r="I348" s="524"/>
      <c r="J348" s="524"/>
      <c r="K348" s="525"/>
    </row>
    <row r="349" spans="1:11">
      <c r="A349" s="527" t="s">
        <v>7856</v>
      </c>
      <c r="B349" s="527" t="s">
        <v>7855</v>
      </c>
      <c r="C349" s="476" t="s">
        <v>7854</v>
      </c>
      <c r="D349" s="528">
        <v>2011</v>
      </c>
      <c r="E349" s="524"/>
      <c r="F349" s="540" t="s">
        <v>3633</v>
      </c>
      <c r="G349" s="524"/>
      <c r="H349" s="524"/>
      <c r="I349" s="524"/>
      <c r="J349" s="524"/>
      <c r="K349" s="525"/>
    </row>
    <row r="350" spans="1:11">
      <c r="A350" s="527" t="s">
        <v>7853</v>
      </c>
      <c r="B350" s="527" t="s">
        <v>7852</v>
      </c>
      <c r="C350" s="476" t="s">
        <v>7851</v>
      </c>
      <c r="D350" s="528">
        <v>2001</v>
      </c>
      <c r="E350" s="524"/>
      <c r="F350" s="540" t="s">
        <v>3633</v>
      </c>
      <c r="G350" s="524"/>
      <c r="H350" s="524"/>
      <c r="I350" s="524"/>
      <c r="J350" s="524"/>
      <c r="K350" s="525"/>
    </row>
    <row r="351" spans="1:11">
      <c r="A351" s="527" t="s">
        <v>7850</v>
      </c>
      <c r="B351" s="527" t="s">
        <v>7849</v>
      </c>
      <c r="C351" s="476" t="s">
        <v>7848</v>
      </c>
      <c r="D351" s="528">
        <v>2009</v>
      </c>
      <c r="E351" s="524"/>
      <c r="F351" s="540" t="s">
        <v>3633</v>
      </c>
      <c r="G351" s="524"/>
      <c r="H351" s="524"/>
      <c r="I351" s="524"/>
      <c r="J351" s="524"/>
      <c r="K351" s="525"/>
    </row>
    <row r="352" spans="1:11">
      <c r="A352" s="527" t="s">
        <v>7847</v>
      </c>
      <c r="B352" s="527" t="s">
        <v>7846</v>
      </c>
      <c r="C352" s="527" t="s">
        <v>7845</v>
      </c>
      <c r="D352" s="528">
        <v>1988</v>
      </c>
      <c r="E352" s="524"/>
      <c r="F352" s="540" t="s">
        <v>3633</v>
      </c>
      <c r="G352" s="524"/>
      <c r="H352" s="524"/>
      <c r="I352" s="524"/>
      <c r="J352" s="524"/>
      <c r="K352" s="525"/>
    </row>
    <row r="353" spans="1:11">
      <c r="A353" s="527" t="s">
        <v>7844</v>
      </c>
      <c r="B353" s="527" t="s">
        <v>7843</v>
      </c>
      <c r="C353" s="476" t="s">
        <v>7842</v>
      </c>
      <c r="D353" s="528">
        <v>2001</v>
      </c>
      <c r="E353" s="524"/>
      <c r="F353" s="540" t="s">
        <v>3633</v>
      </c>
      <c r="G353" s="524"/>
      <c r="H353" s="524"/>
      <c r="I353" s="524"/>
      <c r="J353" s="524"/>
      <c r="K353" s="525"/>
    </row>
    <row r="354" spans="1:11">
      <c r="A354" s="527" t="s">
        <v>7841</v>
      </c>
      <c r="B354" s="527" t="s">
        <v>7840</v>
      </c>
      <c r="C354" s="476" t="s">
        <v>7839</v>
      </c>
      <c r="D354" s="528">
        <v>1985</v>
      </c>
      <c r="E354" s="524"/>
      <c r="F354" s="540" t="s">
        <v>3633</v>
      </c>
      <c r="G354" s="524"/>
      <c r="H354" s="524"/>
      <c r="I354" s="524"/>
      <c r="J354" s="524"/>
      <c r="K354" s="525"/>
    </row>
    <row r="355" spans="1:11">
      <c r="A355" s="527" t="s">
        <v>7838</v>
      </c>
      <c r="B355" s="527" t="s">
        <v>7837</v>
      </c>
      <c r="C355" s="476" t="s">
        <v>7836</v>
      </c>
      <c r="D355" s="528">
        <v>1985</v>
      </c>
      <c r="E355" s="524"/>
      <c r="F355" s="540" t="s">
        <v>3633</v>
      </c>
      <c r="G355" s="524"/>
      <c r="H355" s="524"/>
      <c r="I355" s="524"/>
      <c r="J355" s="524"/>
      <c r="K355" s="525"/>
    </row>
    <row r="356" spans="1:11">
      <c r="A356" s="527" t="s">
        <v>7835</v>
      </c>
      <c r="B356" s="527" t="s">
        <v>7834</v>
      </c>
      <c r="C356" s="527" t="s">
        <v>7833</v>
      </c>
      <c r="D356" s="528">
        <v>1977</v>
      </c>
      <c r="E356" s="524"/>
      <c r="F356" s="540" t="s">
        <v>3633</v>
      </c>
      <c r="G356" s="524"/>
      <c r="H356" s="524"/>
      <c r="I356" s="524"/>
      <c r="J356" s="524"/>
      <c r="K356" s="525"/>
    </row>
    <row r="357" spans="1:11">
      <c r="A357" s="527" t="s">
        <v>7832</v>
      </c>
      <c r="B357" s="527" t="s">
        <v>7831</v>
      </c>
      <c r="C357" s="527" t="s">
        <v>7830</v>
      </c>
      <c r="D357" s="528">
        <v>2011</v>
      </c>
      <c r="E357" s="524"/>
      <c r="F357" s="540" t="s">
        <v>3633</v>
      </c>
      <c r="G357" s="524"/>
      <c r="H357" s="524"/>
      <c r="I357" s="524"/>
      <c r="J357" s="524"/>
      <c r="K357" s="525"/>
    </row>
    <row r="358" spans="1:11">
      <c r="A358" s="525" t="s">
        <v>7829</v>
      </c>
      <c r="B358" s="525" t="s">
        <v>7828</v>
      </c>
      <c r="C358" s="476" t="s">
        <v>7827</v>
      </c>
      <c r="D358" s="528">
        <v>2012</v>
      </c>
      <c r="E358" s="524"/>
      <c r="F358" s="540" t="s">
        <v>3633</v>
      </c>
      <c r="G358" s="524"/>
      <c r="H358" s="524"/>
      <c r="I358" s="524"/>
      <c r="J358" s="524"/>
      <c r="K358" s="525"/>
    </row>
    <row r="359" spans="1:11">
      <c r="A359" s="527" t="s">
        <v>7826</v>
      </c>
      <c r="B359" s="527" t="s">
        <v>7825</v>
      </c>
      <c r="C359" s="476" t="s">
        <v>7824</v>
      </c>
      <c r="D359" s="528">
        <v>2010</v>
      </c>
      <c r="E359" s="524"/>
      <c r="F359" s="540" t="s">
        <v>3633</v>
      </c>
      <c r="G359" s="524"/>
      <c r="H359" s="524"/>
      <c r="I359" s="524"/>
      <c r="J359" s="524"/>
      <c r="K359" s="525"/>
    </row>
    <row r="360" spans="1:11">
      <c r="A360" s="527" t="s">
        <v>7823</v>
      </c>
      <c r="B360" s="527" t="s">
        <v>7822</v>
      </c>
      <c r="C360" s="527" t="s">
        <v>7821</v>
      </c>
      <c r="D360" s="528">
        <v>2013</v>
      </c>
      <c r="E360" s="524"/>
      <c r="F360" s="540" t="s">
        <v>3633</v>
      </c>
      <c r="G360" s="524"/>
      <c r="H360" s="524"/>
      <c r="I360" s="524"/>
      <c r="J360" s="524"/>
      <c r="K360" s="525"/>
    </row>
    <row r="361" spans="1:11">
      <c r="A361" s="527" t="s">
        <v>7820</v>
      </c>
      <c r="B361" s="527" t="s">
        <v>7819</v>
      </c>
      <c r="C361" s="476" t="s">
        <v>7818</v>
      </c>
      <c r="D361" s="528">
        <v>2016</v>
      </c>
      <c r="E361" s="524"/>
      <c r="F361" s="540" t="s">
        <v>3633</v>
      </c>
      <c r="G361" s="524"/>
      <c r="H361" s="524"/>
      <c r="I361" s="524"/>
      <c r="J361" s="524"/>
      <c r="K361" s="525"/>
    </row>
    <row r="362" spans="1:11">
      <c r="A362" s="527" t="s">
        <v>7817</v>
      </c>
      <c r="B362" s="527" t="s">
        <v>7816</v>
      </c>
      <c r="C362" s="476" t="s">
        <v>7815</v>
      </c>
      <c r="D362" s="528">
        <v>2014</v>
      </c>
      <c r="E362" s="524"/>
      <c r="F362" s="540" t="s">
        <v>3633</v>
      </c>
      <c r="G362" s="524"/>
      <c r="H362" s="524"/>
      <c r="I362" s="524"/>
      <c r="J362" s="524"/>
      <c r="K362" s="525"/>
    </row>
    <row r="363" spans="1:11">
      <c r="A363" s="527" t="s">
        <v>7814</v>
      </c>
      <c r="B363" s="527" t="s">
        <v>7813</v>
      </c>
      <c r="C363" s="476" t="s">
        <v>7812</v>
      </c>
      <c r="D363" s="528">
        <v>1977</v>
      </c>
      <c r="E363" s="524"/>
      <c r="F363" s="540" t="s">
        <v>3633</v>
      </c>
      <c r="G363" s="524"/>
      <c r="H363" s="524"/>
      <c r="I363" s="524"/>
      <c r="J363" s="524"/>
      <c r="K363" s="525"/>
    </row>
    <row r="364" spans="1:11">
      <c r="A364" s="527" t="s">
        <v>7811</v>
      </c>
      <c r="B364" s="527" t="s">
        <v>7810</v>
      </c>
      <c r="C364" s="476" t="s">
        <v>7809</v>
      </c>
      <c r="D364" s="528">
        <v>2016</v>
      </c>
      <c r="E364" s="524"/>
      <c r="F364" s="540" t="s">
        <v>3633</v>
      </c>
      <c r="G364" s="524"/>
      <c r="H364" s="524"/>
      <c r="I364" s="524"/>
      <c r="J364" s="524"/>
      <c r="K364" s="525"/>
    </row>
    <row r="365" spans="1:11">
      <c r="A365" s="527" t="s">
        <v>7808</v>
      </c>
      <c r="B365" s="527" t="s">
        <v>7807</v>
      </c>
      <c r="C365" s="476" t="s">
        <v>7806</v>
      </c>
      <c r="D365" s="528">
        <v>2009</v>
      </c>
      <c r="E365" s="524"/>
      <c r="F365" s="540" t="s">
        <v>3633</v>
      </c>
      <c r="G365" s="524"/>
      <c r="H365" s="524"/>
      <c r="I365" s="524"/>
      <c r="J365" s="524"/>
      <c r="K365" s="525"/>
    </row>
    <row r="366" spans="1:11">
      <c r="A366" s="527" t="s">
        <v>7805</v>
      </c>
      <c r="B366" s="527" t="s">
        <v>7804</v>
      </c>
      <c r="C366" s="476" t="s">
        <v>7803</v>
      </c>
      <c r="D366" s="528">
        <v>2002</v>
      </c>
      <c r="E366" s="524"/>
      <c r="F366" s="540" t="s">
        <v>3633</v>
      </c>
      <c r="G366" s="524"/>
      <c r="H366" s="524"/>
      <c r="I366" s="524"/>
      <c r="J366" s="524"/>
      <c r="K366" s="525"/>
    </row>
    <row r="367" spans="1:11">
      <c r="A367" s="476"/>
    </row>
    <row r="368" spans="1:11">
      <c r="A368" s="476" t="s">
        <v>3349</v>
      </c>
      <c r="B368" s="476" t="s">
        <v>10135</v>
      </c>
      <c r="C368" s="2" t="s">
        <v>10136</v>
      </c>
      <c r="D368" s="531">
        <v>2004</v>
      </c>
    </row>
    <row r="369" spans="1:1">
      <c r="A369" s="476"/>
    </row>
    <row r="370" spans="1:1">
      <c r="A370" s="476"/>
    </row>
    <row r="371" spans="1:1">
      <c r="A371" s="476"/>
    </row>
    <row r="372" spans="1:1">
      <c r="A372" s="476"/>
    </row>
    <row r="373" spans="1:1">
      <c r="A373" s="476"/>
    </row>
    <row r="374" spans="1:1">
      <c r="A374" s="476"/>
    </row>
    <row r="375" spans="1:1">
      <c r="A375" s="476"/>
    </row>
    <row r="376" spans="1:1">
      <c r="A376" s="476"/>
    </row>
    <row r="377" spans="1:1">
      <c r="A377" s="476"/>
    </row>
    <row r="378" spans="1:1">
      <c r="A378" s="476"/>
    </row>
    <row r="379" spans="1:1">
      <c r="A379" s="476"/>
    </row>
    <row r="380" spans="1:1">
      <c r="A380" s="476"/>
    </row>
    <row r="381" spans="1:1">
      <c r="A381" s="476"/>
    </row>
    <row r="382" spans="1:1">
      <c r="A382" s="476"/>
    </row>
    <row r="383" spans="1:1">
      <c r="A383" s="476"/>
    </row>
  </sheetData>
  <autoFilter ref="A1:I168" xr:uid="{0A70250C-743B-4E14-94CA-1D5EF7C80B9E}"/>
  <hyperlinks>
    <hyperlink ref="C2" r:id="rId1" xr:uid="{69C6B069-A281-4071-AB5F-D03841838E20}"/>
    <hyperlink ref="C4" r:id="rId2" xr:uid="{9C26A6B0-45F7-40AA-8FD9-64A9CAC564C9}"/>
    <hyperlink ref="C3" r:id="rId3" xr:uid="{44AB61E4-54C9-4713-95E8-D1107E96A84B}"/>
    <hyperlink ref="C5" r:id="rId4" xr:uid="{C100BB0E-9D60-457B-89A5-38B24A0D7996}"/>
    <hyperlink ref="C9" r:id="rId5" xr:uid="{EF8F164D-7C97-4D1E-887F-D1C94489A42A}"/>
    <hyperlink ref="C10" r:id="rId6" xr:uid="{F9B02874-B037-454A-B82E-B9EBC428CF69}"/>
    <hyperlink ref="C8" r:id="rId7" xr:uid="{EF1B5DA0-2B24-4E49-BCDD-1CFA6E579CC4}"/>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2A93D-DE16-4809-AA8B-91A905A5794A}">
  <sheetPr codeName="Sheet7">
    <tabColor rgb="FF7030A0"/>
  </sheetPr>
  <dimension ref="A1:H27"/>
  <sheetViews>
    <sheetView workbookViewId="0">
      <pane ySplit="1" topLeftCell="A17" activePane="bottomLeft" state="frozen"/>
      <selection activeCell="H172" sqref="H172"/>
      <selection pane="bottomLeft" activeCell="A7" sqref="A7"/>
    </sheetView>
  </sheetViews>
  <sheetFormatPr defaultColWidth="8.86328125" defaultRowHeight="14.25"/>
  <cols>
    <col min="1" max="1" width="17" style="1" customWidth="1"/>
    <col min="2" max="2" width="20.86328125" customWidth="1"/>
    <col min="3" max="3" width="16.73046875" customWidth="1"/>
    <col min="4" max="4" width="46.86328125" customWidth="1"/>
    <col min="5" max="5" width="35.3984375" customWidth="1"/>
    <col min="7" max="7" width="16.86328125" customWidth="1"/>
    <col min="8" max="8" width="36.265625" customWidth="1"/>
  </cols>
  <sheetData>
    <row r="1" spans="1:8" ht="15.75">
      <c r="A1" s="365" t="s">
        <v>9000</v>
      </c>
      <c r="B1" s="364" t="s">
        <v>1188</v>
      </c>
      <c r="C1" s="364" t="s">
        <v>9</v>
      </c>
      <c r="D1" s="1" t="s">
        <v>0</v>
      </c>
      <c r="E1" s="1" t="s">
        <v>8</v>
      </c>
      <c r="F1" s="1" t="s">
        <v>2</v>
      </c>
      <c r="G1" s="1" t="s">
        <v>9004</v>
      </c>
      <c r="H1" s="364" t="s">
        <v>1</v>
      </c>
    </row>
    <row r="2" spans="1:8" ht="15.75">
      <c r="A2" t="s">
        <v>5</v>
      </c>
      <c r="C2" s="362" t="s">
        <v>9000</v>
      </c>
      <c r="D2" t="s">
        <v>9046</v>
      </c>
      <c r="G2" t="s">
        <v>8999</v>
      </c>
      <c r="H2" t="s">
        <v>9045</v>
      </c>
    </row>
    <row r="3" spans="1:8" ht="15.75">
      <c r="A3" t="s">
        <v>37</v>
      </c>
      <c r="C3" s="362" t="s">
        <v>9000</v>
      </c>
      <c r="D3" t="s">
        <v>9044</v>
      </c>
      <c r="E3" t="s">
        <v>9043</v>
      </c>
      <c r="G3" t="s">
        <v>8999</v>
      </c>
      <c r="H3" s="121" t="s">
        <v>9042</v>
      </c>
    </row>
    <row r="4" spans="1:8" ht="15.75">
      <c r="A4" t="s">
        <v>6</v>
      </c>
      <c r="C4" s="362" t="s">
        <v>9000</v>
      </c>
      <c r="D4" t="s">
        <v>9041</v>
      </c>
      <c r="E4" t="s">
        <v>9040</v>
      </c>
      <c r="G4" t="s">
        <v>8999</v>
      </c>
      <c r="H4" t="s">
        <v>9039</v>
      </c>
    </row>
    <row r="5" spans="1:8" ht="15.75">
      <c r="A5" t="s">
        <v>19</v>
      </c>
      <c r="C5" s="362" t="s">
        <v>9000</v>
      </c>
      <c r="D5" t="s">
        <v>9038</v>
      </c>
      <c r="E5" t="s">
        <v>9037</v>
      </c>
      <c r="G5" t="s">
        <v>8999</v>
      </c>
      <c r="H5" t="s">
        <v>9030</v>
      </c>
    </row>
    <row r="6" spans="1:8" ht="15.75">
      <c r="A6" t="s">
        <v>7</v>
      </c>
      <c r="C6" s="362" t="s">
        <v>9000</v>
      </c>
      <c r="D6" t="s">
        <v>9036</v>
      </c>
      <c r="E6" t="s">
        <v>9035</v>
      </c>
      <c r="F6" t="s">
        <v>9034</v>
      </c>
      <c r="G6" t="s">
        <v>39</v>
      </c>
    </row>
    <row r="7" spans="1:8" ht="15.75">
      <c r="A7" s="353" t="s">
        <v>14</v>
      </c>
      <c r="B7" s="353" t="s">
        <v>9033</v>
      </c>
      <c r="C7" s="362" t="s">
        <v>9000</v>
      </c>
      <c r="D7" s="353" t="s">
        <v>9032</v>
      </c>
      <c r="E7" s="353" t="s">
        <v>9031</v>
      </c>
      <c r="F7" s="353"/>
      <c r="G7" s="353" t="s">
        <v>8999</v>
      </c>
      <c r="H7" t="s">
        <v>9030</v>
      </c>
    </row>
    <row r="8" spans="1:8" ht="15.75">
      <c r="A8" s="231" t="s">
        <v>1899</v>
      </c>
      <c r="B8" s="231"/>
      <c r="C8" s="363" t="s">
        <v>9000</v>
      </c>
      <c r="D8" s="231" t="s">
        <v>9029</v>
      </c>
      <c r="E8" s="231" t="s">
        <v>9028</v>
      </c>
      <c r="F8" s="231"/>
      <c r="G8" s="231" t="s">
        <v>9005</v>
      </c>
      <c r="H8" s="231" t="s">
        <v>9025</v>
      </c>
    </row>
    <row r="9" spans="1:8" ht="15.75">
      <c r="A9" s="231" t="s">
        <v>3622</v>
      </c>
      <c r="B9" s="231"/>
      <c r="C9" s="363" t="s">
        <v>9000</v>
      </c>
      <c r="D9" s="231" t="s">
        <v>9027</v>
      </c>
      <c r="E9" s="231" t="s">
        <v>9026</v>
      </c>
      <c r="F9" s="231"/>
      <c r="G9" s="231" t="s">
        <v>9005</v>
      </c>
      <c r="H9" s="231" t="s">
        <v>9025</v>
      </c>
    </row>
    <row r="10" spans="1:8" ht="15.75">
      <c r="A10" t="s">
        <v>1</v>
      </c>
      <c r="C10" s="362" t="s">
        <v>9000</v>
      </c>
      <c r="D10" t="s">
        <v>1</v>
      </c>
      <c r="E10" t="s">
        <v>9024</v>
      </c>
      <c r="G10" t="s">
        <v>9008</v>
      </c>
    </row>
    <row r="11" spans="1:8" ht="15.75">
      <c r="A11" s="353" t="s">
        <v>9023</v>
      </c>
      <c r="B11" s="353"/>
      <c r="C11" s="362" t="s">
        <v>9000</v>
      </c>
      <c r="D11" s="353" t="s">
        <v>9022</v>
      </c>
      <c r="E11" s="353"/>
      <c r="F11" s="353"/>
      <c r="G11" s="353" t="s">
        <v>9008</v>
      </c>
      <c r="H11" s="353"/>
    </row>
    <row r="12" spans="1:8" ht="15.75">
      <c r="A12" t="s">
        <v>61</v>
      </c>
      <c r="C12" s="362" t="s">
        <v>9000</v>
      </c>
      <c r="D12" t="s">
        <v>9021</v>
      </c>
      <c r="E12" t="s">
        <v>9020</v>
      </c>
      <c r="F12" t="s">
        <v>144</v>
      </c>
      <c r="G12" t="s">
        <v>39</v>
      </c>
      <c r="H12" t="s">
        <v>9019</v>
      </c>
    </row>
    <row r="13" spans="1:8" ht="15.75">
      <c r="A13" t="s">
        <v>8998</v>
      </c>
      <c r="C13" s="362" t="s">
        <v>9000</v>
      </c>
      <c r="D13" t="s">
        <v>9018</v>
      </c>
      <c r="G13" t="s">
        <v>9008</v>
      </c>
    </row>
    <row r="14" spans="1:8" ht="15.75">
      <c r="A14" t="s">
        <v>8997</v>
      </c>
      <c r="C14" s="362" t="s">
        <v>9000</v>
      </c>
      <c r="D14" t="s">
        <v>9017</v>
      </c>
      <c r="G14" t="s">
        <v>9008</v>
      </c>
    </row>
    <row r="15" spans="1:8" ht="15.75">
      <c r="A15" t="s">
        <v>8996</v>
      </c>
      <c r="C15" s="362" t="s">
        <v>9000</v>
      </c>
      <c r="D15" t="s">
        <v>9016</v>
      </c>
      <c r="E15" t="s">
        <v>10105</v>
      </c>
      <c r="F15" t="s">
        <v>9013</v>
      </c>
      <c r="G15" t="s">
        <v>39</v>
      </c>
    </row>
    <row r="16" spans="1:8" ht="15.75">
      <c r="A16" t="s">
        <v>8995</v>
      </c>
      <c r="C16" s="362" t="s">
        <v>9000</v>
      </c>
      <c r="D16" t="s">
        <v>9015</v>
      </c>
      <c r="E16" t="s">
        <v>9014</v>
      </c>
      <c r="F16" t="s">
        <v>9013</v>
      </c>
      <c r="G16" t="s">
        <v>39</v>
      </c>
    </row>
    <row r="17" spans="1:8" ht="15.75">
      <c r="A17" t="s">
        <v>7043</v>
      </c>
      <c r="C17" s="362" t="s">
        <v>9000</v>
      </c>
      <c r="D17" t="s">
        <v>10103</v>
      </c>
      <c r="E17" t="s">
        <v>10104</v>
      </c>
      <c r="G17" t="s">
        <v>8999</v>
      </c>
      <c r="H17" t="s">
        <v>9012</v>
      </c>
    </row>
    <row r="18" spans="1:8" ht="15.75">
      <c r="A18" t="s">
        <v>8994</v>
      </c>
      <c r="C18" s="362" t="s">
        <v>9000</v>
      </c>
      <c r="E18" t="s">
        <v>10111</v>
      </c>
      <c r="G18" t="s">
        <v>8999</v>
      </c>
    </row>
    <row r="19" spans="1:8" ht="15.75">
      <c r="A19" t="s">
        <v>8993</v>
      </c>
      <c r="C19" s="362" t="s">
        <v>9000</v>
      </c>
      <c r="E19" t="s">
        <v>10106</v>
      </c>
      <c r="G19" t="s">
        <v>8999</v>
      </c>
    </row>
    <row r="20" spans="1:8" ht="15.75">
      <c r="A20" t="s">
        <v>8992</v>
      </c>
      <c r="C20" s="362" t="s">
        <v>9000</v>
      </c>
      <c r="E20" t="s">
        <v>9011</v>
      </c>
      <c r="G20" t="s">
        <v>8999</v>
      </c>
    </row>
    <row r="21" spans="1:8" ht="15.75">
      <c r="A21" t="s">
        <v>9010</v>
      </c>
      <c r="C21" s="362" t="s">
        <v>9000</v>
      </c>
      <c r="D21" t="s">
        <v>9009</v>
      </c>
      <c r="G21" t="s">
        <v>9008</v>
      </c>
    </row>
    <row r="22" spans="1:8" ht="15.75">
      <c r="A22" t="s">
        <v>1188</v>
      </c>
      <c r="C22" s="362" t="s">
        <v>9000</v>
      </c>
      <c r="D22" t="s">
        <v>10107</v>
      </c>
      <c r="G22" t="s">
        <v>8999</v>
      </c>
    </row>
    <row r="23" spans="1:8" ht="15.75">
      <c r="A23" t="s">
        <v>9</v>
      </c>
      <c r="C23" s="362" t="s">
        <v>9000</v>
      </c>
      <c r="D23" t="s">
        <v>10108</v>
      </c>
      <c r="G23" t="s">
        <v>8999</v>
      </c>
    </row>
    <row r="24" spans="1:8" ht="15.75">
      <c r="A24" t="s">
        <v>0</v>
      </c>
      <c r="C24" s="362" t="s">
        <v>9000</v>
      </c>
      <c r="D24" t="s">
        <v>10109</v>
      </c>
      <c r="G24" t="s">
        <v>9008</v>
      </c>
    </row>
    <row r="25" spans="1:8" ht="15.75">
      <c r="A25" t="s">
        <v>8</v>
      </c>
      <c r="C25" s="362" t="s">
        <v>9000</v>
      </c>
      <c r="D25" t="s">
        <v>10110</v>
      </c>
      <c r="E25" t="s">
        <v>1252</v>
      </c>
      <c r="G25" t="s">
        <v>9008</v>
      </c>
    </row>
    <row r="26" spans="1:8" ht="15.75">
      <c r="A26" t="s">
        <v>2</v>
      </c>
      <c r="C26" s="362" t="s">
        <v>9000</v>
      </c>
      <c r="D26" t="s">
        <v>9007</v>
      </c>
      <c r="E26" t="s">
        <v>9006</v>
      </c>
      <c r="G26" t="s">
        <v>9005</v>
      </c>
    </row>
    <row r="27" spans="1:8" ht="15.75">
      <c r="A27" t="s">
        <v>9004</v>
      </c>
      <c r="C27" s="362" t="s">
        <v>9000</v>
      </c>
      <c r="D27" t="s">
        <v>9003</v>
      </c>
      <c r="E27" t="s">
        <v>9002</v>
      </c>
      <c r="G27" t="s">
        <v>8999</v>
      </c>
    </row>
  </sheetData>
  <autoFilter ref="A1:H1" xr:uid="{38AD1CDC-99B5-45DD-A6D5-6CBE8FE1F6E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DF594-8940-4961-B5B7-D76EC8AA233B}">
  <sheetPr codeName="Sheet8">
    <tabColor rgb="FF0070C0"/>
  </sheetPr>
  <dimension ref="A1:Z68"/>
  <sheetViews>
    <sheetView topLeftCell="C1" zoomScale="120" zoomScaleNormal="120" workbookViewId="0">
      <pane ySplit="1" topLeftCell="A2" activePane="bottomLeft" state="frozen"/>
      <selection activeCell="H172" sqref="H172"/>
      <selection pane="bottomLeft" activeCell="E5" sqref="E5"/>
    </sheetView>
  </sheetViews>
  <sheetFormatPr defaultColWidth="8.86328125" defaultRowHeight="16.5" customHeight="1"/>
  <cols>
    <col min="1" max="1" width="18.3984375" customWidth="1"/>
    <col min="2" max="2" width="26.86328125" customWidth="1"/>
    <col min="3" max="3" width="15.73046875" customWidth="1"/>
    <col min="4" max="4" width="39.3984375" customWidth="1"/>
    <col min="5" max="5" width="45.3984375" customWidth="1"/>
    <col min="6" max="6" width="9.265625" customWidth="1"/>
    <col min="7" max="7" width="15.59765625" customWidth="1"/>
    <col min="8" max="8" width="42.86328125" customWidth="1"/>
  </cols>
  <sheetData>
    <row r="1" spans="1:26" ht="16.5" customHeight="1">
      <c r="A1" s="365" t="s">
        <v>1899</v>
      </c>
      <c r="B1" s="364" t="s">
        <v>1188</v>
      </c>
      <c r="C1" s="364" t="s">
        <v>9</v>
      </c>
      <c r="D1" s="1" t="s">
        <v>0</v>
      </c>
      <c r="E1" s="1" t="s">
        <v>8</v>
      </c>
      <c r="F1" s="1" t="s">
        <v>2</v>
      </c>
      <c r="G1" s="1" t="s">
        <v>9004</v>
      </c>
      <c r="H1" s="364" t="s">
        <v>1</v>
      </c>
    </row>
    <row r="2" spans="1:26" s="382" customFormat="1" ht="16.5" customHeight="1">
      <c r="A2" s="382" t="s">
        <v>9135</v>
      </c>
      <c r="B2" s="382" t="s">
        <v>9134</v>
      </c>
      <c r="C2" s="362" t="s">
        <v>1899</v>
      </c>
      <c r="D2" s="382" t="s">
        <v>9133</v>
      </c>
      <c r="E2" s="382" t="s">
        <v>9132</v>
      </c>
      <c r="F2" s="382" t="s">
        <v>9131</v>
      </c>
      <c r="G2" s="382" t="s">
        <v>39</v>
      </c>
      <c r="H2" s="382" t="s">
        <v>9130</v>
      </c>
    </row>
    <row r="3" spans="1:26" s="382" customFormat="1" ht="16.5" customHeight="1">
      <c r="A3" s="20" t="s">
        <v>9129</v>
      </c>
      <c r="B3" s="382" t="s">
        <v>9128</v>
      </c>
      <c r="C3" s="362" t="s">
        <v>1899</v>
      </c>
      <c r="D3" s="382" t="s">
        <v>9127</v>
      </c>
      <c r="E3" s="20" t="s">
        <v>11256</v>
      </c>
      <c r="G3" s="20" t="s">
        <v>8999</v>
      </c>
    </row>
    <row r="4" spans="1:26" ht="16.5" customHeight="1">
      <c r="A4" s="381" t="s">
        <v>9126</v>
      </c>
      <c r="B4" s="44" t="s">
        <v>9125</v>
      </c>
      <c r="C4" s="44" t="s">
        <v>1899</v>
      </c>
      <c r="D4" s="44" t="s">
        <v>9124</v>
      </c>
      <c r="E4" s="44" t="s">
        <v>9123</v>
      </c>
      <c r="F4" s="380"/>
      <c r="G4" s="44" t="s">
        <v>9065</v>
      </c>
      <c r="H4" s="38"/>
      <c r="I4" s="359"/>
      <c r="J4" s="359"/>
      <c r="K4" s="359"/>
      <c r="L4" s="359"/>
      <c r="M4" s="359"/>
      <c r="N4" s="359"/>
      <c r="O4" s="359"/>
      <c r="P4" s="359"/>
      <c r="Q4" s="359"/>
      <c r="R4" s="359"/>
      <c r="S4" s="359"/>
      <c r="T4" s="359"/>
      <c r="U4" s="359"/>
      <c r="V4" s="359"/>
      <c r="W4" s="359"/>
      <c r="X4" s="359"/>
      <c r="Y4" s="359"/>
      <c r="Z4" s="359"/>
    </row>
    <row r="5" spans="1:26" ht="16.5" customHeight="1">
      <c r="A5" s="219" t="s">
        <v>9122</v>
      </c>
      <c r="B5" s="219" t="s">
        <v>9121</v>
      </c>
      <c r="C5" s="362" t="s">
        <v>1899</v>
      </c>
      <c r="D5" s="219" t="s">
        <v>9120</v>
      </c>
      <c r="E5" s="219" t="s">
        <v>11255</v>
      </c>
      <c r="F5" s="219"/>
      <c r="G5" s="20" t="s">
        <v>8999</v>
      </c>
      <c r="H5" s="219"/>
    </row>
    <row r="6" spans="1:26" s="219" customFormat="1" ht="16.5" customHeight="1">
      <c r="A6" s="219" t="s">
        <v>9119</v>
      </c>
      <c r="B6" s="219" t="s">
        <v>9118</v>
      </c>
      <c r="C6" s="362" t="s">
        <v>1899</v>
      </c>
      <c r="D6" s="219" t="s">
        <v>9117</v>
      </c>
      <c r="E6" s="219" t="s">
        <v>9116</v>
      </c>
      <c r="F6" s="219" t="s">
        <v>1104</v>
      </c>
      <c r="G6" s="219" t="s">
        <v>39</v>
      </c>
    </row>
    <row r="7" spans="1:26" s="219" customFormat="1" ht="16.5" customHeight="1">
      <c r="A7" s="219" t="s">
        <v>9115</v>
      </c>
      <c r="B7" s="219" t="s">
        <v>9114</v>
      </c>
      <c r="C7" s="362" t="s">
        <v>1899</v>
      </c>
      <c r="D7" t="s">
        <v>9113</v>
      </c>
      <c r="E7" s="219" t="s">
        <v>1093</v>
      </c>
      <c r="F7" s="219" t="s">
        <v>9084</v>
      </c>
      <c r="G7" t="s">
        <v>39</v>
      </c>
    </row>
    <row r="8" spans="1:26" ht="16.5" customHeight="1">
      <c r="A8" s="219" t="s">
        <v>10174</v>
      </c>
      <c r="B8" s="219" t="s">
        <v>9112</v>
      </c>
      <c r="C8" s="362" t="s">
        <v>1899</v>
      </c>
      <c r="D8" s="219" t="s">
        <v>9111</v>
      </c>
      <c r="E8" s="219" t="s">
        <v>9110</v>
      </c>
      <c r="F8" s="219" t="s">
        <v>9013</v>
      </c>
      <c r="G8" s="219" t="s">
        <v>39</v>
      </c>
      <c r="H8" s="219"/>
    </row>
    <row r="9" spans="1:26" ht="16.5" customHeight="1">
      <c r="A9" s="219" t="s">
        <v>9109</v>
      </c>
      <c r="B9" s="219" t="s">
        <v>9108</v>
      </c>
      <c r="C9" s="362" t="s">
        <v>1899</v>
      </c>
      <c r="D9" s="219" t="s">
        <v>9107</v>
      </c>
      <c r="E9" s="219" t="s">
        <v>9098</v>
      </c>
      <c r="F9" s="219" t="s">
        <v>9097</v>
      </c>
      <c r="G9" s="219" t="s">
        <v>39</v>
      </c>
      <c r="H9" s="219" t="s">
        <v>9106</v>
      </c>
    </row>
    <row r="10" spans="1:26" s="219" customFormat="1" ht="16.5" customHeight="1">
      <c r="A10" s="219" t="s">
        <v>9105</v>
      </c>
      <c r="B10" s="219" t="s">
        <v>9104</v>
      </c>
      <c r="C10" s="362" t="s">
        <v>1899</v>
      </c>
      <c r="D10" s="219" t="s">
        <v>9103</v>
      </c>
      <c r="E10" s="219" t="s">
        <v>9093</v>
      </c>
      <c r="F10" s="219" t="s">
        <v>1208</v>
      </c>
      <c r="G10" s="219" t="s">
        <v>39</v>
      </c>
      <c r="H10" s="219" t="s">
        <v>9102</v>
      </c>
    </row>
    <row r="11" spans="1:26" s="17" customFormat="1" ht="16.5" customHeight="1">
      <c r="A11" s="17" t="s">
        <v>9101</v>
      </c>
      <c r="B11" s="17" t="s">
        <v>9100</v>
      </c>
      <c r="C11" s="378" t="s">
        <v>1899</v>
      </c>
      <c r="D11" s="17" t="s">
        <v>9099</v>
      </c>
      <c r="E11" s="17" t="s">
        <v>9098</v>
      </c>
      <c r="F11" s="17" t="s">
        <v>9097</v>
      </c>
      <c r="G11" s="17" t="s">
        <v>39</v>
      </c>
      <c r="H11" s="379"/>
    </row>
    <row r="12" spans="1:26" s="17" customFormat="1" ht="16.5" customHeight="1">
      <c r="A12" s="17" t="s">
        <v>9096</v>
      </c>
      <c r="B12" s="17" t="s">
        <v>9095</v>
      </c>
      <c r="C12" s="378" t="s">
        <v>1899</v>
      </c>
      <c r="D12" s="17" t="s">
        <v>9094</v>
      </c>
      <c r="E12" s="17" t="s">
        <v>9093</v>
      </c>
      <c r="F12" s="17" t="s">
        <v>1208</v>
      </c>
      <c r="G12" s="17" t="s">
        <v>39</v>
      </c>
      <c r="H12" s="379"/>
    </row>
    <row r="13" spans="1:26" s="17" customFormat="1" ht="16.5" customHeight="1">
      <c r="A13" s="17" t="s">
        <v>9092</v>
      </c>
      <c r="B13" s="17" t="s">
        <v>9091</v>
      </c>
      <c r="C13" s="378" t="s">
        <v>1899</v>
      </c>
      <c r="D13" s="17" t="s">
        <v>9090</v>
      </c>
      <c r="E13" s="17" t="s">
        <v>9089</v>
      </c>
      <c r="F13" s="17" t="s">
        <v>1208</v>
      </c>
      <c r="G13" s="17" t="s">
        <v>39</v>
      </c>
      <c r="H13" s="379"/>
    </row>
    <row r="14" spans="1:26" s="17" customFormat="1" ht="16.5" customHeight="1">
      <c r="A14" s="17" t="s">
        <v>9088</v>
      </c>
      <c r="B14" s="17" t="s">
        <v>9087</v>
      </c>
      <c r="C14" s="378" t="s">
        <v>1899</v>
      </c>
      <c r="D14" s="17" t="s">
        <v>9086</v>
      </c>
      <c r="E14" s="17" t="s">
        <v>9085</v>
      </c>
      <c r="F14" s="17" t="s">
        <v>9084</v>
      </c>
      <c r="G14" s="17" t="s">
        <v>39</v>
      </c>
      <c r="H14" s="379"/>
    </row>
    <row r="15" spans="1:26" s="219" customFormat="1" ht="16.5" customHeight="1">
      <c r="A15" t="s">
        <v>9083</v>
      </c>
      <c r="B15" t="s">
        <v>9082</v>
      </c>
      <c r="C15" s="378" t="s">
        <v>1899</v>
      </c>
      <c r="D15" t="s">
        <v>9081</v>
      </c>
      <c r="E15" s="219" t="s">
        <v>5746</v>
      </c>
      <c r="F15" s="219" t="s">
        <v>2512</v>
      </c>
      <c r="G15" t="s">
        <v>39</v>
      </c>
    </row>
    <row r="16" spans="1:26" s="219" customFormat="1" ht="16.5" customHeight="1">
      <c r="A16" s="1" t="s">
        <v>9080</v>
      </c>
      <c r="B16" s="1" t="s">
        <v>9080</v>
      </c>
      <c r="C16" s="365" t="s">
        <v>1899</v>
      </c>
      <c r="D16" s="1" t="s">
        <v>9079</v>
      </c>
      <c r="E16" s="1" t="s">
        <v>10158</v>
      </c>
      <c r="F16" s="217"/>
      <c r="G16" s="217" t="s">
        <v>9065</v>
      </c>
      <c r="H16" s="217" t="s">
        <v>9078</v>
      </c>
    </row>
    <row r="17" spans="1:8" s="219" customFormat="1" ht="16.5" customHeight="1">
      <c r="A17" s="219" t="s">
        <v>9077</v>
      </c>
      <c r="B17" s="219" t="s">
        <v>9077</v>
      </c>
      <c r="C17" s="362" t="s">
        <v>1899</v>
      </c>
      <c r="D17" s="219" t="s">
        <v>9076</v>
      </c>
      <c r="E17" s="219" t="s">
        <v>5729</v>
      </c>
      <c r="F17" s="219" t="s">
        <v>144</v>
      </c>
      <c r="G17" s="219" t="s">
        <v>39</v>
      </c>
    </row>
    <row r="18" spans="1:8" s="11" customFormat="1" ht="16.5" customHeight="1">
      <c r="A18" s="11" t="s">
        <v>9075</v>
      </c>
      <c r="B18" s="11" t="s">
        <v>9075</v>
      </c>
      <c r="C18" s="377" t="s">
        <v>1899</v>
      </c>
      <c r="D18" s="16" t="s">
        <v>9074</v>
      </c>
      <c r="E18" s="16" t="s">
        <v>11250</v>
      </c>
      <c r="G18" s="11" t="s">
        <v>9065</v>
      </c>
      <c r="H18" s="369"/>
    </row>
    <row r="19" spans="1:8" ht="16.5" customHeight="1">
      <c r="A19" s="217" t="s">
        <v>9073</v>
      </c>
      <c r="B19" s="217" t="s">
        <v>9072</v>
      </c>
      <c r="C19" s="376" t="s">
        <v>1899</v>
      </c>
      <c r="D19" s="375" t="s">
        <v>9071</v>
      </c>
      <c r="E19" s="217" t="s">
        <v>9070</v>
      </c>
      <c r="F19" s="217"/>
      <c r="G19" s="1" t="s">
        <v>9065</v>
      </c>
      <c r="H19" s="1" t="s">
        <v>9069</v>
      </c>
    </row>
    <row r="20" spans="1:8" s="120" customFormat="1" ht="16.5" customHeight="1">
      <c r="A20" s="375" t="s">
        <v>9049</v>
      </c>
      <c r="B20" s="375" t="s">
        <v>9068</v>
      </c>
      <c r="C20" s="376" t="s">
        <v>1899</v>
      </c>
      <c r="D20" s="375" t="s">
        <v>9067</v>
      </c>
      <c r="E20" s="217" t="s">
        <v>9066</v>
      </c>
      <c r="F20" s="374"/>
      <c r="G20" s="1" t="s">
        <v>9065</v>
      </c>
      <c r="H20" s="373" t="s">
        <v>9064</v>
      </c>
    </row>
    <row r="21" spans="1:8" ht="16.5" customHeight="1">
      <c r="A21" s="120" t="s">
        <v>9063</v>
      </c>
      <c r="B21" s="120" t="s">
        <v>9062</v>
      </c>
      <c r="C21" s="372" t="s">
        <v>9049</v>
      </c>
      <c r="D21" s="120" t="s">
        <v>9061</v>
      </c>
      <c r="E21" s="120" t="s">
        <v>1093</v>
      </c>
      <c r="F21" s="120" t="s">
        <v>9047</v>
      </c>
      <c r="G21" s="120" t="s">
        <v>39</v>
      </c>
      <c r="H21" s="219"/>
    </row>
    <row r="22" spans="1:8" s="219" customFormat="1" ht="16.5" customHeight="1">
      <c r="A22" s="120" t="s">
        <v>9060</v>
      </c>
      <c r="B22" s="120" t="s">
        <v>9059</v>
      </c>
      <c r="C22" s="372" t="s">
        <v>9049</v>
      </c>
      <c r="D22" s="120" t="s">
        <v>9058</v>
      </c>
      <c r="E22" s="120" t="s">
        <v>1093</v>
      </c>
      <c r="F22" s="120" t="s">
        <v>9047</v>
      </c>
      <c r="G22" s="120" t="s">
        <v>39</v>
      </c>
    </row>
    <row r="23" spans="1:8" s="219" customFormat="1" ht="16.5" customHeight="1">
      <c r="A23" s="120" t="s">
        <v>9057</v>
      </c>
      <c r="B23" s="120" t="s">
        <v>9056</v>
      </c>
      <c r="C23" s="372" t="s">
        <v>9049</v>
      </c>
      <c r="D23" s="120" t="s">
        <v>9055</v>
      </c>
      <c r="E23" s="120" t="s">
        <v>1093</v>
      </c>
      <c r="F23" s="120" t="s">
        <v>9047</v>
      </c>
      <c r="G23" s="120" t="s">
        <v>39</v>
      </c>
    </row>
    <row r="24" spans="1:8" s="219" customFormat="1" ht="16.5" customHeight="1">
      <c r="A24" s="120" t="s">
        <v>9054</v>
      </c>
      <c r="B24" s="120" t="s">
        <v>9053</v>
      </c>
      <c r="C24" s="372" t="s">
        <v>9049</v>
      </c>
      <c r="D24" s="120" t="s">
        <v>9052</v>
      </c>
      <c r="E24" s="120" t="s">
        <v>1093</v>
      </c>
      <c r="F24" s="120" t="s">
        <v>9047</v>
      </c>
      <c r="G24" s="120" t="s">
        <v>39</v>
      </c>
    </row>
    <row r="25" spans="1:8" s="369" customFormat="1" ht="16.5" customHeight="1">
      <c r="A25" s="370" t="s">
        <v>9051</v>
      </c>
      <c r="B25" s="370" t="s">
        <v>9050</v>
      </c>
      <c r="C25" s="371" t="s">
        <v>9049</v>
      </c>
      <c r="D25" s="370" t="s">
        <v>9048</v>
      </c>
      <c r="E25" s="370" t="s">
        <v>1093</v>
      </c>
      <c r="F25" s="370" t="s">
        <v>9047</v>
      </c>
      <c r="G25" s="370" t="s">
        <v>39</v>
      </c>
    </row>
    <row r="26" spans="1:8" ht="16.5" customHeight="1">
      <c r="A26" s="219" t="s">
        <v>9921</v>
      </c>
      <c r="B26" s="219" t="s">
        <v>9920</v>
      </c>
      <c r="C26" s="372" t="s">
        <v>9049</v>
      </c>
      <c r="D26" s="120" t="s">
        <v>10152</v>
      </c>
      <c r="E26" s="120" t="s">
        <v>1093</v>
      </c>
      <c r="F26" s="219" t="s">
        <v>10153</v>
      </c>
      <c r="G26" s="120" t="s">
        <v>39</v>
      </c>
      <c r="H26" s="219"/>
    </row>
    <row r="27" spans="1:8" s="219" customFormat="1" ht="16.5" customHeight="1">
      <c r="A27" s="219" t="s">
        <v>10154</v>
      </c>
      <c r="B27" s="219" t="s">
        <v>9951</v>
      </c>
      <c r="C27" s="372" t="s">
        <v>9049</v>
      </c>
      <c r="D27"/>
      <c r="E27" s="120" t="s">
        <v>1093</v>
      </c>
      <c r="F27" s="219" t="s">
        <v>10153</v>
      </c>
      <c r="G27" s="120" t="s">
        <v>39</v>
      </c>
    </row>
    <row r="28" spans="1:8" s="219" customFormat="1" ht="16.5" customHeight="1">
      <c r="A28" s="219" t="s">
        <v>9852</v>
      </c>
      <c r="B28" s="219" t="s">
        <v>9851</v>
      </c>
      <c r="C28" s="372" t="s">
        <v>9049</v>
      </c>
      <c r="D28"/>
      <c r="E28" s="120" t="s">
        <v>1093</v>
      </c>
      <c r="F28" s="219" t="s">
        <v>10153</v>
      </c>
      <c r="G28" s="120" t="s">
        <v>39</v>
      </c>
    </row>
    <row r="29" spans="1:8" s="219" customFormat="1" ht="16.5" customHeight="1">
      <c r="A29" s="219" t="s">
        <v>9915</v>
      </c>
      <c r="B29" s="219" t="s">
        <v>9914</v>
      </c>
      <c r="C29" s="372" t="s">
        <v>9049</v>
      </c>
      <c r="D29"/>
      <c r="E29" s="120" t="s">
        <v>1093</v>
      </c>
      <c r="F29" s="219" t="s">
        <v>10153</v>
      </c>
      <c r="G29" s="120" t="s">
        <v>39</v>
      </c>
      <c r="H29"/>
    </row>
    <row r="30" spans="1:8" s="219" customFormat="1" ht="16.5" customHeight="1">
      <c r="A30" t="s">
        <v>9794</v>
      </c>
      <c r="B30" s="219" t="s">
        <v>10156</v>
      </c>
      <c r="C30" s="372" t="s">
        <v>9049</v>
      </c>
      <c r="D30"/>
      <c r="E30" s="120" t="s">
        <v>1093</v>
      </c>
      <c r="F30" s="219" t="s">
        <v>3494</v>
      </c>
      <c r="G30" s="120" t="s">
        <v>39</v>
      </c>
      <c r="H30"/>
    </row>
    <row r="31" spans="1:8" s="219" customFormat="1" ht="16.5" customHeight="1">
      <c r="A31" s="219" t="s">
        <v>10155</v>
      </c>
      <c r="B31" s="219" t="s">
        <v>10157</v>
      </c>
      <c r="C31" s="372" t="s">
        <v>9049</v>
      </c>
      <c r="D31"/>
      <c r="F31"/>
      <c r="G31"/>
      <c r="H31"/>
    </row>
    <row r="32" spans="1:8" s="219" customFormat="1" ht="16.5" customHeight="1">
      <c r="D32"/>
      <c r="G32"/>
      <c r="H32"/>
    </row>
    <row r="33" spans="1:7" s="219" customFormat="1" ht="16.5" customHeight="1">
      <c r="D33"/>
      <c r="G33"/>
    </row>
    <row r="34" spans="1:7" s="219" customFormat="1" ht="16.5" customHeight="1">
      <c r="D34"/>
      <c r="G34"/>
    </row>
    <row r="35" spans="1:7" s="219" customFormat="1" ht="16.5" customHeight="1">
      <c r="D35"/>
      <c r="G35"/>
    </row>
    <row r="36" spans="1:7" s="219" customFormat="1" ht="16.5" customHeight="1">
      <c r="A36"/>
      <c r="B36"/>
      <c r="D36"/>
      <c r="G36"/>
    </row>
    <row r="37" spans="1:7" s="219" customFormat="1" ht="16.5" customHeight="1">
      <c r="A37"/>
      <c r="B37"/>
      <c r="D37"/>
      <c r="G37"/>
    </row>
    <row r="38" spans="1:7" s="219" customFormat="1" ht="16.5" customHeight="1">
      <c r="D38"/>
      <c r="G38"/>
    </row>
    <row r="39" spans="1:7" s="219" customFormat="1" ht="16.5" customHeight="1">
      <c r="D39"/>
      <c r="G39"/>
    </row>
    <row r="40" spans="1:7" s="219" customFormat="1" ht="16.5" customHeight="1">
      <c r="D40"/>
      <c r="G40"/>
    </row>
    <row r="41" spans="1:7" s="219" customFormat="1" ht="16.5" customHeight="1">
      <c r="D41"/>
      <c r="G41"/>
    </row>
    <row r="42" spans="1:7" s="219" customFormat="1" ht="16.5" customHeight="1">
      <c r="A42"/>
      <c r="B42"/>
      <c r="D42"/>
      <c r="G42"/>
    </row>
    <row r="43" spans="1:7" s="219" customFormat="1" ht="16.5" customHeight="1">
      <c r="D43"/>
      <c r="G43"/>
    </row>
    <row r="44" spans="1:7" s="219" customFormat="1" ht="16.5" customHeight="1">
      <c r="D44"/>
      <c r="G44"/>
    </row>
    <row r="45" spans="1:7" s="219" customFormat="1" ht="16.5" customHeight="1">
      <c r="D45"/>
      <c r="G45"/>
    </row>
    <row r="46" spans="1:7" s="219" customFormat="1" ht="16.5" customHeight="1">
      <c r="D46"/>
      <c r="G46"/>
    </row>
    <row r="47" spans="1:7" s="219" customFormat="1" ht="16.5" customHeight="1">
      <c r="A47"/>
      <c r="B47"/>
      <c r="D47"/>
      <c r="G47"/>
    </row>
    <row r="48" spans="1:7" s="219" customFormat="1" ht="16.5" customHeight="1">
      <c r="A48"/>
      <c r="B48"/>
      <c r="D48"/>
      <c r="G48"/>
    </row>
    <row r="49" spans="1:7" s="219" customFormat="1" ht="16.5" customHeight="1">
      <c r="D49"/>
      <c r="G49"/>
    </row>
    <row r="50" spans="1:7" s="219" customFormat="1" ht="16.5" customHeight="1">
      <c r="D50"/>
      <c r="G50"/>
    </row>
    <row r="51" spans="1:7" s="219" customFormat="1" ht="16.5" customHeight="1">
      <c r="A51"/>
      <c r="B51"/>
      <c r="D51"/>
      <c r="G51"/>
    </row>
    <row r="53" spans="1:7" s="219" customFormat="1" ht="16.5" customHeight="1">
      <c r="D53"/>
      <c r="E53"/>
      <c r="F53"/>
      <c r="G53"/>
    </row>
    <row r="54" spans="1:7" s="219" customFormat="1" ht="16.5" customHeight="1">
      <c r="D54"/>
      <c r="E54"/>
      <c r="F54"/>
      <c r="G54"/>
    </row>
    <row r="55" spans="1:7" s="219" customFormat="1" ht="16.5" customHeight="1">
      <c r="D55"/>
      <c r="E55"/>
      <c r="F55"/>
      <c r="G55"/>
    </row>
    <row r="56" spans="1:7" s="219" customFormat="1" ht="16.5" customHeight="1">
      <c r="D56"/>
      <c r="E56"/>
      <c r="F56"/>
      <c r="G56"/>
    </row>
    <row r="57" spans="1:7" s="219" customFormat="1" ht="16.5" customHeight="1">
      <c r="D57"/>
      <c r="E57"/>
      <c r="F57"/>
      <c r="G57"/>
    </row>
    <row r="58" spans="1:7" s="219" customFormat="1" ht="16.5" customHeight="1">
      <c r="D58"/>
      <c r="E58"/>
      <c r="F58"/>
      <c r="G58"/>
    </row>
    <row r="59" spans="1:7" s="219" customFormat="1" ht="16.5" customHeight="1">
      <c r="D59"/>
      <c r="E59"/>
      <c r="F59"/>
      <c r="G59"/>
    </row>
    <row r="60" spans="1:7" s="219" customFormat="1" ht="16.5" customHeight="1">
      <c r="D60"/>
      <c r="E60"/>
      <c r="F60"/>
      <c r="G60"/>
    </row>
    <row r="61" spans="1:7" s="219" customFormat="1" ht="16.5" customHeight="1">
      <c r="D61"/>
      <c r="G61"/>
    </row>
    <row r="62" spans="1:7" s="219" customFormat="1" ht="16.5" customHeight="1">
      <c r="D62"/>
      <c r="G62"/>
    </row>
    <row r="63" spans="1:7" s="219" customFormat="1" ht="16.5" customHeight="1">
      <c r="D63"/>
      <c r="G63"/>
    </row>
    <row r="64" spans="1:7" s="366" customFormat="1" ht="16.5" customHeight="1"/>
    <row r="65" spans="8:8" s="366" customFormat="1" ht="16.5" customHeight="1"/>
    <row r="66" spans="8:8" s="366" customFormat="1" ht="16.5" customHeight="1">
      <c r="H66" s="367"/>
    </row>
    <row r="67" spans="8:8" s="366" customFormat="1" ht="16.5" customHeight="1"/>
    <row r="68" spans="8:8" s="366" customFormat="1" ht="16.5" customHeight="1"/>
  </sheetData>
  <autoFilter ref="A1:H25" xr:uid="{00000000-0009-0000-0000-000005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8870-6648-4298-A037-12279FFEE077}">
  <sheetPr codeName="Sheet2">
    <tabColor rgb="FF0070C0"/>
  </sheetPr>
  <dimension ref="A1:N992"/>
  <sheetViews>
    <sheetView zoomScale="140" zoomScaleNormal="140" workbookViewId="0">
      <pane ySplit="1" topLeftCell="A11" activePane="bottomLeft" state="frozen"/>
      <selection pane="bottomLeft" activeCell="A16" sqref="A16"/>
    </sheetView>
  </sheetViews>
  <sheetFormatPr defaultColWidth="8.86328125" defaultRowHeight="16.5" customHeight="1"/>
  <cols>
    <col min="1" max="1" width="24" style="62" customWidth="1"/>
    <col min="2" max="2" width="17" style="245" customWidth="1"/>
    <col min="3" max="3" width="17.59765625" style="245" customWidth="1"/>
    <col min="4" max="4" width="17" style="62" customWidth="1"/>
    <col min="5" max="5" width="17.73046875" style="63" bestFit="1" customWidth="1"/>
    <col min="6" max="6" width="11.59765625" style="170" customWidth="1"/>
    <col min="7" max="7" width="7.86328125" customWidth="1"/>
    <col min="8" max="8" width="22.265625" customWidth="1"/>
    <col min="9" max="9" width="8.265625" style="81" customWidth="1"/>
    <col min="10" max="11" width="8.86328125" style="62"/>
    <col min="12" max="12" width="16.59765625" style="347" customWidth="1"/>
    <col min="13" max="13" width="15.86328125" style="62" customWidth="1"/>
    <col min="14" max="16384" width="8.86328125" style="66"/>
  </cols>
  <sheetData>
    <row r="1" spans="1:13" ht="16.5" customHeight="1">
      <c r="A1" s="336" t="s">
        <v>3622</v>
      </c>
      <c r="B1" s="242" t="s">
        <v>1188</v>
      </c>
      <c r="C1" s="282" t="s">
        <v>9</v>
      </c>
      <c r="D1" s="61" t="s">
        <v>0</v>
      </c>
      <c r="E1" s="60" t="s">
        <v>8</v>
      </c>
      <c r="F1" s="159" t="s">
        <v>2</v>
      </c>
      <c r="G1" s="1" t="s">
        <v>1460</v>
      </c>
      <c r="H1" s="1" t="s">
        <v>1</v>
      </c>
      <c r="I1" s="322" t="s">
        <v>7043</v>
      </c>
      <c r="J1" s="334" t="s">
        <v>5705</v>
      </c>
      <c r="L1" s="346" t="s">
        <v>7720</v>
      </c>
      <c r="M1" s="334" t="s">
        <v>7721</v>
      </c>
    </row>
    <row r="2" spans="1:13" ht="16.5" customHeight="1">
      <c r="A2" t="s">
        <v>7042</v>
      </c>
      <c r="B2" t="s">
        <v>177</v>
      </c>
      <c r="C2" s="335" t="s">
        <v>3622</v>
      </c>
      <c r="D2" t="s">
        <v>7800</v>
      </c>
      <c r="E2" s="287" t="s">
        <v>7616</v>
      </c>
      <c r="F2" s="287" t="s">
        <v>7046</v>
      </c>
      <c r="G2" t="s">
        <v>39</v>
      </c>
      <c r="H2" t="s">
        <v>7057</v>
      </c>
      <c r="I2" s="345" t="s">
        <v>6964</v>
      </c>
      <c r="J2"/>
      <c r="K2"/>
      <c r="L2" s="347">
        <v>1</v>
      </c>
      <c r="M2" s="330">
        <v>1000</v>
      </c>
    </row>
    <row r="3" spans="1:13" ht="16.5" customHeight="1">
      <c r="A3" s="97" t="s">
        <v>7789</v>
      </c>
      <c r="B3" s="256" t="s">
        <v>5453</v>
      </c>
      <c r="C3" s="264" t="s">
        <v>120</v>
      </c>
      <c r="D3" s="97" t="s">
        <v>5454</v>
      </c>
      <c r="E3" s="113" t="s">
        <v>7618</v>
      </c>
      <c r="F3" s="169" t="s">
        <v>3479</v>
      </c>
      <c r="G3" t="s">
        <v>39</v>
      </c>
      <c r="H3" t="s">
        <v>5455</v>
      </c>
      <c r="I3" s="345" t="s">
        <v>6964</v>
      </c>
      <c r="J3" s="76" t="s">
        <v>7017</v>
      </c>
      <c r="L3" s="347">
        <v>0</v>
      </c>
      <c r="M3" s="62">
        <v>100</v>
      </c>
    </row>
    <row r="4" spans="1:13" ht="16.5" customHeight="1">
      <c r="A4" s="38" t="s">
        <v>7792</v>
      </c>
      <c r="B4" s="257" t="s">
        <v>5467</v>
      </c>
      <c r="C4" s="245" t="s">
        <v>2844</v>
      </c>
      <c r="D4" s="78" t="s">
        <v>5748</v>
      </c>
      <c r="E4" s="108" t="s">
        <v>7620</v>
      </c>
      <c r="F4" s="168" t="s">
        <v>5256</v>
      </c>
      <c r="G4" t="s">
        <v>39</v>
      </c>
      <c r="H4" t="s">
        <v>2942</v>
      </c>
      <c r="I4" s="345" t="s">
        <v>6964</v>
      </c>
      <c r="J4" s="76" t="s">
        <v>7017</v>
      </c>
      <c r="L4" s="347">
        <v>0</v>
      </c>
      <c r="M4" s="62">
        <v>10</v>
      </c>
    </row>
    <row r="5" spans="1:13" ht="16.5" customHeight="1">
      <c r="A5" s="95" t="s">
        <v>7790</v>
      </c>
      <c r="B5" s="257" t="s">
        <v>5456</v>
      </c>
      <c r="C5" s="264" t="s">
        <v>120</v>
      </c>
      <c r="D5" s="95" t="s">
        <v>5457</v>
      </c>
      <c r="E5" s="156" t="s">
        <v>7620</v>
      </c>
      <c r="F5" s="171" t="s">
        <v>3479</v>
      </c>
      <c r="G5" t="s">
        <v>39</v>
      </c>
      <c r="I5" s="345" t="s">
        <v>6964</v>
      </c>
      <c r="J5" s="76" t="s">
        <v>7017</v>
      </c>
      <c r="L5" s="347">
        <v>0</v>
      </c>
      <c r="M5" s="62">
        <v>10</v>
      </c>
    </row>
    <row r="6" spans="1:13" ht="16.5" customHeight="1">
      <c r="A6" s="76" t="s">
        <v>5738</v>
      </c>
      <c r="B6" s="243" t="s">
        <v>5738</v>
      </c>
      <c r="C6" s="243" t="s">
        <v>2571</v>
      </c>
      <c r="D6" s="76" t="s">
        <v>5739</v>
      </c>
      <c r="E6" s="75" t="s">
        <v>7618</v>
      </c>
      <c r="F6" s="165" t="s">
        <v>5740</v>
      </c>
      <c r="G6" t="s">
        <v>39</v>
      </c>
      <c r="I6" s="345" t="s">
        <v>6964</v>
      </c>
      <c r="J6" s="76"/>
      <c r="L6" s="347">
        <v>0</v>
      </c>
      <c r="M6" s="62">
        <v>100</v>
      </c>
    </row>
    <row r="7" spans="1:13" ht="16.5" customHeight="1">
      <c r="A7" s="76" t="s">
        <v>6977</v>
      </c>
      <c r="B7" s="243" t="s">
        <v>6977</v>
      </c>
      <c r="C7" s="243" t="s">
        <v>2571</v>
      </c>
      <c r="D7" s="76" t="s">
        <v>5762</v>
      </c>
      <c r="E7" s="75" t="s">
        <v>7620</v>
      </c>
      <c r="F7" s="165" t="s">
        <v>5740</v>
      </c>
      <c r="G7" t="s">
        <v>39</v>
      </c>
      <c r="I7" s="345" t="s">
        <v>6964</v>
      </c>
      <c r="J7" s="76"/>
      <c r="L7" s="347">
        <v>0</v>
      </c>
      <c r="M7" s="62">
        <v>10</v>
      </c>
    </row>
    <row r="8" spans="1:13" ht="16.5" customHeight="1">
      <c r="A8" s="76" t="s">
        <v>6978</v>
      </c>
      <c r="B8" s="243" t="s">
        <v>6978</v>
      </c>
      <c r="C8" s="243" t="s">
        <v>2571</v>
      </c>
      <c r="D8" s="76" t="s">
        <v>5766</v>
      </c>
      <c r="E8" s="75" t="s">
        <v>7619</v>
      </c>
      <c r="F8" s="165" t="s">
        <v>5740</v>
      </c>
      <c r="G8" t="s">
        <v>39</v>
      </c>
      <c r="I8" s="345" t="s">
        <v>6964</v>
      </c>
      <c r="J8" s="76"/>
      <c r="L8" s="347">
        <v>0</v>
      </c>
      <c r="M8" s="62">
        <v>20</v>
      </c>
    </row>
    <row r="9" spans="1:13" ht="16.5" customHeight="1">
      <c r="A9" s="76" t="s">
        <v>5730</v>
      </c>
      <c r="B9" s="245" t="s">
        <v>2557</v>
      </c>
      <c r="C9" s="245" t="s">
        <v>2571</v>
      </c>
      <c r="D9" s="62" t="s">
        <v>3003</v>
      </c>
      <c r="E9" s="156" t="s">
        <v>7636</v>
      </c>
      <c r="F9" s="165" t="s">
        <v>5731</v>
      </c>
      <c r="G9" t="s">
        <v>39</v>
      </c>
      <c r="I9" s="345" t="s">
        <v>6964</v>
      </c>
      <c r="J9" s="76"/>
      <c r="L9" s="347">
        <v>1500</v>
      </c>
      <c r="M9" s="62">
        <v>6500</v>
      </c>
    </row>
    <row r="10" spans="1:13" ht="16.5" customHeight="1">
      <c r="A10" s="76" t="s">
        <v>5769</v>
      </c>
      <c r="B10" s="245" t="s">
        <v>6982</v>
      </c>
      <c r="C10" s="245" t="s">
        <v>2571</v>
      </c>
      <c r="D10" s="62" t="s">
        <v>2559</v>
      </c>
      <c r="E10" s="75" t="s">
        <v>7623</v>
      </c>
      <c r="F10" s="165" t="s">
        <v>5740</v>
      </c>
      <c r="G10" t="s">
        <v>39</v>
      </c>
      <c r="I10" s="345" t="s">
        <v>6964</v>
      </c>
      <c r="J10" s="76"/>
      <c r="L10" s="347">
        <v>0</v>
      </c>
      <c r="M10" s="62">
        <v>15</v>
      </c>
    </row>
    <row r="11" spans="1:13" ht="16.5" customHeight="1">
      <c r="A11" s="76" t="s">
        <v>5772</v>
      </c>
      <c r="B11" s="264" t="s">
        <v>2530</v>
      </c>
      <c r="C11" s="245" t="s">
        <v>2842</v>
      </c>
      <c r="D11" s="64" t="s">
        <v>2938</v>
      </c>
      <c r="E11" s="106" t="s">
        <v>7617</v>
      </c>
      <c r="F11" s="193" t="s">
        <v>3479</v>
      </c>
      <c r="G11" t="s">
        <v>39</v>
      </c>
      <c r="H11" t="s">
        <v>2939</v>
      </c>
      <c r="I11" s="345" t="s">
        <v>6964</v>
      </c>
      <c r="J11" s="76"/>
      <c r="L11" s="347">
        <v>0</v>
      </c>
      <c r="M11" s="62">
        <v>1</v>
      </c>
    </row>
    <row r="12" spans="1:13" ht="16.5" customHeight="1">
      <c r="A12" s="76" t="s">
        <v>5773</v>
      </c>
      <c r="B12" s="245" t="s">
        <v>2563</v>
      </c>
      <c r="C12" s="245" t="s">
        <v>2571</v>
      </c>
      <c r="D12" s="62" t="s">
        <v>2564</v>
      </c>
      <c r="E12" s="75" t="s">
        <v>7620</v>
      </c>
      <c r="F12" s="165" t="s">
        <v>5740</v>
      </c>
      <c r="G12" t="s">
        <v>39</v>
      </c>
      <c r="I12" s="345" t="s">
        <v>6964</v>
      </c>
      <c r="J12" s="76"/>
      <c r="L12" s="347">
        <v>0</v>
      </c>
      <c r="M12" s="62">
        <v>10</v>
      </c>
    </row>
    <row r="13" spans="1:13" ht="16.5" customHeight="1">
      <c r="A13" s="95" t="s">
        <v>7753</v>
      </c>
      <c r="B13" s="257" t="s">
        <v>5404</v>
      </c>
      <c r="C13" s="264" t="s">
        <v>5275</v>
      </c>
      <c r="D13" s="95" t="s">
        <v>5405</v>
      </c>
      <c r="E13" s="300" t="s">
        <v>7624</v>
      </c>
      <c r="F13" s="165" t="s">
        <v>3479</v>
      </c>
      <c r="G13" t="s">
        <v>39</v>
      </c>
      <c r="H13" t="s">
        <v>5406</v>
      </c>
      <c r="I13" s="345" t="s">
        <v>6964</v>
      </c>
      <c r="J13" s="76"/>
      <c r="L13" s="347">
        <v>0</v>
      </c>
      <c r="M13" s="62">
        <v>3</v>
      </c>
    </row>
    <row r="14" spans="1:13" ht="16.5" customHeight="1">
      <c r="A14" s="76" t="s">
        <v>5776</v>
      </c>
      <c r="B14" s="245" t="s">
        <v>2555</v>
      </c>
      <c r="C14" s="245" t="s">
        <v>2571</v>
      </c>
      <c r="D14" s="62" t="s">
        <v>2556</v>
      </c>
      <c r="E14" s="75" t="s">
        <v>7622</v>
      </c>
      <c r="F14" s="165" t="s">
        <v>5740</v>
      </c>
      <c r="G14" t="s">
        <v>39</v>
      </c>
      <c r="I14" s="345" t="s">
        <v>6964</v>
      </c>
      <c r="J14" s="76"/>
      <c r="L14" s="347">
        <v>0</v>
      </c>
      <c r="M14" s="62">
        <v>2</v>
      </c>
    </row>
    <row r="15" spans="1:13" ht="16.5" customHeight="1">
      <c r="A15" s="65" t="s">
        <v>5781</v>
      </c>
      <c r="B15" s="73" t="s">
        <v>25</v>
      </c>
      <c r="C15" s="245" t="s">
        <v>139</v>
      </c>
      <c r="D15" s="64" t="s">
        <v>149</v>
      </c>
      <c r="E15" s="106" t="s">
        <v>7628</v>
      </c>
      <c r="F15" s="161" t="s">
        <v>5740</v>
      </c>
      <c r="G15" t="s">
        <v>39</v>
      </c>
      <c r="H15" t="s">
        <v>3171</v>
      </c>
      <c r="I15" s="345" t="s">
        <v>6964</v>
      </c>
      <c r="J15" s="76"/>
      <c r="L15" s="347">
        <v>0</v>
      </c>
      <c r="M15" s="62">
        <v>5</v>
      </c>
    </row>
    <row r="16" spans="1:13" ht="16.5" customHeight="1">
      <c r="A16" s="38" t="s">
        <v>7799</v>
      </c>
      <c r="B16" s="253" t="s">
        <v>2917</v>
      </c>
      <c r="C16" s="245" t="s">
        <v>2844</v>
      </c>
      <c r="D16" s="45" t="s">
        <v>2943</v>
      </c>
      <c r="E16" s="290"/>
      <c r="F16" s="172" t="s">
        <v>2532</v>
      </c>
      <c r="G16" t="s">
        <v>39</v>
      </c>
      <c r="H16" t="s">
        <v>2944</v>
      </c>
      <c r="I16" s="345" t="s">
        <v>6964</v>
      </c>
      <c r="M16" s="329"/>
    </row>
    <row r="17" spans="1:14" ht="16.5" customHeight="1">
      <c r="A17" s="64" t="s">
        <v>6966</v>
      </c>
      <c r="B17" s="73" t="s">
        <v>7054</v>
      </c>
      <c r="C17" s="245" t="s">
        <v>139</v>
      </c>
      <c r="D17" s="64" t="s">
        <v>153</v>
      </c>
      <c r="E17" s="288"/>
      <c r="F17" s="174" t="s">
        <v>6965</v>
      </c>
      <c r="G17" t="s">
        <v>39</v>
      </c>
      <c r="H17" t="s">
        <v>3167</v>
      </c>
      <c r="I17" s="345" t="s">
        <v>6964</v>
      </c>
      <c r="L17" s="347">
        <v>0</v>
      </c>
      <c r="M17" s="329"/>
    </row>
    <row r="18" spans="1:14" ht="16.5" customHeight="1">
      <c r="A18" s="64" t="s">
        <v>6966</v>
      </c>
      <c r="B18" s="73" t="s">
        <v>23</v>
      </c>
      <c r="C18" s="245" t="s">
        <v>139</v>
      </c>
      <c r="D18" s="64" t="s">
        <v>152</v>
      </c>
      <c r="E18" s="288"/>
      <c r="F18" s="174" t="s">
        <v>6965</v>
      </c>
      <c r="G18" t="s">
        <v>39</v>
      </c>
      <c r="I18" s="345" t="s">
        <v>6964</v>
      </c>
      <c r="L18" s="347">
        <v>0</v>
      </c>
      <c r="M18" s="329"/>
    </row>
    <row r="19" spans="1:14" ht="16.5" customHeight="1">
      <c r="A19" s="43" t="s">
        <v>6969</v>
      </c>
      <c r="B19" s="252" t="s">
        <v>6971</v>
      </c>
      <c r="C19" s="245" t="s">
        <v>139</v>
      </c>
      <c r="D19" s="43" t="s">
        <v>6970</v>
      </c>
      <c r="E19" s="295"/>
      <c r="F19" s="180" t="s">
        <v>6965</v>
      </c>
      <c r="G19" t="s">
        <v>39</v>
      </c>
      <c r="H19" t="s">
        <v>5331</v>
      </c>
      <c r="I19" s="345" t="s">
        <v>6964</v>
      </c>
      <c r="L19" s="347">
        <v>0</v>
      </c>
    </row>
    <row r="20" spans="1:14" ht="16.5" customHeight="1">
      <c r="A20" s="70" t="s">
        <v>7755</v>
      </c>
      <c r="B20" s="251" t="s">
        <v>2814</v>
      </c>
      <c r="D20" s="70"/>
      <c r="E20" s="293"/>
      <c r="F20" s="176" t="s">
        <v>5740</v>
      </c>
      <c r="G20" t="s">
        <v>39</v>
      </c>
      <c r="I20" s="345" t="s">
        <v>6964</v>
      </c>
      <c r="L20" s="347">
        <v>0</v>
      </c>
      <c r="M20" s="329"/>
    </row>
    <row r="21" spans="1:14" ht="16.5" customHeight="1">
      <c r="A21" s="45" t="s">
        <v>7754</v>
      </c>
      <c r="B21" s="248" t="s">
        <v>2810</v>
      </c>
      <c r="C21" s="245" t="s">
        <v>189</v>
      </c>
      <c r="D21" s="45" t="s">
        <v>5470</v>
      </c>
      <c r="E21" s="290"/>
      <c r="F21" s="164" t="s">
        <v>5740</v>
      </c>
      <c r="G21" t="s">
        <v>39</v>
      </c>
      <c r="H21" t="s">
        <v>5471</v>
      </c>
      <c r="I21" s="345" t="s">
        <v>6964</v>
      </c>
      <c r="L21" s="347">
        <v>0</v>
      </c>
      <c r="M21" s="329"/>
    </row>
    <row r="22" spans="1:14" ht="16.5" customHeight="1">
      <c r="A22" s="236" t="s">
        <v>6968</v>
      </c>
      <c r="B22" s="258" t="s">
        <v>29</v>
      </c>
      <c r="C22" s="285" t="s">
        <v>139</v>
      </c>
      <c r="D22" s="236" t="s">
        <v>158</v>
      </c>
      <c r="E22" s="301"/>
      <c r="F22" s="237" t="s">
        <v>6965</v>
      </c>
      <c r="G22" t="s">
        <v>39</v>
      </c>
      <c r="I22" s="345" t="s">
        <v>6964</v>
      </c>
      <c r="J22" s="239"/>
      <c r="K22" s="239"/>
      <c r="M22" s="332"/>
    </row>
    <row r="23" spans="1:14" ht="16.5" customHeight="1">
      <c r="A23" s="236" t="s">
        <v>6962</v>
      </c>
      <c r="B23" s="258" t="s">
        <v>30</v>
      </c>
      <c r="C23" s="285" t="s">
        <v>139</v>
      </c>
      <c r="D23" s="236" t="s">
        <v>171</v>
      </c>
      <c r="E23" s="301"/>
      <c r="F23" s="237" t="s">
        <v>6965</v>
      </c>
      <c r="G23" t="s">
        <v>39</v>
      </c>
      <c r="I23" s="345" t="s">
        <v>6964</v>
      </c>
      <c r="L23" s="347">
        <v>0</v>
      </c>
      <c r="M23" s="329"/>
    </row>
    <row r="24" spans="1:14" ht="16.5" customHeight="1">
      <c r="A24" s="64" t="s">
        <v>6967</v>
      </c>
      <c r="B24" s="73" t="s">
        <v>24</v>
      </c>
      <c r="C24" s="245" t="s">
        <v>139</v>
      </c>
      <c r="D24" s="64" t="s">
        <v>157</v>
      </c>
      <c r="E24" s="288"/>
      <c r="F24" s="174" t="s">
        <v>6965</v>
      </c>
      <c r="G24" t="s">
        <v>39</v>
      </c>
      <c r="I24" s="345" t="s">
        <v>6964</v>
      </c>
      <c r="L24" s="347">
        <v>0</v>
      </c>
      <c r="M24" s="329"/>
    </row>
    <row r="25" spans="1:14" s="358" customFormat="1" ht="16.5" customHeight="1">
      <c r="A25" s="348" t="s">
        <v>7756</v>
      </c>
      <c r="B25" s="349" t="s">
        <v>5408</v>
      </c>
      <c r="C25" s="350" t="s">
        <v>5275</v>
      </c>
      <c r="D25" s="348" t="s">
        <v>7145</v>
      </c>
      <c r="E25" s="351"/>
      <c r="F25" s="352" t="s">
        <v>7758</v>
      </c>
      <c r="G25" s="353" t="s">
        <v>39</v>
      </c>
      <c r="H25" s="353"/>
      <c r="I25" s="354" t="s">
        <v>6964</v>
      </c>
      <c r="J25" s="355"/>
      <c r="K25" s="355"/>
      <c r="L25" s="356">
        <v>0</v>
      </c>
      <c r="M25" s="357"/>
    </row>
    <row r="26" spans="1:14" customFormat="1" ht="16.5" customHeight="1">
      <c r="A26" s="76" t="s">
        <v>5733</v>
      </c>
      <c r="B26" s="243" t="s">
        <v>7033</v>
      </c>
      <c r="C26" s="243" t="s">
        <v>7011</v>
      </c>
      <c r="D26" s="76" t="s">
        <v>5734</v>
      </c>
      <c r="E26" s="75" t="s">
        <v>7617</v>
      </c>
      <c r="F26" s="165" t="s">
        <v>5735</v>
      </c>
      <c r="G26" t="s">
        <v>39</v>
      </c>
      <c r="I26" s="110" t="s">
        <v>38</v>
      </c>
      <c r="J26" s="76" t="s">
        <v>7017</v>
      </c>
      <c r="K26" s="62"/>
      <c r="L26" s="347">
        <v>0</v>
      </c>
      <c r="M26" s="62">
        <v>1</v>
      </c>
      <c r="N26" s="66"/>
    </row>
    <row r="27" spans="1:14" ht="16.5" customHeight="1">
      <c r="A27" s="65" t="s">
        <v>5736</v>
      </c>
      <c r="B27" s="210" t="s">
        <v>7034</v>
      </c>
      <c r="C27" s="243" t="s">
        <v>7011</v>
      </c>
      <c r="D27" s="65" t="s">
        <v>5737</v>
      </c>
      <c r="E27" s="106" t="s">
        <v>7617</v>
      </c>
      <c r="F27" s="161" t="s">
        <v>5735</v>
      </c>
      <c r="G27" t="s">
        <v>39</v>
      </c>
      <c r="I27" s="110" t="s">
        <v>38</v>
      </c>
      <c r="J27" s="76" t="s">
        <v>7017</v>
      </c>
      <c r="L27" s="347">
        <v>0</v>
      </c>
      <c r="M27" s="62">
        <v>1</v>
      </c>
    </row>
    <row r="28" spans="1:14" ht="16.5" customHeight="1">
      <c r="A28" s="65" t="s">
        <v>5751</v>
      </c>
      <c r="B28" s="210" t="s">
        <v>7036</v>
      </c>
      <c r="C28" s="243" t="s">
        <v>42</v>
      </c>
      <c r="D28" s="65" t="s">
        <v>5752</v>
      </c>
      <c r="E28" s="106" t="s">
        <v>7617</v>
      </c>
      <c r="F28" s="161" t="s">
        <v>5735</v>
      </c>
      <c r="G28" t="s">
        <v>39</v>
      </c>
      <c r="I28" s="110" t="s">
        <v>38</v>
      </c>
      <c r="J28" s="76" t="s">
        <v>7017</v>
      </c>
      <c r="L28" s="347">
        <v>0</v>
      </c>
      <c r="M28" s="62">
        <v>1</v>
      </c>
    </row>
    <row r="29" spans="1:14" ht="16.5" customHeight="1">
      <c r="A29" s="65" t="s">
        <v>5754</v>
      </c>
      <c r="B29" s="210" t="s">
        <v>7037</v>
      </c>
      <c r="C29" s="243" t="s">
        <v>42</v>
      </c>
      <c r="D29" s="65" t="s">
        <v>5755</v>
      </c>
      <c r="E29" s="106" t="s">
        <v>7617</v>
      </c>
      <c r="F29" s="161" t="s">
        <v>5735</v>
      </c>
      <c r="G29" t="s">
        <v>39</v>
      </c>
      <c r="I29" s="110" t="s">
        <v>38</v>
      </c>
      <c r="J29" s="76" t="s">
        <v>7017</v>
      </c>
      <c r="L29" s="347">
        <v>0</v>
      </c>
      <c r="M29" s="62">
        <v>1</v>
      </c>
    </row>
    <row r="30" spans="1:14" ht="16.5" customHeight="1">
      <c r="A30" s="65" t="s">
        <v>5756</v>
      </c>
      <c r="B30" s="210" t="s">
        <v>7038</v>
      </c>
      <c r="C30" s="243" t="s">
        <v>42</v>
      </c>
      <c r="D30" s="65" t="s">
        <v>5757</v>
      </c>
      <c r="E30" s="106" t="s">
        <v>7617</v>
      </c>
      <c r="F30" s="161" t="s">
        <v>5735</v>
      </c>
      <c r="G30" t="s">
        <v>39</v>
      </c>
      <c r="I30" s="110" t="s">
        <v>38</v>
      </c>
      <c r="J30" s="76" t="s">
        <v>7017</v>
      </c>
      <c r="L30" s="347">
        <v>0</v>
      </c>
      <c r="M30" s="62">
        <v>1</v>
      </c>
    </row>
    <row r="31" spans="1:14" ht="16.5" customHeight="1">
      <c r="A31" s="71" t="s">
        <v>2965</v>
      </c>
      <c r="B31" s="244" t="s">
        <v>7018</v>
      </c>
      <c r="C31" s="245" t="s">
        <v>22</v>
      </c>
      <c r="D31" s="71" t="s">
        <v>1205</v>
      </c>
      <c r="E31" s="106" t="s">
        <v>7620</v>
      </c>
      <c r="F31" s="161" t="s">
        <v>5735</v>
      </c>
      <c r="G31" t="s">
        <v>39</v>
      </c>
      <c r="I31" s="110" t="s">
        <v>38</v>
      </c>
      <c r="J31" s="76" t="s">
        <v>7017</v>
      </c>
      <c r="L31" s="347">
        <v>0</v>
      </c>
      <c r="M31" s="62">
        <v>10</v>
      </c>
    </row>
    <row r="32" spans="1:14" ht="16.5" customHeight="1">
      <c r="A32" s="76" t="s">
        <v>5741</v>
      </c>
      <c r="B32" s="243" t="s">
        <v>7032</v>
      </c>
      <c r="C32" s="243" t="s">
        <v>2571</v>
      </c>
      <c r="D32" s="76" t="s">
        <v>5742</v>
      </c>
      <c r="E32" s="75" t="s">
        <v>7617</v>
      </c>
      <c r="F32" s="165" t="s">
        <v>5735</v>
      </c>
      <c r="G32" t="s">
        <v>39</v>
      </c>
      <c r="I32" s="110" t="s">
        <v>38</v>
      </c>
      <c r="J32" s="76" t="s">
        <v>7017</v>
      </c>
      <c r="L32" s="347">
        <v>0</v>
      </c>
      <c r="M32" s="62">
        <v>1</v>
      </c>
    </row>
    <row r="33" spans="1:14" ht="16.5" customHeight="1">
      <c r="A33" s="76" t="s">
        <v>5760</v>
      </c>
      <c r="B33" s="243" t="s">
        <v>6976</v>
      </c>
      <c r="C33" s="243" t="s">
        <v>2571</v>
      </c>
      <c r="D33" s="76" t="s">
        <v>5761</v>
      </c>
      <c r="E33" s="75" t="s">
        <v>7617</v>
      </c>
      <c r="F33" s="165" t="s">
        <v>5735</v>
      </c>
      <c r="G33" t="s">
        <v>39</v>
      </c>
      <c r="I33" s="110" t="s">
        <v>38</v>
      </c>
      <c r="J33" s="76" t="s">
        <v>7017</v>
      </c>
      <c r="L33" s="347">
        <v>0</v>
      </c>
      <c r="M33" s="62">
        <v>1</v>
      </c>
    </row>
    <row r="34" spans="1:14" ht="16.5" customHeight="1">
      <c r="A34" s="76" t="s">
        <v>5764</v>
      </c>
      <c r="B34" s="243" t="s">
        <v>7035</v>
      </c>
      <c r="C34" s="243" t="s">
        <v>2571</v>
      </c>
      <c r="D34" s="76" t="s">
        <v>5765</v>
      </c>
      <c r="E34" s="75" t="s">
        <v>7617</v>
      </c>
      <c r="F34" s="165" t="s">
        <v>5735</v>
      </c>
      <c r="G34" t="s">
        <v>39</v>
      </c>
      <c r="I34" s="110" t="s">
        <v>38</v>
      </c>
      <c r="J34" s="76" t="s">
        <v>7017</v>
      </c>
      <c r="L34" s="347">
        <v>0</v>
      </c>
      <c r="M34" s="62">
        <v>1</v>
      </c>
    </row>
    <row r="35" spans="1:14" ht="16.5" customHeight="1">
      <c r="A35" s="65" t="s">
        <v>5745</v>
      </c>
      <c r="B35" s="210" t="s">
        <v>14526</v>
      </c>
      <c r="C35" s="243" t="s">
        <v>193</v>
      </c>
      <c r="D35" s="65" t="s">
        <v>6972</v>
      </c>
      <c r="E35" s="106" t="s">
        <v>7617</v>
      </c>
      <c r="F35" s="161" t="s">
        <v>5735</v>
      </c>
      <c r="G35" t="s">
        <v>39</v>
      </c>
      <c r="I35" s="110" t="s">
        <v>38</v>
      </c>
      <c r="J35" s="76" t="s">
        <v>7017</v>
      </c>
      <c r="L35" s="347">
        <v>0</v>
      </c>
      <c r="M35" s="62">
        <v>1</v>
      </c>
    </row>
    <row r="36" spans="1:14" ht="16.5" customHeight="1">
      <c r="A36" s="202" t="s">
        <v>5733</v>
      </c>
      <c r="B36" s="273"/>
      <c r="C36" s="284" t="s">
        <v>7011</v>
      </c>
      <c r="D36" s="203" t="s">
        <v>7733</v>
      </c>
      <c r="E36" s="106" t="s">
        <v>7617</v>
      </c>
      <c r="F36" s="161" t="s">
        <v>5735</v>
      </c>
      <c r="G36" t="s">
        <v>39</v>
      </c>
      <c r="I36" s="109" t="s">
        <v>38</v>
      </c>
      <c r="J36" s="76" t="s">
        <v>7017</v>
      </c>
    </row>
    <row r="37" spans="1:14" ht="16.5" customHeight="1">
      <c r="A37" s="52" t="s">
        <v>5415</v>
      </c>
      <c r="B37" s="247" t="s">
        <v>14527</v>
      </c>
      <c r="C37" s="245" t="s">
        <v>1975</v>
      </c>
      <c r="D37"/>
      <c r="E37" s="106" t="s">
        <v>7617</v>
      </c>
      <c r="F37" s="161" t="s">
        <v>5735</v>
      </c>
      <c r="G37" t="s">
        <v>39</v>
      </c>
      <c r="H37" s="62" t="s">
        <v>7051</v>
      </c>
      <c r="I37" s="79" t="s">
        <v>38</v>
      </c>
      <c r="J37" s="76" t="s">
        <v>7017</v>
      </c>
      <c r="L37" s="347">
        <v>0</v>
      </c>
      <c r="M37" s="62">
        <v>100</v>
      </c>
      <c r="N37"/>
    </row>
    <row r="38" spans="1:14" ht="16.5" customHeight="1">
      <c r="A38" s="52" t="s">
        <v>5414</v>
      </c>
      <c r="B38" s="247" t="s">
        <v>14528</v>
      </c>
      <c r="C38" s="245" t="s">
        <v>1987</v>
      </c>
      <c r="D38"/>
      <c r="E38" s="106" t="s">
        <v>7617</v>
      </c>
      <c r="F38" s="161" t="s">
        <v>5735</v>
      </c>
      <c r="G38" t="s">
        <v>39</v>
      </c>
      <c r="H38" s="62" t="s">
        <v>7051</v>
      </c>
      <c r="I38" s="79" t="s">
        <v>38</v>
      </c>
      <c r="J38" s="76" t="s">
        <v>7017</v>
      </c>
      <c r="L38" s="347">
        <v>0</v>
      </c>
      <c r="M38" s="62">
        <v>100</v>
      </c>
    </row>
    <row r="39" spans="1:14" ht="16.5" customHeight="1">
      <c r="A39" s="52" t="s">
        <v>5413</v>
      </c>
      <c r="B39" s="247" t="s">
        <v>14529</v>
      </c>
      <c r="C39" s="245" t="s">
        <v>5487</v>
      </c>
      <c r="D39"/>
      <c r="E39" s="106" t="s">
        <v>7617</v>
      </c>
      <c r="F39" s="161" t="s">
        <v>5735</v>
      </c>
      <c r="G39" t="s">
        <v>39</v>
      </c>
      <c r="H39" s="62" t="s">
        <v>7051</v>
      </c>
      <c r="I39" s="79" t="s">
        <v>38</v>
      </c>
      <c r="J39" s="76" t="s">
        <v>7017</v>
      </c>
      <c r="L39" s="347">
        <v>0</v>
      </c>
      <c r="M39" s="62">
        <v>100</v>
      </c>
    </row>
    <row r="40" spans="1:14" ht="16.5" customHeight="1">
      <c r="A40" s="62" t="s">
        <v>3326</v>
      </c>
      <c r="B40" s="245" t="s">
        <v>3327</v>
      </c>
      <c r="C40" s="245" t="s">
        <v>7042</v>
      </c>
      <c r="D40" s="62" t="s">
        <v>3328</v>
      </c>
      <c r="E40" s="75" t="s">
        <v>7617</v>
      </c>
      <c r="F40" s="165" t="s">
        <v>1154</v>
      </c>
      <c r="G40" t="s">
        <v>39</v>
      </c>
      <c r="I40" s="105" t="s">
        <v>38</v>
      </c>
      <c r="J40" s="76" t="s">
        <v>7017</v>
      </c>
      <c r="L40" s="347">
        <v>0</v>
      </c>
      <c r="M40" s="62">
        <v>1</v>
      </c>
    </row>
    <row r="41" spans="1:14" ht="16.5" customHeight="1">
      <c r="A41" s="112" t="s">
        <v>6973</v>
      </c>
      <c r="B41" s="263" t="s">
        <v>2914</v>
      </c>
      <c r="C41" s="243" t="s">
        <v>2844</v>
      </c>
      <c r="D41" s="78" t="s">
        <v>7791</v>
      </c>
      <c r="E41" s="108" t="s">
        <v>7620</v>
      </c>
      <c r="F41" s="168" t="s">
        <v>2532</v>
      </c>
      <c r="G41" t="s">
        <v>39</v>
      </c>
      <c r="I41" s="110" t="s">
        <v>38</v>
      </c>
      <c r="J41" s="76" t="s">
        <v>7017</v>
      </c>
      <c r="L41" s="347">
        <v>0</v>
      </c>
      <c r="M41" s="62">
        <v>10</v>
      </c>
    </row>
    <row r="42" spans="1:14" ht="16.5" customHeight="1">
      <c r="A42" s="66" t="s">
        <v>6974</v>
      </c>
      <c r="B42" s="264" t="s">
        <v>2892</v>
      </c>
      <c r="C42" s="264" t="s">
        <v>2842</v>
      </c>
      <c r="D42" s="64" t="s">
        <v>2890</v>
      </c>
      <c r="E42" s="106" t="s">
        <v>7617</v>
      </c>
      <c r="F42" s="165" t="s">
        <v>2532</v>
      </c>
      <c r="G42" t="s">
        <v>39</v>
      </c>
      <c r="H42" t="s">
        <v>2935</v>
      </c>
      <c r="I42" s="105" t="s">
        <v>38</v>
      </c>
      <c r="J42" s="76" t="s">
        <v>7017</v>
      </c>
      <c r="L42" s="347">
        <v>0</v>
      </c>
      <c r="M42" s="62">
        <v>1</v>
      </c>
    </row>
    <row r="43" spans="1:14" ht="16.5" customHeight="1">
      <c r="A43" s="45" t="s">
        <v>2887</v>
      </c>
      <c r="B43" s="248" t="s">
        <v>2887</v>
      </c>
      <c r="C43" s="245" t="s">
        <v>5221</v>
      </c>
      <c r="D43" s="45" t="s">
        <v>2949</v>
      </c>
      <c r="E43" s="108" t="s">
        <v>7617</v>
      </c>
      <c r="F43" s="168" t="s">
        <v>2532</v>
      </c>
      <c r="G43" t="s">
        <v>39</v>
      </c>
      <c r="H43" t="s">
        <v>5486</v>
      </c>
      <c r="I43" s="105" t="s">
        <v>38</v>
      </c>
      <c r="J43" s="76" t="s">
        <v>7017</v>
      </c>
      <c r="L43" s="347">
        <v>0</v>
      </c>
      <c r="M43" s="62">
        <v>1</v>
      </c>
    </row>
    <row r="44" spans="1:14" ht="16.5" customHeight="1">
      <c r="A44" s="71" t="s">
        <v>51</v>
      </c>
      <c r="B44" s="244" t="s">
        <v>50</v>
      </c>
      <c r="C44" s="245" t="s">
        <v>139</v>
      </c>
      <c r="D44" s="71" t="s">
        <v>153</v>
      </c>
      <c r="E44" s="106" t="s">
        <v>7618</v>
      </c>
      <c r="F44" s="161" t="s">
        <v>1918</v>
      </c>
      <c r="G44" t="s">
        <v>39</v>
      </c>
      <c r="H44" t="s">
        <v>3166</v>
      </c>
      <c r="I44" s="105" t="s">
        <v>38</v>
      </c>
      <c r="J44" s="76" t="s">
        <v>7017</v>
      </c>
      <c r="L44" s="347">
        <v>0</v>
      </c>
      <c r="M44" s="62">
        <v>100</v>
      </c>
    </row>
    <row r="45" spans="1:14" ht="16.5" customHeight="1">
      <c r="A45" s="71" t="s">
        <v>2052</v>
      </c>
      <c r="B45" s="244" t="s">
        <v>2053</v>
      </c>
      <c r="C45" s="245" t="s">
        <v>139</v>
      </c>
      <c r="D45" s="71" t="s">
        <v>2054</v>
      </c>
      <c r="E45" s="106" t="s">
        <v>7617</v>
      </c>
      <c r="F45" s="161" t="s">
        <v>1918</v>
      </c>
      <c r="G45" t="s">
        <v>39</v>
      </c>
      <c r="H45" t="s">
        <v>2055</v>
      </c>
      <c r="I45" s="105" t="s">
        <v>38</v>
      </c>
      <c r="J45" s="76" t="s">
        <v>7017</v>
      </c>
      <c r="L45" s="347">
        <v>0</v>
      </c>
      <c r="M45" s="62">
        <v>1</v>
      </c>
    </row>
    <row r="46" spans="1:14" ht="16.5" customHeight="1">
      <c r="A46" s="71" t="s">
        <v>2048</v>
      </c>
      <c r="B46" s="244" t="s">
        <v>2049</v>
      </c>
      <c r="C46" s="245" t="s">
        <v>42</v>
      </c>
      <c r="D46" s="71" t="s">
        <v>1351</v>
      </c>
      <c r="E46" s="107" t="s">
        <v>7640</v>
      </c>
      <c r="F46" s="161" t="s">
        <v>3059</v>
      </c>
      <c r="G46" t="s">
        <v>39</v>
      </c>
      <c r="H46" t="s">
        <v>5753</v>
      </c>
      <c r="I46" s="109" t="s">
        <v>38</v>
      </c>
      <c r="J46" s="76" t="s">
        <v>7017</v>
      </c>
      <c r="L46" s="347">
        <v>0</v>
      </c>
      <c r="M46" s="329">
        <v>1000000</v>
      </c>
    </row>
    <row r="47" spans="1:14" ht="16.5" customHeight="1">
      <c r="A47" s="71" t="s">
        <v>142</v>
      </c>
      <c r="B47" s="244" t="s">
        <v>142</v>
      </c>
      <c r="C47" s="245" t="s">
        <v>42</v>
      </c>
      <c r="D47" s="71" t="s">
        <v>148</v>
      </c>
      <c r="E47" s="106" t="s">
        <v>7620</v>
      </c>
      <c r="F47" s="161" t="s">
        <v>3059</v>
      </c>
      <c r="G47" t="s">
        <v>39</v>
      </c>
      <c r="H47" t="s">
        <v>140</v>
      </c>
      <c r="I47" s="105" t="s">
        <v>38</v>
      </c>
      <c r="J47" s="76" t="s">
        <v>7017</v>
      </c>
      <c r="L47" s="347">
        <v>0</v>
      </c>
      <c r="M47" s="62">
        <v>10</v>
      </c>
    </row>
    <row r="48" spans="1:14" ht="16.5" customHeight="1">
      <c r="A48" s="71" t="s">
        <v>143</v>
      </c>
      <c r="B48" s="244" t="s">
        <v>143</v>
      </c>
      <c r="C48" s="245" t="s">
        <v>42</v>
      </c>
      <c r="D48" s="71" t="s">
        <v>146</v>
      </c>
      <c r="E48" s="106" t="s">
        <v>7620</v>
      </c>
      <c r="F48" s="161" t="s">
        <v>3059</v>
      </c>
      <c r="G48" t="s">
        <v>39</v>
      </c>
      <c r="I48" s="105" t="s">
        <v>38</v>
      </c>
      <c r="J48" s="76" t="s">
        <v>7017</v>
      </c>
      <c r="L48" s="347">
        <v>0</v>
      </c>
      <c r="M48" s="62">
        <v>10</v>
      </c>
    </row>
    <row r="49" spans="1:13" ht="16.5" customHeight="1">
      <c r="A49" s="65" t="s">
        <v>551</v>
      </c>
      <c r="B49" s="210" t="s">
        <v>5767</v>
      </c>
      <c r="C49" s="243" t="s">
        <v>189</v>
      </c>
      <c r="D49" s="65" t="s">
        <v>5768</v>
      </c>
      <c r="E49" s="106" t="s">
        <v>7617</v>
      </c>
      <c r="F49" s="161" t="s">
        <v>3059</v>
      </c>
      <c r="G49" t="s">
        <v>39</v>
      </c>
      <c r="I49" s="110" t="s">
        <v>38</v>
      </c>
      <c r="J49" s="76" t="s">
        <v>7017</v>
      </c>
      <c r="L49" s="347">
        <v>0</v>
      </c>
      <c r="M49" s="62">
        <v>1</v>
      </c>
    </row>
    <row r="50" spans="1:13" ht="16.5" customHeight="1">
      <c r="A50" s="71" t="s">
        <v>18</v>
      </c>
      <c r="B50" s="244" t="s">
        <v>2496</v>
      </c>
      <c r="C50" s="245" t="s">
        <v>7738</v>
      </c>
      <c r="D50" s="71" t="s">
        <v>147</v>
      </c>
      <c r="E50" s="106" t="s">
        <v>7618</v>
      </c>
      <c r="F50" s="161" t="s">
        <v>3059</v>
      </c>
      <c r="G50" t="s">
        <v>39</v>
      </c>
      <c r="H50" t="s">
        <v>3599</v>
      </c>
      <c r="I50" s="105" t="s">
        <v>38</v>
      </c>
      <c r="J50" s="76" t="s">
        <v>7017</v>
      </c>
      <c r="L50" s="347">
        <v>0</v>
      </c>
      <c r="M50" s="62">
        <v>100</v>
      </c>
    </row>
    <row r="51" spans="1:13" ht="16.5" customHeight="1">
      <c r="A51" s="71" t="s">
        <v>7011</v>
      </c>
      <c r="B51" s="244" t="s">
        <v>7012</v>
      </c>
      <c r="C51" s="245" t="s">
        <v>7738</v>
      </c>
      <c r="D51" s="71" t="s">
        <v>7013</v>
      </c>
      <c r="E51" s="106" t="s">
        <v>7618</v>
      </c>
      <c r="F51" s="161" t="s">
        <v>3059</v>
      </c>
      <c r="G51" t="s">
        <v>39</v>
      </c>
      <c r="H51" t="s">
        <v>3600</v>
      </c>
      <c r="I51" s="105" t="s">
        <v>38</v>
      </c>
      <c r="J51" s="76" t="s">
        <v>7017</v>
      </c>
      <c r="L51" s="347">
        <v>0</v>
      </c>
      <c r="M51" s="62">
        <v>100</v>
      </c>
    </row>
    <row r="52" spans="1:13" ht="16.5" customHeight="1">
      <c r="A52" s="71" t="s">
        <v>7739</v>
      </c>
      <c r="B52" s="244" t="s">
        <v>2440</v>
      </c>
      <c r="C52" s="245" t="s">
        <v>106</v>
      </c>
      <c r="D52" s="71" t="s">
        <v>2439</v>
      </c>
      <c r="E52" s="106" t="s">
        <v>7620</v>
      </c>
      <c r="F52" s="161" t="s">
        <v>3059</v>
      </c>
      <c r="G52" t="s">
        <v>39</v>
      </c>
      <c r="I52" s="105" t="s">
        <v>38</v>
      </c>
      <c r="J52" s="76" t="s">
        <v>7017</v>
      </c>
      <c r="L52" s="347">
        <v>0</v>
      </c>
      <c r="M52" s="62">
        <v>10</v>
      </c>
    </row>
    <row r="53" spans="1:13" ht="16.5" customHeight="1">
      <c r="A53" s="71" t="s">
        <v>42</v>
      </c>
      <c r="B53" s="244" t="s">
        <v>112</v>
      </c>
      <c r="C53" s="245" t="s">
        <v>20</v>
      </c>
      <c r="D53" s="71" t="s">
        <v>1324</v>
      </c>
      <c r="E53" s="106" t="s">
        <v>7618</v>
      </c>
      <c r="F53" s="161" t="s">
        <v>3059</v>
      </c>
      <c r="G53" t="s">
        <v>39</v>
      </c>
      <c r="I53" s="105" t="s">
        <v>38</v>
      </c>
      <c r="J53" s="76" t="s">
        <v>7017</v>
      </c>
      <c r="L53" s="347">
        <v>0</v>
      </c>
      <c r="M53" s="62">
        <v>100</v>
      </c>
    </row>
    <row r="54" spans="1:13" ht="16.5" customHeight="1">
      <c r="A54" s="62" t="s">
        <v>2978</v>
      </c>
      <c r="B54" s="245" t="s">
        <v>2551</v>
      </c>
      <c r="C54" s="245" t="s">
        <v>2571</v>
      </c>
      <c r="D54" s="62" t="s">
        <v>2552</v>
      </c>
      <c r="E54" s="75" t="s">
        <v>7620</v>
      </c>
      <c r="F54" s="165" t="s">
        <v>3059</v>
      </c>
      <c r="G54" t="s">
        <v>39</v>
      </c>
      <c r="I54" s="105" t="s">
        <v>38</v>
      </c>
      <c r="J54" s="76" t="s">
        <v>7017</v>
      </c>
      <c r="L54" s="347">
        <v>0</v>
      </c>
      <c r="M54" s="62">
        <v>10</v>
      </c>
    </row>
    <row r="55" spans="1:13" ht="16.5" customHeight="1">
      <c r="A55" s="62" t="s">
        <v>2988</v>
      </c>
      <c r="B55" s="245" t="s">
        <v>2569</v>
      </c>
      <c r="C55" s="245" t="s">
        <v>2571</v>
      </c>
      <c r="D55" s="62" t="s">
        <v>2570</v>
      </c>
      <c r="E55" s="75" t="s">
        <v>7620</v>
      </c>
      <c r="F55" s="165" t="s">
        <v>3059</v>
      </c>
      <c r="G55" t="s">
        <v>39</v>
      </c>
      <c r="I55" s="105" t="s">
        <v>38</v>
      </c>
      <c r="J55" s="76" t="s">
        <v>7017</v>
      </c>
      <c r="L55" s="347">
        <v>0</v>
      </c>
      <c r="M55" s="62">
        <v>10</v>
      </c>
    </row>
    <row r="56" spans="1:13" ht="16.5" customHeight="1">
      <c r="A56" s="62" t="s">
        <v>2991</v>
      </c>
      <c r="B56" s="245" t="s">
        <v>2579</v>
      </c>
      <c r="C56" s="245" t="s">
        <v>2571</v>
      </c>
      <c r="D56" s="62" t="s">
        <v>3005</v>
      </c>
      <c r="E56" s="75" t="s">
        <v>7620</v>
      </c>
      <c r="F56" s="165" t="s">
        <v>3059</v>
      </c>
      <c r="G56" t="s">
        <v>39</v>
      </c>
      <c r="H56" t="s">
        <v>5763</v>
      </c>
      <c r="I56" s="105" t="s">
        <v>38</v>
      </c>
      <c r="J56" s="76" t="s">
        <v>7017</v>
      </c>
      <c r="L56" s="347">
        <v>0</v>
      </c>
      <c r="M56" s="62">
        <v>10</v>
      </c>
    </row>
    <row r="57" spans="1:13" ht="16.5" customHeight="1">
      <c r="A57" s="62" t="s">
        <v>2972</v>
      </c>
      <c r="B57" s="245" t="s">
        <v>2542</v>
      </c>
      <c r="C57" s="245" t="s">
        <v>2571</v>
      </c>
      <c r="D57" s="62" t="s">
        <v>2996</v>
      </c>
      <c r="E57" s="75" t="s">
        <v>7620</v>
      </c>
      <c r="F57" s="165" t="s">
        <v>3059</v>
      </c>
      <c r="G57" t="s">
        <v>39</v>
      </c>
      <c r="I57" s="105" t="s">
        <v>38</v>
      </c>
      <c r="J57" s="76" t="s">
        <v>7017</v>
      </c>
      <c r="L57" s="347">
        <v>0</v>
      </c>
      <c r="M57" s="62">
        <v>10</v>
      </c>
    </row>
    <row r="58" spans="1:13" ht="16.5" customHeight="1">
      <c r="A58" s="71" t="s">
        <v>995</v>
      </c>
      <c r="B58" s="244" t="s">
        <v>994</v>
      </c>
      <c r="C58" s="245" t="s">
        <v>193</v>
      </c>
      <c r="D58" s="65" t="s">
        <v>5743</v>
      </c>
      <c r="E58" s="106" t="s">
        <v>7620</v>
      </c>
      <c r="F58" s="161" t="s">
        <v>3059</v>
      </c>
      <c r="G58" t="s">
        <v>39</v>
      </c>
      <c r="I58" s="105" t="s">
        <v>38</v>
      </c>
      <c r="J58" s="76" t="s">
        <v>7017</v>
      </c>
      <c r="L58" s="347">
        <v>0</v>
      </c>
      <c r="M58" s="62">
        <v>10</v>
      </c>
    </row>
    <row r="59" spans="1:13" ht="16.5" customHeight="1">
      <c r="A59" s="71" t="s">
        <v>4</v>
      </c>
      <c r="B59" s="244" t="s">
        <v>2427</v>
      </c>
      <c r="C59" s="245" t="s">
        <v>18</v>
      </c>
      <c r="D59" s="71" t="s">
        <v>145</v>
      </c>
      <c r="E59" s="106" t="s">
        <v>7638</v>
      </c>
      <c r="F59" s="161" t="s">
        <v>3518</v>
      </c>
      <c r="G59" t="s">
        <v>39</v>
      </c>
      <c r="I59" s="105" t="s">
        <v>38</v>
      </c>
      <c r="J59" s="76" t="s">
        <v>7017</v>
      </c>
      <c r="L59" s="347">
        <v>0</v>
      </c>
      <c r="M59" s="329">
        <v>10000</v>
      </c>
    </row>
    <row r="60" spans="1:13" ht="16.5" customHeight="1">
      <c r="A60" s="71" t="s">
        <v>2434</v>
      </c>
      <c r="B60" s="244" t="s">
        <v>2435</v>
      </c>
      <c r="C60" s="245" t="s">
        <v>7011</v>
      </c>
      <c r="D60" s="71" t="s">
        <v>2436</v>
      </c>
      <c r="E60" s="106" t="s">
        <v>7637</v>
      </c>
      <c r="F60" s="161" t="s">
        <v>3518</v>
      </c>
      <c r="G60" t="s">
        <v>39</v>
      </c>
      <c r="H60" t="s">
        <v>2437</v>
      </c>
      <c r="I60" s="105" t="s">
        <v>38</v>
      </c>
      <c r="J60" s="76" t="s">
        <v>7017</v>
      </c>
      <c r="L60" s="347">
        <v>0</v>
      </c>
      <c r="M60" s="329">
        <v>1000</v>
      </c>
    </row>
    <row r="61" spans="1:13" ht="16.5" customHeight="1">
      <c r="A61" s="71" t="s">
        <v>2432</v>
      </c>
      <c r="B61" s="245" t="s">
        <v>2433</v>
      </c>
      <c r="C61" s="245" t="s">
        <v>2430</v>
      </c>
      <c r="D61" s="71" t="s">
        <v>2431</v>
      </c>
      <c r="E61" s="106" t="s">
        <v>7637</v>
      </c>
      <c r="F61" s="161" t="s">
        <v>3518</v>
      </c>
      <c r="G61" t="s">
        <v>39</v>
      </c>
      <c r="I61" s="105" t="s">
        <v>38</v>
      </c>
      <c r="J61" s="76" t="s">
        <v>7017</v>
      </c>
      <c r="L61" s="347">
        <v>0</v>
      </c>
      <c r="M61" s="329">
        <v>1000</v>
      </c>
    </row>
    <row r="62" spans="1:13" ht="16.5" customHeight="1">
      <c r="A62" s="45" t="s">
        <v>2486</v>
      </c>
      <c r="B62" s="248" t="s">
        <v>2487</v>
      </c>
      <c r="C62" s="245" t="s">
        <v>3299</v>
      </c>
      <c r="D62" s="45" t="s">
        <v>2488</v>
      </c>
      <c r="E62" s="108" t="s">
        <v>7638</v>
      </c>
      <c r="F62" s="163" t="s">
        <v>3518</v>
      </c>
      <c r="G62" t="s">
        <v>39</v>
      </c>
      <c r="H62" t="s">
        <v>2489</v>
      </c>
      <c r="I62" s="105" t="s">
        <v>38</v>
      </c>
      <c r="J62" s="76" t="s">
        <v>7017</v>
      </c>
      <c r="L62" s="347">
        <v>0</v>
      </c>
      <c r="M62" s="329">
        <v>10000</v>
      </c>
    </row>
    <row r="63" spans="1:13" ht="16.5" customHeight="1">
      <c r="A63" s="97" t="s">
        <v>3286</v>
      </c>
      <c r="B63" s="256" t="s">
        <v>7015</v>
      </c>
      <c r="C63" s="264" t="s">
        <v>119</v>
      </c>
      <c r="D63" s="97" t="s">
        <v>5446</v>
      </c>
      <c r="E63" s="104" t="s">
        <v>7620</v>
      </c>
      <c r="F63" s="160" t="s">
        <v>3518</v>
      </c>
      <c r="G63" t="s">
        <v>39</v>
      </c>
      <c r="H63" t="s">
        <v>5447</v>
      </c>
      <c r="I63" s="105" t="s">
        <v>38</v>
      </c>
      <c r="J63" s="76" t="s">
        <v>7017</v>
      </c>
      <c r="L63" s="347">
        <v>0</v>
      </c>
      <c r="M63" s="62">
        <v>10</v>
      </c>
    </row>
    <row r="64" spans="1:13" ht="16.5" customHeight="1">
      <c r="A64" s="97" t="s">
        <v>3284</v>
      </c>
      <c r="B64" s="256" t="s">
        <v>7016</v>
      </c>
      <c r="C64" s="264" t="s">
        <v>119</v>
      </c>
      <c r="D64" s="97" t="s">
        <v>3285</v>
      </c>
      <c r="E64" s="104" t="s">
        <v>7620</v>
      </c>
      <c r="F64" s="160" t="s">
        <v>3518</v>
      </c>
      <c r="G64" t="s">
        <v>39</v>
      </c>
      <c r="H64" t="s">
        <v>5448</v>
      </c>
      <c r="I64" s="105" t="s">
        <v>38</v>
      </c>
      <c r="J64" s="76" t="s">
        <v>7017</v>
      </c>
      <c r="L64" s="347">
        <v>0</v>
      </c>
      <c r="M64" s="62">
        <v>10</v>
      </c>
    </row>
    <row r="65" spans="1:13" ht="16.5" customHeight="1">
      <c r="A65" s="111" t="s">
        <v>6975</v>
      </c>
      <c r="B65" s="268" t="s">
        <v>5749</v>
      </c>
      <c r="C65" s="243" t="s">
        <v>120</v>
      </c>
      <c r="D65" s="111" t="s">
        <v>5750</v>
      </c>
      <c r="E65" s="113" t="s">
        <v>7620</v>
      </c>
      <c r="F65" s="169" t="s">
        <v>3518</v>
      </c>
      <c r="G65" t="s">
        <v>39</v>
      </c>
      <c r="I65" s="110" t="s">
        <v>38</v>
      </c>
      <c r="J65" s="76" t="s">
        <v>7017</v>
      </c>
      <c r="L65" s="347">
        <v>0</v>
      </c>
      <c r="M65" s="62">
        <v>10</v>
      </c>
    </row>
    <row r="66" spans="1:13" ht="16.5" customHeight="1">
      <c r="A66" s="102" t="s">
        <v>5226</v>
      </c>
      <c r="B66" s="275" t="s">
        <v>5227</v>
      </c>
      <c r="C66" s="279" t="s">
        <v>5228</v>
      </c>
      <c r="D66" s="102" t="s">
        <v>5229</v>
      </c>
      <c r="E66" s="158" t="s">
        <v>7640</v>
      </c>
      <c r="F66" s="185"/>
      <c r="G66" t="s">
        <v>39</v>
      </c>
      <c r="H66" t="s">
        <v>7768</v>
      </c>
      <c r="I66" s="105" t="s">
        <v>38</v>
      </c>
      <c r="J66" s="76" t="s">
        <v>7017</v>
      </c>
      <c r="L66" s="347">
        <v>0</v>
      </c>
      <c r="M66" s="329">
        <v>1000000</v>
      </c>
    </row>
    <row r="67" spans="1:13" ht="16.5" customHeight="1">
      <c r="A67" s="102" t="s">
        <v>5269</v>
      </c>
      <c r="B67" s="275" t="s">
        <v>5270</v>
      </c>
      <c r="C67" s="279" t="s">
        <v>7042</v>
      </c>
      <c r="D67" s="102" t="s">
        <v>5271</v>
      </c>
      <c r="E67" s="157" t="s">
        <v>7640</v>
      </c>
      <c r="F67" s="185"/>
      <c r="G67" t="s">
        <v>39</v>
      </c>
      <c r="I67" s="105" t="s">
        <v>38</v>
      </c>
      <c r="J67" s="76" t="s">
        <v>7017</v>
      </c>
      <c r="L67" s="347">
        <v>0</v>
      </c>
      <c r="M67" s="329">
        <v>1000000</v>
      </c>
    </row>
    <row r="68" spans="1:13" ht="16.5" customHeight="1">
      <c r="A68" s="199" t="s">
        <v>5228</v>
      </c>
      <c r="B68" s="274"/>
      <c r="C68" s="278" t="s">
        <v>5361</v>
      </c>
      <c r="D68" s="199" t="s">
        <v>5364</v>
      </c>
      <c r="E68" s="200" t="s">
        <v>7640</v>
      </c>
      <c r="F68" s="201"/>
      <c r="G68" t="s">
        <v>39</v>
      </c>
      <c r="H68" t="s">
        <v>7767</v>
      </c>
      <c r="I68" s="105" t="s">
        <v>38</v>
      </c>
      <c r="J68" s="76" t="s">
        <v>7017</v>
      </c>
      <c r="L68" s="347">
        <v>0</v>
      </c>
      <c r="M68" s="329">
        <v>1000000</v>
      </c>
    </row>
    <row r="69" spans="1:13" ht="16.5" customHeight="1">
      <c r="A69" s="199" t="s">
        <v>5223</v>
      </c>
      <c r="B69" s="274"/>
      <c r="C69" s="278" t="s">
        <v>5281</v>
      </c>
      <c r="D69" s="199" t="s">
        <v>5375</v>
      </c>
      <c r="E69" s="200" t="s">
        <v>7640</v>
      </c>
      <c r="F69" s="201"/>
      <c r="G69" t="s">
        <v>39</v>
      </c>
      <c r="H69" t="s">
        <v>7766</v>
      </c>
      <c r="I69" s="105" t="s">
        <v>38</v>
      </c>
      <c r="J69" s="76" t="s">
        <v>7017</v>
      </c>
      <c r="L69" s="347">
        <v>0</v>
      </c>
      <c r="M69" s="329">
        <v>1000000</v>
      </c>
    </row>
    <row r="70" spans="1:13" ht="16.5" customHeight="1">
      <c r="A70" s="96" t="s">
        <v>2966</v>
      </c>
      <c r="B70" s="196" t="s">
        <v>14530</v>
      </c>
      <c r="C70" s="279" t="s">
        <v>22</v>
      </c>
      <c r="D70" s="96" t="s">
        <v>1206</v>
      </c>
      <c r="E70" s="158" t="s">
        <v>7640</v>
      </c>
      <c r="F70" s="186" t="s">
        <v>5735</v>
      </c>
      <c r="G70" t="s">
        <v>39</v>
      </c>
      <c r="I70" s="105" t="s">
        <v>38</v>
      </c>
      <c r="J70" s="76" t="s">
        <v>7017</v>
      </c>
      <c r="L70" s="347">
        <v>0</v>
      </c>
      <c r="M70" s="329">
        <v>1000000</v>
      </c>
    </row>
    <row r="71" spans="1:13" ht="16.5" customHeight="1">
      <c r="A71" s="65" t="s">
        <v>5709</v>
      </c>
      <c r="B71" s="243" t="s">
        <v>14531</v>
      </c>
      <c r="C71" s="245" t="s">
        <v>18</v>
      </c>
      <c r="D71" s="64" t="s">
        <v>5710</v>
      </c>
      <c r="E71" s="106" t="s">
        <v>7617</v>
      </c>
      <c r="F71" s="161" t="s">
        <v>5735</v>
      </c>
      <c r="G71" t="s">
        <v>39</v>
      </c>
      <c r="I71" s="82" t="s">
        <v>3633</v>
      </c>
      <c r="J71" s="76" t="s">
        <v>7017</v>
      </c>
      <c r="L71" s="347">
        <v>0</v>
      </c>
      <c r="M71" s="62">
        <v>1</v>
      </c>
    </row>
    <row r="72" spans="1:13" ht="16.5" customHeight="1">
      <c r="A72" s="65" t="s">
        <v>5711</v>
      </c>
      <c r="B72" s="243" t="s">
        <v>14532</v>
      </c>
      <c r="C72" s="245" t="s">
        <v>18</v>
      </c>
      <c r="D72" s="64" t="s">
        <v>5712</v>
      </c>
      <c r="E72" s="106" t="s">
        <v>7617</v>
      </c>
      <c r="F72" s="161" t="s">
        <v>5735</v>
      </c>
      <c r="G72" t="s">
        <v>39</v>
      </c>
      <c r="I72" s="82" t="s">
        <v>3633</v>
      </c>
      <c r="J72" s="76" t="s">
        <v>7017</v>
      </c>
      <c r="L72" s="347">
        <v>0</v>
      </c>
      <c r="M72" s="62">
        <v>1</v>
      </c>
    </row>
    <row r="73" spans="1:13" ht="16.5" customHeight="1">
      <c r="A73" s="65" t="s">
        <v>5715</v>
      </c>
      <c r="B73" s="243" t="s">
        <v>14533</v>
      </c>
      <c r="C73" s="245" t="s">
        <v>7019</v>
      </c>
      <c r="D73" s="64" t="s">
        <v>5716</v>
      </c>
      <c r="E73" s="106" t="s">
        <v>7617</v>
      </c>
      <c r="F73" s="161" t="s">
        <v>5735</v>
      </c>
      <c r="G73" t="s">
        <v>39</v>
      </c>
      <c r="I73" s="82" t="s">
        <v>3633</v>
      </c>
      <c r="J73" s="76" t="s">
        <v>7017</v>
      </c>
      <c r="L73" s="347">
        <v>0</v>
      </c>
      <c r="M73" s="62">
        <v>1</v>
      </c>
    </row>
    <row r="74" spans="1:13" ht="16.5" customHeight="1">
      <c r="A74" s="65" t="s">
        <v>5717</v>
      </c>
      <c r="B74" s="73" t="s">
        <v>6979</v>
      </c>
      <c r="C74" s="243" t="s">
        <v>2430</v>
      </c>
      <c r="D74" s="64" t="s">
        <v>5718</v>
      </c>
      <c r="E74" s="75" t="s">
        <v>7617</v>
      </c>
      <c r="F74" s="165" t="s">
        <v>5735</v>
      </c>
      <c r="G74" t="s">
        <v>39</v>
      </c>
      <c r="I74" s="82" t="s">
        <v>3633</v>
      </c>
      <c r="J74" s="76" t="s">
        <v>7017</v>
      </c>
      <c r="L74" s="347">
        <v>0</v>
      </c>
      <c r="M74" s="62">
        <v>1</v>
      </c>
    </row>
    <row r="75" spans="1:13" ht="16.5" customHeight="1">
      <c r="A75" s="65" t="s">
        <v>5719</v>
      </c>
      <c r="B75" s="210" t="s">
        <v>6984</v>
      </c>
      <c r="C75" s="245" t="s">
        <v>2430</v>
      </c>
      <c r="D75" s="64" t="s">
        <v>5720</v>
      </c>
      <c r="E75" s="106" t="s">
        <v>7617</v>
      </c>
      <c r="F75" s="161" t="s">
        <v>5735</v>
      </c>
      <c r="G75" t="s">
        <v>39</v>
      </c>
      <c r="I75" s="82" t="s">
        <v>3633</v>
      </c>
      <c r="J75" s="76" t="s">
        <v>7017</v>
      </c>
      <c r="L75" s="347">
        <v>0</v>
      </c>
      <c r="M75" s="62">
        <v>1</v>
      </c>
    </row>
    <row r="76" spans="1:13" ht="16.5" customHeight="1">
      <c r="A76" s="65" t="s">
        <v>5725</v>
      </c>
      <c r="B76" s="210" t="s">
        <v>6989</v>
      </c>
      <c r="C76" s="243" t="s">
        <v>2430</v>
      </c>
      <c r="D76" s="64" t="s">
        <v>5726</v>
      </c>
      <c r="E76" s="106" t="s">
        <v>7617</v>
      </c>
      <c r="F76" s="168" t="s">
        <v>5735</v>
      </c>
      <c r="G76" t="s">
        <v>39</v>
      </c>
      <c r="I76" s="82" t="s">
        <v>3633</v>
      </c>
      <c r="J76" s="76" t="s">
        <v>7017</v>
      </c>
      <c r="L76" s="347">
        <v>0</v>
      </c>
      <c r="M76" s="62">
        <v>1</v>
      </c>
    </row>
    <row r="77" spans="1:13" ht="16.5" customHeight="1">
      <c r="A77" s="65" t="s">
        <v>5779</v>
      </c>
      <c r="B77" s="73" t="s">
        <v>7041</v>
      </c>
      <c r="C77" s="243" t="s">
        <v>2430</v>
      </c>
      <c r="D77" s="64" t="s">
        <v>5780</v>
      </c>
      <c r="E77" s="106" t="s">
        <v>7617</v>
      </c>
      <c r="F77" s="168" t="s">
        <v>5735</v>
      </c>
      <c r="G77" t="s">
        <v>39</v>
      </c>
      <c r="I77" s="82" t="s">
        <v>3633</v>
      </c>
      <c r="J77" s="76" t="s">
        <v>7017</v>
      </c>
      <c r="K77" s="66"/>
      <c r="L77" s="347">
        <v>0</v>
      </c>
      <c r="M77" s="66">
        <v>1</v>
      </c>
    </row>
    <row r="78" spans="1:13" ht="16.5" customHeight="1">
      <c r="A78" s="210" t="s">
        <v>5727</v>
      </c>
      <c r="B78" s="210" t="s">
        <v>6990</v>
      </c>
      <c r="C78" s="243" t="s">
        <v>2430</v>
      </c>
      <c r="D78" s="64" t="s">
        <v>5728</v>
      </c>
      <c r="E78" s="106" t="s">
        <v>7617</v>
      </c>
      <c r="F78" s="168" t="s">
        <v>5735</v>
      </c>
      <c r="G78" t="s">
        <v>39</v>
      </c>
      <c r="I78" s="82" t="s">
        <v>3633</v>
      </c>
      <c r="J78" s="76" t="s">
        <v>7017</v>
      </c>
      <c r="K78" s="66"/>
      <c r="L78" s="347">
        <v>0</v>
      </c>
      <c r="M78" s="66">
        <v>1</v>
      </c>
    </row>
    <row r="79" spans="1:13" ht="16.5" customHeight="1">
      <c r="A79" s="65" t="s">
        <v>2969</v>
      </c>
      <c r="B79" s="210" t="s">
        <v>14534</v>
      </c>
      <c r="C79" s="243" t="s">
        <v>22</v>
      </c>
      <c r="D79" s="65" t="s">
        <v>1210</v>
      </c>
      <c r="E79" s="158"/>
      <c r="F79" s="161" t="s">
        <v>5735</v>
      </c>
      <c r="G79" t="s">
        <v>39</v>
      </c>
      <c r="I79" s="94" t="s">
        <v>3633</v>
      </c>
      <c r="J79" s="76" t="s">
        <v>7017</v>
      </c>
      <c r="L79" s="347">
        <v>0</v>
      </c>
    </row>
    <row r="80" spans="1:13" ht="16.5" customHeight="1">
      <c r="A80" s="65" t="s">
        <v>5714</v>
      </c>
      <c r="B80" s="65" t="s">
        <v>7039</v>
      </c>
      <c r="C80" s="243" t="s">
        <v>5707</v>
      </c>
      <c r="D80" s="64" t="s">
        <v>5713</v>
      </c>
      <c r="E80" s="106" t="s">
        <v>7617</v>
      </c>
      <c r="F80" s="161" t="s">
        <v>5735</v>
      </c>
      <c r="G80" t="s">
        <v>39</v>
      </c>
      <c r="I80" s="82" t="s">
        <v>3633</v>
      </c>
      <c r="J80" s="76" t="s">
        <v>7017</v>
      </c>
      <c r="L80" s="347">
        <v>0</v>
      </c>
      <c r="M80" s="62">
        <v>1</v>
      </c>
    </row>
    <row r="81" spans="1:13" ht="16.5" customHeight="1">
      <c r="A81" s="65" t="s">
        <v>5721</v>
      </c>
      <c r="B81" s="210" t="s">
        <v>6985</v>
      </c>
      <c r="C81" s="243" t="s">
        <v>5707</v>
      </c>
      <c r="D81" s="64" t="s">
        <v>5722</v>
      </c>
      <c r="E81" s="106" t="s">
        <v>7617</v>
      </c>
      <c r="F81" s="161" t="s">
        <v>5735</v>
      </c>
      <c r="G81" t="s">
        <v>39</v>
      </c>
      <c r="I81" s="82" t="s">
        <v>3633</v>
      </c>
      <c r="J81" s="76" t="s">
        <v>7017</v>
      </c>
      <c r="L81" s="347">
        <v>0</v>
      </c>
      <c r="M81" s="62">
        <v>1</v>
      </c>
    </row>
    <row r="82" spans="1:13" ht="16.5" customHeight="1">
      <c r="A82" s="65" t="s">
        <v>5723</v>
      </c>
      <c r="B82" s="210" t="s">
        <v>6986</v>
      </c>
      <c r="C82" s="243" t="s">
        <v>5707</v>
      </c>
      <c r="D82" s="64" t="s">
        <v>5724</v>
      </c>
      <c r="E82" s="106" t="s">
        <v>7617</v>
      </c>
      <c r="F82" s="161" t="s">
        <v>5735</v>
      </c>
      <c r="G82" t="s">
        <v>39</v>
      </c>
      <c r="I82" s="82" t="s">
        <v>3633</v>
      </c>
      <c r="J82" s="76" t="s">
        <v>7017</v>
      </c>
      <c r="L82" s="347">
        <v>0</v>
      </c>
      <c r="M82" s="62">
        <v>1</v>
      </c>
    </row>
    <row r="83" spans="1:13" ht="16.5" customHeight="1">
      <c r="A83" s="76" t="s">
        <v>5771</v>
      </c>
      <c r="B83" s="245" t="s">
        <v>6983</v>
      </c>
      <c r="C83" s="243" t="s">
        <v>2571</v>
      </c>
      <c r="D83" s="76" t="s">
        <v>5770</v>
      </c>
      <c r="E83" s="75" t="s">
        <v>7617</v>
      </c>
      <c r="F83" s="165" t="s">
        <v>5735</v>
      </c>
      <c r="G83" t="s">
        <v>39</v>
      </c>
      <c r="I83" s="82" t="s">
        <v>3633</v>
      </c>
      <c r="J83" s="76" t="s">
        <v>7017</v>
      </c>
      <c r="L83" s="347">
        <v>0</v>
      </c>
      <c r="M83" s="62">
        <v>1</v>
      </c>
    </row>
    <row r="84" spans="1:13" ht="16.5" customHeight="1">
      <c r="A84" s="76" t="s">
        <v>5774</v>
      </c>
      <c r="B84" s="245" t="s">
        <v>7040</v>
      </c>
      <c r="C84" s="243" t="s">
        <v>2571</v>
      </c>
      <c r="D84" s="76" t="s">
        <v>5775</v>
      </c>
      <c r="E84" s="75" t="s">
        <v>7617</v>
      </c>
      <c r="F84" s="165" t="s">
        <v>5735</v>
      </c>
      <c r="G84" t="s">
        <v>39</v>
      </c>
      <c r="I84" s="82" t="s">
        <v>3633</v>
      </c>
      <c r="J84" s="76" t="s">
        <v>7017</v>
      </c>
      <c r="L84" s="347">
        <v>0</v>
      </c>
      <c r="M84" s="62">
        <v>1</v>
      </c>
    </row>
    <row r="85" spans="1:13" ht="16.5" customHeight="1">
      <c r="A85" s="76" t="s">
        <v>5777</v>
      </c>
      <c r="B85" s="243" t="s">
        <v>6988</v>
      </c>
      <c r="C85" s="243" t="s">
        <v>2571</v>
      </c>
      <c r="D85" s="76" t="s">
        <v>5778</v>
      </c>
      <c r="E85" s="75" t="s">
        <v>7617</v>
      </c>
      <c r="F85" s="168" t="s">
        <v>5735</v>
      </c>
      <c r="G85" t="s">
        <v>39</v>
      </c>
      <c r="I85" s="82" t="s">
        <v>3633</v>
      </c>
      <c r="J85" s="76" t="s">
        <v>7017</v>
      </c>
      <c r="L85" s="347">
        <v>0</v>
      </c>
      <c r="M85" s="62">
        <v>1</v>
      </c>
    </row>
    <row r="86" spans="1:13" ht="16.5" customHeight="1">
      <c r="A86" s="65" t="s">
        <v>5706</v>
      </c>
      <c r="B86" s="243" t="s">
        <v>14535</v>
      </c>
      <c r="C86" s="264"/>
      <c r="D86" s="65" t="s">
        <v>5708</v>
      </c>
      <c r="E86" s="106" t="s">
        <v>7617</v>
      </c>
      <c r="F86" s="161" t="s">
        <v>5735</v>
      </c>
      <c r="G86" t="s">
        <v>39</v>
      </c>
      <c r="I86" s="82" t="s">
        <v>3633</v>
      </c>
      <c r="J86" s="76" t="s">
        <v>7017</v>
      </c>
      <c r="L86" s="347">
        <v>0</v>
      </c>
      <c r="M86" s="62">
        <v>1</v>
      </c>
    </row>
    <row r="87" spans="1:13" ht="16.5" customHeight="1">
      <c r="A87" s="65" t="s">
        <v>7801</v>
      </c>
      <c r="B87" s="73" t="s">
        <v>7048</v>
      </c>
      <c r="C87" s="243" t="s">
        <v>42</v>
      </c>
      <c r="D87" s="64" t="s">
        <v>1351</v>
      </c>
      <c r="E87" s="106" t="s">
        <v>7617</v>
      </c>
      <c r="F87" s="161" t="s">
        <v>5735</v>
      </c>
      <c r="G87" t="s">
        <v>39</v>
      </c>
      <c r="I87" s="82" t="s">
        <v>3633</v>
      </c>
      <c r="J87" s="76" t="s">
        <v>7017</v>
      </c>
      <c r="L87" s="347">
        <v>0</v>
      </c>
      <c r="M87" s="62">
        <v>1</v>
      </c>
    </row>
    <row r="88" spans="1:13" ht="16.5" customHeight="1">
      <c r="A88" s="65" t="s">
        <v>6878</v>
      </c>
      <c r="B88" s="73" t="s">
        <v>6980</v>
      </c>
      <c r="C88" s="243" t="s">
        <v>42</v>
      </c>
      <c r="D88" s="64" t="s">
        <v>1351</v>
      </c>
      <c r="E88" s="106" t="s">
        <v>7617</v>
      </c>
      <c r="F88" s="161" t="s">
        <v>5735</v>
      </c>
      <c r="G88" t="s">
        <v>39</v>
      </c>
      <c r="I88" s="82" t="s">
        <v>3633</v>
      </c>
      <c r="J88" s="76" t="s">
        <v>7017</v>
      </c>
      <c r="L88" s="347">
        <v>0</v>
      </c>
      <c r="M88" s="62">
        <v>1</v>
      </c>
    </row>
    <row r="89" spans="1:13" ht="16.5" customHeight="1">
      <c r="A89" s="65" t="s">
        <v>6879</v>
      </c>
      <c r="B89" s="73" t="s">
        <v>7049</v>
      </c>
      <c r="C89" s="243" t="s">
        <v>42</v>
      </c>
      <c r="D89" s="64" t="s">
        <v>1349</v>
      </c>
      <c r="E89" s="106" t="s">
        <v>7617</v>
      </c>
      <c r="F89" s="161" t="s">
        <v>5735</v>
      </c>
      <c r="G89" t="s">
        <v>39</v>
      </c>
      <c r="I89" s="82" t="s">
        <v>3633</v>
      </c>
      <c r="J89" s="76" t="s">
        <v>7017</v>
      </c>
      <c r="L89" s="347">
        <v>0</v>
      </c>
      <c r="M89" s="62">
        <v>1</v>
      </c>
    </row>
    <row r="90" spans="1:13" ht="16.5" customHeight="1">
      <c r="A90" s="65" t="s">
        <v>6880</v>
      </c>
      <c r="B90" s="73" t="s">
        <v>7050</v>
      </c>
      <c r="C90" s="243" t="s">
        <v>42</v>
      </c>
      <c r="D90" s="64" t="s">
        <v>1351</v>
      </c>
      <c r="E90" s="106" t="s">
        <v>7617</v>
      </c>
      <c r="F90" s="161" t="s">
        <v>5735</v>
      </c>
      <c r="G90" t="s">
        <v>39</v>
      </c>
      <c r="I90" s="82" t="s">
        <v>3633</v>
      </c>
      <c r="J90" s="76" t="s">
        <v>7017</v>
      </c>
      <c r="L90" s="347">
        <v>0</v>
      </c>
      <c r="M90" s="62">
        <v>1</v>
      </c>
    </row>
    <row r="91" spans="1:13" ht="16.5" customHeight="1">
      <c r="A91" s="65" t="s">
        <v>6881</v>
      </c>
      <c r="B91" s="73" t="s">
        <v>7050</v>
      </c>
      <c r="C91" s="243" t="s">
        <v>42</v>
      </c>
      <c r="D91" s="64" t="s">
        <v>1351</v>
      </c>
      <c r="E91" s="106" t="s">
        <v>7617</v>
      </c>
      <c r="F91" s="161" t="s">
        <v>5735</v>
      </c>
      <c r="G91" t="s">
        <v>39</v>
      </c>
      <c r="I91" s="82" t="s">
        <v>3633</v>
      </c>
      <c r="J91" s="76" t="s">
        <v>7017</v>
      </c>
      <c r="L91" s="347">
        <v>0</v>
      </c>
      <c r="M91" s="62">
        <v>1</v>
      </c>
    </row>
    <row r="92" spans="1:13" ht="16.5" customHeight="1">
      <c r="A92" s="52" t="s">
        <v>5409</v>
      </c>
      <c r="B92" s="247" t="s">
        <v>5410</v>
      </c>
      <c r="C92" s="245" t="s">
        <v>109</v>
      </c>
      <c r="D92"/>
      <c r="E92" s="106" t="s">
        <v>7617</v>
      </c>
      <c r="F92" s="161" t="s">
        <v>5735</v>
      </c>
      <c r="G92" t="s">
        <v>39</v>
      </c>
      <c r="H92" s="62" t="s">
        <v>7051</v>
      </c>
      <c r="I92" s="80" t="s">
        <v>3633</v>
      </c>
      <c r="J92" s="76" t="s">
        <v>7017</v>
      </c>
      <c r="L92" s="347">
        <v>0</v>
      </c>
      <c r="M92" s="62">
        <v>1</v>
      </c>
    </row>
    <row r="93" spans="1:13" ht="16.5" customHeight="1">
      <c r="A93" s="52" t="s">
        <v>5411</v>
      </c>
      <c r="B93" s="247" t="s">
        <v>5412</v>
      </c>
      <c r="C93" s="245" t="s">
        <v>109</v>
      </c>
      <c r="D93"/>
      <c r="E93" s="106" t="s">
        <v>7617</v>
      </c>
      <c r="F93" s="161" t="s">
        <v>5735</v>
      </c>
      <c r="G93" t="s">
        <v>39</v>
      </c>
      <c r="H93" s="62" t="s">
        <v>7051</v>
      </c>
      <c r="I93" s="80" t="s">
        <v>3633</v>
      </c>
      <c r="J93" s="76" t="s">
        <v>7017</v>
      </c>
      <c r="L93" s="347">
        <v>0</v>
      </c>
      <c r="M93" s="62">
        <v>1</v>
      </c>
    </row>
    <row r="94" spans="1:13" ht="16.5" customHeight="1">
      <c r="A94" s="64" t="s">
        <v>1248</v>
      </c>
      <c r="B94" s="73" t="s">
        <v>40</v>
      </c>
      <c r="C94" s="245" t="s">
        <v>104</v>
      </c>
      <c r="D94" s="64" t="s">
        <v>1356</v>
      </c>
      <c r="E94" s="106" t="s">
        <v>7619</v>
      </c>
      <c r="F94" s="161" t="s">
        <v>1154</v>
      </c>
      <c r="G94" t="s">
        <v>39</v>
      </c>
      <c r="I94" s="82" t="s">
        <v>3633</v>
      </c>
      <c r="J94" s="76" t="s">
        <v>7017</v>
      </c>
      <c r="L94" s="347">
        <v>0</v>
      </c>
      <c r="M94" s="62">
        <v>20</v>
      </c>
    </row>
    <row r="95" spans="1:13" ht="16.5" customHeight="1">
      <c r="A95" s="64" t="s">
        <v>3156</v>
      </c>
      <c r="B95" s="73" t="s">
        <v>107</v>
      </c>
      <c r="C95" s="245" t="s">
        <v>7042</v>
      </c>
      <c r="D95" s="64" t="s">
        <v>7142</v>
      </c>
      <c r="E95" s="106" t="s">
        <v>7619</v>
      </c>
      <c r="F95" s="161" t="s">
        <v>1154</v>
      </c>
      <c r="G95" t="s">
        <v>39</v>
      </c>
      <c r="I95" s="82" t="s">
        <v>3633</v>
      </c>
      <c r="J95" s="76" t="s">
        <v>7017</v>
      </c>
      <c r="L95" s="347">
        <v>0</v>
      </c>
      <c r="M95" s="62">
        <v>20</v>
      </c>
    </row>
    <row r="96" spans="1:13" ht="16.5" customHeight="1">
      <c r="A96" s="93" t="s">
        <v>2530</v>
      </c>
      <c r="B96" s="264" t="s">
        <v>2530</v>
      </c>
      <c r="C96" s="245" t="s">
        <v>2842</v>
      </c>
      <c r="D96" s="64" t="s">
        <v>2938</v>
      </c>
      <c r="E96" s="106" t="s">
        <v>7640</v>
      </c>
      <c r="F96" s="193" t="s">
        <v>2532</v>
      </c>
      <c r="G96" t="s">
        <v>39</v>
      </c>
      <c r="H96" t="s">
        <v>5784</v>
      </c>
      <c r="I96" s="82" t="s">
        <v>3633</v>
      </c>
      <c r="J96" s="76" t="s">
        <v>7017</v>
      </c>
      <c r="L96" s="347">
        <v>0</v>
      </c>
      <c r="M96" s="329">
        <v>1000000</v>
      </c>
    </row>
    <row r="97" spans="1:13" ht="16.5" customHeight="1">
      <c r="A97" s="95" t="s">
        <v>2860</v>
      </c>
      <c r="B97" s="253" t="s">
        <v>2860</v>
      </c>
      <c r="C97" s="245" t="s">
        <v>5221</v>
      </c>
      <c r="D97" s="45" t="s">
        <v>2931</v>
      </c>
      <c r="E97" s="108" t="s">
        <v>7628</v>
      </c>
      <c r="F97" s="172" t="s">
        <v>2532</v>
      </c>
      <c r="G97" t="s">
        <v>39</v>
      </c>
      <c r="H97" t="s">
        <v>2932</v>
      </c>
      <c r="I97" s="82" t="s">
        <v>3633</v>
      </c>
      <c r="J97" s="76" t="s">
        <v>7017</v>
      </c>
      <c r="L97" s="347">
        <v>0</v>
      </c>
      <c r="M97" s="62">
        <v>5</v>
      </c>
    </row>
    <row r="98" spans="1:13" ht="16.5" customHeight="1">
      <c r="A98" s="95" t="s">
        <v>2869</v>
      </c>
      <c r="B98" s="253" t="s">
        <v>6987</v>
      </c>
      <c r="C98" s="245" t="s">
        <v>5221</v>
      </c>
      <c r="D98" s="45" t="s">
        <v>2867</v>
      </c>
      <c r="E98" s="108" t="s">
        <v>7617</v>
      </c>
      <c r="F98" s="172" t="s">
        <v>2532</v>
      </c>
      <c r="G98" t="s">
        <v>39</v>
      </c>
      <c r="H98" t="s">
        <v>2948</v>
      </c>
      <c r="I98" s="82" t="s">
        <v>3633</v>
      </c>
      <c r="J98" s="76" t="s">
        <v>7017</v>
      </c>
      <c r="L98" s="347">
        <v>0</v>
      </c>
      <c r="M98" s="62">
        <v>1</v>
      </c>
    </row>
    <row r="99" spans="1:13" ht="16.5" customHeight="1">
      <c r="A99" s="64" t="s">
        <v>2071</v>
      </c>
      <c r="B99" s="73" t="s">
        <v>2072</v>
      </c>
      <c r="C99" s="245" t="s">
        <v>139</v>
      </c>
      <c r="D99" s="64" t="s">
        <v>2073</v>
      </c>
      <c r="E99" s="106" t="s">
        <v>7628</v>
      </c>
      <c r="F99" s="174" t="s">
        <v>1918</v>
      </c>
      <c r="G99" t="s">
        <v>39</v>
      </c>
      <c r="H99" t="s">
        <v>2074</v>
      </c>
      <c r="I99" s="82" t="s">
        <v>3633</v>
      </c>
      <c r="J99" s="76" t="s">
        <v>7017</v>
      </c>
      <c r="L99" s="347">
        <v>0</v>
      </c>
      <c r="M99" s="62">
        <v>5</v>
      </c>
    </row>
    <row r="100" spans="1:13" ht="16.5" customHeight="1">
      <c r="A100" s="64" t="s">
        <v>2075</v>
      </c>
      <c r="B100" s="73" t="s">
        <v>2076</v>
      </c>
      <c r="C100" s="245" t="s">
        <v>139</v>
      </c>
      <c r="D100" s="64" t="s">
        <v>2077</v>
      </c>
      <c r="E100" s="106" t="s">
        <v>7617</v>
      </c>
      <c r="F100" s="174" t="s">
        <v>1918</v>
      </c>
      <c r="G100" t="s">
        <v>39</v>
      </c>
      <c r="H100" t="s">
        <v>2078</v>
      </c>
      <c r="I100" s="82" t="s">
        <v>3633</v>
      </c>
      <c r="J100" s="76" t="s">
        <v>7017</v>
      </c>
      <c r="L100" s="347">
        <v>0</v>
      </c>
      <c r="M100" s="62">
        <v>1</v>
      </c>
    </row>
    <row r="101" spans="1:13" ht="16.5" customHeight="1">
      <c r="A101" s="97" t="s">
        <v>2797</v>
      </c>
      <c r="B101" s="248" t="s">
        <v>2798</v>
      </c>
      <c r="C101" s="245" t="s">
        <v>2987</v>
      </c>
      <c r="D101" s="45" t="s">
        <v>5732</v>
      </c>
      <c r="E101" s="108" t="s">
        <v>7618</v>
      </c>
      <c r="F101" s="164" t="s">
        <v>1918</v>
      </c>
      <c r="G101" t="s">
        <v>39</v>
      </c>
      <c r="H101" t="s">
        <v>5485</v>
      </c>
      <c r="I101" s="82" t="s">
        <v>3633</v>
      </c>
      <c r="J101" s="76" t="s">
        <v>7017</v>
      </c>
      <c r="L101" s="347">
        <v>0</v>
      </c>
      <c r="M101" s="62">
        <v>100</v>
      </c>
    </row>
    <row r="102" spans="1:13" ht="16.5" customHeight="1">
      <c r="A102" s="65" t="s">
        <v>5782</v>
      </c>
      <c r="B102" s="73" t="s">
        <v>25</v>
      </c>
      <c r="C102" s="245" t="s">
        <v>139</v>
      </c>
      <c r="D102" s="64" t="s">
        <v>149</v>
      </c>
      <c r="E102" s="106" t="s">
        <v>7628</v>
      </c>
      <c r="F102" s="186" t="s">
        <v>5783</v>
      </c>
      <c r="G102" t="s">
        <v>39</v>
      </c>
      <c r="H102" t="s">
        <v>3171</v>
      </c>
      <c r="I102" s="82" t="s">
        <v>3633</v>
      </c>
      <c r="J102" s="76" t="s">
        <v>7017</v>
      </c>
      <c r="L102" s="347">
        <v>0</v>
      </c>
      <c r="M102" s="62">
        <v>5</v>
      </c>
    </row>
    <row r="103" spans="1:13" ht="16.5" customHeight="1">
      <c r="A103" s="64" t="s">
        <v>2277</v>
      </c>
      <c r="B103" s="73" t="s">
        <v>86</v>
      </c>
      <c r="C103" s="245" t="s">
        <v>18</v>
      </c>
      <c r="D103" s="64" t="s">
        <v>1355</v>
      </c>
      <c r="E103" s="106" t="s">
        <v>7624</v>
      </c>
      <c r="F103" s="174" t="s">
        <v>3059</v>
      </c>
      <c r="G103" t="s">
        <v>39</v>
      </c>
      <c r="H103" t="s">
        <v>1357</v>
      </c>
      <c r="I103" s="82" t="s">
        <v>3633</v>
      </c>
      <c r="J103" s="76" t="s">
        <v>7017</v>
      </c>
      <c r="L103" s="347">
        <v>0</v>
      </c>
      <c r="M103" s="62">
        <v>3</v>
      </c>
    </row>
    <row r="104" spans="1:13" ht="16.5" customHeight="1">
      <c r="A104" s="64" t="s">
        <v>2428</v>
      </c>
      <c r="B104" s="73" t="s">
        <v>2429</v>
      </c>
      <c r="C104" s="245" t="s">
        <v>18</v>
      </c>
      <c r="D104" s="64" t="s">
        <v>1355</v>
      </c>
      <c r="E104" s="106" t="s">
        <v>7625</v>
      </c>
      <c r="F104" s="174" t="s">
        <v>3059</v>
      </c>
      <c r="G104" t="s">
        <v>39</v>
      </c>
      <c r="H104" t="s">
        <v>1358</v>
      </c>
      <c r="I104" s="82" t="s">
        <v>3633</v>
      </c>
      <c r="J104" s="76" t="s">
        <v>7017</v>
      </c>
      <c r="L104" s="347">
        <v>0</v>
      </c>
      <c r="M104" s="62">
        <v>4</v>
      </c>
    </row>
    <row r="105" spans="1:13" ht="16.5" customHeight="1">
      <c r="A105" s="64" t="s">
        <v>2274</v>
      </c>
      <c r="B105" s="73" t="s">
        <v>85</v>
      </c>
      <c r="C105" s="245" t="s">
        <v>18</v>
      </c>
      <c r="D105" s="64" t="s">
        <v>2445</v>
      </c>
      <c r="E105" s="106" t="s">
        <v>7626</v>
      </c>
      <c r="F105" s="174" t="s">
        <v>3059</v>
      </c>
      <c r="G105" t="s">
        <v>39</v>
      </c>
      <c r="I105" s="82" t="s">
        <v>3633</v>
      </c>
      <c r="J105" s="76" t="s">
        <v>7017</v>
      </c>
      <c r="L105" s="347">
        <v>0</v>
      </c>
      <c r="M105" s="62">
        <v>8</v>
      </c>
    </row>
    <row r="106" spans="1:13" ht="16.5" customHeight="1">
      <c r="A106" s="64" t="s">
        <v>2441</v>
      </c>
      <c r="B106" s="73" t="s">
        <v>2442</v>
      </c>
      <c r="C106" s="245" t="s">
        <v>7011</v>
      </c>
      <c r="D106" s="64" t="s">
        <v>2443</v>
      </c>
      <c r="E106" s="106" t="s">
        <v>7617</v>
      </c>
      <c r="F106" s="174" t="s">
        <v>3059</v>
      </c>
      <c r="G106" t="s">
        <v>39</v>
      </c>
      <c r="H106" t="s">
        <v>2444</v>
      </c>
      <c r="I106" s="82" t="s">
        <v>3633</v>
      </c>
      <c r="J106" s="76" t="s">
        <v>7017</v>
      </c>
      <c r="L106" s="347">
        <v>0</v>
      </c>
      <c r="M106" s="62">
        <v>1</v>
      </c>
    </row>
    <row r="107" spans="1:13" ht="16.5" customHeight="1">
      <c r="A107" s="76" t="s">
        <v>3340</v>
      </c>
      <c r="B107" s="245" t="s">
        <v>3297</v>
      </c>
      <c r="C107" s="243" t="s">
        <v>7011</v>
      </c>
      <c r="D107" s="66" t="s">
        <v>3298</v>
      </c>
      <c r="E107" s="75" t="s">
        <v>7622</v>
      </c>
      <c r="F107" s="161" t="s">
        <v>3059</v>
      </c>
      <c r="G107" t="s">
        <v>39</v>
      </c>
      <c r="I107" s="82" t="s">
        <v>3633</v>
      </c>
      <c r="J107" s="76" t="s">
        <v>7017</v>
      </c>
      <c r="L107" s="347">
        <v>0</v>
      </c>
      <c r="M107" s="62">
        <v>2</v>
      </c>
    </row>
    <row r="108" spans="1:13" ht="16.5" customHeight="1">
      <c r="A108" s="97" t="s">
        <v>2446</v>
      </c>
      <c r="B108" s="248" t="s">
        <v>85</v>
      </c>
      <c r="C108" s="245" t="s">
        <v>7019</v>
      </c>
      <c r="D108" s="45" t="s">
        <v>2445</v>
      </c>
      <c r="E108" s="108" t="s">
        <v>7622</v>
      </c>
      <c r="F108" s="164" t="s">
        <v>3059</v>
      </c>
      <c r="G108" t="s">
        <v>39</v>
      </c>
      <c r="I108" s="82" t="s">
        <v>3633</v>
      </c>
      <c r="J108" s="76" t="s">
        <v>7017</v>
      </c>
      <c r="L108" s="347">
        <v>0</v>
      </c>
      <c r="M108" s="62">
        <v>2</v>
      </c>
    </row>
    <row r="109" spans="1:13" ht="16.5" customHeight="1">
      <c r="A109" s="101" t="s">
        <v>2447</v>
      </c>
      <c r="B109" s="248" t="s">
        <v>2448</v>
      </c>
      <c r="C109" s="245" t="s">
        <v>7019</v>
      </c>
      <c r="D109" s="45" t="s">
        <v>2449</v>
      </c>
      <c r="E109" s="302" t="s">
        <v>7640</v>
      </c>
      <c r="F109" s="164" t="s">
        <v>3059</v>
      </c>
      <c r="G109" t="s">
        <v>39</v>
      </c>
      <c r="H109" t="s">
        <v>5784</v>
      </c>
      <c r="I109" s="94" t="s">
        <v>3633</v>
      </c>
      <c r="J109" s="76" t="s">
        <v>7017</v>
      </c>
      <c r="L109" s="347">
        <v>0</v>
      </c>
      <c r="M109" s="329">
        <v>1000000</v>
      </c>
    </row>
    <row r="110" spans="1:13" ht="16.5" customHeight="1">
      <c r="A110" s="66" t="s">
        <v>3095</v>
      </c>
      <c r="B110" s="73" t="s">
        <v>2526</v>
      </c>
      <c r="C110" s="245" t="s">
        <v>2430</v>
      </c>
      <c r="D110" s="64" t="s">
        <v>2431</v>
      </c>
      <c r="E110" s="106" t="s">
        <v>7617</v>
      </c>
      <c r="F110" s="161" t="s">
        <v>3059</v>
      </c>
      <c r="G110" t="s">
        <v>39</v>
      </c>
      <c r="I110" s="82" t="s">
        <v>3633</v>
      </c>
      <c r="J110" s="76" t="s">
        <v>7017</v>
      </c>
      <c r="L110" s="347">
        <v>0</v>
      </c>
      <c r="M110" s="62">
        <v>1</v>
      </c>
    </row>
    <row r="111" spans="1:13" ht="16.5" customHeight="1">
      <c r="A111" s="66" t="s">
        <v>2456</v>
      </c>
      <c r="B111" s="73" t="s">
        <v>2525</v>
      </c>
      <c r="C111" s="245" t="s">
        <v>2430</v>
      </c>
      <c r="D111" s="64" t="s">
        <v>2431</v>
      </c>
      <c r="E111" s="106" t="s">
        <v>7622</v>
      </c>
      <c r="F111" s="161" t="s">
        <v>3059</v>
      </c>
      <c r="G111" t="s">
        <v>39</v>
      </c>
      <c r="I111" s="82" t="s">
        <v>3633</v>
      </c>
      <c r="J111" s="76" t="s">
        <v>7017</v>
      </c>
      <c r="L111" s="347">
        <v>0</v>
      </c>
      <c r="M111" s="62">
        <v>2</v>
      </c>
    </row>
    <row r="112" spans="1:13" ht="16.5" customHeight="1">
      <c r="A112" s="96" t="s">
        <v>2474</v>
      </c>
      <c r="B112" s="73" t="s">
        <v>2475</v>
      </c>
      <c r="C112" s="245" t="s">
        <v>2430</v>
      </c>
      <c r="D112" s="64" t="s">
        <v>2476</v>
      </c>
      <c r="E112" s="158" t="s">
        <v>7640</v>
      </c>
      <c r="F112" s="161" t="s">
        <v>3059</v>
      </c>
      <c r="G112" t="s">
        <v>39</v>
      </c>
      <c r="H112" t="s">
        <v>5784</v>
      </c>
      <c r="I112" s="94" t="s">
        <v>3633</v>
      </c>
      <c r="J112" s="76" t="s">
        <v>7017</v>
      </c>
      <c r="L112" s="347">
        <v>0</v>
      </c>
      <c r="M112" s="329">
        <v>1000000</v>
      </c>
    </row>
    <row r="113" spans="1:13" ht="16.5" customHeight="1">
      <c r="A113" s="93" t="s">
        <v>2457</v>
      </c>
      <c r="B113" s="196" t="s">
        <v>2458</v>
      </c>
      <c r="C113" s="279" t="s">
        <v>2430</v>
      </c>
      <c r="D113" s="96" t="s">
        <v>2431</v>
      </c>
      <c r="E113" s="158" t="s">
        <v>7640</v>
      </c>
      <c r="F113" s="186" t="s">
        <v>3059</v>
      </c>
      <c r="G113" t="s">
        <v>39</v>
      </c>
      <c r="H113" t="s">
        <v>5785</v>
      </c>
      <c r="I113" s="94" t="s">
        <v>3633</v>
      </c>
      <c r="J113" s="76" t="s">
        <v>7017</v>
      </c>
      <c r="K113" s="93"/>
      <c r="L113" s="347">
        <v>0</v>
      </c>
      <c r="M113" s="333">
        <v>1000000</v>
      </c>
    </row>
    <row r="114" spans="1:13" ht="16.5" customHeight="1">
      <c r="A114" s="95" t="s">
        <v>5241</v>
      </c>
      <c r="B114" s="257" t="s">
        <v>5242</v>
      </c>
      <c r="C114" s="245" t="s">
        <v>2430</v>
      </c>
      <c r="D114" s="95" t="s">
        <v>5243</v>
      </c>
      <c r="E114" s="156" t="s">
        <v>7617</v>
      </c>
      <c r="F114" s="171" t="s">
        <v>3059</v>
      </c>
      <c r="G114" t="s">
        <v>39</v>
      </c>
      <c r="I114" s="82" t="s">
        <v>3633</v>
      </c>
      <c r="J114" s="76" t="s">
        <v>7017</v>
      </c>
      <c r="L114" s="347">
        <v>0</v>
      </c>
      <c r="M114" s="62">
        <v>1</v>
      </c>
    </row>
    <row r="115" spans="1:13" ht="16.5" customHeight="1">
      <c r="A115" s="205" t="s">
        <v>2477</v>
      </c>
      <c r="B115" s="255" t="s">
        <v>2478</v>
      </c>
      <c r="C115" s="284" t="s">
        <v>2430</v>
      </c>
      <c r="D115" s="205" t="s">
        <v>2479</v>
      </c>
      <c r="E115" s="299" t="s">
        <v>7640</v>
      </c>
      <c r="F115" s="204" t="s">
        <v>3059</v>
      </c>
      <c r="G115" t="s">
        <v>39</v>
      </c>
      <c r="H115" t="s">
        <v>5747</v>
      </c>
      <c r="I115" s="82" t="s">
        <v>3633</v>
      </c>
      <c r="J115" s="76" t="s">
        <v>7017</v>
      </c>
      <c r="L115" s="347">
        <v>0</v>
      </c>
      <c r="M115" s="329">
        <v>1000000</v>
      </c>
    </row>
    <row r="116" spans="1:13" ht="16.5" customHeight="1">
      <c r="A116" s="64" t="s">
        <v>2423</v>
      </c>
      <c r="B116" s="73" t="s">
        <v>2424</v>
      </c>
      <c r="C116" s="245" t="s">
        <v>2430</v>
      </c>
      <c r="D116" s="64" t="s">
        <v>2425</v>
      </c>
      <c r="E116" s="106" t="s">
        <v>7617</v>
      </c>
      <c r="F116" s="161" t="s">
        <v>3059</v>
      </c>
      <c r="G116" t="s">
        <v>39</v>
      </c>
      <c r="H116" t="s">
        <v>2426</v>
      </c>
      <c r="I116" s="82" t="s">
        <v>3633</v>
      </c>
      <c r="J116" s="76" t="s">
        <v>7017</v>
      </c>
      <c r="L116" s="347">
        <v>0</v>
      </c>
      <c r="M116" s="62">
        <v>1</v>
      </c>
    </row>
    <row r="117" spans="1:13" ht="16.5" customHeight="1">
      <c r="A117" s="214" t="s">
        <v>2420</v>
      </c>
      <c r="B117" s="215" t="s">
        <v>2421</v>
      </c>
      <c r="C117" s="286" t="s">
        <v>2430</v>
      </c>
      <c r="D117" s="215" t="s">
        <v>2422</v>
      </c>
      <c r="E117" s="303" t="s">
        <v>7617</v>
      </c>
      <c r="F117" s="216" t="s">
        <v>3059</v>
      </c>
      <c r="G117" t="s">
        <v>39</v>
      </c>
      <c r="H117" t="s">
        <v>5747</v>
      </c>
      <c r="I117" s="82" t="s">
        <v>3633</v>
      </c>
      <c r="J117" s="76" t="s">
        <v>7017</v>
      </c>
      <c r="K117" s="66"/>
      <c r="L117" s="347">
        <v>0</v>
      </c>
      <c r="M117" s="66">
        <v>1</v>
      </c>
    </row>
    <row r="118" spans="1:13" ht="16.5" customHeight="1">
      <c r="A118" s="96" t="s">
        <v>2471</v>
      </c>
      <c r="B118" s="73" t="s">
        <v>2472</v>
      </c>
      <c r="C118" s="245" t="s">
        <v>2430</v>
      </c>
      <c r="D118" s="64" t="s">
        <v>2473</v>
      </c>
      <c r="E118" s="158" t="s">
        <v>7640</v>
      </c>
      <c r="F118" s="161" t="s">
        <v>3059</v>
      </c>
      <c r="G118" t="s">
        <v>39</v>
      </c>
      <c r="H118" t="s">
        <v>5784</v>
      </c>
      <c r="I118" s="94" t="s">
        <v>3633</v>
      </c>
      <c r="J118" s="76" t="s">
        <v>7017</v>
      </c>
      <c r="L118" s="347">
        <v>0</v>
      </c>
      <c r="M118" s="329">
        <v>1000000</v>
      </c>
    </row>
    <row r="119" spans="1:13" ht="16.5" customHeight="1">
      <c r="A119" s="73" t="s">
        <v>2417</v>
      </c>
      <c r="B119" s="73" t="s">
        <v>2418</v>
      </c>
      <c r="C119" s="264" t="s">
        <v>2430</v>
      </c>
      <c r="D119" s="73" t="s">
        <v>2419</v>
      </c>
      <c r="E119" s="156" t="s">
        <v>7617</v>
      </c>
      <c r="F119" s="171" t="s">
        <v>3059</v>
      </c>
      <c r="G119" t="s">
        <v>39</v>
      </c>
      <c r="I119" s="82" t="s">
        <v>3633</v>
      </c>
      <c r="J119" s="76" t="s">
        <v>7017</v>
      </c>
      <c r="K119" s="66"/>
      <c r="L119" s="347">
        <v>0</v>
      </c>
      <c r="M119" s="66">
        <v>1</v>
      </c>
    </row>
    <row r="120" spans="1:13" ht="16.5" customHeight="1">
      <c r="A120" s="95" t="s">
        <v>5244</v>
      </c>
      <c r="B120" s="257" t="s">
        <v>5245</v>
      </c>
      <c r="C120" s="245" t="s">
        <v>2430</v>
      </c>
      <c r="D120" s="95" t="s">
        <v>5246</v>
      </c>
      <c r="E120" s="156" t="s">
        <v>7617</v>
      </c>
      <c r="F120" s="171" t="s">
        <v>3059</v>
      </c>
      <c r="G120" t="s">
        <v>39</v>
      </c>
      <c r="I120" s="82" t="s">
        <v>3633</v>
      </c>
      <c r="J120" s="76" t="s">
        <v>7017</v>
      </c>
      <c r="L120" s="347">
        <v>0</v>
      </c>
      <c r="M120" s="62">
        <v>1</v>
      </c>
    </row>
    <row r="121" spans="1:13" ht="16.5" customHeight="1">
      <c r="A121" s="64" t="s">
        <v>2459</v>
      </c>
      <c r="B121" s="73" t="s">
        <v>2460</v>
      </c>
      <c r="C121" s="245" t="s">
        <v>2430</v>
      </c>
      <c r="D121" s="64" t="s">
        <v>2431</v>
      </c>
      <c r="E121" s="106" t="s">
        <v>7622</v>
      </c>
      <c r="F121" s="174" t="s">
        <v>3059</v>
      </c>
      <c r="G121" t="s">
        <v>39</v>
      </c>
      <c r="I121" s="82" t="s">
        <v>3633</v>
      </c>
      <c r="J121" s="76" t="s">
        <v>7017</v>
      </c>
      <c r="L121" s="347">
        <v>0</v>
      </c>
      <c r="M121" s="62">
        <v>2</v>
      </c>
    </row>
    <row r="122" spans="1:13" ht="16.5" customHeight="1">
      <c r="A122" s="64" t="s">
        <v>2464</v>
      </c>
      <c r="B122" s="73" t="s">
        <v>2465</v>
      </c>
      <c r="C122" s="245" t="s">
        <v>2430</v>
      </c>
      <c r="D122" s="64" t="s">
        <v>2466</v>
      </c>
      <c r="E122" s="106" t="s">
        <v>7617</v>
      </c>
      <c r="F122" s="161" t="s">
        <v>3059</v>
      </c>
      <c r="G122" t="s">
        <v>39</v>
      </c>
      <c r="H122" t="s">
        <v>2467</v>
      </c>
      <c r="I122" s="82" t="s">
        <v>3633</v>
      </c>
      <c r="J122" s="76" t="s">
        <v>7017</v>
      </c>
      <c r="L122" s="347">
        <v>0</v>
      </c>
      <c r="M122" s="62">
        <v>1</v>
      </c>
    </row>
    <row r="123" spans="1:13" ht="16.5" customHeight="1">
      <c r="A123" s="64" t="s">
        <v>2468</v>
      </c>
      <c r="B123" s="73" t="s">
        <v>2469</v>
      </c>
      <c r="C123" s="245" t="s">
        <v>2430</v>
      </c>
      <c r="D123" s="64" t="s">
        <v>2470</v>
      </c>
      <c r="E123" s="106" t="s">
        <v>7617</v>
      </c>
      <c r="F123" s="161" t="s">
        <v>3059</v>
      </c>
      <c r="G123" t="s">
        <v>39</v>
      </c>
      <c r="I123" s="82" t="s">
        <v>3633</v>
      </c>
      <c r="J123" s="76" t="s">
        <v>7017</v>
      </c>
      <c r="L123" s="347">
        <v>0</v>
      </c>
      <c r="M123" s="62">
        <v>1</v>
      </c>
    </row>
    <row r="124" spans="1:13" ht="16.5" customHeight="1">
      <c r="A124" s="338" t="s">
        <v>2045</v>
      </c>
      <c r="B124" s="250" t="s">
        <v>2045</v>
      </c>
      <c r="C124" s="245" t="s">
        <v>42</v>
      </c>
      <c r="D124" s="116" t="s">
        <v>1351</v>
      </c>
      <c r="E124" s="339" t="s">
        <v>7640</v>
      </c>
      <c r="F124" s="179" t="s">
        <v>3059</v>
      </c>
      <c r="G124" t="s">
        <v>39</v>
      </c>
      <c r="H124" t="s">
        <v>5747</v>
      </c>
      <c r="I124" s="94" t="s">
        <v>3633</v>
      </c>
      <c r="J124" s="76" t="s">
        <v>7017</v>
      </c>
      <c r="L124" s="347">
        <v>0</v>
      </c>
      <c r="M124" s="329">
        <v>1000000</v>
      </c>
    </row>
    <row r="125" spans="1:13" ht="16.5" customHeight="1">
      <c r="A125" s="64" t="s">
        <v>111</v>
      </c>
      <c r="B125" s="73" t="s">
        <v>111</v>
      </c>
      <c r="C125" s="245" t="s">
        <v>42</v>
      </c>
      <c r="D125" s="64" t="s">
        <v>1349</v>
      </c>
      <c r="E125" s="106" t="s">
        <v>7617</v>
      </c>
      <c r="F125" s="161" t="s">
        <v>3059</v>
      </c>
      <c r="G125" t="s">
        <v>39</v>
      </c>
      <c r="I125" s="82" t="s">
        <v>3633</v>
      </c>
      <c r="J125" s="76" t="s">
        <v>7017</v>
      </c>
      <c r="L125" s="347">
        <v>0</v>
      </c>
      <c r="M125" s="62">
        <v>1</v>
      </c>
    </row>
    <row r="126" spans="1:13" ht="16.5" customHeight="1">
      <c r="A126" s="96" t="s">
        <v>2046</v>
      </c>
      <c r="B126" s="73" t="s">
        <v>2046</v>
      </c>
      <c r="C126" s="245" t="s">
        <v>42</v>
      </c>
      <c r="D126" s="64" t="s">
        <v>1351</v>
      </c>
      <c r="E126" s="158" t="s">
        <v>7640</v>
      </c>
      <c r="F126" s="174" t="s">
        <v>3059</v>
      </c>
      <c r="G126" t="s">
        <v>39</v>
      </c>
      <c r="H126" t="s">
        <v>5784</v>
      </c>
      <c r="I126" s="82" t="s">
        <v>3633</v>
      </c>
      <c r="J126" s="76" t="s">
        <v>7017</v>
      </c>
      <c r="L126" s="347">
        <v>0</v>
      </c>
      <c r="M126" s="329">
        <v>1000000</v>
      </c>
    </row>
    <row r="127" spans="1:13" ht="16.5" customHeight="1">
      <c r="A127" s="64" t="s">
        <v>113</v>
      </c>
      <c r="B127" s="73" t="s">
        <v>113</v>
      </c>
      <c r="C127" s="245" t="s">
        <v>42</v>
      </c>
      <c r="D127" s="64" t="s">
        <v>1349</v>
      </c>
      <c r="E127" s="106" t="s">
        <v>7624</v>
      </c>
      <c r="F127" s="161" t="s">
        <v>3059</v>
      </c>
      <c r="G127" t="s">
        <v>39</v>
      </c>
      <c r="I127" s="82" t="s">
        <v>3633</v>
      </c>
      <c r="J127" s="76" t="s">
        <v>7017</v>
      </c>
      <c r="L127" s="347">
        <v>0</v>
      </c>
      <c r="M127" s="62">
        <v>3</v>
      </c>
    </row>
    <row r="128" spans="1:13" ht="16.5" customHeight="1">
      <c r="A128" s="64" t="s">
        <v>114</v>
      </c>
      <c r="B128" s="73" t="s">
        <v>114</v>
      </c>
      <c r="C128" s="245" t="s">
        <v>42</v>
      </c>
      <c r="D128" s="64" t="s">
        <v>1351</v>
      </c>
      <c r="E128" s="106" t="s">
        <v>7617</v>
      </c>
      <c r="F128" s="161" t="s">
        <v>3059</v>
      </c>
      <c r="G128" t="s">
        <v>39</v>
      </c>
      <c r="I128" s="82" t="s">
        <v>3633</v>
      </c>
      <c r="J128" s="76" t="s">
        <v>7017</v>
      </c>
      <c r="L128" s="347">
        <v>0</v>
      </c>
      <c r="M128" s="62">
        <v>1</v>
      </c>
    </row>
    <row r="129" spans="1:13" ht="16.5" customHeight="1">
      <c r="A129" s="96" t="s">
        <v>102</v>
      </c>
      <c r="B129" s="196" t="s">
        <v>101</v>
      </c>
      <c r="C129" s="279" t="s">
        <v>104</v>
      </c>
      <c r="D129" s="96" t="s">
        <v>150</v>
      </c>
      <c r="E129" s="158" t="s">
        <v>7640</v>
      </c>
      <c r="F129" s="186" t="s">
        <v>3059</v>
      </c>
      <c r="G129" t="s">
        <v>39</v>
      </c>
      <c r="H129" t="s">
        <v>5786</v>
      </c>
      <c r="I129" s="82" t="s">
        <v>3633</v>
      </c>
      <c r="J129" s="76" t="s">
        <v>7017</v>
      </c>
      <c r="L129" s="347">
        <v>0</v>
      </c>
      <c r="M129" s="329">
        <v>1000000</v>
      </c>
    </row>
    <row r="130" spans="1:13" ht="16.5" customHeight="1">
      <c r="A130" s="64" t="s">
        <v>2278</v>
      </c>
      <c r="B130" s="73" t="s">
        <v>355</v>
      </c>
      <c r="C130" s="245" t="s">
        <v>188</v>
      </c>
      <c r="D130" s="64" t="s">
        <v>356</v>
      </c>
      <c r="E130" s="106" t="s">
        <v>7623</v>
      </c>
      <c r="F130" s="161" t="s">
        <v>3059</v>
      </c>
      <c r="G130" t="s">
        <v>39</v>
      </c>
      <c r="I130" s="82" t="s">
        <v>3633</v>
      </c>
      <c r="J130" s="76" t="s">
        <v>7017</v>
      </c>
      <c r="L130" s="347">
        <v>0</v>
      </c>
      <c r="M130" s="62">
        <v>15</v>
      </c>
    </row>
    <row r="131" spans="1:13" ht="16.5" customHeight="1">
      <c r="A131" s="96" t="s">
        <v>1303</v>
      </c>
      <c r="B131" s="73" t="s">
        <v>1302</v>
      </c>
      <c r="C131" s="245" t="s">
        <v>109</v>
      </c>
      <c r="D131" s="64" t="s">
        <v>1464</v>
      </c>
      <c r="E131" s="158" t="s">
        <v>7640</v>
      </c>
      <c r="F131" s="174" t="s">
        <v>3059</v>
      </c>
      <c r="G131" t="s">
        <v>39</v>
      </c>
      <c r="H131" t="s">
        <v>5784</v>
      </c>
      <c r="I131" s="82" t="s">
        <v>3633</v>
      </c>
      <c r="J131" s="76" t="s">
        <v>7017</v>
      </c>
      <c r="L131" s="347">
        <v>0</v>
      </c>
      <c r="M131" s="329">
        <v>1000000</v>
      </c>
    </row>
    <row r="132" spans="1:13" ht="16.5" customHeight="1">
      <c r="A132" s="64" t="s">
        <v>543</v>
      </c>
      <c r="B132" s="73" t="s">
        <v>542</v>
      </c>
      <c r="C132" s="245" t="s">
        <v>189</v>
      </c>
      <c r="D132" s="64" t="s">
        <v>544</v>
      </c>
      <c r="E132" s="106" t="s">
        <v>7622</v>
      </c>
      <c r="F132" s="161" t="s">
        <v>3059</v>
      </c>
      <c r="G132" t="s">
        <v>39</v>
      </c>
      <c r="I132" s="82" t="s">
        <v>3633</v>
      </c>
      <c r="J132" s="76" t="s">
        <v>7017</v>
      </c>
      <c r="L132" s="347">
        <v>0</v>
      </c>
      <c r="M132" s="62">
        <v>2</v>
      </c>
    </row>
    <row r="133" spans="1:13" ht="16.5" customHeight="1">
      <c r="A133" s="64" t="s">
        <v>537</v>
      </c>
      <c r="B133" s="73" t="s">
        <v>536</v>
      </c>
      <c r="C133" s="245" t="s">
        <v>189</v>
      </c>
      <c r="D133" s="64" t="s">
        <v>538</v>
      </c>
      <c r="E133" s="106" t="s">
        <v>7622</v>
      </c>
      <c r="F133" s="161" t="s">
        <v>3059</v>
      </c>
      <c r="G133" t="s">
        <v>39</v>
      </c>
      <c r="I133" s="82" t="s">
        <v>3633</v>
      </c>
      <c r="J133" s="76" t="s">
        <v>7017</v>
      </c>
      <c r="L133" s="347">
        <v>0</v>
      </c>
      <c r="M133" s="62">
        <v>2</v>
      </c>
    </row>
    <row r="134" spans="1:13" ht="16.5" customHeight="1">
      <c r="A134" s="64" t="s">
        <v>2091</v>
      </c>
      <c r="B134" s="73" t="s">
        <v>2092</v>
      </c>
      <c r="C134" s="245" t="s">
        <v>189</v>
      </c>
      <c r="D134" s="64" t="s">
        <v>2093</v>
      </c>
      <c r="E134" s="106" t="s">
        <v>7621</v>
      </c>
      <c r="F134" s="174" t="s">
        <v>3059</v>
      </c>
      <c r="G134" t="s">
        <v>39</v>
      </c>
      <c r="I134" s="82" t="s">
        <v>3633</v>
      </c>
      <c r="J134" s="76" t="s">
        <v>7017</v>
      </c>
      <c r="L134" s="347">
        <v>0</v>
      </c>
      <c r="M134" s="62">
        <v>30</v>
      </c>
    </row>
    <row r="135" spans="1:13" ht="16.5" customHeight="1">
      <c r="A135" s="97" t="s">
        <v>3293</v>
      </c>
      <c r="B135" s="256" t="s">
        <v>3294</v>
      </c>
      <c r="C135" s="245" t="s">
        <v>189</v>
      </c>
      <c r="D135" s="97" t="s">
        <v>2093</v>
      </c>
      <c r="E135" s="104" t="s">
        <v>7617</v>
      </c>
      <c r="F135" s="161" t="s">
        <v>3059</v>
      </c>
      <c r="G135" t="s">
        <v>39</v>
      </c>
      <c r="I135" s="82" t="s">
        <v>3633</v>
      </c>
      <c r="J135" s="76" t="s">
        <v>7017</v>
      </c>
      <c r="L135" s="347">
        <v>0</v>
      </c>
      <c r="M135" s="62">
        <v>1</v>
      </c>
    </row>
    <row r="136" spans="1:13" ht="16.5" customHeight="1">
      <c r="A136" s="64" t="s">
        <v>3295</v>
      </c>
      <c r="B136" s="73" t="s">
        <v>3296</v>
      </c>
      <c r="C136" s="245" t="s">
        <v>189</v>
      </c>
      <c r="D136" s="64" t="s">
        <v>2093</v>
      </c>
      <c r="E136" s="106" t="s">
        <v>7617</v>
      </c>
      <c r="F136" s="174" t="s">
        <v>3059</v>
      </c>
      <c r="G136" t="s">
        <v>39</v>
      </c>
      <c r="I136" s="82" t="s">
        <v>3633</v>
      </c>
      <c r="J136" s="76" t="s">
        <v>7017</v>
      </c>
      <c r="K136" s="3"/>
      <c r="L136" s="347">
        <v>0</v>
      </c>
      <c r="M136" s="62">
        <v>1</v>
      </c>
    </row>
    <row r="137" spans="1:13" ht="16.5" customHeight="1">
      <c r="A137" s="64" t="s">
        <v>540</v>
      </c>
      <c r="B137" s="73" t="s">
        <v>539</v>
      </c>
      <c r="C137" s="245" t="s">
        <v>189</v>
      </c>
      <c r="D137" s="64" t="s">
        <v>541</v>
      </c>
      <c r="E137" s="106" t="s">
        <v>7617</v>
      </c>
      <c r="F137" s="161" t="s">
        <v>3059</v>
      </c>
      <c r="G137" t="s">
        <v>39</v>
      </c>
      <c r="I137" s="82" t="s">
        <v>3633</v>
      </c>
      <c r="J137" s="76" t="s">
        <v>7017</v>
      </c>
      <c r="L137" s="347">
        <v>0</v>
      </c>
      <c r="M137" s="62">
        <v>1</v>
      </c>
    </row>
    <row r="138" spans="1:13" ht="16.5" customHeight="1">
      <c r="A138" s="64" t="s">
        <v>535</v>
      </c>
      <c r="B138" s="73" t="s">
        <v>2094</v>
      </c>
      <c r="C138" s="264" t="s">
        <v>189</v>
      </c>
      <c r="D138" s="64" t="s">
        <v>2095</v>
      </c>
      <c r="E138" s="106" t="s">
        <v>7619</v>
      </c>
      <c r="F138" s="174" t="s">
        <v>3059</v>
      </c>
      <c r="G138" t="s">
        <v>39</v>
      </c>
      <c r="I138" s="82" t="s">
        <v>3633</v>
      </c>
      <c r="J138" s="76" t="s">
        <v>7017</v>
      </c>
      <c r="K138" s="66"/>
      <c r="L138" s="347">
        <v>0</v>
      </c>
      <c r="M138" s="66">
        <v>20</v>
      </c>
    </row>
    <row r="139" spans="1:13" ht="16.5" customHeight="1">
      <c r="A139" s="64" t="s">
        <v>2279</v>
      </c>
      <c r="B139" s="73" t="s">
        <v>612</v>
      </c>
      <c r="C139" s="245" t="s">
        <v>189</v>
      </c>
      <c r="D139" s="64" t="s">
        <v>613</v>
      </c>
      <c r="E139" s="106" t="s">
        <v>7617</v>
      </c>
      <c r="F139" s="174" t="s">
        <v>3059</v>
      </c>
      <c r="G139" t="s">
        <v>39</v>
      </c>
      <c r="I139" s="82" t="s">
        <v>3633</v>
      </c>
      <c r="J139" s="76" t="s">
        <v>7017</v>
      </c>
      <c r="L139" s="347">
        <v>0</v>
      </c>
      <c r="M139" s="62">
        <v>1</v>
      </c>
    </row>
    <row r="140" spans="1:13" ht="16.5" customHeight="1">
      <c r="A140" s="236" t="s">
        <v>65</v>
      </c>
      <c r="B140" s="258" t="s">
        <v>29</v>
      </c>
      <c r="C140" s="285" t="s">
        <v>139</v>
      </c>
      <c r="D140" s="236" t="s">
        <v>158</v>
      </c>
      <c r="E140" s="301" t="s">
        <v>7640</v>
      </c>
      <c r="F140" s="237" t="s">
        <v>3059</v>
      </c>
      <c r="G140" t="s">
        <v>39</v>
      </c>
      <c r="H140" t="s">
        <v>3170</v>
      </c>
      <c r="I140" s="238" t="s">
        <v>3633</v>
      </c>
      <c r="J140" s="239" t="s">
        <v>7017</v>
      </c>
      <c r="K140" s="239"/>
      <c r="L140" s="347">
        <v>0</v>
      </c>
      <c r="M140" s="332">
        <v>1000000</v>
      </c>
    </row>
    <row r="141" spans="1:13" ht="16.5" customHeight="1">
      <c r="A141" s="64" t="s">
        <v>63</v>
      </c>
      <c r="B141" s="73" t="s">
        <v>25</v>
      </c>
      <c r="C141" s="245" t="s">
        <v>139</v>
      </c>
      <c r="D141" s="64" t="s">
        <v>149</v>
      </c>
      <c r="E141" s="106" t="s">
        <v>7617</v>
      </c>
      <c r="F141" s="174" t="s">
        <v>3059</v>
      </c>
      <c r="G141" t="s">
        <v>39</v>
      </c>
      <c r="H141" t="s">
        <v>3171</v>
      </c>
      <c r="I141" s="82" t="s">
        <v>3633</v>
      </c>
      <c r="J141" s="76" t="s">
        <v>7017</v>
      </c>
      <c r="L141" s="347">
        <v>0</v>
      </c>
      <c r="M141" s="62">
        <v>1</v>
      </c>
    </row>
    <row r="142" spans="1:13" ht="16.5" customHeight="1">
      <c r="A142" s="95" t="s">
        <v>5344</v>
      </c>
      <c r="B142" s="257" t="s">
        <v>5345</v>
      </c>
      <c r="C142" s="264" t="s">
        <v>5336</v>
      </c>
      <c r="D142" s="95" t="s">
        <v>5346</v>
      </c>
      <c r="E142" s="300" t="s">
        <v>7617</v>
      </c>
      <c r="F142" s="211" t="s">
        <v>3059</v>
      </c>
      <c r="G142" t="s">
        <v>39</v>
      </c>
      <c r="I142" s="82" t="s">
        <v>3633</v>
      </c>
      <c r="J142" s="76" t="s">
        <v>7017</v>
      </c>
      <c r="L142" s="347">
        <v>0</v>
      </c>
      <c r="M142" s="62">
        <v>1</v>
      </c>
    </row>
    <row r="143" spans="1:13" ht="16.5" customHeight="1">
      <c r="A143" s="96" t="s">
        <v>2450</v>
      </c>
      <c r="B143" s="73" t="s">
        <v>2451</v>
      </c>
      <c r="C143" s="245" t="s">
        <v>7738</v>
      </c>
      <c r="D143" s="64" t="s">
        <v>2449</v>
      </c>
      <c r="E143" s="158" t="s">
        <v>7640</v>
      </c>
      <c r="F143" s="174" t="s">
        <v>3059</v>
      </c>
      <c r="G143" t="s">
        <v>39</v>
      </c>
      <c r="H143" t="s">
        <v>5784</v>
      </c>
      <c r="I143" s="94" t="s">
        <v>3633</v>
      </c>
      <c r="J143" s="76" t="s">
        <v>7017</v>
      </c>
      <c r="L143" s="347">
        <v>0</v>
      </c>
      <c r="M143" s="329">
        <v>1000000</v>
      </c>
    </row>
    <row r="144" spans="1:13" ht="16.5" customHeight="1">
      <c r="A144" s="96" t="s">
        <v>2145</v>
      </c>
      <c r="B144" s="196" t="s">
        <v>2145</v>
      </c>
      <c r="C144" s="279" t="s">
        <v>22</v>
      </c>
      <c r="D144" s="96" t="s">
        <v>1360</v>
      </c>
      <c r="E144" s="158" t="s">
        <v>7640</v>
      </c>
      <c r="F144" s="186" t="s">
        <v>3059</v>
      </c>
      <c r="G144" t="s">
        <v>39</v>
      </c>
      <c r="H144" t="s">
        <v>5784</v>
      </c>
      <c r="I144" s="82" t="s">
        <v>3633</v>
      </c>
      <c r="J144" s="76" t="s">
        <v>7017</v>
      </c>
      <c r="L144" s="347">
        <v>0</v>
      </c>
      <c r="M144" s="329">
        <v>1000000</v>
      </c>
    </row>
    <row r="145" spans="1:13" ht="16.5" customHeight="1">
      <c r="A145" s="66" t="s">
        <v>2981</v>
      </c>
      <c r="B145" s="245" t="s">
        <v>2555</v>
      </c>
      <c r="C145" s="245" t="s">
        <v>2571</v>
      </c>
      <c r="D145" s="62" t="s">
        <v>2556</v>
      </c>
      <c r="E145" s="75" t="s">
        <v>7617</v>
      </c>
      <c r="F145" s="168" t="s">
        <v>3059</v>
      </c>
      <c r="G145" t="s">
        <v>39</v>
      </c>
      <c r="I145" s="82" t="s">
        <v>3633</v>
      </c>
      <c r="J145" s="76" t="s">
        <v>7017</v>
      </c>
      <c r="L145" s="347">
        <v>0</v>
      </c>
      <c r="M145" s="62">
        <v>1</v>
      </c>
    </row>
    <row r="146" spans="1:13" ht="16.5" customHeight="1">
      <c r="A146" s="66" t="s">
        <v>2982</v>
      </c>
      <c r="B146" s="245" t="s">
        <v>2558</v>
      </c>
      <c r="C146" s="245" t="s">
        <v>2571</v>
      </c>
      <c r="D146" s="62" t="s">
        <v>2559</v>
      </c>
      <c r="E146" s="75" t="s">
        <v>7624</v>
      </c>
      <c r="F146" s="165" t="s">
        <v>3059</v>
      </c>
      <c r="G146" t="s">
        <v>39</v>
      </c>
      <c r="I146" s="82" t="s">
        <v>3633</v>
      </c>
      <c r="J146" s="76" t="s">
        <v>7017</v>
      </c>
      <c r="L146" s="347">
        <v>0</v>
      </c>
      <c r="M146" s="62">
        <v>3</v>
      </c>
    </row>
    <row r="147" spans="1:13" ht="16.5" customHeight="1">
      <c r="A147" s="66" t="s">
        <v>3153</v>
      </c>
      <c r="B147" s="245" t="s">
        <v>2557</v>
      </c>
      <c r="C147" s="245" t="s">
        <v>2571</v>
      </c>
      <c r="D147" s="62" t="s">
        <v>3003</v>
      </c>
      <c r="E147" s="156" t="s">
        <v>7622</v>
      </c>
      <c r="F147" s="165" t="s">
        <v>3059</v>
      </c>
      <c r="G147" t="s">
        <v>39</v>
      </c>
      <c r="I147" s="82" t="s">
        <v>3633</v>
      </c>
      <c r="J147" s="76" t="s">
        <v>7017</v>
      </c>
      <c r="L147" s="347">
        <v>0</v>
      </c>
      <c r="M147" s="62">
        <v>2</v>
      </c>
    </row>
    <row r="148" spans="1:13" ht="16.5" customHeight="1">
      <c r="A148" s="66" t="s">
        <v>2985</v>
      </c>
      <c r="B148" s="245" t="s">
        <v>2563</v>
      </c>
      <c r="C148" s="245" t="s">
        <v>2571</v>
      </c>
      <c r="D148" s="62" t="s">
        <v>2564</v>
      </c>
      <c r="E148" s="75" t="s">
        <v>7624</v>
      </c>
      <c r="F148" s="165" t="s">
        <v>3059</v>
      </c>
      <c r="G148" t="s">
        <v>39</v>
      </c>
      <c r="I148" s="82" t="s">
        <v>3633</v>
      </c>
      <c r="J148" s="76" t="s">
        <v>7017</v>
      </c>
      <c r="L148" s="347">
        <v>0</v>
      </c>
      <c r="M148" s="62">
        <v>3</v>
      </c>
    </row>
    <row r="149" spans="1:13" ht="16.5" customHeight="1">
      <c r="A149" s="64" t="s">
        <v>2452</v>
      </c>
      <c r="B149" s="73" t="s">
        <v>2453</v>
      </c>
      <c r="C149" s="245" t="s">
        <v>7738</v>
      </c>
      <c r="D149" s="64" t="s">
        <v>2449</v>
      </c>
      <c r="E149" s="106" t="s">
        <v>7628</v>
      </c>
      <c r="F149" s="161" t="s">
        <v>3518</v>
      </c>
      <c r="G149" t="s">
        <v>39</v>
      </c>
      <c r="I149" s="82" t="s">
        <v>3633</v>
      </c>
      <c r="J149" s="76" t="s">
        <v>7017</v>
      </c>
      <c r="L149" s="347">
        <v>0</v>
      </c>
      <c r="M149" s="62">
        <v>5</v>
      </c>
    </row>
    <row r="150" spans="1:13" ht="16.5" customHeight="1">
      <c r="A150" s="97" t="s">
        <v>3287</v>
      </c>
      <c r="B150" s="256" t="s">
        <v>3288</v>
      </c>
      <c r="C150" s="264" t="s">
        <v>121</v>
      </c>
      <c r="D150" s="97" t="s">
        <v>3289</v>
      </c>
      <c r="E150" s="104" t="s">
        <v>7620</v>
      </c>
      <c r="F150" s="168" t="s">
        <v>3518</v>
      </c>
      <c r="G150" t="s">
        <v>39</v>
      </c>
      <c r="I150" s="82" t="s">
        <v>3633</v>
      </c>
      <c r="J150" s="76" t="s">
        <v>7017</v>
      </c>
      <c r="L150" s="347">
        <v>0</v>
      </c>
      <c r="M150" s="62">
        <v>10</v>
      </c>
    </row>
    <row r="151" spans="1:13" ht="16.5" customHeight="1">
      <c r="A151" s="97" t="s">
        <v>3290</v>
      </c>
      <c r="B151" s="256" t="s">
        <v>3291</v>
      </c>
      <c r="C151" s="264" t="s">
        <v>121</v>
      </c>
      <c r="D151" s="97" t="s">
        <v>3292</v>
      </c>
      <c r="E151" s="104" t="s">
        <v>7620</v>
      </c>
      <c r="F151" s="168" t="s">
        <v>3518</v>
      </c>
      <c r="G151" t="s">
        <v>39</v>
      </c>
      <c r="I151" s="82" t="s">
        <v>3633</v>
      </c>
      <c r="J151" s="76" t="s">
        <v>7017</v>
      </c>
      <c r="L151" s="347">
        <v>0</v>
      </c>
      <c r="M151" s="62">
        <v>10</v>
      </c>
    </row>
    <row r="152" spans="1:13" ht="16.5" customHeight="1">
      <c r="A152" s="66" t="s">
        <v>2841</v>
      </c>
      <c r="B152" s="245" t="s">
        <v>3615</v>
      </c>
      <c r="C152" s="245" t="s">
        <v>2623</v>
      </c>
      <c r="D152" s="62" t="s">
        <v>2626</v>
      </c>
      <c r="E152" s="75" t="s">
        <v>7619</v>
      </c>
      <c r="F152" s="171" t="s">
        <v>3496</v>
      </c>
      <c r="G152" t="s">
        <v>39</v>
      </c>
      <c r="I152" s="82" t="s">
        <v>3633</v>
      </c>
      <c r="J152" s="76" t="s">
        <v>7017</v>
      </c>
      <c r="L152" s="347">
        <v>0</v>
      </c>
      <c r="M152" s="62">
        <v>20</v>
      </c>
    </row>
    <row r="153" spans="1:13" ht="16.5" customHeight="1">
      <c r="A153" s="95" t="s">
        <v>5303</v>
      </c>
      <c r="B153" s="257" t="s">
        <v>5304</v>
      </c>
      <c r="C153" s="245" t="s">
        <v>189</v>
      </c>
      <c r="D153" s="95" t="s">
        <v>5305</v>
      </c>
      <c r="E153" s="156" t="s">
        <v>7618</v>
      </c>
      <c r="F153" s="195" t="s">
        <v>3496</v>
      </c>
      <c r="G153" t="s">
        <v>39</v>
      </c>
      <c r="I153" s="82" t="s">
        <v>3633</v>
      </c>
      <c r="J153" s="76" t="s">
        <v>7017</v>
      </c>
      <c r="L153" s="347">
        <v>0</v>
      </c>
      <c r="M153" s="62">
        <v>100</v>
      </c>
    </row>
    <row r="154" spans="1:13" ht="16.5" customHeight="1">
      <c r="A154" s="95" t="s">
        <v>5312</v>
      </c>
      <c r="B154" s="257" t="s">
        <v>5313</v>
      </c>
      <c r="C154" s="264" t="s">
        <v>2629</v>
      </c>
      <c r="D154" s="95" t="s">
        <v>5314</v>
      </c>
      <c r="E154" s="156" t="s">
        <v>7626</v>
      </c>
      <c r="F154" s="195" t="s">
        <v>3496</v>
      </c>
      <c r="G154" t="s">
        <v>39</v>
      </c>
      <c r="I154" s="82" t="s">
        <v>3633</v>
      </c>
      <c r="J154" s="76" t="s">
        <v>7017</v>
      </c>
      <c r="L154" s="347">
        <v>0</v>
      </c>
      <c r="M154" s="62">
        <v>8</v>
      </c>
    </row>
    <row r="155" spans="1:13" ht="16.5" customHeight="1">
      <c r="A155" s="95" t="s">
        <v>5315</v>
      </c>
      <c r="B155" s="257" t="s">
        <v>5316</v>
      </c>
      <c r="C155" s="264" t="s">
        <v>2629</v>
      </c>
      <c r="D155" s="95" t="s">
        <v>5317</v>
      </c>
      <c r="E155" s="156" t="s">
        <v>7617</v>
      </c>
      <c r="F155" s="195" t="s">
        <v>3496</v>
      </c>
      <c r="G155" t="s">
        <v>39</v>
      </c>
      <c r="I155" s="82" t="s">
        <v>3633</v>
      </c>
      <c r="J155" s="76" t="s">
        <v>7017</v>
      </c>
      <c r="L155" s="347">
        <v>0</v>
      </c>
      <c r="M155" s="62">
        <v>1</v>
      </c>
    </row>
    <row r="156" spans="1:13" ht="16.5" customHeight="1">
      <c r="A156" s="95" t="s">
        <v>5318</v>
      </c>
      <c r="B156" s="257" t="s">
        <v>5319</v>
      </c>
      <c r="C156" s="264" t="s">
        <v>2629</v>
      </c>
      <c r="D156" s="95" t="s">
        <v>5320</v>
      </c>
      <c r="E156" s="156" t="s">
        <v>7628</v>
      </c>
      <c r="F156" s="195" t="s">
        <v>3496</v>
      </c>
      <c r="G156" t="s">
        <v>39</v>
      </c>
      <c r="I156" s="82" t="s">
        <v>3633</v>
      </c>
      <c r="J156" s="76" t="s">
        <v>7017</v>
      </c>
      <c r="L156" s="347">
        <v>0</v>
      </c>
      <c r="M156" s="62">
        <v>5</v>
      </c>
    </row>
    <row r="157" spans="1:13" ht="16.5" customHeight="1">
      <c r="A157" s="66" t="s">
        <v>2634</v>
      </c>
      <c r="B157" s="264" t="s">
        <v>3618</v>
      </c>
      <c r="C157" s="264" t="s">
        <v>2629</v>
      </c>
      <c r="D157" s="66" t="s">
        <v>2635</v>
      </c>
      <c r="E157" s="156" t="s">
        <v>7633</v>
      </c>
      <c r="F157" s="171" t="s">
        <v>3496</v>
      </c>
      <c r="G157" t="s">
        <v>39</v>
      </c>
      <c r="I157" s="82" t="s">
        <v>3633</v>
      </c>
      <c r="J157" s="76" t="s">
        <v>7017</v>
      </c>
      <c r="L157" s="347">
        <v>3</v>
      </c>
      <c r="M157" s="62">
        <v>150</v>
      </c>
    </row>
    <row r="158" spans="1:13" ht="16.5" customHeight="1">
      <c r="A158" s="95" t="s">
        <v>5321</v>
      </c>
      <c r="B158" s="257" t="s">
        <v>5322</v>
      </c>
      <c r="C158" s="264" t="s">
        <v>2629</v>
      </c>
      <c r="D158" s="95" t="s">
        <v>5323</v>
      </c>
      <c r="E158" s="156" t="s">
        <v>7634</v>
      </c>
      <c r="F158" s="195" t="s">
        <v>3496</v>
      </c>
      <c r="G158" t="s">
        <v>39</v>
      </c>
      <c r="I158" s="82" t="s">
        <v>3633</v>
      </c>
      <c r="J158" s="76" t="s">
        <v>7017</v>
      </c>
      <c r="L158" s="347">
        <v>5</v>
      </c>
      <c r="M158" s="62">
        <v>200</v>
      </c>
    </row>
    <row r="159" spans="1:13" ht="16.5" customHeight="1">
      <c r="A159" s="66" t="s">
        <v>2636</v>
      </c>
      <c r="B159" s="245" t="s">
        <v>3619</v>
      </c>
      <c r="C159" s="245" t="s">
        <v>2629</v>
      </c>
      <c r="D159" s="62" t="s">
        <v>2637</v>
      </c>
      <c r="E159" s="156" t="s">
        <v>7635</v>
      </c>
      <c r="F159" s="171" t="s">
        <v>3496</v>
      </c>
      <c r="G159" t="s">
        <v>39</v>
      </c>
      <c r="I159" s="82" t="s">
        <v>3633</v>
      </c>
      <c r="J159" s="76" t="s">
        <v>7017</v>
      </c>
      <c r="L159" s="347">
        <v>50</v>
      </c>
      <c r="M159" s="62">
        <v>900</v>
      </c>
    </row>
    <row r="160" spans="1:13" ht="16.5" customHeight="1">
      <c r="A160" s="66" t="s">
        <v>3334</v>
      </c>
      <c r="B160" s="245" t="s">
        <v>3620</v>
      </c>
      <c r="C160" s="245" t="s">
        <v>2629</v>
      </c>
      <c r="D160" s="62" t="s">
        <v>3335</v>
      </c>
      <c r="E160" s="75" t="s">
        <v>7629</v>
      </c>
      <c r="F160" s="171" t="s">
        <v>3496</v>
      </c>
      <c r="G160" t="s">
        <v>39</v>
      </c>
      <c r="I160" s="82" t="s">
        <v>3633</v>
      </c>
      <c r="J160" s="76" t="s">
        <v>7017</v>
      </c>
      <c r="L160" s="347">
        <v>0</v>
      </c>
      <c r="M160" s="62">
        <v>12</v>
      </c>
    </row>
    <row r="161" spans="1:13" ht="16.5" customHeight="1">
      <c r="A161" s="95" t="s">
        <v>5306</v>
      </c>
      <c r="B161" s="257" t="s">
        <v>5307</v>
      </c>
      <c r="C161" s="264" t="s">
        <v>2629</v>
      </c>
      <c r="D161" s="95" t="s">
        <v>5308</v>
      </c>
      <c r="E161" s="156" t="s">
        <v>7628</v>
      </c>
      <c r="F161" s="195" t="s">
        <v>3496</v>
      </c>
      <c r="G161" t="s">
        <v>39</v>
      </c>
      <c r="I161" s="82" t="s">
        <v>3633</v>
      </c>
      <c r="J161" s="76" t="s">
        <v>7017</v>
      </c>
      <c r="L161" s="347">
        <v>0</v>
      </c>
      <c r="M161" s="62">
        <v>5</v>
      </c>
    </row>
    <row r="162" spans="1:13" ht="16.5" customHeight="1">
      <c r="A162" s="66" t="s">
        <v>3336</v>
      </c>
      <c r="B162" s="264" t="s">
        <v>3621</v>
      </c>
      <c r="C162" s="264" t="s">
        <v>2629</v>
      </c>
      <c r="D162" s="66" t="s">
        <v>3337</v>
      </c>
      <c r="E162" s="75" t="s">
        <v>7630</v>
      </c>
      <c r="F162" s="171" t="s">
        <v>3496</v>
      </c>
      <c r="G162" t="s">
        <v>39</v>
      </c>
      <c r="I162" s="82" t="s">
        <v>3633</v>
      </c>
      <c r="J162" s="76" t="s">
        <v>7017</v>
      </c>
      <c r="L162" s="347">
        <v>0</v>
      </c>
      <c r="M162" s="62">
        <v>22</v>
      </c>
    </row>
    <row r="163" spans="1:13" ht="16.5" customHeight="1">
      <c r="A163" s="240" t="s">
        <v>5309</v>
      </c>
      <c r="B163" s="270" t="s">
        <v>5310</v>
      </c>
      <c r="C163" s="264" t="s">
        <v>2629</v>
      </c>
      <c r="D163" s="240" t="s">
        <v>5311</v>
      </c>
      <c r="E163" s="315" t="s">
        <v>7631</v>
      </c>
      <c r="F163" s="241" t="s">
        <v>3496</v>
      </c>
      <c r="G163" t="s">
        <v>39</v>
      </c>
      <c r="I163" s="82" t="s">
        <v>3633</v>
      </c>
      <c r="J163" s="76" t="s">
        <v>7017</v>
      </c>
      <c r="L163" s="347">
        <v>1</v>
      </c>
      <c r="M163" s="62">
        <v>14</v>
      </c>
    </row>
    <row r="164" spans="1:13" ht="16.5" customHeight="1">
      <c r="A164" s="66" t="s">
        <v>2632</v>
      </c>
      <c r="B164" s="264" t="s">
        <v>3617</v>
      </c>
      <c r="C164" s="264" t="s">
        <v>2629</v>
      </c>
      <c r="D164" s="66" t="s">
        <v>2633</v>
      </c>
      <c r="E164" s="75" t="s">
        <v>7632</v>
      </c>
      <c r="F164" s="171" t="s">
        <v>3496</v>
      </c>
      <c r="G164" t="s">
        <v>39</v>
      </c>
      <c r="I164" s="82" t="s">
        <v>3633</v>
      </c>
      <c r="J164" s="76" t="s">
        <v>7017</v>
      </c>
      <c r="L164" s="347">
        <v>0</v>
      </c>
      <c r="M164" s="62">
        <v>35</v>
      </c>
    </row>
    <row r="165" spans="1:13" ht="16.5" customHeight="1">
      <c r="A165" s="95" t="s">
        <v>5397</v>
      </c>
      <c r="B165" s="257" t="s">
        <v>5398</v>
      </c>
      <c r="C165" s="264" t="s">
        <v>190</v>
      </c>
      <c r="D165" s="95" t="s">
        <v>5399</v>
      </c>
      <c r="E165" s="316" t="s">
        <v>7637</v>
      </c>
      <c r="F165" s="195" t="s">
        <v>3496</v>
      </c>
      <c r="G165" t="s">
        <v>39</v>
      </c>
      <c r="I165" s="82" t="s">
        <v>3633</v>
      </c>
      <c r="J165" s="76" t="s">
        <v>7017</v>
      </c>
      <c r="L165" s="347">
        <v>0</v>
      </c>
      <c r="M165" s="329">
        <v>1000</v>
      </c>
    </row>
    <row r="166" spans="1:13" ht="16.5" customHeight="1">
      <c r="A166" s="103" t="s">
        <v>5400</v>
      </c>
      <c r="B166" s="271" t="s">
        <v>5401</v>
      </c>
      <c r="C166" s="279" t="s">
        <v>5275</v>
      </c>
      <c r="D166" s="103" t="s">
        <v>5402</v>
      </c>
      <c r="E166" s="317" t="s">
        <v>7640</v>
      </c>
      <c r="F166" s="194" t="s">
        <v>5403</v>
      </c>
      <c r="G166" t="s">
        <v>39</v>
      </c>
      <c r="H166" t="s">
        <v>5784</v>
      </c>
      <c r="I166" s="82" t="s">
        <v>3633</v>
      </c>
      <c r="J166" s="76" t="s">
        <v>7017</v>
      </c>
      <c r="L166" s="347">
        <v>0</v>
      </c>
      <c r="M166" s="329">
        <v>1000000</v>
      </c>
    </row>
    <row r="167" spans="1:13" ht="16.5" customHeight="1">
      <c r="A167" s="117" t="s">
        <v>2629</v>
      </c>
      <c r="B167" s="278" t="s">
        <v>2630</v>
      </c>
      <c r="C167" s="278" t="s">
        <v>2623</v>
      </c>
      <c r="D167" s="117" t="s">
        <v>2631</v>
      </c>
      <c r="E167" s="115" t="s">
        <v>7640</v>
      </c>
      <c r="F167" s="213"/>
      <c r="G167" t="s">
        <v>39</v>
      </c>
      <c r="H167" t="s">
        <v>5747</v>
      </c>
      <c r="I167" s="82" t="s">
        <v>3633</v>
      </c>
      <c r="J167" s="76" t="s">
        <v>7017</v>
      </c>
      <c r="L167" s="347">
        <v>0</v>
      </c>
      <c r="M167" s="329">
        <v>1000000</v>
      </c>
    </row>
    <row r="168" spans="1:13" ht="16.5" customHeight="1">
      <c r="A168" s="102" t="s">
        <v>5272</v>
      </c>
      <c r="B168" s="256" t="s">
        <v>5273</v>
      </c>
      <c r="C168" s="264" t="s">
        <v>7042</v>
      </c>
      <c r="D168" s="97" t="s">
        <v>5274</v>
      </c>
      <c r="E168" s="157" t="s">
        <v>7640</v>
      </c>
      <c r="F168" s="198"/>
      <c r="G168" t="s">
        <v>39</v>
      </c>
      <c r="H168" s="337" t="s">
        <v>7763</v>
      </c>
      <c r="I168" s="94" t="s">
        <v>3633</v>
      </c>
      <c r="J168" s="76" t="s">
        <v>7017</v>
      </c>
      <c r="L168" s="347">
        <v>0</v>
      </c>
      <c r="M168" s="329">
        <v>1000000</v>
      </c>
    </row>
    <row r="169" spans="1:13" ht="16.5" customHeight="1">
      <c r="A169" s="102" t="s">
        <v>5296</v>
      </c>
      <c r="B169" s="256" t="s">
        <v>5297</v>
      </c>
      <c r="C169" s="264" t="s">
        <v>5222</v>
      </c>
      <c r="D169" s="97" t="s">
        <v>5298</v>
      </c>
      <c r="E169" s="157" t="s">
        <v>7640</v>
      </c>
      <c r="F169" s="185"/>
      <c r="G169" t="s">
        <v>39</v>
      </c>
      <c r="H169" t="s">
        <v>7765</v>
      </c>
      <c r="I169" s="94" t="s">
        <v>3633</v>
      </c>
      <c r="J169" s="76" t="s">
        <v>7017</v>
      </c>
      <c r="L169" s="347">
        <v>0</v>
      </c>
      <c r="M169" s="329">
        <v>1000000</v>
      </c>
    </row>
    <row r="170" spans="1:13" ht="16.5" customHeight="1">
      <c r="A170" s="101" t="s">
        <v>5300</v>
      </c>
      <c r="B170" s="277" t="s">
        <v>5301</v>
      </c>
      <c r="C170" s="279" t="s">
        <v>189</v>
      </c>
      <c r="D170" s="97" t="s">
        <v>5302</v>
      </c>
      <c r="E170" s="302" t="s">
        <v>7625</v>
      </c>
      <c r="F170" s="184"/>
      <c r="G170" t="s">
        <v>39</v>
      </c>
      <c r="I170" s="94" t="s">
        <v>3633</v>
      </c>
      <c r="J170" s="76" t="s">
        <v>7017</v>
      </c>
      <c r="K170" s="66"/>
      <c r="L170" s="347">
        <v>0</v>
      </c>
      <c r="M170" s="66">
        <v>4</v>
      </c>
    </row>
    <row r="171" spans="1:13" ht="16.5" customHeight="1">
      <c r="A171" s="102" t="s">
        <v>5370</v>
      </c>
      <c r="B171" s="256"/>
      <c r="C171" s="264" t="s">
        <v>5361</v>
      </c>
      <c r="D171" s="97" t="s">
        <v>5371</v>
      </c>
      <c r="E171" s="157" t="s">
        <v>7640</v>
      </c>
      <c r="F171" s="198"/>
      <c r="G171" t="s">
        <v>39</v>
      </c>
      <c r="H171" t="s">
        <v>7764</v>
      </c>
      <c r="I171" s="94" t="s">
        <v>3633</v>
      </c>
      <c r="J171" s="76" t="s">
        <v>7017</v>
      </c>
      <c r="L171" s="347">
        <v>0</v>
      </c>
      <c r="M171" s="329">
        <v>1000000</v>
      </c>
    </row>
    <row r="172" spans="1:13" ht="16.5" customHeight="1">
      <c r="A172" s="64" t="s">
        <v>6994</v>
      </c>
      <c r="B172" s="73" t="s">
        <v>14536</v>
      </c>
      <c r="C172" s="245" t="s">
        <v>2430</v>
      </c>
      <c r="D172" s="64" t="s">
        <v>2491</v>
      </c>
      <c r="E172" s="290" t="s">
        <v>7617</v>
      </c>
      <c r="F172" s="174" t="s">
        <v>5735</v>
      </c>
      <c r="G172" t="s">
        <v>39</v>
      </c>
      <c r="H172" t="s">
        <v>2492</v>
      </c>
      <c r="I172" s="79" t="s">
        <v>38</v>
      </c>
      <c r="J172" s="62" t="s">
        <v>7047</v>
      </c>
      <c r="L172" s="347">
        <v>0</v>
      </c>
      <c r="M172" s="62">
        <v>1</v>
      </c>
    </row>
    <row r="173" spans="1:13" ht="16.5" customHeight="1">
      <c r="A173" s="64" t="s">
        <v>6995</v>
      </c>
      <c r="B173" s="73" t="s">
        <v>14537</v>
      </c>
      <c r="C173" s="245" t="s">
        <v>2430</v>
      </c>
      <c r="D173" s="64" t="s">
        <v>2462</v>
      </c>
      <c r="E173" s="290" t="s">
        <v>7617</v>
      </c>
      <c r="F173" s="174" t="s">
        <v>5735</v>
      </c>
      <c r="G173" t="s">
        <v>39</v>
      </c>
      <c r="H173" t="s">
        <v>2463</v>
      </c>
      <c r="I173" s="79" t="s">
        <v>38</v>
      </c>
      <c r="J173" s="62" t="s">
        <v>7047</v>
      </c>
      <c r="L173" s="347">
        <v>0</v>
      </c>
      <c r="M173" s="62">
        <v>1</v>
      </c>
    </row>
    <row r="174" spans="1:13" ht="16.5" customHeight="1">
      <c r="A174" s="64" t="s">
        <v>6996</v>
      </c>
      <c r="B174" s="73" t="s">
        <v>14538</v>
      </c>
      <c r="C174" s="245" t="s">
        <v>2430</v>
      </c>
      <c r="D174" s="64" t="s">
        <v>2494</v>
      </c>
      <c r="E174" s="290" t="s">
        <v>7617</v>
      </c>
      <c r="F174" s="174" t="s">
        <v>5735</v>
      </c>
      <c r="G174" t="s">
        <v>39</v>
      </c>
      <c r="H174" t="s">
        <v>2495</v>
      </c>
      <c r="I174" s="79" t="s">
        <v>38</v>
      </c>
      <c r="J174" s="62" t="s">
        <v>7047</v>
      </c>
      <c r="L174" s="347">
        <v>0</v>
      </c>
      <c r="M174" s="62">
        <v>1</v>
      </c>
    </row>
    <row r="175" spans="1:13" ht="16.5" customHeight="1">
      <c r="A175" s="64" t="s">
        <v>2968</v>
      </c>
      <c r="B175" s="73" t="s">
        <v>14539</v>
      </c>
      <c r="C175" s="245" t="s">
        <v>22</v>
      </c>
      <c r="D175" s="64" t="s">
        <v>1244</v>
      </c>
      <c r="E175" s="290" t="s">
        <v>7617</v>
      </c>
      <c r="F175" s="174" t="s">
        <v>5735</v>
      </c>
      <c r="G175" t="s">
        <v>39</v>
      </c>
      <c r="I175" s="79" t="s">
        <v>38</v>
      </c>
    </row>
    <row r="176" spans="1:13" ht="16.5" customHeight="1">
      <c r="A176" s="45" t="s">
        <v>2967</v>
      </c>
      <c r="B176" s="246" t="s">
        <v>14540</v>
      </c>
      <c r="C176" s="245" t="s">
        <v>22</v>
      </c>
      <c r="D176" s="45" t="s">
        <v>1209</v>
      </c>
      <c r="E176" s="290" t="s">
        <v>7617</v>
      </c>
      <c r="F176" s="174" t="s">
        <v>5735</v>
      </c>
      <c r="G176" t="s">
        <v>39</v>
      </c>
      <c r="I176" s="79" t="s">
        <v>38</v>
      </c>
      <c r="L176" s="347">
        <v>0</v>
      </c>
      <c r="M176" s="62">
        <v>1</v>
      </c>
    </row>
    <row r="177" spans="1:13" ht="16.5" customHeight="1">
      <c r="A177" s="64" t="s">
        <v>6997</v>
      </c>
      <c r="B177" s="73" t="s">
        <v>14541</v>
      </c>
      <c r="C177" s="245" t="s">
        <v>2430</v>
      </c>
      <c r="D177" s="64" t="s">
        <v>2484</v>
      </c>
      <c r="E177" s="290" t="s">
        <v>7617</v>
      </c>
      <c r="F177" s="174" t="s">
        <v>5735</v>
      </c>
      <c r="G177" t="s">
        <v>39</v>
      </c>
      <c r="H177" t="s">
        <v>2485</v>
      </c>
      <c r="I177" s="79" t="s">
        <v>38</v>
      </c>
      <c r="L177" s="347">
        <v>0</v>
      </c>
      <c r="M177" s="62">
        <v>1</v>
      </c>
    </row>
    <row r="178" spans="1:13" ht="16.5" customHeight="1">
      <c r="A178" s="64" t="s">
        <v>7058</v>
      </c>
      <c r="B178" s="73" t="s">
        <v>2481</v>
      </c>
      <c r="C178" s="245" t="s">
        <v>2430</v>
      </c>
      <c r="D178" s="64" t="s">
        <v>2482</v>
      </c>
      <c r="E178" s="290" t="s">
        <v>7617</v>
      </c>
      <c r="F178" s="174" t="s">
        <v>5735</v>
      </c>
      <c r="G178" t="s">
        <v>39</v>
      </c>
      <c r="I178" s="79" t="s">
        <v>38</v>
      </c>
      <c r="L178" s="347">
        <v>0</v>
      </c>
      <c r="M178" s="62">
        <v>1</v>
      </c>
    </row>
    <row r="179" spans="1:13" ht="16.5" customHeight="1">
      <c r="A179" s="45" t="s">
        <v>2811</v>
      </c>
      <c r="B179" s="248" t="s">
        <v>2810</v>
      </c>
      <c r="C179" s="245" t="s">
        <v>189</v>
      </c>
      <c r="D179" s="45" t="s">
        <v>5470</v>
      </c>
      <c r="E179" s="290" t="s">
        <v>7640</v>
      </c>
      <c r="F179" s="164" t="s">
        <v>7769</v>
      </c>
      <c r="G179" t="s">
        <v>39</v>
      </c>
      <c r="H179" t="s">
        <v>5471</v>
      </c>
      <c r="I179" s="79" t="s">
        <v>38</v>
      </c>
      <c r="L179" s="347">
        <v>0</v>
      </c>
      <c r="M179" s="329">
        <v>1000000</v>
      </c>
    </row>
    <row r="180" spans="1:13" ht="16.5" customHeight="1">
      <c r="A180" s="70" t="s">
        <v>2822</v>
      </c>
      <c r="B180" s="251" t="s">
        <v>2809</v>
      </c>
      <c r="D180" s="70"/>
      <c r="E180" s="293" t="s">
        <v>7640</v>
      </c>
      <c r="F180" s="176" t="s">
        <v>7769</v>
      </c>
      <c r="G180" t="s">
        <v>39</v>
      </c>
      <c r="I180" s="79" t="s">
        <v>38</v>
      </c>
      <c r="L180" s="347">
        <v>0</v>
      </c>
      <c r="M180" s="329">
        <v>1000000</v>
      </c>
    </row>
    <row r="181" spans="1:13" ht="16.5" customHeight="1">
      <c r="A181" s="70" t="s">
        <v>2815</v>
      </c>
      <c r="B181" s="251" t="s">
        <v>2814</v>
      </c>
      <c r="D181" s="70"/>
      <c r="E181" s="293" t="s">
        <v>7640</v>
      </c>
      <c r="F181" s="176" t="s">
        <v>7769</v>
      </c>
      <c r="G181" t="s">
        <v>39</v>
      </c>
      <c r="I181" s="79" t="s">
        <v>38</v>
      </c>
      <c r="L181" s="347">
        <v>0</v>
      </c>
      <c r="M181" s="329">
        <v>1000000</v>
      </c>
    </row>
    <row r="182" spans="1:13" ht="16.5" customHeight="1">
      <c r="A182" s="72" t="s">
        <v>2813</v>
      </c>
      <c r="B182" s="272" t="s">
        <v>2812</v>
      </c>
      <c r="D182" s="72"/>
      <c r="E182" s="318" t="s">
        <v>7640</v>
      </c>
      <c r="F182" s="183" t="s">
        <v>7769</v>
      </c>
      <c r="G182" t="s">
        <v>39</v>
      </c>
      <c r="I182" s="79" t="s">
        <v>38</v>
      </c>
      <c r="L182" s="347">
        <v>0</v>
      </c>
      <c r="M182" s="329">
        <v>1000000</v>
      </c>
    </row>
    <row r="183" spans="1:13" ht="16.5" customHeight="1">
      <c r="A183" s="67" t="s">
        <v>2890</v>
      </c>
      <c r="B183" s="265" t="s">
        <v>2891</v>
      </c>
      <c r="C183" s="245" t="s">
        <v>2892</v>
      </c>
      <c r="D183" s="68" t="s">
        <v>2847</v>
      </c>
      <c r="E183" s="308" t="s">
        <v>7640</v>
      </c>
      <c r="F183" s="173" t="s">
        <v>2532</v>
      </c>
      <c r="G183" t="s">
        <v>39</v>
      </c>
      <c r="H183" t="s">
        <v>2893</v>
      </c>
      <c r="I183" s="79" t="s">
        <v>38</v>
      </c>
      <c r="L183" s="347">
        <v>0</v>
      </c>
      <c r="M183" s="329">
        <v>1000000</v>
      </c>
    </row>
    <row r="184" spans="1:13" ht="16.5" customHeight="1">
      <c r="A184" s="67" t="s">
        <v>2885</v>
      </c>
      <c r="B184" s="265" t="s">
        <v>2886</v>
      </c>
      <c r="C184" s="245" t="s">
        <v>2887</v>
      </c>
      <c r="D184" s="68" t="s">
        <v>2847</v>
      </c>
      <c r="E184" s="308" t="s">
        <v>7640</v>
      </c>
      <c r="F184" s="173" t="s">
        <v>2532</v>
      </c>
      <c r="G184" t="s">
        <v>39</v>
      </c>
      <c r="H184" t="s">
        <v>3206</v>
      </c>
      <c r="I184" s="79" t="s">
        <v>38</v>
      </c>
      <c r="L184" s="347">
        <v>0</v>
      </c>
      <c r="M184" s="329">
        <v>1000000</v>
      </c>
    </row>
    <row r="185" spans="1:13" ht="16.5" customHeight="1">
      <c r="A185" s="67" t="s">
        <v>2888</v>
      </c>
      <c r="B185" s="265" t="s">
        <v>2889</v>
      </c>
      <c r="C185" s="245" t="s">
        <v>2887</v>
      </c>
      <c r="D185" s="68" t="s">
        <v>2847</v>
      </c>
      <c r="E185" s="308" t="s">
        <v>7640</v>
      </c>
      <c r="F185" s="173" t="s">
        <v>2532</v>
      </c>
      <c r="G185" t="s">
        <v>39</v>
      </c>
      <c r="H185" t="s">
        <v>3207</v>
      </c>
      <c r="I185" s="79" t="s">
        <v>38</v>
      </c>
      <c r="L185" s="347">
        <v>0</v>
      </c>
      <c r="M185" s="329">
        <v>1000000</v>
      </c>
    </row>
    <row r="186" spans="1:13" ht="16.5" customHeight="1">
      <c r="A186" s="67" t="s">
        <v>2915</v>
      </c>
      <c r="B186" s="265" t="s">
        <v>2916</v>
      </c>
      <c r="C186" s="245" t="s">
        <v>2917</v>
      </c>
      <c r="D186" s="68" t="s">
        <v>2847</v>
      </c>
      <c r="E186" s="308" t="s">
        <v>7640</v>
      </c>
      <c r="F186" s="173" t="s">
        <v>2532</v>
      </c>
      <c r="G186" t="s">
        <v>39</v>
      </c>
      <c r="H186" t="s">
        <v>3608</v>
      </c>
      <c r="I186" s="79" t="s">
        <v>38</v>
      </c>
      <c r="L186" s="347">
        <v>0</v>
      </c>
      <c r="M186" s="329">
        <v>1000000</v>
      </c>
    </row>
    <row r="187" spans="1:13" ht="16.5" customHeight="1">
      <c r="A187" s="67" t="s">
        <v>2918</v>
      </c>
      <c r="B187" s="265" t="s">
        <v>2919</v>
      </c>
      <c r="C187" s="245" t="s">
        <v>2917</v>
      </c>
      <c r="D187" s="68" t="s">
        <v>2847</v>
      </c>
      <c r="E187" s="308" t="s">
        <v>7640</v>
      </c>
      <c r="F187" s="173" t="s">
        <v>2532</v>
      </c>
      <c r="G187" t="s">
        <v>39</v>
      </c>
      <c r="H187" t="s">
        <v>3606</v>
      </c>
      <c r="I187" s="79" t="s">
        <v>38</v>
      </c>
      <c r="L187" s="347">
        <v>0</v>
      </c>
      <c r="M187" s="329">
        <v>1000000</v>
      </c>
    </row>
    <row r="188" spans="1:13" ht="16.5" customHeight="1">
      <c r="A188" s="67" t="s">
        <v>2920</v>
      </c>
      <c r="B188" s="265" t="s">
        <v>2921</v>
      </c>
      <c r="C188" s="245" t="s">
        <v>2917</v>
      </c>
      <c r="D188" s="68" t="s">
        <v>2847</v>
      </c>
      <c r="E188" s="308" t="s">
        <v>7640</v>
      </c>
      <c r="F188" s="173" t="s">
        <v>2532</v>
      </c>
      <c r="G188" t="s">
        <v>39</v>
      </c>
      <c r="H188" t="s">
        <v>3606</v>
      </c>
      <c r="I188" s="79" t="s">
        <v>38</v>
      </c>
      <c r="L188" s="347">
        <v>0</v>
      </c>
      <c r="M188" s="329">
        <v>1000000</v>
      </c>
    </row>
    <row r="189" spans="1:13" ht="16.5" customHeight="1">
      <c r="A189" s="67" t="s">
        <v>2894</v>
      </c>
      <c r="B189" s="265" t="s">
        <v>2895</v>
      </c>
      <c r="C189" s="245" t="s">
        <v>2896</v>
      </c>
      <c r="D189" s="68" t="s">
        <v>2847</v>
      </c>
      <c r="E189" s="308" t="s">
        <v>7640</v>
      </c>
      <c r="F189" s="173" t="s">
        <v>2532</v>
      </c>
      <c r="G189" t="s">
        <v>39</v>
      </c>
      <c r="H189" t="s">
        <v>2897</v>
      </c>
      <c r="I189" s="79" t="s">
        <v>38</v>
      </c>
      <c r="L189" s="347">
        <v>0</v>
      </c>
      <c r="M189" s="329">
        <v>1000000</v>
      </c>
    </row>
    <row r="190" spans="1:13" ht="16.5" customHeight="1">
      <c r="A190" s="67" t="s">
        <v>2898</v>
      </c>
      <c r="B190" s="265" t="s">
        <v>2899</v>
      </c>
      <c r="C190" s="245" t="s">
        <v>2896</v>
      </c>
      <c r="D190" s="68" t="s">
        <v>2847</v>
      </c>
      <c r="E190" s="308" t="s">
        <v>7640</v>
      </c>
      <c r="F190" s="173" t="s">
        <v>2532</v>
      </c>
      <c r="G190" t="s">
        <v>39</v>
      </c>
      <c r="H190" t="s">
        <v>2900</v>
      </c>
      <c r="I190" s="79" t="s">
        <v>38</v>
      </c>
      <c r="L190" s="347">
        <v>0</v>
      </c>
      <c r="M190" s="329">
        <v>1000000</v>
      </c>
    </row>
    <row r="191" spans="1:13" ht="16.5" customHeight="1">
      <c r="A191" s="38" t="s">
        <v>126</v>
      </c>
      <c r="B191" s="253" t="s">
        <v>2917</v>
      </c>
      <c r="C191" s="245" t="s">
        <v>2844</v>
      </c>
      <c r="D191" s="45" t="s">
        <v>2943</v>
      </c>
      <c r="E191" s="290" t="s">
        <v>7640</v>
      </c>
      <c r="F191" s="172" t="s">
        <v>2532</v>
      </c>
      <c r="G191" t="s">
        <v>39</v>
      </c>
      <c r="H191" t="s">
        <v>2944</v>
      </c>
      <c r="I191" s="79" t="s">
        <v>38</v>
      </c>
      <c r="L191" s="347">
        <v>0</v>
      </c>
      <c r="M191" s="329">
        <v>1000000</v>
      </c>
    </row>
    <row r="192" spans="1:13" ht="16.5" customHeight="1">
      <c r="A192" s="38" t="s">
        <v>2909</v>
      </c>
      <c r="B192" s="253" t="s">
        <v>2910</v>
      </c>
      <c r="C192" s="245" t="s">
        <v>2844</v>
      </c>
      <c r="D192" s="45" t="s">
        <v>2847</v>
      </c>
      <c r="E192" s="290" t="s">
        <v>7640</v>
      </c>
      <c r="F192" s="172" t="s">
        <v>2532</v>
      </c>
      <c r="G192" t="s">
        <v>39</v>
      </c>
      <c r="H192" t="s">
        <v>5468</v>
      </c>
      <c r="I192" s="79" t="s">
        <v>38</v>
      </c>
      <c r="L192" s="347">
        <v>0</v>
      </c>
      <c r="M192" s="329">
        <v>1000000</v>
      </c>
    </row>
    <row r="193" spans="1:13" ht="16.5" customHeight="1">
      <c r="A193" s="67" t="s">
        <v>2845</v>
      </c>
      <c r="B193" s="265" t="s">
        <v>2846</v>
      </c>
      <c r="C193" s="245" t="s">
        <v>2842</v>
      </c>
      <c r="D193" s="68" t="s">
        <v>2847</v>
      </c>
      <c r="E193" s="308" t="s">
        <v>7640</v>
      </c>
      <c r="F193" s="173" t="s">
        <v>2532</v>
      </c>
      <c r="G193" t="s">
        <v>39</v>
      </c>
      <c r="H193" t="s">
        <v>3197</v>
      </c>
      <c r="I193" s="79" t="s">
        <v>38</v>
      </c>
      <c r="L193" s="347">
        <v>0</v>
      </c>
      <c r="M193" s="329">
        <v>1000000</v>
      </c>
    </row>
    <row r="194" spans="1:13" ht="16.5" customHeight="1">
      <c r="A194" s="67" t="s">
        <v>2848</v>
      </c>
      <c r="B194" s="265" t="s">
        <v>2849</v>
      </c>
      <c r="C194" s="245" t="s">
        <v>2842</v>
      </c>
      <c r="D194" s="68" t="s">
        <v>2847</v>
      </c>
      <c r="E194" s="308" t="s">
        <v>7640</v>
      </c>
      <c r="F194" s="173" t="s">
        <v>2532</v>
      </c>
      <c r="G194" t="s">
        <v>39</v>
      </c>
      <c r="H194" t="s">
        <v>3198</v>
      </c>
      <c r="I194" s="79" t="s">
        <v>38</v>
      </c>
      <c r="L194" s="347">
        <v>0</v>
      </c>
      <c r="M194" s="329">
        <v>1000000</v>
      </c>
    </row>
    <row r="195" spans="1:13" ht="16.5" customHeight="1" thickBot="1">
      <c r="A195" s="340" t="s">
        <v>2850</v>
      </c>
      <c r="B195" s="341" t="s">
        <v>2851</v>
      </c>
      <c r="C195" s="245" t="s">
        <v>2842</v>
      </c>
      <c r="D195" s="342" t="s">
        <v>2847</v>
      </c>
      <c r="E195" s="343" t="s">
        <v>7640</v>
      </c>
      <c r="F195" s="344" t="s">
        <v>2532</v>
      </c>
      <c r="G195" t="s">
        <v>39</v>
      </c>
      <c r="H195" t="s">
        <v>3199</v>
      </c>
      <c r="I195" s="79" t="s">
        <v>38</v>
      </c>
      <c r="L195" s="347">
        <v>0</v>
      </c>
      <c r="M195" s="329">
        <v>1000000</v>
      </c>
    </row>
    <row r="196" spans="1:13" ht="16.5" customHeight="1">
      <c r="A196" s="67" t="s">
        <v>2852</v>
      </c>
      <c r="B196" s="265" t="s">
        <v>2853</v>
      </c>
      <c r="C196" s="245" t="s">
        <v>2842</v>
      </c>
      <c r="D196" s="68" t="s">
        <v>2847</v>
      </c>
      <c r="E196" s="308" t="s">
        <v>7640</v>
      </c>
      <c r="F196" s="173" t="s">
        <v>2532</v>
      </c>
      <c r="G196" t="s">
        <v>39</v>
      </c>
      <c r="H196" t="s">
        <v>3200</v>
      </c>
      <c r="I196" s="79" t="s">
        <v>38</v>
      </c>
      <c r="L196" s="347">
        <v>0</v>
      </c>
      <c r="M196" s="329">
        <v>1000000</v>
      </c>
    </row>
    <row r="197" spans="1:13" ht="16.5" customHeight="1">
      <c r="A197" s="67" t="s">
        <v>2854</v>
      </c>
      <c r="B197" s="265" t="s">
        <v>2855</v>
      </c>
      <c r="C197" s="245" t="s">
        <v>2842</v>
      </c>
      <c r="D197" s="68" t="s">
        <v>2847</v>
      </c>
      <c r="E197" s="308" t="s">
        <v>7640</v>
      </c>
      <c r="F197" s="173" t="s">
        <v>2532</v>
      </c>
      <c r="G197" t="s">
        <v>39</v>
      </c>
      <c r="H197" t="s">
        <v>3201</v>
      </c>
      <c r="I197" s="79" t="s">
        <v>38</v>
      </c>
      <c r="L197" s="347">
        <v>0</v>
      </c>
      <c r="M197" s="329">
        <v>1000000</v>
      </c>
    </row>
    <row r="198" spans="1:13" ht="16.5" customHeight="1">
      <c r="A198" s="67" t="s">
        <v>2856</v>
      </c>
      <c r="B198" s="265" t="s">
        <v>2857</v>
      </c>
      <c r="C198" s="245" t="s">
        <v>2842</v>
      </c>
      <c r="D198" s="68" t="s">
        <v>2847</v>
      </c>
      <c r="E198" s="308" t="s">
        <v>7640</v>
      </c>
      <c r="F198" s="173" t="s">
        <v>2532</v>
      </c>
      <c r="G198" t="s">
        <v>39</v>
      </c>
      <c r="H198" t="s">
        <v>3202</v>
      </c>
      <c r="I198" s="79" t="s">
        <v>38</v>
      </c>
      <c r="L198" s="347">
        <v>0</v>
      </c>
      <c r="M198" s="329">
        <v>1000000</v>
      </c>
    </row>
    <row r="199" spans="1:13" ht="16.5" customHeight="1">
      <c r="A199" s="67" t="s">
        <v>2863</v>
      </c>
      <c r="B199" s="265" t="s">
        <v>2864</v>
      </c>
      <c r="C199" s="245" t="s">
        <v>2842</v>
      </c>
      <c r="D199" s="68" t="s">
        <v>2847</v>
      </c>
      <c r="E199" s="308" t="s">
        <v>7640</v>
      </c>
      <c r="F199" s="173" t="s">
        <v>2532</v>
      </c>
      <c r="G199" t="s">
        <v>39</v>
      </c>
      <c r="I199" s="79" t="s">
        <v>38</v>
      </c>
      <c r="L199" s="347">
        <v>0</v>
      </c>
      <c r="M199" s="329">
        <v>1000000</v>
      </c>
    </row>
    <row r="200" spans="1:13" ht="16.5" customHeight="1">
      <c r="A200" s="48" t="s">
        <v>2844</v>
      </c>
      <c r="B200" s="267" t="s">
        <v>2844</v>
      </c>
      <c r="C200" s="245" t="s">
        <v>2842</v>
      </c>
      <c r="D200" s="39" t="s">
        <v>5258</v>
      </c>
      <c r="E200" s="309" t="s">
        <v>7640</v>
      </c>
      <c r="F200" s="178" t="s">
        <v>2532</v>
      </c>
      <c r="G200" t="s">
        <v>39</v>
      </c>
      <c r="H200" t="s">
        <v>5259</v>
      </c>
      <c r="I200" s="79" t="s">
        <v>38</v>
      </c>
      <c r="L200" s="347">
        <v>0</v>
      </c>
      <c r="M200" s="329">
        <v>1000000</v>
      </c>
    </row>
    <row r="201" spans="1:13" ht="16.5" customHeight="1">
      <c r="A201" s="66" t="s">
        <v>6991</v>
      </c>
      <c r="B201" s="264" t="s">
        <v>2896</v>
      </c>
      <c r="C201" s="264" t="s">
        <v>2842</v>
      </c>
      <c r="D201" s="64" t="s">
        <v>2936</v>
      </c>
      <c r="E201" s="288" t="s">
        <v>7640</v>
      </c>
      <c r="F201" s="193" t="s">
        <v>2532</v>
      </c>
      <c r="G201" t="s">
        <v>39</v>
      </c>
      <c r="H201" t="s">
        <v>2937</v>
      </c>
      <c r="I201" s="79" t="s">
        <v>38</v>
      </c>
      <c r="L201" s="347">
        <v>0</v>
      </c>
      <c r="M201" s="329">
        <v>1000000</v>
      </c>
    </row>
    <row r="202" spans="1:13" ht="16.5" customHeight="1">
      <c r="A202" s="67" t="s">
        <v>2907</v>
      </c>
      <c r="B202" s="265" t="s">
        <v>2908</v>
      </c>
      <c r="C202" s="245" t="s">
        <v>2842</v>
      </c>
      <c r="D202" s="68" t="s">
        <v>2847</v>
      </c>
      <c r="E202" s="308" t="s">
        <v>7640</v>
      </c>
      <c r="F202" s="173" t="s">
        <v>2532</v>
      </c>
      <c r="G202" t="s">
        <v>39</v>
      </c>
      <c r="H202" t="s">
        <v>3208</v>
      </c>
      <c r="I202" s="79" t="s">
        <v>38</v>
      </c>
      <c r="L202" s="347">
        <v>0</v>
      </c>
      <c r="M202" s="329">
        <v>1000000</v>
      </c>
    </row>
    <row r="203" spans="1:13" ht="16.5" customHeight="1">
      <c r="A203" s="67" t="s">
        <v>2858</v>
      </c>
      <c r="B203" s="265" t="s">
        <v>2859</v>
      </c>
      <c r="C203" s="245" t="s">
        <v>2860</v>
      </c>
      <c r="D203" s="68" t="s">
        <v>2847</v>
      </c>
      <c r="E203" s="308" t="s">
        <v>7640</v>
      </c>
      <c r="F203" s="173" t="s">
        <v>2532</v>
      </c>
      <c r="G203" t="s">
        <v>39</v>
      </c>
      <c r="H203" t="s">
        <v>3203</v>
      </c>
      <c r="I203" s="79" t="s">
        <v>38</v>
      </c>
      <c r="L203" s="347">
        <v>0</v>
      </c>
      <c r="M203" s="329">
        <v>1000000</v>
      </c>
    </row>
    <row r="204" spans="1:13" ht="16.5" customHeight="1">
      <c r="A204" s="68" t="s">
        <v>2861</v>
      </c>
      <c r="B204" s="266" t="s">
        <v>2862</v>
      </c>
      <c r="C204" s="245" t="s">
        <v>2860</v>
      </c>
      <c r="D204" s="68" t="s">
        <v>2847</v>
      </c>
      <c r="E204" s="308" t="s">
        <v>7640</v>
      </c>
      <c r="F204" s="173" t="s">
        <v>2532</v>
      </c>
      <c r="G204" t="s">
        <v>39</v>
      </c>
      <c r="H204" t="s">
        <v>3609</v>
      </c>
      <c r="I204" s="79" t="s">
        <v>38</v>
      </c>
      <c r="L204" s="347">
        <v>0</v>
      </c>
      <c r="M204" s="329">
        <v>1000000</v>
      </c>
    </row>
    <row r="205" spans="1:13" ht="16.5" customHeight="1">
      <c r="A205" s="67" t="s">
        <v>2870</v>
      </c>
      <c r="B205" s="265" t="s">
        <v>2871</v>
      </c>
      <c r="C205" s="245" t="s">
        <v>2860</v>
      </c>
      <c r="D205" s="68" t="s">
        <v>2847</v>
      </c>
      <c r="E205" s="308" t="s">
        <v>7640</v>
      </c>
      <c r="F205" s="173" t="s">
        <v>2532</v>
      </c>
      <c r="G205" t="s">
        <v>39</v>
      </c>
      <c r="H205" t="s">
        <v>2872</v>
      </c>
      <c r="I205" s="79" t="s">
        <v>38</v>
      </c>
      <c r="L205" s="347">
        <v>0</v>
      </c>
      <c r="M205" s="329">
        <v>1000000</v>
      </c>
    </row>
    <row r="206" spans="1:13" ht="16.5" customHeight="1">
      <c r="A206" s="67" t="s">
        <v>2873</v>
      </c>
      <c r="B206" s="265" t="s">
        <v>2874</v>
      </c>
      <c r="C206" s="245" t="s">
        <v>2860</v>
      </c>
      <c r="D206" s="68" t="s">
        <v>2847</v>
      </c>
      <c r="E206" s="308" t="s">
        <v>7640</v>
      </c>
      <c r="F206" s="173" t="s">
        <v>2532</v>
      </c>
      <c r="G206" t="s">
        <v>39</v>
      </c>
      <c r="H206" t="s">
        <v>2875</v>
      </c>
      <c r="I206" s="79" t="s">
        <v>38</v>
      </c>
      <c r="L206" s="347">
        <v>0</v>
      </c>
      <c r="M206" s="329">
        <v>1000000</v>
      </c>
    </row>
    <row r="207" spans="1:13" ht="16.5" customHeight="1">
      <c r="A207" s="67" t="s">
        <v>2876</v>
      </c>
      <c r="B207" s="265" t="s">
        <v>2877</v>
      </c>
      <c r="C207" s="245" t="s">
        <v>2860</v>
      </c>
      <c r="D207" s="68" t="s">
        <v>2847</v>
      </c>
      <c r="E207" s="308" t="s">
        <v>7640</v>
      </c>
      <c r="F207" s="173" t="s">
        <v>2532</v>
      </c>
      <c r="G207" t="s">
        <v>39</v>
      </c>
      <c r="H207" t="s">
        <v>2878</v>
      </c>
      <c r="I207" s="79" t="s">
        <v>38</v>
      </c>
      <c r="L207" s="347">
        <v>0</v>
      </c>
      <c r="M207" s="329">
        <v>1000000</v>
      </c>
    </row>
    <row r="208" spans="1:13" ht="16.5" customHeight="1">
      <c r="A208" s="67" t="s">
        <v>2867</v>
      </c>
      <c r="B208" s="265" t="s">
        <v>2868</v>
      </c>
      <c r="C208" s="245" t="s">
        <v>2869</v>
      </c>
      <c r="D208" s="68" t="s">
        <v>2847</v>
      </c>
      <c r="E208" s="308" t="s">
        <v>7640</v>
      </c>
      <c r="F208" s="173" t="s">
        <v>2532</v>
      </c>
      <c r="G208" t="s">
        <v>39</v>
      </c>
      <c r="H208" t="s">
        <v>3205</v>
      </c>
      <c r="I208" s="79" t="s">
        <v>38</v>
      </c>
      <c r="L208" s="347">
        <v>0</v>
      </c>
      <c r="M208" s="329">
        <v>1000000</v>
      </c>
    </row>
    <row r="209" spans="1:13" ht="16.5" customHeight="1">
      <c r="A209" s="67" t="s">
        <v>2901</v>
      </c>
      <c r="B209" s="265" t="s">
        <v>2902</v>
      </c>
      <c r="C209" s="245" t="s">
        <v>2530</v>
      </c>
      <c r="D209" s="68" t="s">
        <v>2847</v>
      </c>
      <c r="E209" s="308" t="s">
        <v>7640</v>
      </c>
      <c r="F209" s="173" t="s">
        <v>2532</v>
      </c>
      <c r="G209" t="s">
        <v>39</v>
      </c>
      <c r="H209" t="s">
        <v>2903</v>
      </c>
      <c r="I209" s="79" t="s">
        <v>38</v>
      </c>
      <c r="L209" s="347">
        <v>0</v>
      </c>
      <c r="M209" s="329">
        <v>1000000</v>
      </c>
    </row>
    <row r="210" spans="1:13" ht="16.5" customHeight="1">
      <c r="A210" s="67" t="s">
        <v>2904</v>
      </c>
      <c r="B210" s="265" t="s">
        <v>2905</v>
      </c>
      <c r="C210" s="245" t="s">
        <v>2530</v>
      </c>
      <c r="D210" s="68" t="s">
        <v>2847</v>
      </c>
      <c r="E210" s="308" t="s">
        <v>7640</v>
      </c>
      <c r="F210" s="173" t="s">
        <v>2532</v>
      </c>
      <c r="G210" t="s">
        <v>39</v>
      </c>
      <c r="H210" t="s">
        <v>2906</v>
      </c>
      <c r="I210" s="79" t="s">
        <v>38</v>
      </c>
      <c r="L210" s="347">
        <v>0</v>
      </c>
      <c r="M210" s="329">
        <v>1000000</v>
      </c>
    </row>
    <row r="211" spans="1:13" ht="16.5" customHeight="1">
      <c r="A211" s="38" t="s">
        <v>2842</v>
      </c>
      <c r="B211" s="253" t="s">
        <v>2843</v>
      </c>
      <c r="C211" s="245" t="s">
        <v>5278</v>
      </c>
      <c r="D211" s="38"/>
      <c r="E211" s="290" t="s">
        <v>7640</v>
      </c>
      <c r="F211" s="172" t="s">
        <v>2532</v>
      </c>
      <c r="G211" t="s">
        <v>39</v>
      </c>
      <c r="I211" s="79" t="s">
        <v>38</v>
      </c>
      <c r="L211" s="347">
        <v>0</v>
      </c>
      <c r="M211" s="329">
        <v>1000000</v>
      </c>
    </row>
    <row r="212" spans="1:13" ht="16.5" customHeight="1">
      <c r="A212" s="67" t="s">
        <v>2927</v>
      </c>
      <c r="B212" s="265" t="s">
        <v>2928</v>
      </c>
      <c r="C212" s="245" t="s">
        <v>2929</v>
      </c>
      <c r="D212" s="68" t="s">
        <v>2847</v>
      </c>
      <c r="E212" s="308" t="s">
        <v>7640</v>
      </c>
      <c r="F212" s="173" t="s">
        <v>2532</v>
      </c>
      <c r="G212" t="s">
        <v>39</v>
      </c>
      <c r="H212" t="s">
        <v>2930</v>
      </c>
      <c r="I212" s="79" t="s">
        <v>38</v>
      </c>
      <c r="L212" s="347">
        <v>0</v>
      </c>
      <c r="M212" s="329">
        <v>1000000</v>
      </c>
    </row>
    <row r="213" spans="1:13" ht="16.5" customHeight="1">
      <c r="A213" s="67" t="s">
        <v>2922</v>
      </c>
      <c r="B213" s="265" t="s">
        <v>2923</v>
      </c>
      <c r="C213" s="245" t="s">
        <v>2924</v>
      </c>
      <c r="D213" s="68" t="s">
        <v>2847</v>
      </c>
      <c r="E213" s="308" t="s">
        <v>7640</v>
      </c>
      <c r="F213" s="173" t="s">
        <v>2532</v>
      </c>
      <c r="G213" t="s">
        <v>39</v>
      </c>
      <c r="H213" t="s">
        <v>3607</v>
      </c>
      <c r="I213" s="79" t="s">
        <v>38</v>
      </c>
      <c r="L213" s="347">
        <v>0</v>
      </c>
      <c r="M213" s="329">
        <v>1000000</v>
      </c>
    </row>
    <row r="214" spans="1:13" ht="16.5" customHeight="1">
      <c r="A214" s="67" t="s">
        <v>2925</v>
      </c>
      <c r="B214" s="265" t="s">
        <v>2926</v>
      </c>
      <c r="C214" s="245" t="s">
        <v>2924</v>
      </c>
      <c r="D214" s="68" t="s">
        <v>2847</v>
      </c>
      <c r="E214" s="308" t="s">
        <v>7640</v>
      </c>
      <c r="F214" s="173" t="s">
        <v>2532</v>
      </c>
      <c r="G214" t="s">
        <v>39</v>
      </c>
      <c r="H214" t="s">
        <v>3607</v>
      </c>
      <c r="I214" s="79" t="s">
        <v>38</v>
      </c>
      <c r="L214" s="347">
        <v>0</v>
      </c>
      <c r="M214" s="329">
        <v>1000000</v>
      </c>
    </row>
    <row r="215" spans="1:13" ht="16.5" customHeight="1">
      <c r="A215" s="67" t="s">
        <v>2865</v>
      </c>
      <c r="B215" s="265" t="s">
        <v>2866</v>
      </c>
      <c r="C215" s="245" t="s">
        <v>2529</v>
      </c>
      <c r="D215" s="68" t="s">
        <v>2847</v>
      </c>
      <c r="E215" s="308" t="s">
        <v>7640</v>
      </c>
      <c r="F215" s="173" t="s">
        <v>2532</v>
      </c>
      <c r="G215" t="s">
        <v>39</v>
      </c>
      <c r="H215" t="s">
        <v>3204</v>
      </c>
      <c r="I215" s="79" t="s">
        <v>38</v>
      </c>
      <c r="L215" s="347">
        <v>0</v>
      </c>
      <c r="M215" s="329">
        <v>1000000</v>
      </c>
    </row>
    <row r="216" spans="1:13" ht="16.5" customHeight="1">
      <c r="A216" s="67" t="s">
        <v>2879</v>
      </c>
      <c r="B216" s="265" t="s">
        <v>2880</v>
      </c>
      <c r="C216" s="245" t="s">
        <v>2529</v>
      </c>
      <c r="D216" s="68" t="s">
        <v>2847</v>
      </c>
      <c r="E216" s="308" t="s">
        <v>7640</v>
      </c>
      <c r="F216" s="173" t="s">
        <v>2532</v>
      </c>
      <c r="G216" t="s">
        <v>39</v>
      </c>
      <c r="H216" t="s">
        <v>3610</v>
      </c>
      <c r="I216" s="79" t="s">
        <v>38</v>
      </c>
      <c r="L216" s="347">
        <v>0</v>
      </c>
      <c r="M216" s="329">
        <v>1000000</v>
      </c>
    </row>
    <row r="217" spans="1:13" ht="16.5" customHeight="1">
      <c r="A217" s="67" t="s">
        <v>2881</v>
      </c>
      <c r="B217" s="265" t="s">
        <v>2882</v>
      </c>
      <c r="C217" s="245" t="s">
        <v>2529</v>
      </c>
      <c r="D217" s="68" t="s">
        <v>2847</v>
      </c>
      <c r="E217" s="308" t="s">
        <v>7640</v>
      </c>
      <c r="F217" s="173" t="s">
        <v>2532</v>
      </c>
      <c r="G217" t="s">
        <v>39</v>
      </c>
      <c r="H217" t="s">
        <v>3611</v>
      </c>
      <c r="I217" s="79" t="s">
        <v>38</v>
      </c>
      <c r="L217" s="347">
        <v>0</v>
      </c>
      <c r="M217" s="329">
        <v>1000000</v>
      </c>
    </row>
    <row r="218" spans="1:13" ht="16.5" customHeight="1">
      <c r="A218" s="67" t="s">
        <v>2883</v>
      </c>
      <c r="B218" s="265" t="s">
        <v>2884</v>
      </c>
      <c r="C218" s="245" t="s">
        <v>2529</v>
      </c>
      <c r="D218" s="68" t="s">
        <v>2847</v>
      </c>
      <c r="E218" s="308" t="s">
        <v>7640</v>
      </c>
      <c r="F218" s="173" t="s">
        <v>2532</v>
      </c>
      <c r="G218" t="s">
        <v>39</v>
      </c>
      <c r="H218" t="s">
        <v>3610</v>
      </c>
      <c r="I218" s="79" t="s">
        <v>38</v>
      </c>
      <c r="L218" s="347">
        <v>0</v>
      </c>
      <c r="M218" s="329">
        <v>1000000</v>
      </c>
    </row>
    <row r="219" spans="1:13" ht="16.5" customHeight="1">
      <c r="A219" s="67" t="s">
        <v>2911</v>
      </c>
      <c r="B219" s="265" t="s">
        <v>2912</v>
      </c>
      <c r="C219" s="245" t="s">
        <v>2913</v>
      </c>
      <c r="D219" s="68" t="s">
        <v>2847</v>
      </c>
      <c r="E219" s="308" t="s">
        <v>7640</v>
      </c>
      <c r="F219" s="173" t="s">
        <v>2532</v>
      </c>
      <c r="G219" t="s">
        <v>39</v>
      </c>
      <c r="H219" t="s">
        <v>3209</v>
      </c>
      <c r="I219" s="79" t="s">
        <v>38</v>
      </c>
      <c r="L219" s="347">
        <v>0</v>
      </c>
      <c r="M219" s="329">
        <v>1000000</v>
      </c>
    </row>
    <row r="220" spans="1:13" ht="16.5" customHeight="1">
      <c r="A220" s="64" t="s">
        <v>2265</v>
      </c>
      <c r="B220" s="73" t="s">
        <v>2056</v>
      </c>
      <c r="C220" s="245" t="s">
        <v>139</v>
      </c>
      <c r="D220" s="64" t="s">
        <v>2057</v>
      </c>
      <c r="E220" s="288" t="s">
        <v>7640</v>
      </c>
      <c r="F220" s="174" t="s">
        <v>1918</v>
      </c>
      <c r="G220" t="s">
        <v>39</v>
      </c>
      <c r="H220" t="s">
        <v>2058</v>
      </c>
      <c r="I220" s="79" t="s">
        <v>38</v>
      </c>
      <c r="L220" s="347">
        <v>0</v>
      </c>
      <c r="M220" s="329">
        <v>1000000</v>
      </c>
    </row>
    <row r="221" spans="1:13" ht="16.5" customHeight="1">
      <c r="A221" s="64" t="s">
        <v>2059</v>
      </c>
      <c r="B221" s="73" t="s">
        <v>2060</v>
      </c>
      <c r="C221" s="245" t="s">
        <v>139</v>
      </c>
      <c r="D221" s="64" t="s">
        <v>2061</v>
      </c>
      <c r="E221" s="288" t="s">
        <v>7640</v>
      </c>
      <c r="F221" s="174" t="s">
        <v>1918</v>
      </c>
      <c r="G221" t="s">
        <v>39</v>
      </c>
      <c r="H221" t="s">
        <v>2062</v>
      </c>
      <c r="I221" s="79" t="s">
        <v>38</v>
      </c>
      <c r="L221" s="347">
        <v>0</v>
      </c>
      <c r="M221" s="329">
        <v>1000000</v>
      </c>
    </row>
    <row r="222" spans="1:13" ht="16.5" customHeight="1">
      <c r="A222" s="64" t="s">
        <v>2063</v>
      </c>
      <c r="B222" s="73" t="s">
        <v>2064</v>
      </c>
      <c r="C222" s="245" t="s">
        <v>139</v>
      </c>
      <c r="D222" s="64" t="s">
        <v>2065</v>
      </c>
      <c r="E222" s="288" t="s">
        <v>7640</v>
      </c>
      <c r="F222" s="174" t="s">
        <v>1918</v>
      </c>
      <c r="G222" t="s">
        <v>39</v>
      </c>
      <c r="H222" t="s">
        <v>2066</v>
      </c>
      <c r="I222" s="79" t="s">
        <v>38</v>
      </c>
      <c r="L222" s="347">
        <v>0</v>
      </c>
      <c r="M222" s="329">
        <v>1000000</v>
      </c>
    </row>
    <row r="223" spans="1:13" ht="16.5" customHeight="1">
      <c r="A223" s="64" t="s">
        <v>2067</v>
      </c>
      <c r="B223" s="73" t="s">
        <v>2068</v>
      </c>
      <c r="C223" s="245" t="s">
        <v>139</v>
      </c>
      <c r="D223" s="64" t="s">
        <v>2069</v>
      </c>
      <c r="E223" s="288" t="s">
        <v>7640</v>
      </c>
      <c r="F223" s="174" t="s">
        <v>1918</v>
      </c>
      <c r="G223" t="s">
        <v>39</v>
      </c>
      <c r="H223" t="s">
        <v>2070</v>
      </c>
      <c r="I223" s="79" t="s">
        <v>38</v>
      </c>
      <c r="L223" s="347">
        <v>0</v>
      </c>
      <c r="M223" s="329">
        <v>1000000</v>
      </c>
    </row>
    <row r="224" spans="1:13" ht="16.5" customHeight="1">
      <c r="A224" s="64" t="s">
        <v>1326</v>
      </c>
      <c r="B224" s="73" t="s">
        <v>2347</v>
      </c>
      <c r="C224" s="245" t="s">
        <v>1964</v>
      </c>
      <c r="D224" s="64" t="s">
        <v>1966</v>
      </c>
      <c r="E224" s="288" t="s">
        <v>7640</v>
      </c>
      <c r="F224" s="174" t="s">
        <v>3059</v>
      </c>
      <c r="G224" t="s">
        <v>39</v>
      </c>
      <c r="H224" t="s">
        <v>2260</v>
      </c>
      <c r="I224" s="79" t="s">
        <v>38</v>
      </c>
      <c r="L224" s="347">
        <v>0</v>
      </c>
      <c r="M224" s="329">
        <v>1000000</v>
      </c>
    </row>
    <row r="225" spans="1:13" ht="16.5" customHeight="1">
      <c r="A225" s="64" t="s">
        <v>1337</v>
      </c>
      <c r="B225" s="73" t="s">
        <v>2261</v>
      </c>
      <c r="C225" s="245" t="s">
        <v>1967</v>
      </c>
      <c r="D225" s="64" t="s">
        <v>1969</v>
      </c>
      <c r="E225" s="288" t="s">
        <v>7640</v>
      </c>
      <c r="F225" s="174" t="s">
        <v>3059</v>
      </c>
      <c r="G225" t="s">
        <v>39</v>
      </c>
      <c r="H225" t="s">
        <v>1897</v>
      </c>
      <c r="I225" s="79" t="s">
        <v>38</v>
      </c>
      <c r="L225" s="347">
        <v>0</v>
      </c>
      <c r="M225" s="329">
        <v>1000000</v>
      </c>
    </row>
    <row r="226" spans="1:13" ht="16.5" customHeight="1">
      <c r="A226" s="64" t="s">
        <v>1338</v>
      </c>
      <c r="B226" s="73" t="s">
        <v>2263</v>
      </c>
      <c r="C226" s="245" t="s">
        <v>1970</v>
      </c>
      <c r="D226" s="64" t="s">
        <v>1972</v>
      </c>
      <c r="E226" s="288" t="s">
        <v>7640</v>
      </c>
      <c r="F226" s="174" t="s">
        <v>3059</v>
      </c>
      <c r="G226" t="s">
        <v>39</v>
      </c>
      <c r="H226" t="s">
        <v>1973</v>
      </c>
      <c r="I226" s="79" t="s">
        <v>38</v>
      </c>
      <c r="L226" s="347">
        <v>0</v>
      </c>
      <c r="M226" s="329">
        <v>1000000</v>
      </c>
    </row>
    <row r="227" spans="1:13" ht="16.5" customHeight="1">
      <c r="A227" s="64" t="s">
        <v>1979</v>
      </c>
      <c r="B227" s="73" t="s">
        <v>2130</v>
      </c>
      <c r="C227" s="245" t="s">
        <v>1975</v>
      </c>
      <c r="D227" s="64" t="s">
        <v>1977</v>
      </c>
      <c r="E227" s="288" t="s">
        <v>7640</v>
      </c>
      <c r="F227" s="174" t="s">
        <v>3059</v>
      </c>
      <c r="G227" t="s">
        <v>39</v>
      </c>
      <c r="H227" t="s">
        <v>1980</v>
      </c>
      <c r="I227" s="79" t="s">
        <v>38</v>
      </c>
      <c r="L227" s="347">
        <v>0</v>
      </c>
      <c r="M227" s="329">
        <v>1000000</v>
      </c>
    </row>
    <row r="228" spans="1:13" ht="16.5" customHeight="1">
      <c r="A228" s="64" t="s">
        <v>1322</v>
      </c>
      <c r="B228" s="73" t="s">
        <v>2264</v>
      </c>
      <c r="C228" s="245" t="s">
        <v>1975</v>
      </c>
      <c r="D228" s="64" t="s">
        <v>1977</v>
      </c>
      <c r="E228" s="288" t="s">
        <v>7640</v>
      </c>
      <c r="F228" s="174" t="s">
        <v>3059</v>
      </c>
      <c r="G228" t="s">
        <v>39</v>
      </c>
      <c r="H228" t="s">
        <v>1978</v>
      </c>
      <c r="I228" s="79" t="s">
        <v>38</v>
      </c>
      <c r="L228" s="347">
        <v>0</v>
      </c>
      <c r="M228" s="329">
        <v>1000000</v>
      </c>
    </row>
    <row r="229" spans="1:13" ht="16.5" customHeight="1">
      <c r="A229" s="64" t="s">
        <v>1983</v>
      </c>
      <c r="B229" s="73" t="s">
        <v>2131</v>
      </c>
      <c r="C229" s="245" t="s">
        <v>1981</v>
      </c>
      <c r="D229" s="64" t="s">
        <v>1984</v>
      </c>
      <c r="E229" s="288" t="s">
        <v>7640</v>
      </c>
      <c r="F229" s="174" t="s">
        <v>3059</v>
      </c>
      <c r="G229" t="s">
        <v>39</v>
      </c>
      <c r="H229" t="s">
        <v>1985</v>
      </c>
      <c r="I229" s="79" t="s">
        <v>38</v>
      </c>
      <c r="L229" s="347">
        <v>0</v>
      </c>
      <c r="M229" s="329">
        <v>1000000</v>
      </c>
    </row>
    <row r="230" spans="1:13" ht="16.5" customHeight="1">
      <c r="A230" s="64" t="s">
        <v>1329</v>
      </c>
      <c r="B230" s="73" t="s">
        <v>2346</v>
      </c>
      <c r="C230" s="245" t="s">
        <v>1981</v>
      </c>
      <c r="D230" s="64" t="s">
        <v>1984</v>
      </c>
      <c r="E230" s="288" t="s">
        <v>7640</v>
      </c>
      <c r="F230" s="174" t="s">
        <v>3059</v>
      </c>
      <c r="G230" t="s">
        <v>39</v>
      </c>
      <c r="H230" t="s">
        <v>1986</v>
      </c>
      <c r="I230" s="79" t="s">
        <v>38</v>
      </c>
      <c r="L230" s="347">
        <v>0</v>
      </c>
      <c r="M230" s="329">
        <v>1000000</v>
      </c>
    </row>
    <row r="231" spans="1:13" ht="16.5" customHeight="1">
      <c r="A231" s="64" t="s">
        <v>1992</v>
      </c>
      <c r="B231" s="73" t="s">
        <v>2132</v>
      </c>
      <c r="C231" s="245" t="s">
        <v>1989</v>
      </c>
      <c r="D231" s="64" t="s">
        <v>1993</v>
      </c>
      <c r="E231" s="288" t="s">
        <v>7640</v>
      </c>
      <c r="F231" s="174" t="s">
        <v>3059</v>
      </c>
      <c r="G231" t="s">
        <v>39</v>
      </c>
      <c r="H231" t="s">
        <v>1994</v>
      </c>
      <c r="I231" s="79" t="s">
        <v>38</v>
      </c>
      <c r="L231" s="347">
        <v>0</v>
      </c>
      <c r="M231" s="329">
        <v>1000000</v>
      </c>
    </row>
    <row r="232" spans="1:13" ht="16.5" customHeight="1">
      <c r="A232" s="64" t="s">
        <v>2148</v>
      </c>
      <c r="B232" s="73" t="s">
        <v>2336</v>
      </c>
      <c r="C232" s="245" t="s">
        <v>5487</v>
      </c>
      <c r="D232" s="64" t="s">
        <v>1347</v>
      </c>
      <c r="E232" s="288" t="s">
        <v>7640</v>
      </c>
      <c r="F232" s="174" t="s">
        <v>3059</v>
      </c>
      <c r="G232" t="s">
        <v>39</v>
      </c>
      <c r="H232" t="s">
        <v>2335</v>
      </c>
      <c r="I232" s="79" t="s">
        <v>38</v>
      </c>
      <c r="L232" s="347">
        <v>0</v>
      </c>
      <c r="M232" s="329">
        <v>1000000</v>
      </c>
    </row>
    <row r="233" spans="1:13" ht="16.5" customHeight="1">
      <c r="A233" s="64" t="s">
        <v>1343</v>
      </c>
      <c r="B233" s="73" t="s">
        <v>2345</v>
      </c>
      <c r="C233" s="245" t="s">
        <v>2340</v>
      </c>
      <c r="D233" s="64" t="s">
        <v>2343</v>
      </c>
      <c r="E233" s="288" t="s">
        <v>7640</v>
      </c>
      <c r="F233" s="174" t="s">
        <v>3059</v>
      </c>
      <c r="G233" t="s">
        <v>39</v>
      </c>
      <c r="H233" t="s">
        <v>2344</v>
      </c>
      <c r="I233" s="79" t="s">
        <v>38</v>
      </c>
      <c r="L233" s="347">
        <v>0</v>
      </c>
      <c r="M233" s="329">
        <v>1000000</v>
      </c>
    </row>
    <row r="234" spans="1:13" ht="16.5" customHeight="1">
      <c r="A234" s="64" t="s">
        <v>1997</v>
      </c>
      <c r="B234" s="73" t="s">
        <v>1998</v>
      </c>
      <c r="C234" s="245" t="s">
        <v>2340</v>
      </c>
      <c r="D234" s="64" t="s">
        <v>2343</v>
      </c>
      <c r="E234" s="288" t="s">
        <v>7640</v>
      </c>
      <c r="F234" s="174" t="s">
        <v>3059</v>
      </c>
      <c r="G234" t="s">
        <v>39</v>
      </c>
      <c r="H234" t="s">
        <v>1999</v>
      </c>
      <c r="I234" s="79" t="s">
        <v>38</v>
      </c>
      <c r="L234" s="347">
        <v>0</v>
      </c>
      <c r="M234" s="329">
        <v>1000000</v>
      </c>
    </row>
    <row r="235" spans="1:13" ht="16.5" customHeight="1">
      <c r="A235" s="42" t="s">
        <v>5264</v>
      </c>
      <c r="B235" s="246" t="s">
        <v>5265</v>
      </c>
      <c r="C235" s="245" t="s">
        <v>5266</v>
      </c>
      <c r="D235" s="42" t="s">
        <v>5267</v>
      </c>
      <c r="E235" s="296" t="s">
        <v>7640</v>
      </c>
      <c r="F235" s="162" t="s">
        <v>3059</v>
      </c>
      <c r="G235" t="s">
        <v>39</v>
      </c>
      <c r="H235" t="s">
        <v>5268</v>
      </c>
      <c r="I235" s="79" t="s">
        <v>38</v>
      </c>
      <c r="L235" s="347">
        <v>0</v>
      </c>
      <c r="M235" s="329">
        <v>1000000</v>
      </c>
    </row>
    <row r="236" spans="1:13" ht="16.5" customHeight="1">
      <c r="A236" s="64" t="s">
        <v>84</v>
      </c>
      <c r="B236" s="73" t="s">
        <v>88</v>
      </c>
      <c r="C236" s="245" t="s">
        <v>7042</v>
      </c>
      <c r="D236" s="64" t="s">
        <v>7722</v>
      </c>
      <c r="E236" s="288" t="s">
        <v>7640</v>
      </c>
      <c r="F236" s="174" t="s">
        <v>3059</v>
      </c>
      <c r="G236" t="s">
        <v>39</v>
      </c>
      <c r="H236" t="s">
        <v>178</v>
      </c>
      <c r="I236" s="79" t="s">
        <v>38</v>
      </c>
      <c r="L236" s="347">
        <v>0</v>
      </c>
      <c r="M236" s="329">
        <v>1000000</v>
      </c>
    </row>
    <row r="237" spans="1:13" ht="16.5" customHeight="1">
      <c r="A237" s="64" t="s">
        <v>2500</v>
      </c>
      <c r="B237" s="73" t="s">
        <v>2499</v>
      </c>
      <c r="C237" s="245" t="s">
        <v>3156</v>
      </c>
      <c r="D237" s="64" t="s">
        <v>2498</v>
      </c>
      <c r="E237" s="288" t="s">
        <v>7640</v>
      </c>
      <c r="F237" s="174" t="s">
        <v>3059</v>
      </c>
      <c r="G237" t="s">
        <v>39</v>
      </c>
      <c r="I237" s="79" t="s">
        <v>38</v>
      </c>
      <c r="L237" s="347">
        <v>0</v>
      </c>
      <c r="M237" s="329">
        <v>1000000</v>
      </c>
    </row>
    <row r="238" spans="1:13" ht="16.5" customHeight="1">
      <c r="A238" s="64" t="s">
        <v>57</v>
      </c>
      <c r="B238" s="73" t="s">
        <v>23</v>
      </c>
      <c r="C238" s="245" t="s">
        <v>139</v>
      </c>
      <c r="D238" s="64" t="s">
        <v>153</v>
      </c>
      <c r="E238" s="288" t="s">
        <v>7640</v>
      </c>
      <c r="F238" s="174" t="s">
        <v>3059</v>
      </c>
      <c r="G238" t="s">
        <v>39</v>
      </c>
      <c r="H238" t="s">
        <v>3167</v>
      </c>
      <c r="I238" s="79" t="s">
        <v>38</v>
      </c>
      <c r="L238" s="347">
        <v>0</v>
      </c>
      <c r="M238" s="329">
        <v>1000000</v>
      </c>
    </row>
    <row r="239" spans="1:13" ht="16.5" customHeight="1">
      <c r="A239" s="43" t="s">
        <v>5266</v>
      </c>
      <c r="B239" s="252" t="s">
        <v>5329</v>
      </c>
      <c r="C239" s="245" t="s">
        <v>139</v>
      </c>
      <c r="D239" s="43" t="s">
        <v>5330</v>
      </c>
      <c r="E239" s="295" t="s">
        <v>7640</v>
      </c>
      <c r="F239" s="180" t="s">
        <v>3059</v>
      </c>
      <c r="G239" t="s">
        <v>39</v>
      </c>
      <c r="H239" t="s">
        <v>5331</v>
      </c>
      <c r="I239" s="79" t="s">
        <v>38</v>
      </c>
      <c r="L239" s="347">
        <v>0</v>
      </c>
      <c r="M239" s="329">
        <v>1000000</v>
      </c>
    </row>
    <row r="240" spans="1:13" ht="16.5" customHeight="1">
      <c r="A240" s="64" t="s">
        <v>62</v>
      </c>
      <c r="B240" s="73" t="s">
        <v>28</v>
      </c>
      <c r="C240" s="245" t="s">
        <v>139</v>
      </c>
      <c r="D240" s="64" t="s">
        <v>161</v>
      </c>
      <c r="E240" s="288" t="s">
        <v>7640</v>
      </c>
      <c r="F240" s="174" t="s">
        <v>3059</v>
      </c>
      <c r="G240" t="s">
        <v>39</v>
      </c>
      <c r="H240" t="s">
        <v>3168</v>
      </c>
      <c r="I240" s="79" t="s">
        <v>38</v>
      </c>
      <c r="L240" s="347">
        <v>0</v>
      </c>
      <c r="M240" s="329">
        <v>1000000</v>
      </c>
    </row>
    <row r="241" spans="1:13" ht="16.5" customHeight="1">
      <c r="A241" s="64" t="s">
        <v>59</v>
      </c>
      <c r="B241" s="73" t="s">
        <v>26</v>
      </c>
      <c r="C241" s="245" t="s">
        <v>139</v>
      </c>
      <c r="D241" s="64" t="s">
        <v>151</v>
      </c>
      <c r="E241" s="288" t="s">
        <v>7640</v>
      </c>
      <c r="F241" s="174" t="s">
        <v>3059</v>
      </c>
      <c r="G241" t="s">
        <v>39</v>
      </c>
      <c r="H241" t="s">
        <v>3169</v>
      </c>
      <c r="I241" s="79" t="s">
        <v>38</v>
      </c>
      <c r="L241" s="347">
        <v>0</v>
      </c>
      <c r="M241" s="329">
        <v>1000000</v>
      </c>
    </row>
    <row r="242" spans="1:13" ht="16.5" customHeight="1">
      <c r="A242" s="46" t="s">
        <v>5332</v>
      </c>
      <c r="B242" s="254" t="s">
        <v>5333</v>
      </c>
      <c r="C242" s="245" t="s">
        <v>139</v>
      </c>
      <c r="D242" s="46" t="s">
        <v>5334</v>
      </c>
      <c r="E242" s="298" t="s">
        <v>7640</v>
      </c>
      <c r="F242" s="182" t="s">
        <v>3059</v>
      </c>
      <c r="G242" t="s">
        <v>39</v>
      </c>
      <c r="H242" t="s">
        <v>5335</v>
      </c>
      <c r="I242" s="79" t="s">
        <v>38</v>
      </c>
      <c r="L242" s="347">
        <v>0</v>
      </c>
      <c r="M242" s="329">
        <v>1000000</v>
      </c>
    </row>
    <row r="243" spans="1:13" ht="16.5" customHeight="1">
      <c r="A243" s="64" t="s">
        <v>97</v>
      </c>
      <c r="B243" s="73" t="s">
        <v>96</v>
      </c>
      <c r="C243" s="245" t="s">
        <v>103</v>
      </c>
      <c r="D243" s="64" t="s">
        <v>172</v>
      </c>
      <c r="E243" s="288" t="s">
        <v>7640</v>
      </c>
      <c r="F243" s="174" t="s">
        <v>3059</v>
      </c>
      <c r="G243" t="s">
        <v>39</v>
      </c>
      <c r="H243" t="s">
        <v>3179</v>
      </c>
      <c r="I243" s="79" t="s">
        <v>38</v>
      </c>
      <c r="L243" s="347">
        <v>0</v>
      </c>
      <c r="M243" s="329">
        <v>1000000</v>
      </c>
    </row>
    <row r="244" spans="1:13" ht="16.5" customHeight="1">
      <c r="A244" s="64" t="s">
        <v>95</v>
      </c>
      <c r="B244" s="73" t="s">
        <v>94</v>
      </c>
      <c r="C244" s="245" t="s">
        <v>103</v>
      </c>
      <c r="D244" s="64" t="s">
        <v>174</v>
      </c>
      <c r="E244" s="288" t="s">
        <v>7640</v>
      </c>
      <c r="F244" s="174" t="s">
        <v>3059</v>
      </c>
      <c r="G244" t="s">
        <v>39</v>
      </c>
      <c r="H244" t="s">
        <v>3179</v>
      </c>
      <c r="I244" s="79" t="s">
        <v>38</v>
      </c>
      <c r="L244" s="347">
        <v>0</v>
      </c>
      <c r="M244" s="329">
        <v>1000000</v>
      </c>
    </row>
    <row r="245" spans="1:13" ht="16.5" customHeight="1">
      <c r="A245" s="64" t="s">
        <v>92</v>
      </c>
      <c r="B245" s="73" t="s">
        <v>91</v>
      </c>
      <c r="C245" s="245" t="s">
        <v>103</v>
      </c>
      <c r="D245" s="64" t="s">
        <v>175</v>
      </c>
      <c r="E245" s="288" t="s">
        <v>7640</v>
      </c>
      <c r="F245" s="174" t="s">
        <v>3059</v>
      </c>
      <c r="G245" t="s">
        <v>39</v>
      </c>
      <c r="H245" t="s">
        <v>3179</v>
      </c>
      <c r="I245" s="79" t="s">
        <v>38</v>
      </c>
      <c r="L245" s="347">
        <v>0</v>
      </c>
      <c r="M245" s="329">
        <v>1000000</v>
      </c>
    </row>
    <row r="246" spans="1:13" ht="16.5" customHeight="1">
      <c r="A246" s="64" t="s">
        <v>2340</v>
      </c>
      <c r="B246" s="73" t="s">
        <v>2339</v>
      </c>
      <c r="C246" s="245" t="s">
        <v>21</v>
      </c>
      <c r="D246" s="64" t="s">
        <v>1346</v>
      </c>
      <c r="E246" s="288" t="s">
        <v>7640</v>
      </c>
      <c r="F246" s="174" t="s">
        <v>3059</v>
      </c>
      <c r="G246" t="s">
        <v>39</v>
      </c>
      <c r="I246" s="79" t="s">
        <v>38</v>
      </c>
      <c r="L246" s="347">
        <v>0</v>
      </c>
      <c r="M246" s="329">
        <v>1000000</v>
      </c>
    </row>
    <row r="247" spans="1:13" ht="16.5" customHeight="1">
      <c r="A247" s="64" t="s">
        <v>1958</v>
      </c>
      <c r="B247" s="73" t="s">
        <v>1959</v>
      </c>
      <c r="C247" s="245" t="s">
        <v>21</v>
      </c>
      <c r="D247" s="64" t="s">
        <v>1346</v>
      </c>
      <c r="E247" s="288" t="s">
        <v>7640</v>
      </c>
      <c r="F247" s="174" t="s">
        <v>3059</v>
      </c>
      <c r="G247" t="s">
        <v>39</v>
      </c>
      <c r="I247" s="79" t="s">
        <v>38</v>
      </c>
      <c r="L247" s="347">
        <v>0</v>
      </c>
      <c r="M247" s="329">
        <v>1000000</v>
      </c>
    </row>
    <row r="248" spans="1:13" ht="16.5" customHeight="1">
      <c r="A248" s="64" t="s">
        <v>1336</v>
      </c>
      <c r="B248" s="73" t="s">
        <v>1961</v>
      </c>
      <c r="C248" s="245" t="s">
        <v>21</v>
      </c>
      <c r="D248" s="64" t="s">
        <v>1346</v>
      </c>
      <c r="E248" s="288" t="s">
        <v>7640</v>
      </c>
      <c r="F248" s="174" t="s">
        <v>3059</v>
      </c>
      <c r="G248" t="s">
        <v>39</v>
      </c>
      <c r="I248" s="79" t="s">
        <v>38</v>
      </c>
      <c r="L248" s="347">
        <v>0</v>
      </c>
      <c r="M248" s="329">
        <v>1000000</v>
      </c>
    </row>
    <row r="249" spans="1:13" ht="16.5" customHeight="1">
      <c r="A249" s="69" t="s">
        <v>2804</v>
      </c>
      <c r="B249" s="69"/>
      <c r="C249" s="245" t="s">
        <v>21</v>
      </c>
      <c r="D249" s="69" t="s">
        <v>1346</v>
      </c>
      <c r="E249" s="288" t="s">
        <v>7640</v>
      </c>
      <c r="F249" s="174" t="s">
        <v>3059</v>
      </c>
      <c r="G249" t="s">
        <v>39</v>
      </c>
      <c r="I249" s="79" t="s">
        <v>38</v>
      </c>
      <c r="L249" s="347">
        <v>0</v>
      </c>
      <c r="M249" s="329">
        <v>1000000</v>
      </c>
    </row>
    <row r="250" spans="1:13" ht="16.5" customHeight="1">
      <c r="A250" s="64" t="s">
        <v>2950</v>
      </c>
      <c r="B250" s="73" t="s">
        <v>3304</v>
      </c>
      <c r="C250" s="264" t="s">
        <v>21</v>
      </c>
      <c r="D250" s="64" t="s">
        <v>1346</v>
      </c>
      <c r="E250" s="288" t="s">
        <v>7640</v>
      </c>
      <c r="F250" s="174" t="s">
        <v>3059</v>
      </c>
      <c r="G250" t="s">
        <v>39</v>
      </c>
      <c r="H250" t="s">
        <v>2951</v>
      </c>
      <c r="I250" s="79" t="s">
        <v>38</v>
      </c>
      <c r="L250" s="347">
        <v>0</v>
      </c>
      <c r="M250" s="329">
        <v>1000000</v>
      </c>
    </row>
    <row r="251" spans="1:13" ht="16.5" customHeight="1">
      <c r="A251" s="64" t="s">
        <v>1964</v>
      </c>
      <c r="B251" s="73" t="s">
        <v>1965</v>
      </c>
      <c r="C251" s="245" t="s">
        <v>21</v>
      </c>
      <c r="D251" s="64" t="s">
        <v>1346</v>
      </c>
      <c r="E251" s="288" t="s">
        <v>7640</v>
      </c>
      <c r="F251" s="174" t="s">
        <v>3059</v>
      </c>
      <c r="G251" t="s">
        <v>39</v>
      </c>
      <c r="I251" s="79" t="s">
        <v>38</v>
      </c>
      <c r="L251" s="347">
        <v>0</v>
      </c>
      <c r="M251" s="329">
        <v>1000000</v>
      </c>
    </row>
    <row r="252" spans="1:13" ht="16.5" customHeight="1">
      <c r="A252" s="64" t="s">
        <v>1970</v>
      </c>
      <c r="B252" s="73" t="s">
        <v>1971</v>
      </c>
      <c r="C252" s="245" t="s">
        <v>21</v>
      </c>
      <c r="D252" s="64" t="s">
        <v>1346</v>
      </c>
      <c r="E252" s="288" t="s">
        <v>7640</v>
      </c>
      <c r="F252" s="174" t="s">
        <v>3059</v>
      </c>
      <c r="G252" t="s">
        <v>39</v>
      </c>
      <c r="I252" s="79" t="s">
        <v>38</v>
      </c>
      <c r="L252" s="347">
        <v>0</v>
      </c>
      <c r="M252" s="329">
        <v>1000000</v>
      </c>
    </row>
    <row r="253" spans="1:13" ht="16.5" customHeight="1">
      <c r="A253" s="64" t="s">
        <v>1975</v>
      </c>
      <c r="B253" s="73" t="s">
        <v>1976</v>
      </c>
      <c r="C253" s="245" t="s">
        <v>21</v>
      </c>
      <c r="D253" s="64" t="s">
        <v>1346</v>
      </c>
      <c r="E253" s="288" t="s">
        <v>7640</v>
      </c>
      <c r="F253" s="174" t="s">
        <v>3059</v>
      </c>
      <c r="G253" t="s">
        <v>39</v>
      </c>
      <c r="I253" s="79" t="s">
        <v>38</v>
      </c>
      <c r="L253" s="347">
        <v>0</v>
      </c>
      <c r="M253" s="329">
        <v>1000000</v>
      </c>
    </row>
    <row r="254" spans="1:13" ht="16.5" customHeight="1">
      <c r="A254" s="64" t="s">
        <v>2608</v>
      </c>
      <c r="B254" s="73" t="s">
        <v>2807</v>
      </c>
      <c r="C254" s="245" t="s">
        <v>21</v>
      </c>
      <c r="D254" s="64" t="s">
        <v>2808</v>
      </c>
      <c r="E254" s="288" t="s">
        <v>7640</v>
      </c>
      <c r="F254" s="174" t="s">
        <v>3059</v>
      </c>
      <c r="G254" t="s">
        <v>39</v>
      </c>
      <c r="I254" s="79" t="s">
        <v>38</v>
      </c>
      <c r="L254" s="347">
        <v>0</v>
      </c>
      <c r="M254" s="329">
        <v>1000000</v>
      </c>
    </row>
    <row r="255" spans="1:13" ht="16.5" customHeight="1">
      <c r="A255" s="64" t="s">
        <v>1341</v>
      </c>
      <c r="B255" s="73" t="s">
        <v>2341</v>
      </c>
      <c r="C255" s="245" t="s">
        <v>21</v>
      </c>
      <c r="D255" s="64" t="s">
        <v>1346</v>
      </c>
      <c r="E255" s="288" t="s">
        <v>7640</v>
      </c>
      <c r="F255" s="174" t="s">
        <v>3059</v>
      </c>
      <c r="G255" t="s">
        <v>39</v>
      </c>
      <c r="H255" t="s">
        <v>1894</v>
      </c>
      <c r="I255" s="79" t="s">
        <v>38</v>
      </c>
      <c r="L255" s="347">
        <v>0</v>
      </c>
      <c r="M255" s="329">
        <v>1000000</v>
      </c>
    </row>
    <row r="256" spans="1:13" ht="16.5" customHeight="1">
      <c r="A256" s="64" t="s">
        <v>1339</v>
      </c>
      <c r="B256" s="73" t="s">
        <v>7052</v>
      </c>
      <c r="C256" s="245" t="s">
        <v>21</v>
      </c>
      <c r="D256" s="64" t="s">
        <v>1346</v>
      </c>
      <c r="E256" s="288" t="s">
        <v>7640</v>
      </c>
      <c r="F256" s="174" t="s">
        <v>3059</v>
      </c>
      <c r="G256" t="s">
        <v>39</v>
      </c>
      <c r="H256" t="s">
        <v>2338</v>
      </c>
      <c r="I256" s="79" t="s">
        <v>38</v>
      </c>
      <c r="L256" s="347">
        <v>0</v>
      </c>
      <c r="M256" s="329">
        <v>1000000</v>
      </c>
    </row>
    <row r="257" spans="1:13" ht="16.5" customHeight="1">
      <c r="A257" s="64" t="s">
        <v>1344</v>
      </c>
      <c r="B257" s="73" t="s">
        <v>3074</v>
      </c>
      <c r="C257" s="245" t="s">
        <v>21</v>
      </c>
      <c r="D257" s="64" t="s">
        <v>3075</v>
      </c>
      <c r="E257" s="288" t="s">
        <v>7640</v>
      </c>
      <c r="F257" s="174" t="s">
        <v>3059</v>
      </c>
      <c r="G257" t="s">
        <v>39</v>
      </c>
      <c r="H257" t="s">
        <v>2337</v>
      </c>
      <c r="I257" s="79" t="s">
        <v>38</v>
      </c>
      <c r="L257" s="347">
        <v>0</v>
      </c>
      <c r="M257" s="329">
        <v>1000000</v>
      </c>
    </row>
    <row r="258" spans="1:13" ht="16.5" customHeight="1">
      <c r="A258" s="64" t="s">
        <v>2155</v>
      </c>
      <c r="B258" s="73" t="s">
        <v>1199</v>
      </c>
      <c r="C258" s="245" t="s">
        <v>21</v>
      </c>
      <c r="D258" s="64" t="s">
        <v>1199</v>
      </c>
      <c r="E258" s="288" t="s">
        <v>7640</v>
      </c>
      <c r="F258" s="174" t="s">
        <v>3059</v>
      </c>
      <c r="G258" t="s">
        <v>39</v>
      </c>
      <c r="I258" s="79" t="s">
        <v>38</v>
      </c>
      <c r="L258" s="347">
        <v>0</v>
      </c>
      <c r="M258" s="329">
        <v>1000000</v>
      </c>
    </row>
    <row r="259" spans="1:13" ht="16.5" customHeight="1">
      <c r="A259" s="45" t="s">
        <v>1962</v>
      </c>
      <c r="B259" s="248" t="s">
        <v>1963</v>
      </c>
      <c r="C259" s="245" t="s">
        <v>2161</v>
      </c>
      <c r="D259" s="45" t="s">
        <v>2126</v>
      </c>
      <c r="E259" s="290" t="s">
        <v>7640</v>
      </c>
      <c r="F259" s="164" t="s">
        <v>3059</v>
      </c>
      <c r="G259" t="s">
        <v>39</v>
      </c>
      <c r="I259" s="79" t="s">
        <v>38</v>
      </c>
      <c r="L259" s="347">
        <v>0</v>
      </c>
      <c r="M259" s="329">
        <v>1000000</v>
      </c>
    </row>
    <row r="260" spans="1:13" ht="16.5" customHeight="1">
      <c r="A260" s="45" t="s">
        <v>1967</v>
      </c>
      <c r="B260" s="248" t="s">
        <v>1968</v>
      </c>
      <c r="C260" s="245" t="s">
        <v>2161</v>
      </c>
      <c r="D260" s="45" t="s">
        <v>1352</v>
      </c>
      <c r="E260" s="290" t="s">
        <v>7640</v>
      </c>
      <c r="F260" s="164" t="s">
        <v>3059</v>
      </c>
      <c r="G260" t="s">
        <v>39</v>
      </c>
      <c r="I260" s="79" t="s">
        <v>38</v>
      </c>
      <c r="L260" s="347">
        <v>0</v>
      </c>
      <c r="M260" s="329">
        <v>1000000</v>
      </c>
    </row>
    <row r="261" spans="1:13" ht="16.5" customHeight="1">
      <c r="A261" s="45" t="s">
        <v>2801</v>
      </c>
      <c r="B261" s="248" t="s">
        <v>2800</v>
      </c>
      <c r="C261" s="245" t="s">
        <v>2161</v>
      </c>
      <c r="D261" s="45" t="s">
        <v>2126</v>
      </c>
      <c r="E261" s="290" t="s">
        <v>7640</v>
      </c>
      <c r="F261" s="164" t="s">
        <v>3059</v>
      </c>
      <c r="G261" t="s">
        <v>39</v>
      </c>
      <c r="I261" s="79" t="s">
        <v>38</v>
      </c>
      <c r="L261" s="347">
        <v>0</v>
      </c>
      <c r="M261" s="329">
        <v>1000000</v>
      </c>
    </row>
    <row r="262" spans="1:13" ht="16.5" customHeight="1">
      <c r="A262" s="45" t="s">
        <v>1981</v>
      </c>
      <c r="B262" s="248" t="s">
        <v>1982</v>
      </c>
      <c r="C262" s="245" t="s">
        <v>2161</v>
      </c>
      <c r="D262" s="45" t="s">
        <v>1352</v>
      </c>
      <c r="E262" s="290" t="s">
        <v>7640</v>
      </c>
      <c r="F262" s="164" t="s">
        <v>3059</v>
      </c>
      <c r="G262" t="s">
        <v>39</v>
      </c>
      <c r="I262" s="79" t="s">
        <v>38</v>
      </c>
      <c r="L262" s="347">
        <v>0</v>
      </c>
      <c r="M262" s="329">
        <v>1000000</v>
      </c>
    </row>
    <row r="263" spans="1:13" ht="16.5" customHeight="1">
      <c r="A263" s="45" t="s">
        <v>2802</v>
      </c>
      <c r="B263" s="248" t="s">
        <v>2803</v>
      </c>
      <c r="C263" s="245" t="s">
        <v>2161</v>
      </c>
      <c r="D263" s="45" t="s">
        <v>2126</v>
      </c>
      <c r="E263" s="290" t="s">
        <v>7640</v>
      </c>
      <c r="F263" s="164" t="s">
        <v>3059</v>
      </c>
      <c r="G263" t="s">
        <v>39</v>
      </c>
      <c r="I263" s="79" t="s">
        <v>38</v>
      </c>
      <c r="L263" s="347">
        <v>0</v>
      </c>
      <c r="M263" s="329">
        <v>1000000</v>
      </c>
    </row>
    <row r="264" spans="1:13" ht="16.5" customHeight="1">
      <c r="A264" s="45" t="s">
        <v>1327</v>
      </c>
      <c r="B264" s="248" t="s">
        <v>5473</v>
      </c>
      <c r="C264" s="245" t="s">
        <v>2161</v>
      </c>
      <c r="D264" s="45" t="s">
        <v>1372</v>
      </c>
      <c r="E264" s="290" t="s">
        <v>7640</v>
      </c>
      <c r="F264" s="164" t="s">
        <v>3059</v>
      </c>
      <c r="G264" t="s">
        <v>39</v>
      </c>
      <c r="I264" s="79" t="s">
        <v>38</v>
      </c>
      <c r="L264" s="347">
        <v>0</v>
      </c>
      <c r="M264" s="329">
        <v>1000000</v>
      </c>
    </row>
    <row r="265" spans="1:13" ht="16.5" customHeight="1">
      <c r="A265" s="69" t="s">
        <v>2801</v>
      </c>
      <c r="B265" s="249" t="s">
        <v>2800</v>
      </c>
      <c r="C265" s="245" t="s">
        <v>1251</v>
      </c>
      <c r="D265" s="69" t="s">
        <v>2126</v>
      </c>
      <c r="E265" s="288" t="s">
        <v>7640</v>
      </c>
      <c r="F265" s="174" t="s">
        <v>3059</v>
      </c>
      <c r="G265" t="s">
        <v>39</v>
      </c>
      <c r="I265" s="79" t="s">
        <v>38</v>
      </c>
      <c r="L265" s="347">
        <v>0</v>
      </c>
      <c r="M265" s="329">
        <v>1000000</v>
      </c>
    </row>
    <row r="266" spans="1:13" ht="16.5" customHeight="1">
      <c r="A266" s="64" t="s">
        <v>1981</v>
      </c>
      <c r="B266" s="73" t="s">
        <v>1982</v>
      </c>
      <c r="C266" s="245" t="s">
        <v>1251</v>
      </c>
      <c r="D266" s="64" t="s">
        <v>1352</v>
      </c>
      <c r="E266" s="288" t="s">
        <v>7640</v>
      </c>
      <c r="F266" s="174" t="s">
        <v>3059</v>
      </c>
      <c r="G266" t="s">
        <v>39</v>
      </c>
      <c r="I266" s="79" t="s">
        <v>38</v>
      </c>
      <c r="L266" s="347">
        <v>0</v>
      </c>
      <c r="M266" s="329">
        <v>1000000</v>
      </c>
    </row>
    <row r="267" spans="1:13" ht="16.5" customHeight="1">
      <c r="A267" s="54" t="s">
        <v>1315</v>
      </c>
      <c r="B267" s="53" t="s">
        <v>5384</v>
      </c>
      <c r="C267" s="245" t="s">
        <v>5385</v>
      </c>
      <c r="D267" s="54" t="s">
        <v>1325</v>
      </c>
      <c r="E267" s="291" t="s">
        <v>7640</v>
      </c>
      <c r="F267" s="175" t="s">
        <v>3059</v>
      </c>
      <c r="G267" t="s">
        <v>39</v>
      </c>
      <c r="H267" t="s">
        <v>5386</v>
      </c>
      <c r="I267" s="79" t="s">
        <v>38</v>
      </c>
      <c r="L267" s="347">
        <v>0</v>
      </c>
      <c r="M267" s="329">
        <v>1000000</v>
      </c>
    </row>
    <row r="268" spans="1:13" ht="16.5" customHeight="1">
      <c r="A268" s="45" t="s">
        <v>1989</v>
      </c>
      <c r="B268" s="248" t="s">
        <v>5474</v>
      </c>
      <c r="C268" s="245" t="s">
        <v>5388</v>
      </c>
      <c r="D268" s="45" t="s">
        <v>1990</v>
      </c>
      <c r="E268" s="290" t="s">
        <v>7640</v>
      </c>
      <c r="F268" s="164" t="s">
        <v>3059</v>
      </c>
      <c r="G268" t="s">
        <v>39</v>
      </c>
      <c r="H268" t="s">
        <v>1991</v>
      </c>
      <c r="I268" s="79" t="s">
        <v>38</v>
      </c>
      <c r="L268" s="347">
        <v>0</v>
      </c>
      <c r="M268" s="329">
        <v>1000000</v>
      </c>
    </row>
    <row r="269" spans="1:13" ht="16.5" customHeight="1">
      <c r="A269" t="s">
        <v>1317</v>
      </c>
      <c r="B269" s="53" t="s">
        <v>5387</v>
      </c>
      <c r="C269" s="245" t="s">
        <v>5388</v>
      </c>
      <c r="D269" s="54" t="s">
        <v>5389</v>
      </c>
      <c r="E269" s="291" t="s">
        <v>7640</v>
      </c>
      <c r="F269" s="175" t="s">
        <v>3059</v>
      </c>
      <c r="G269" t="s">
        <v>39</v>
      </c>
      <c r="H269" t="s">
        <v>5390</v>
      </c>
      <c r="I269" s="79" t="s">
        <v>38</v>
      </c>
      <c r="L269" s="347">
        <v>0</v>
      </c>
      <c r="M269" s="329">
        <v>1000000</v>
      </c>
    </row>
    <row r="270" spans="1:13" ht="16.5" customHeight="1">
      <c r="A270" s="64" t="s">
        <v>1987</v>
      </c>
      <c r="B270" s="73" t="s">
        <v>1988</v>
      </c>
      <c r="C270" s="245" t="s">
        <v>22</v>
      </c>
      <c r="D270" s="64" t="s">
        <v>1325</v>
      </c>
      <c r="E270" s="288" t="s">
        <v>7640</v>
      </c>
      <c r="F270" s="174" t="s">
        <v>3059</v>
      </c>
      <c r="G270" t="s">
        <v>39</v>
      </c>
      <c r="I270" s="79" t="s">
        <v>38</v>
      </c>
      <c r="L270" s="347">
        <v>0</v>
      </c>
      <c r="M270" s="329">
        <v>1000000</v>
      </c>
    </row>
    <row r="271" spans="1:13" ht="16.5" customHeight="1">
      <c r="A271" s="64" t="s">
        <v>5487</v>
      </c>
      <c r="B271" s="73" t="s">
        <v>5488</v>
      </c>
      <c r="C271" s="245" t="s">
        <v>22</v>
      </c>
      <c r="D271" s="64" t="s">
        <v>1325</v>
      </c>
      <c r="E271" s="288" t="s">
        <v>7640</v>
      </c>
      <c r="F271" s="174" t="s">
        <v>3059</v>
      </c>
      <c r="G271" t="s">
        <v>39</v>
      </c>
      <c r="I271" s="79" t="s">
        <v>38</v>
      </c>
      <c r="L271" s="347">
        <v>0</v>
      </c>
      <c r="M271" s="329">
        <v>1000000</v>
      </c>
    </row>
    <row r="272" spans="1:13" ht="16.5" customHeight="1">
      <c r="A272" s="64" t="s">
        <v>1316</v>
      </c>
      <c r="B272" s="73" t="s">
        <v>3076</v>
      </c>
      <c r="C272" s="245" t="s">
        <v>22</v>
      </c>
      <c r="D272" s="64" t="s">
        <v>3077</v>
      </c>
      <c r="E272" s="288" t="s">
        <v>7640</v>
      </c>
      <c r="F272" s="174" t="s">
        <v>3059</v>
      </c>
      <c r="G272" t="s">
        <v>39</v>
      </c>
      <c r="H272" t="s">
        <v>1353</v>
      </c>
      <c r="I272" s="79" t="s">
        <v>38</v>
      </c>
      <c r="L272" s="347">
        <v>0</v>
      </c>
      <c r="M272" s="329">
        <v>1000000</v>
      </c>
    </row>
    <row r="273" spans="1:13" ht="16.5" customHeight="1">
      <c r="A273" s="64" t="s">
        <v>1340</v>
      </c>
      <c r="B273" s="73" t="s">
        <v>3082</v>
      </c>
      <c r="C273" s="245" t="s">
        <v>22</v>
      </c>
      <c r="D273" s="64" t="s">
        <v>3083</v>
      </c>
      <c r="E273" s="288" t="s">
        <v>7640</v>
      </c>
      <c r="F273" s="174" t="s">
        <v>3059</v>
      </c>
      <c r="G273" t="s">
        <v>39</v>
      </c>
      <c r="H273" t="s">
        <v>2333</v>
      </c>
      <c r="I273" s="79" t="s">
        <v>38</v>
      </c>
      <c r="L273" s="347">
        <v>0</v>
      </c>
      <c r="M273" s="329">
        <v>1000000</v>
      </c>
    </row>
    <row r="274" spans="1:13" ht="16.5" customHeight="1">
      <c r="A274" t="s">
        <v>1319</v>
      </c>
      <c r="B274" s="73" t="s">
        <v>3084</v>
      </c>
      <c r="C274" s="245" t="s">
        <v>22</v>
      </c>
      <c r="D274" s="64" t="s">
        <v>3085</v>
      </c>
      <c r="E274" s="288" t="s">
        <v>7640</v>
      </c>
      <c r="F274" s="174" t="s">
        <v>3059</v>
      </c>
      <c r="G274" t="s">
        <v>39</v>
      </c>
      <c r="I274" s="79" t="s">
        <v>38</v>
      </c>
      <c r="L274" s="347">
        <v>0</v>
      </c>
      <c r="M274" s="329">
        <v>1000000</v>
      </c>
    </row>
    <row r="275" spans="1:13" ht="16.5" customHeight="1">
      <c r="A275" s="64" t="s">
        <v>1345</v>
      </c>
      <c r="B275" s="73" t="s">
        <v>3088</v>
      </c>
      <c r="C275" s="245" t="s">
        <v>22</v>
      </c>
      <c r="D275" s="64" t="s">
        <v>3089</v>
      </c>
      <c r="E275" s="288" t="s">
        <v>7640</v>
      </c>
      <c r="F275" s="174" t="s">
        <v>3059</v>
      </c>
      <c r="G275" t="s">
        <v>39</v>
      </c>
      <c r="H275" t="s">
        <v>2332</v>
      </c>
      <c r="I275" s="79" t="s">
        <v>38</v>
      </c>
      <c r="L275" s="347">
        <v>0</v>
      </c>
      <c r="M275" s="329">
        <v>1000000</v>
      </c>
    </row>
    <row r="276" spans="1:13" ht="16.5" customHeight="1">
      <c r="A276" s="64" t="s">
        <v>1321</v>
      </c>
      <c r="B276" s="73" t="s">
        <v>3092</v>
      </c>
      <c r="C276" s="245" t="s">
        <v>22</v>
      </c>
      <c r="D276" s="64" t="s">
        <v>3093</v>
      </c>
      <c r="E276" s="288" t="s">
        <v>7640</v>
      </c>
      <c r="F276" s="174" t="s">
        <v>3059</v>
      </c>
      <c r="G276" t="s">
        <v>39</v>
      </c>
      <c r="I276" s="79" t="s">
        <v>38</v>
      </c>
      <c r="L276" s="347">
        <v>0</v>
      </c>
      <c r="M276" s="329">
        <v>1000000</v>
      </c>
    </row>
    <row r="277" spans="1:13" ht="16.5" customHeight="1">
      <c r="A277" s="116" t="s">
        <v>1342</v>
      </c>
      <c r="B277" s="250" t="s">
        <v>3080</v>
      </c>
      <c r="C277" s="245" t="s">
        <v>22</v>
      </c>
      <c r="D277" s="116" t="s">
        <v>3081</v>
      </c>
      <c r="E277" s="292" t="s">
        <v>7640</v>
      </c>
      <c r="F277" s="179" t="s">
        <v>3059</v>
      </c>
      <c r="G277" t="s">
        <v>39</v>
      </c>
      <c r="H277" t="s">
        <v>2334</v>
      </c>
      <c r="I277" s="79" t="s">
        <v>38</v>
      </c>
      <c r="L277" s="347">
        <v>0</v>
      </c>
      <c r="M277" s="329">
        <v>1000000</v>
      </c>
    </row>
    <row r="278" spans="1:13" ht="16.5" customHeight="1">
      <c r="A278" s="64" t="s">
        <v>1318</v>
      </c>
      <c r="B278" s="73" t="s">
        <v>3078</v>
      </c>
      <c r="C278" s="245" t="s">
        <v>22</v>
      </c>
      <c r="D278" s="64" t="s">
        <v>3079</v>
      </c>
      <c r="E278" s="288" t="s">
        <v>7640</v>
      </c>
      <c r="F278" s="174" t="s">
        <v>3059</v>
      </c>
      <c r="G278" t="s">
        <v>39</v>
      </c>
      <c r="I278" s="79" t="s">
        <v>38</v>
      </c>
      <c r="L278" s="347">
        <v>0</v>
      </c>
      <c r="M278" s="329">
        <v>1000000</v>
      </c>
    </row>
    <row r="279" spans="1:13" ht="16.5" customHeight="1">
      <c r="A279" s="64" t="s">
        <v>2000</v>
      </c>
      <c r="B279" s="73" t="s">
        <v>2001</v>
      </c>
      <c r="C279" s="245" t="s">
        <v>22</v>
      </c>
      <c r="D279" s="64" t="s">
        <v>1325</v>
      </c>
      <c r="E279" s="288" t="s">
        <v>7640</v>
      </c>
      <c r="F279" s="174" t="s">
        <v>3059</v>
      </c>
      <c r="G279" t="s">
        <v>39</v>
      </c>
      <c r="H279" t="s">
        <v>2002</v>
      </c>
      <c r="I279" s="79" t="s">
        <v>38</v>
      </c>
      <c r="L279" s="347">
        <v>0</v>
      </c>
      <c r="M279" s="329">
        <v>1000000</v>
      </c>
    </row>
    <row r="280" spans="1:13" ht="16.5" customHeight="1">
      <c r="A280" s="64" t="s">
        <v>1320</v>
      </c>
      <c r="B280" s="73" t="s">
        <v>3086</v>
      </c>
      <c r="C280" s="245" t="s">
        <v>22</v>
      </c>
      <c r="D280" s="64" t="s">
        <v>3087</v>
      </c>
      <c r="E280" s="288" t="s">
        <v>7640</v>
      </c>
      <c r="F280" s="174" t="s">
        <v>3059</v>
      </c>
      <c r="G280" t="s">
        <v>39</v>
      </c>
      <c r="H280" t="s">
        <v>1354</v>
      </c>
      <c r="I280" s="79" t="s">
        <v>38</v>
      </c>
      <c r="L280" s="347">
        <v>0</v>
      </c>
      <c r="M280" s="329">
        <v>1000000</v>
      </c>
    </row>
    <row r="281" spans="1:13" ht="16.5" customHeight="1">
      <c r="A281" s="64" t="s">
        <v>1328</v>
      </c>
      <c r="B281" s="73" t="s">
        <v>3090</v>
      </c>
      <c r="C281" s="245" t="s">
        <v>22</v>
      </c>
      <c r="D281" s="64" t="s">
        <v>3091</v>
      </c>
      <c r="E281" s="288" t="s">
        <v>7640</v>
      </c>
      <c r="F281" s="174" t="s">
        <v>3059</v>
      </c>
      <c r="G281" t="s">
        <v>39</v>
      </c>
      <c r="H281" t="s">
        <v>2331</v>
      </c>
      <c r="I281" s="79" t="s">
        <v>38</v>
      </c>
      <c r="L281" s="347">
        <v>0</v>
      </c>
      <c r="M281" s="329">
        <v>1000000</v>
      </c>
    </row>
    <row r="282" spans="1:13" ht="16.5" customHeight="1">
      <c r="A282" s="64" t="s">
        <v>2156</v>
      </c>
      <c r="B282" s="73" t="s">
        <v>1200</v>
      </c>
      <c r="C282" s="245" t="s">
        <v>22</v>
      </c>
      <c r="D282" s="64" t="s">
        <v>1200</v>
      </c>
      <c r="E282" s="288" t="s">
        <v>7640</v>
      </c>
      <c r="F282" s="174" t="s">
        <v>3059</v>
      </c>
      <c r="G282" t="s">
        <v>39</v>
      </c>
      <c r="I282" s="79" t="s">
        <v>38</v>
      </c>
      <c r="L282" s="347">
        <v>0</v>
      </c>
      <c r="M282" s="329">
        <v>1000000</v>
      </c>
    </row>
    <row r="283" spans="1:13" ht="16.5" customHeight="1">
      <c r="A283" s="64" t="s">
        <v>2270</v>
      </c>
      <c r="B283" s="73" t="s">
        <v>1461</v>
      </c>
      <c r="C283" s="245" t="s">
        <v>22</v>
      </c>
      <c r="D283" s="64" t="s">
        <v>1363</v>
      </c>
      <c r="E283" s="288" t="s">
        <v>7640</v>
      </c>
      <c r="F283" s="174" t="s">
        <v>3059</v>
      </c>
      <c r="G283" t="s">
        <v>39</v>
      </c>
      <c r="I283" s="79" t="s">
        <v>38</v>
      </c>
      <c r="L283" s="347">
        <v>0</v>
      </c>
      <c r="M283" s="329">
        <v>1000000</v>
      </c>
    </row>
    <row r="284" spans="1:13" ht="16.5" customHeight="1">
      <c r="A284" s="64" t="s">
        <v>2158</v>
      </c>
      <c r="B284" s="73" t="s">
        <v>1201</v>
      </c>
      <c r="C284" s="245" t="s">
        <v>22</v>
      </c>
      <c r="D284" s="64" t="s">
        <v>1362</v>
      </c>
      <c r="E284" s="288" t="s">
        <v>7640</v>
      </c>
      <c r="F284" s="174" t="s">
        <v>3059</v>
      </c>
      <c r="G284" t="s">
        <v>39</v>
      </c>
      <c r="I284" s="79" t="s">
        <v>38</v>
      </c>
      <c r="L284" s="347">
        <v>0</v>
      </c>
      <c r="M284" s="329">
        <v>1000000</v>
      </c>
    </row>
    <row r="285" spans="1:13" ht="16.5" customHeight="1">
      <c r="A285" s="64" t="s">
        <v>1309</v>
      </c>
      <c r="B285" s="73" t="s">
        <v>2127</v>
      </c>
      <c r="C285" s="245" t="s">
        <v>20</v>
      </c>
      <c r="D285" s="64" t="s">
        <v>1324</v>
      </c>
      <c r="E285" s="288" t="s">
        <v>7640</v>
      </c>
      <c r="F285" s="174" t="s">
        <v>3059</v>
      </c>
      <c r="G285" t="s">
        <v>39</v>
      </c>
      <c r="H285" t="s">
        <v>1954</v>
      </c>
      <c r="I285" s="79" t="s">
        <v>38</v>
      </c>
      <c r="L285" s="347">
        <v>0</v>
      </c>
      <c r="M285" s="329">
        <v>1000000</v>
      </c>
    </row>
    <row r="286" spans="1:13" ht="16.5" customHeight="1">
      <c r="A286" s="64" t="s">
        <v>1332</v>
      </c>
      <c r="B286" s="73" t="s">
        <v>2329</v>
      </c>
      <c r="C286" s="245" t="s">
        <v>20</v>
      </c>
      <c r="D286" s="64" t="s">
        <v>1348</v>
      </c>
      <c r="E286" s="288" t="s">
        <v>7640</v>
      </c>
      <c r="F286" s="174" t="s">
        <v>3059</v>
      </c>
      <c r="G286" t="s">
        <v>39</v>
      </c>
      <c r="H286" t="s">
        <v>2328</v>
      </c>
      <c r="I286" s="79" t="s">
        <v>38</v>
      </c>
      <c r="L286" s="347">
        <v>0</v>
      </c>
      <c r="M286" s="329">
        <v>1000000</v>
      </c>
    </row>
    <row r="287" spans="1:13" ht="16.5" customHeight="1">
      <c r="A287" s="64" t="s">
        <v>1955</v>
      </c>
      <c r="B287" s="73" t="s">
        <v>2128</v>
      </c>
      <c r="C287" s="245" t="s">
        <v>20</v>
      </c>
      <c r="D287" s="64" t="s">
        <v>1324</v>
      </c>
      <c r="E287" s="288" t="s">
        <v>7640</v>
      </c>
      <c r="F287" s="174" t="s">
        <v>3059</v>
      </c>
      <c r="G287" t="s">
        <v>39</v>
      </c>
      <c r="H287" t="s">
        <v>1956</v>
      </c>
      <c r="I287" s="79" t="s">
        <v>38</v>
      </c>
      <c r="L287" s="347">
        <v>0</v>
      </c>
      <c r="M287" s="329">
        <v>1000000</v>
      </c>
    </row>
    <row r="288" spans="1:13" ht="16.5" customHeight="1">
      <c r="A288" s="64" t="s">
        <v>1333</v>
      </c>
      <c r="B288" s="73" t="s">
        <v>2134</v>
      </c>
      <c r="C288" s="245" t="s">
        <v>20</v>
      </c>
      <c r="D288" s="64" t="s">
        <v>1348</v>
      </c>
      <c r="E288" s="288" t="s">
        <v>7640</v>
      </c>
      <c r="F288" s="174" t="s">
        <v>3059</v>
      </c>
      <c r="G288" t="s">
        <v>39</v>
      </c>
      <c r="H288" t="s">
        <v>2327</v>
      </c>
      <c r="I288" s="79" t="s">
        <v>38</v>
      </c>
      <c r="L288" s="347">
        <v>0</v>
      </c>
      <c r="M288" s="329">
        <v>1000000</v>
      </c>
    </row>
    <row r="289" spans="1:13" ht="16.5" customHeight="1">
      <c r="A289" s="64" t="s">
        <v>1310</v>
      </c>
      <c r="B289" s="73" t="s">
        <v>2256</v>
      </c>
      <c r="C289" s="245" t="s">
        <v>20</v>
      </c>
      <c r="D289" s="64" t="s">
        <v>1324</v>
      </c>
      <c r="E289" s="288" t="s">
        <v>7640</v>
      </c>
      <c r="F289" s="174" t="s">
        <v>3059</v>
      </c>
      <c r="G289" t="s">
        <v>39</v>
      </c>
      <c r="H289" t="s">
        <v>1957</v>
      </c>
      <c r="I289" s="79" t="s">
        <v>38</v>
      </c>
      <c r="L289" s="347">
        <v>0</v>
      </c>
      <c r="M289" s="329">
        <v>1000000</v>
      </c>
    </row>
    <row r="290" spans="1:13" ht="16.5" customHeight="1">
      <c r="A290" s="64" t="s">
        <v>1334</v>
      </c>
      <c r="B290" s="73" t="s">
        <v>3612</v>
      </c>
      <c r="C290" s="245" t="s">
        <v>20</v>
      </c>
      <c r="D290" s="64" t="s">
        <v>1373</v>
      </c>
      <c r="E290" s="288" t="s">
        <v>7640</v>
      </c>
      <c r="F290" s="174" t="s">
        <v>3059</v>
      </c>
      <c r="G290" t="s">
        <v>39</v>
      </c>
      <c r="H290" t="s">
        <v>2326</v>
      </c>
      <c r="I290" s="79" t="s">
        <v>38</v>
      </c>
      <c r="L290" s="347">
        <v>0</v>
      </c>
      <c r="M290" s="329">
        <v>1000000</v>
      </c>
    </row>
    <row r="291" spans="1:13" ht="16.5" customHeight="1">
      <c r="A291" s="64" t="s">
        <v>1330</v>
      </c>
      <c r="B291" s="73" t="s">
        <v>2257</v>
      </c>
      <c r="C291" s="245" t="s">
        <v>20</v>
      </c>
      <c r="D291" s="64" t="s">
        <v>1324</v>
      </c>
      <c r="E291" s="288" t="s">
        <v>7640</v>
      </c>
      <c r="F291" s="174" t="s">
        <v>3059</v>
      </c>
      <c r="G291" t="s">
        <v>39</v>
      </c>
      <c r="H291" t="s">
        <v>1960</v>
      </c>
      <c r="I291" s="79" t="s">
        <v>38</v>
      </c>
      <c r="L291" s="347">
        <v>0</v>
      </c>
      <c r="M291" s="329">
        <v>1000000</v>
      </c>
    </row>
    <row r="292" spans="1:13" ht="16.5" customHeight="1">
      <c r="A292" s="64" t="s">
        <v>1335</v>
      </c>
      <c r="B292" s="73" t="s">
        <v>2325</v>
      </c>
      <c r="C292" s="245" t="s">
        <v>20</v>
      </c>
      <c r="D292" s="64" t="s">
        <v>1348</v>
      </c>
      <c r="E292" s="288" t="s">
        <v>7640</v>
      </c>
      <c r="F292" s="174" t="s">
        <v>3059</v>
      </c>
      <c r="G292" t="s">
        <v>39</v>
      </c>
      <c r="H292" t="s">
        <v>2324</v>
      </c>
      <c r="I292" s="79" t="s">
        <v>38</v>
      </c>
      <c r="L292" s="347">
        <v>0</v>
      </c>
      <c r="M292" s="329">
        <v>1000000</v>
      </c>
    </row>
    <row r="293" spans="1:13" ht="16.5" customHeight="1">
      <c r="A293" s="64" t="s">
        <v>1311</v>
      </c>
      <c r="B293" s="73" t="s">
        <v>2258</v>
      </c>
      <c r="C293" s="245" t="s">
        <v>20</v>
      </c>
      <c r="D293" s="64" t="s">
        <v>1324</v>
      </c>
      <c r="E293" s="288" t="s">
        <v>7640</v>
      </c>
      <c r="F293" s="174" t="s">
        <v>3059</v>
      </c>
      <c r="G293" t="s">
        <v>39</v>
      </c>
      <c r="H293" t="s">
        <v>1893</v>
      </c>
      <c r="I293" s="79" t="s">
        <v>38</v>
      </c>
      <c r="L293" s="347">
        <v>0</v>
      </c>
      <c r="M293" s="329">
        <v>1000000</v>
      </c>
    </row>
    <row r="294" spans="1:13" ht="16.5" customHeight="1">
      <c r="A294" s="64" t="s">
        <v>2003</v>
      </c>
      <c r="B294" s="73" t="s">
        <v>2004</v>
      </c>
      <c r="C294" s="245" t="s">
        <v>20</v>
      </c>
      <c r="D294" s="64" t="s">
        <v>1348</v>
      </c>
      <c r="E294" s="288" t="s">
        <v>7640</v>
      </c>
      <c r="F294" s="174" t="s">
        <v>3059</v>
      </c>
      <c r="G294" t="s">
        <v>39</v>
      </c>
      <c r="H294" t="s">
        <v>2005</v>
      </c>
      <c r="I294" s="79" t="s">
        <v>38</v>
      </c>
      <c r="L294" s="347">
        <v>0</v>
      </c>
      <c r="M294" s="329">
        <v>1000000</v>
      </c>
    </row>
    <row r="295" spans="1:13" ht="16.5" customHeight="1">
      <c r="A295" s="64" t="s">
        <v>1306</v>
      </c>
      <c r="B295" s="73" t="s">
        <v>2252</v>
      </c>
      <c r="C295" s="245" t="s">
        <v>20</v>
      </c>
      <c r="D295" s="64" t="s">
        <v>1324</v>
      </c>
      <c r="E295" s="288" t="s">
        <v>7640</v>
      </c>
      <c r="F295" s="174" t="s">
        <v>3059</v>
      </c>
      <c r="G295" t="s">
        <v>39</v>
      </c>
      <c r="H295" t="s">
        <v>2253</v>
      </c>
      <c r="I295" s="79" t="s">
        <v>38</v>
      </c>
      <c r="L295" s="347">
        <v>0</v>
      </c>
      <c r="M295" s="329">
        <v>1000000</v>
      </c>
    </row>
    <row r="296" spans="1:13" ht="16.5" customHeight="1">
      <c r="A296" s="64" t="s">
        <v>1331</v>
      </c>
      <c r="B296" s="73" t="s">
        <v>2330</v>
      </c>
      <c r="C296" s="245" t="s">
        <v>20</v>
      </c>
      <c r="D296" s="64" t="s">
        <v>1348</v>
      </c>
      <c r="E296" s="288" t="s">
        <v>7640</v>
      </c>
      <c r="F296" s="174" t="s">
        <v>3059</v>
      </c>
      <c r="G296" t="s">
        <v>39</v>
      </c>
      <c r="H296" t="s">
        <v>1895</v>
      </c>
      <c r="I296" s="79" t="s">
        <v>38</v>
      </c>
      <c r="L296" s="347">
        <v>0</v>
      </c>
      <c r="M296" s="329">
        <v>1000000</v>
      </c>
    </row>
    <row r="297" spans="1:13" ht="16.5" customHeight="1">
      <c r="A297" s="64" t="s">
        <v>1312</v>
      </c>
      <c r="B297" s="73" t="s">
        <v>2259</v>
      </c>
      <c r="C297" s="245" t="s">
        <v>20</v>
      </c>
      <c r="D297" s="64" t="s">
        <v>1324</v>
      </c>
      <c r="E297" s="288" t="s">
        <v>7640</v>
      </c>
      <c r="F297" s="174" t="s">
        <v>3059</v>
      </c>
      <c r="G297" t="s">
        <v>39</v>
      </c>
      <c r="H297" t="s">
        <v>1896</v>
      </c>
      <c r="I297" s="79" t="s">
        <v>38</v>
      </c>
      <c r="L297" s="347">
        <v>0</v>
      </c>
      <c r="M297" s="329">
        <v>1000000</v>
      </c>
    </row>
    <row r="298" spans="1:13" ht="16.5" customHeight="1">
      <c r="A298" s="64" t="s">
        <v>1307</v>
      </c>
      <c r="B298" s="73" t="s">
        <v>2254</v>
      </c>
      <c r="C298" s="245" t="s">
        <v>20</v>
      </c>
      <c r="D298" s="64" t="s">
        <v>1324</v>
      </c>
      <c r="E298" s="288" t="s">
        <v>7640</v>
      </c>
      <c r="F298" s="174" t="s">
        <v>3059</v>
      </c>
      <c r="G298" t="s">
        <v>39</v>
      </c>
      <c r="H298" t="s">
        <v>1952</v>
      </c>
      <c r="I298" s="79" t="s">
        <v>38</v>
      </c>
      <c r="L298" s="347">
        <v>0</v>
      </c>
      <c r="M298" s="329">
        <v>1000000</v>
      </c>
    </row>
    <row r="299" spans="1:13" ht="16.5" customHeight="1">
      <c r="A299" s="64" t="s">
        <v>1313</v>
      </c>
      <c r="B299" s="73" t="s">
        <v>2262</v>
      </c>
      <c r="C299" s="245" t="s">
        <v>20</v>
      </c>
      <c r="D299" s="64" t="s">
        <v>1324</v>
      </c>
      <c r="E299" s="288" t="s">
        <v>7640</v>
      </c>
      <c r="F299" s="174" t="s">
        <v>3059</v>
      </c>
      <c r="G299" t="s">
        <v>39</v>
      </c>
      <c r="H299" t="s">
        <v>1898</v>
      </c>
      <c r="I299" s="79" t="s">
        <v>38</v>
      </c>
      <c r="L299" s="347">
        <v>0</v>
      </c>
      <c r="M299" s="329">
        <v>1000000</v>
      </c>
    </row>
    <row r="300" spans="1:13" ht="16.5" customHeight="1">
      <c r="A300" s="64" t="s">
        <v>1314</v>
      </c>
      <c r="B300" s="73" t="s">
        <v>2129</v>
      </c>
      <c r="C300" s="245" t="s">
        <v>20</v>
      </c>
      <c r="D300" s="64" t="s">
        <v>1324</v>
      </c>
      <c r="E300" s="288" t="s">
        <v>7640</v>
      </c>
      <c r="F300" s="174" t="s">
        <v>3059</v>
      </c>
      <c r="G300" t="s">
        <v>39</v>
      </c>
      <c r="H300" t="s">
        <v>1974</v>
      </c>
      <c r="I300" s="79" t="s">
        <v>38</v>
      </c>
      <c r="L300" s="347">
        <v>0</v>
      </c>
      <c r="M300" s="329">
        <v>1000000</v>
      </c>
    </row>
    <row r="301" spans="1:13" ht="16.5" customHeight="1">
      <c r="A301" s="64" t="s">
        <v>1308</v>
      </c>
      <c r="B301" s="73" t="s">
        <v>2255</v>
      </c>
      <c r="C301" s="245" t="s">
        <v>20</v>
      </c>
      <c r="D301" s="64" t="s">
        <v>1324</v>
      </c>
      <c r="E301" s="288" t="s">
        <v>7640</v>
      </c>
      <c r="F301" s="174" t="s">
        <v>3059</v>
      </c>
      <c r="G301" t="s">
        <v>39</v>
      </c>
      <c r="H301" t="s">
        <v>1953</v>
      </c>
      <c r="I301" s="79" t="s">
        <v>38</v>
      </c>
      <c r="L301" s="347">
        <v>0</v>
      </c>
      <c r="M301" s="329">
        <v>1000000</v>
      </c>
    </row>
    <row r="302" spans="1:13" ht="16.5" customHeight="1">
      <c r="A302" s="64" t="s">
        <v>1995</v>
      </c>
      <c r="B302" s="73" t="s">
        <v>2133</v>
      </c>
      <c r="C302" s="245" t="s">
        <v>20</v>
      </c>
      <c r="D302" s="64" t="s">
        <v>1348</v>
      </c>
      <c r="E302" s="288" t="s">
        <v>7640</v>
      </c>
      <c r="F302" s="174" t="s">
        <v>3059</v>
      </c>
      <c r="G302" t="s">
        <v>39</v>
      </c>
      <c r="H302" t="s">
        <v>1996</v>
      </c>
      <c r="I302" s="79" t="s">
        <v>38</v>
      </c>
      <c r="L302" s="347">
        <v>0</v>
      </c>
      <c r="M302" s="329">
        <v>1000000</v>
      </c>
    </row>
    <row r="303" spans="1:13" ht="16.5" customHeight="1">
      <c r="A303" s="64" t="s">
        <v>1198</v>
      </c>
      <c r="B303" s="73" t="s">
        <v>1180</v>
      </c>
      <c r="C303" s="245" t="s">
        <v>20</v>
      </c>
      <c r="D303" s="64" t="s">
        <v>1361</v>
      </c>
      <c r="E303" s="288" t="s">
        <v>7640</v>
      </c>
      <c r="F303" s="174" t="s">
        <v>3059</v>
      </c>
      <c r="G303" t="s">
        <v>39</v>
      </c>
      <c r="I303" s="79" t="s">
        <v>38</v>
      </c>
      <c r="L303" s="347">
        <v>0</v>
      </c>
      <c r="M303" s="329">
        <v>1000000</v>
      </c>
    </row>
    <row r="304" spans="1:13" ht="16.5" customHeight="1">
      <c r="A304" s="64" t="s">
        <v>108</v>
      </c>
      <c r="B304" s="73" t="s">
        <v>1091</v>
      </c>
      <c r="C304" s="245" t="s">
        <v>1913</v>
      </c>
      <c r="D304" s="64" t="s">
        <v>2050</v>
      </c>
      <c r="E304" s="288" t="s">
        <v>7640</v>
      </c>
      <c r="F304" s="174" t="s">
        <v>3059</v>
      </c>
      <c r="G304" t="s">
        <v>39</v>
      </c>
      <c r="H304" t="s">
        <v>3180</v>
      </c>
      <c r="I304" s="79" t="s">
        <v>38</v>
      </c>
      <c r="L304" s="347">
        <v>0</v>
      </c>
      <c r="M304" s="329">
        <v>1000000</v>
      </c>
    </row>
    <row r="305" spans="1:13" ht="16.5" customHeight="1">
      <c r="A305" s="64" t="s">
        <v>104</v>
      </c>
      <c r="B305" s="73" t="s">
        <v>98</v>
      </c>
      <c r="C305" s="245" t="s">
        <v>169</v>
      </c>
      <c r="D305" s="64" t="s">
        <v>164</v>
      </c>
      <c r="E305" s="288" t="s">
        <v>7640</v>
      </c>
      <c r="F305" s="174" t="s">
        <v>3059</v>
      </c>
      <c r="G305" t="s">
        <v>39</v>
      </c>
      <c r="I305" s="79" t="s">
        <v>38</v>
      </c>
      <c r="L305" s="347">
        <v>0</v>
      </c>
      <c r="M305" s="329">
        <v>1000000</v>
      </c>
    </row>
    <row r="306" spans="1:13" ht="16.5" customHeight="1">
      <c r="A306" s="38" t="s">
        <v>2159</v>
      </c>
      <c r="B306" s="253" t="s">
        <v>5484</v>
      </c>
      <c r="C306" s="245" t="s">
        <v>1305</v>
      </c>
      <c r="D306" s="38" t="s">
        <v>1369</v>
      </c>
      <c r="E306" s="297" t="s">
        <v>7640</v>
      </c>
      <c r="F306" s="172" t="s">
        <v>3059</v>
      </c>
      <c r="G306" t="s">
        <v>39</v>
      </c>
      <c r="I306" s="79" t="s">
        <v>38</v>
      </c>
      <c r="L306" s="347">
        <v>0</v>
      </c>
      <c r="M306" s="329">
        <v>1000000</v>
      </c>
    </row>
    <row r="307" spans="1:13" ht="16.5" customHeight="1">
      <c r="A307" s="64" t="s">
        <v>109</v>
      </c>
      <c r="B307" s="73" t="s">
        <v>1889</v>
      </c>
      <c r="C307" s="245" t="s">
        <v>1305</v>
      </c>
      <c r="D307" s="64" t="s">
        <v>1374</v>
      </c>
      <c r="E307" s="288" t="s">
        <v>7640</v>
      </c>
      <c r="F307" s="174" t="s">
        <v>3059</v>
      </c>
      <c r="G307" t="s">
        <v>39</v>
      </c>
      <c r="H307" t="s">
        <v>178</v>
      </c>
      <c r="I307" s="79" t="s">
        <v>38</v>
      </c>
      <c r="L307" s="347">
        <v>0</v>
      </c>
      <c r="M307" s="329">
        <v>1000000</v>
      </c>
    </row>
    <row r="308" spans="1:13" ht="16.5" customHeight="1">
      <c r="A308" s="64" t="s">
        <v>2149</v>
      </c>
      <c r="B308" s="73" t="s">
        <v>3613</v>
      </c>
      <c r="C308" s="245" t="s">
        <v>1203</v>
      </c>
      <c r="D308" s="64" t="s">
        <v>3094</v>
      </c>
      <c r="E308" s="288" t="s">
        <v>7640</v>
      </c>
      <c r="F308" s="174" t="s">
        <v>3059</v>
      </c>
      <c r="G308" t="s">
        <v>39</v>
      </c>
      <c r="I308" s="79" t="s">
        <v>38</v>
      </c>
      <c r="L308" s="347">
        <v>0</v>
      </c>
      <c r="M308" s="329">
        <v>1000000</v>
      </c>
    </row>
    <row r="309" spans="1:13" ht="16.5" customHeight="1">
      <c r="A309" s="70" t="s">
        <v>7053</v>
      </c>
      <c r="B309" s="251" t="s">
        <v>2818</v>
      </c>
      <c r="C309" s="245" t="s">
        <v>1203</v>
      </c>
      <c r="D309" s="70" t="s">
        <v>1369</v>
      </c>
      <c r="E309" s="293" t="s">
        <v>7640</v>
      </c>
      <c r="F309" s="176" t="s">
        <v>3059</v>
      </c>
      <c r="G309" t="s">
        <v>39</v>
      </c>
      <c r="I309" s="79" t="s">
        <v>38</v>
      </c>
      <c r="L309" s="347">
        <v>0</v>
      </c>
      <c r="M309" s="329">
        <v>1000000</v>
      </c>
    </row>
    <row r="310" spans="1:13" ht="16.5" customHeight="1">
      <c r="A310" s="64" t="s">
        <v>2011</v>
      </c>
      <c r="B310" s="73" t="s">
        <v>2012</v>
      </c>
      <c r="C310" s="245" t="s">
        <v>1910</v>
      </c>
      <c r="D310" s="64" t="s">
        <v>2008</v>
      </c>
      <c r="E310" s="288" t="s">
        <v>7640</v>
      </c>
      <c r="F310" s="174" t="s">
        <v>3059</v>
      </c>
      <c r="G310" t="s">
        <v>39</v>
      </c>
      <c r="I310" s="79" t="s">
        <v>38</v>
      </c>
      <c r="L310" s="347">
        <v>0</v>
      </c>
      <c r="M310" s="329">
        <v>1000000</v>
      </c>
    </row>
    <row r="311" spans="1:13" ht="16.5" customHeight="1">
      <c r="A311" s="64" t="s">
        <v>2021</v>
      </c>
      <c r="B311" s="73" t="s">
        <v>2022</v>
      </c>
      <c r="C311" s="245" t="s">
        <v>1910</v>
      </c>
      <c r="D311" s="64" t="s">
        <v>2008</v>
      </c>
      <c r="E311" s="288" t="s">
        <v>7640</v>
      </c>
      <c r="F311" s="174" t="s">
        <v>3059</v>
      </c>
      <c r="G311" t="s">
        <v>39</v>
      </c>
      <c r="I311" s="79" t="s">
        <v>38</v>
      </c>
      <c r="L311" s="347">
        <v>0</v>
      </c>
      <c r="M311" s="329">
        <v>1000000</v>
      </c>
    </row>
    <row r="312" spans="1:13" ht="16.5" customHeight="1">
      <c r="A312" s="64" t="s">
        <v>2031</v>
      </c>
      <c r="B312" s="73" t="s">
        <v>2032</v>
      </c>
      <c r="C312" s="245" t="s">
        <v>1910</v>
      </c>
      <c r="D312" s="64" t="s">
        <v>2008</v>
      </c>
      <c r="E312" s="288" t="s">
        <v>7640</v>
      </c>
      <c r="F312" s="174" t="s">
        <v>3059</v>
      </c>
      <c r="G312" t="s">
        <v>39</v>
      </c>
      <c r="I312" s="79" t="s">
        <v>38</v>
      </c>
      <c r="L312" s="347">
        <v>0</v>
      </c>
      <c r="M312" s="329">
        <v>1000000</v>
      </c>
    </row>
    <row r="313" spans="1:13" ht="16.5" customHeight="1">
      <c r="A313" s="64" t="s">
        <v>2041</v>
      </c>
      <c r="B313" s="73" t="s">
        <v>2042</v>
      </c>
      <c r="C313" s="245" t="s">
        <v>1910</v>
      </c>
      <c r="D313" s="64" t="s">
        <v>2008</v>
      </c>
      <c r="E313" s="288" t="s">
        <v>7640</v>
      </c>
      <c r="F313" s="174" t="s">
        <v>3059</v>
      </c>
      <c r="G313" t="s">
        <v>39</v>
      </c>
      <c r="I313" s="79" t="s">
        <v>38</v>
      </c>
      <c r="L313" s="347">
        <v>0</v>
      </c>
      <c r="M313" s="329">
        <v>1000000</v>
      </c>
    </row>
    <row r="314" spans="1:13" ht="16.5" customHeight="1">
      <c r="A314" s="64" t="s">
        <v>2013</v>
      </c>
      <c r="B314" s="73" t="s">
        <v>2014</v>
      </c>
      <c r="C314" s="245" t="s">
        <v>1910</v>
      </c>
      <c r="D314" s="64" t="s">
        <v>2008</v>
      </c>
      <c r="E314" s="288" t="s">
        <v>7640</v>
      </c>
      <c r="F314" s="174" t="s">
        <v>3059</v>
      </c>
      <c r="G314" t="s">
        <v>39</v>
      </c>
      <c r="I314" s="79" t="s">
        <v>38</v>
      </c>
      <c r="L314" s="347">
        <v>0</v>
      </c>
      <c r="M314" s="329">
        <v>1000000</v>
      </c>
    </row>
    <row r="315" spans="1:13" ht="16.5" customHeight="1">
      <c r="A315" s="64" t="s">
        <v>2023</v>
      </c>
      <c r="B315" s="73" t="s">
        <v>2024</v>
      </c>
      <c r="C315" s="245" t="s">
        <v>1910</v>
      </c>
      <c r="D315" s="64" t="s">
        <v>2008</v>
      </c>
      <c r="E315" s="288" t="s">
        <v>7640</v>
      </c>
      <c r="F315" s="174" t="s">
        <v>3059</v>
      </c>
      <c r="G315" t="s">
        <v>39</v>
      </c>
      <c r="I315" s="79" t="s">
        <v>38</v>
      </c>
      <c r="L315" s="347">
        <v>0</v>
      </c>
      <c r="M315" s="329">
        <v>1000000</v>
      </c>
    </row>
    <row r="316" spans="1:13" ht="16.5" customHeight="1">
      <c r="A316" s="64" t="s">
        <v>2033</v>
      </c>
      <c r="B316" s="73" t="s">
        <v>2034</v>
      </c>
      <c r="C316" s="245" t="s">
        <v>1910</v>
      </c>
      <c r="D316" s="64" t="s">
        <v>2008</v>
      </c>
      <c r="E316" s="288" t="s">
        <v>7640</v>
      </c>
      <c r="F316" s="174" t="s">
        <v>3059</v>
      </c>
      <c r="G316" t="s">
        <v>39</v>
      </c>
      <c r="I316" s="79" t="s">
        <v>38</v>
      </c>
      <c r="L316" s="347">
        <v>0</v>
      </c>
      <c r="M316" s="329">
        <v>1000000</v>
      </c>
    </row>
    <row r="317" spans="1:13" ht="16.5" customHeight="1">
      <c r="A317" s="64" t="s">
        <v>2043</v>
      </c>
      <c r="B317" s="73" t="s">
        <v>2044</v>
      </c>
      <c r="C317" s="245" t="s">
        <v>1910</v>
      </c>
      <c r="D317" s="64" t="s">
        <v>2008</v>
      </c>
      <c r="E317" s="288" t="s">
        <v>7640</v>
      </c>
      <c r="F317" s="174" t="s">
        <v>3059</v>
      </c>
      <c r="G317" t="s">
        <v>39</v>
      </c>
      <c r="I317" s="79" t="s">
        <v>38</v>
      </c>
      <c r="L317" s="347">
        <v>0</v>
      </c>
      <c r="M317" s="329">
        <v>1000000</v>
      </c>
    </row>
    <row r="318" spans="1:13" ht="16.5" customHeight="1">
      <c r="A318" s="70" t="s">
        <v>2819</v>
      </c>
      <c r="B318" s="251" t="s">
        <v>3072</v>
      </c>
      <c r="C318" s="245" t="s">
        <v>1910</v>
      </c>
      <c r="D318" s="70" t="s">
        <v>3073</v>
      </c>
      <c r="E318" s="293" t="s">
        <v>7640</v>
      </c>
      <c r="F318" s="176" t="s">
        <v>3059</v>
      </c>
      <c r="G318" t="s">
        <v>39</v>
      </c>
      <c r="I318" s="79" t="s">
        <v>38</v>
      </c>
      <c r="L318" s="347">
        <v>0</v>
      </c>
      <c r="M318" s="329">
        <v>1000000</v>
      </c>
    </row>
    <row r="319" spans="1:13" ht="16.5" customHeight="1">
      <c r="A319" s="64" t="s">
        <v>2015</v>
      </c>
      <c r="B319" s="73" t="s">
        <v>2016</v>
      </c>
      <c r="C319" s="245" t="s">
        <v>1910</v>
      </c>
      <c r="D319" s="64" t="s">
        <v>2008</v>
      </c>
      <c r="E319" s="288" t="s">
        <v>7640</v>
      </c>
      <c r="F319" s="174" t="s">
        <v>3059</v>
      </c>
      <c r="G319" t="s">
        <v>39</v>
      </c>
      <c r="I319" s="79" t="s">
        <v>38</v>
      </c>
      <c r="L319" s="347">
        <v>0</v>
      </c>
      <c r="M319" s="329">
        <v>1000000</v>
      </c>
    </row>
    <row r="320" spans="1:13" ht="16.5" customHeight="1">
      <c r="A320" s="64" t="s">
        <v>2025</v>
      </c>
      <c r="B320" s="73" t="s">
        <v>2026</v>
      </c>
      <c r="C320" s="245" t="s">
        <v>1910</v>
      </c>
      <c r="D320" s="64" t="s">
        <v>2008</v>
      </c>
      <c r="E320" s="288" t="s">
        <v>7640</v>
      </c>
      <c r="F320" s="174" t="s">
        <v>3059</v>
      </c>
      <c r="G320" t="s">
        <v>39</v>
      </c>
      <c r="I320" s="79" t="s">
        <v>38</v>
      </c>
      <c r="L320" s="347">
        <v>0</v>
      </c>
      <c r="M320" s="329">
        <v>1000000</v>
      </c>
    </row>
    <row r="321" spans="1:13" ht="16.5" customHeight="1">
      <c r="A321" s="64" t="s">
        <v>2035</v>
      </c>
      <c r="B321" s="73" t="s">
        <v>2036</v>
      </c>
      <c r="C321" s="245" t="s">
        <v>1910</v>
      </c>
      <c r="D321" s="64" t="s">
        <v>2008</v>
      </c>
      <c r="E321" s="288" t="s">
        <v>7640</v>
      </c>
      <c r="F321" s="174" t="s">
        <v>3059</v>
      </c>
      <c r="G321" t="s">
        <v>39</v>
      </c>
      <c r="I321" s="79" t="s">
        <v>38</v>
      </c>
      <c r="L321" s="347">
        <v>0</v>
      </c>
      <c r="M321" s="329">
        <v>1000000</v>
      </c>
    </row>
    <row r="322" spans="1:13" ht="16.5" customHeight="1">
      <c r="A322" s="64" t="s">
        <v>2006</v>
      </c>
      <c r="B322" s="73" t="s">
        <v>2007</v>
      </c>
      <c r="C322" s="245" t="s">
        <v>1910</v>
      </c>
      <c r="D322" s="64" t="s">
        <v>2008</v>
      </c>
      <c r="E322" s="288" t="s">
        <v>7640</v>
      </c>
      <c r="F322" s="174" t="s">
        <v>3059</v>
      </c>
      <c r="G322" t="s">
        <v>39</v>
      </c>
      <c r="I322" s="79" t="s">
        <v>38</v>
      </c>
      <c r="L322" s="347">
        <v>0</v>
      </c>
      <c r="M322" s="329">
        <v>1000000</v>
      </c>
    </row>
    <row r="323" spans="1:13" ht="16.5" customHeight="1">
      <c r="A323" s="64" t="s">
        <v>2017</v>
      </c>
      <c r="B323" s="73" t="s">
        <v>2018</v>
      </c>
      <c r="C323" s="245" t="s">
        <v>1910</v>
      </c>
      <c r="D323" s="64" t="s">
        <v>2008</v>
      </c>
      <c r="E323" s="288" t="s">
        <v>7640</v>
      </c>
      <c r="F323" s="174" t="s">
        <v>3059</v>
      </c>
      <c r="G323" t="s">
        <v>39</v>
      </c>
      <c r="I323" s="79" t="s">
        <v>38</v>
      </c>
      <c r="L323" s="347">
        <v>0</v>
      </c>
      <c r="M323" s="329">
        <v>1000000</v>
      </c>
    </row>
    <row r="324" spans="1:13" ht="16.5" customHeight="1">
      <c r="A324" s="64" t="s">
        <v>2027</v>
      </c>
      <c r="B324" s="73" t="s">
        <v>2028</v>
      </c>
      <c r="C324" s="245" t="s">
        <v>1910</v>
      </c>
      <c r="D324" s="64" t="s">
        <v>2008</v>
      </c>
      <c r="E324" s="288" t="s">
        <v>7640</v>
      </c>
      <c r="F324" s="174" t="s">
        <v>3059</v>
      </c>
      <c r="G324" t="s">
        <v>39</v>
      </c>
      <c r="I324" s="79" t="s">
        <v>38</v>
      </c>
      <c r="L324" s="347">
        <v>0</v>
      </c>
      <c r="M324" s="329">
        <v>1000000</v>
      </c>
    </row>
    <row r="325" spans="1:13" ht="16.5" customHeight="1">
      <c r="A325" s="64" t="s">
        <v>2037</v>
      </c>
      <c r="B325" s="73" t="s">
        <v>2038</v>
      </c>
      <c r="C325" s="245" t="s">
        <v>1910</v>
      </c>
      <c r="D325" s="64" t="s">
        <v>2008</v>
      </c>
      <c r="E325" s="288" t="s">
        <v>7640</v>
      </c>
      <c r="F325" s="174" t="s">
        <v>3059</v>
      </c>
      <c r="G325" t="s">
        <v>39</v>
      </c>
      <c r="I325" s="79" t="s">
        <v>38</v>
      </c>
      <c r="L325" s="347">
        <v>0</v>
      </c>
      <c r="M325" s="329">
        <v>1000000</v>
      </c>
    </row>
    <row r="326" spans="1:13" ht="16.5" customHeight="1">
      <c r="A326" s="64" t="s">
        <v>2009</v>
      </c>
      <c r="B326" s="73" t="s">
        <v>2010</v>
      </c>
      <c r="C326" s="245" t="s">
        <v>1910</v>
      </c>
      <c r="D326" s="64" t="s">
        <v>2008</v>
      </c>
      <c r="E326" s="288" t="s">
        <v>7640</v>
      </c>
      <c r="F326" s="174" t="s">
        <v>3059</v>
      </c>
      <c r="G326" t="s">
        <v>39</v>
      </c>
      <c r="I326" s="79" t="s">
        <v>38</v>
      </c>
      <c r="L326" s="347">
        <v>0</v>
      </c>
      <c r="M326" s="329">
        <v>1000000</v>
      </c>
    </row>
    <row r="327" spans="1:13" ht="16.5" customHeight="1">
      <c r="A327" s="64" t="s">
        <v>2019</v>
      </c>
      <c r="B327" s="73" t="s">
        <v>2020</v>
      </c>
      <c r="C327" s="245" t="s">
        <v>1910</v>
      </c>
      <c r="D327" s="64" t="s">
        <v>2008</v>
      </c>
      <c r="E327" s="288" t="s">
        <v>7640</v>
      </c>
      <c r="F327" s="174" t="s">
        <v>3059</v>
      </c>
      <c r="G327" t="s">
        <v>39</v>
      </c>
      <c r="I327" s="79" t="s">
        <v>38</v>
      </c>
      <c r="L327" s="347">
        <v>0</v>
      </c>
      <c r="M327" s="329">
        <v>1000000</v>
      </c>
    </row>
    <row r="328" spans="1:13" ht="16.5" customHeight="1">
      <c r="A328" s="64" t="s">
        <v>2029</v>
      </c>
      <c r="B328" s="73" t="s">
        <v>2030</v>
      </c>
      <c r="C328" s="245" t="s">
        <v>1910</v>
      </c>
      <c r="D328" s="64" t="s">
        <v>2008</v>
      </c>
      <c r="E328" s="288" t="s">
        <v>7640</v>
      </c>
      <c r="F328" s="174" t="s">
        <v>3059</v>
      </c>
      <c r="G328" t="s">
        <v>39</v>
      </c>
      <c r="I328" s="79" t="s">
        <v>38</v>
      </c>
      <c r="L328" s="347">
        <v>0</v>
      </c>
      <c r="M328" s="329">
        <v>1000000</v>
      </c>
    </row>
    <row r="329" spans="1:13" ht="16.5" customHeight="1">
      <c r="A329" s="64" t="s">
        <v>2039</v>
      </c>
      <c r="B329" s="73" t="s">
        <v>2040</v>
      </c>
      <c r="C329" s="245" t="s">
        <v>1910</v>
      </c>
      <c r="D329" s="64" t="s">
        <v>2008</v>
      </c>
      <c r="E329" s="288" t="s">
        <v>7640</v>
      </c>
      <c r="F329" s="174" t="s">
        <v>3059</v>
      </c>
      <c r="G329" t="s">
        <v>39</v>
      </c>
      <c r="I329" s="79" t="s">
        <v>38</v>
      </c>
      <c r="L329" s="347">
        <v>0</v>
      </c>
      <c r="M329" s="329">
        <v>1000000</v>
      </c>
    </row>
    <row r="330" spans="1:13" ht="16.5" customHeight="1">
      <c r="A330" s="70" t="s">
        <v>2820</v>
      </c>
      <c r="B330" s="251" t="s">
        <v>2821</v>
      </c>
      <c r="C330" s="245" t="s">
        <v>1910</v>
      </c>
      <c r="D330" s="70" t="s">
        <v>2008</v>
      </c>
      <c r="E330" s="293" t="s">
        <v>7640</v>
      </c>
      <c r="F330" s="176" t="s">
        <v>3059</v>
      </c>
      <c r="G330" t="s">
        <v>39</v>
      </c>
      <c r="I330" s="79" t="s">
        <v>38</v>
      </c>
      <c r="L330" s="347">
        <v>0</v>
      </c>
      <c r="M330" s="329">
        <v>1000000</v>
      </c>
    </row>
    <row r="331" spans="1:13" ht="16.5" customHeight="1">
      <c r="A331" s="64" t="s">
        <v>179</v>
      </c>
      <c r="B331" s="73" t="s">
        <v>179</v>
      </c>
      <c r="C331" s="245" t="s">
        <v>182</v>
      </c>
      <c r="D331" s="64" t="s">
        <v>181</v>
      </c>
      <c r="E331" s="288" t="s">
        <v>7640</v>
      </c>
      <c r="F331" s="174" t="s">
        <v>3059</v>
      </c>
      <c r="G331" t="s">
        <v>39</v>
      </c>
      <c r="H331" t="s">
        <v>3190</v>
      </c>
      <c r="I331" s="79" t="s">
        <v>38</v>
      </c>
      <c r="L331" s="347">
        <v>0</v>
      </c>
      <c r="M331" s="329">
        <v>1000000</v>
      </c>
    </row>
    <row r="332" spans="1:13" ht="16.5" customHeight="1">
      <c r="A332" s="41" t="s">
        <v>5449</v>
      </c>
      <c r="B332" s="246" t="s">
        <v>5450</v>
      </c>
      <c r="C332" s="245" t="s">
        <v>119</v>
      </c>
      <c r="D332" s="41" t="s">
        <v>5451</v>
      </c>
      <c r="E332" s="294" t="s">
        <v>7640</v>
      </c>
      <c r="F332" s="162" t="s">
        <v>3059</v>
      </c>
      <c r="G332" t="s">
        <v>39</v>
      </c>
      <c r="H332" t="s">
        <v>5452</v>
      </c>
      <c r="I332" s="79" t="s">
        <v>38</v>
      </c>
      <c r="L332" s="347">
        <v>0</v>
      </c>
      <c r="M332" s="329">
        <v>1000000</v>
      </c>
    </row>
    <row r="333" spans="1:13" ht="16.5" customHeight="1">
      <c r="A333" s="43" t="s">
        <v>5235</v>
      </c>
      <c r="B333" s="252" t="s">
        <v>5236</v>
      </c>
      <c r="C333" s="245" t="s">
        <v>2430</v>
      </c>
      <c r="D333" s="43" t="s">
        <v>5237</v>
      </c>
      <c r="E333" s="295" t="s">
        <v>7640</v>
      </c>
      <c r="F333" s="180" t="s">
        <v>3518</v>
      </c>
      <c r="G333" t="s">
        <v>39</v>
      </c>
      <c r="I333" s="79" t="s">
        <v>38</v>
      </c>
      <c r="L333" s="347">
        <v>0</v>
      </c>
      <c r="M333" s="329">
        <v>1000000</v>
      </c>
    </row>
    <row r="334" spans="1:13" ht="16.5" customHeight="1">
      <c r="A334" s="47" t="s">
        <v>7059</v>
      </c>
      <c r="B334" s="269"/>
      <c r="C334" s="245" t="s">
        <v>2917</v>
      </c>
      <c r="D334" s="47" t="s">
        <v>5250</v>
      </c>
      <c r="E334" s="311" t="s">
        <v>7640</v>
      </c>
      <c r="F334" s="167" t="s">
        <v>3518</v>
      </c>
      <c r="G334" t="s">
        <v>39</v>
      </c>
      <c r="I334" s="79" t="s">
        <v>38</v>
      </c>
      <c r="L334" s="347">
        <v>0</v>
      </c>
      <c r="M334" s="329">
        <v>1000000</v>
      </c>
    </row>
    <row r="335" spans="1:13" ht="16.5" customHeight="1">
      <c r="A335" s="47" t="s">
        <v>5324</v>
      </c>
      <c r="B335" s="269" t="s">
        <v>5325</v>
      </c>
      <c r="C335" s="245" t="s">
        <v>2860</v>
      </c>
      <c r="D335" s="47" t="s">
        <v>5326</v>
      </c>
      <c r="E335" s="311" t="s">
        <v>7640</v>
      </c>
      <c r="F335" s="167" t="s">
        <v>3518</v>
      </c>
      <c r="G335" t="s">
        <v>39</v>
      </c>
      <c r="I335" s="79" t="s">
        <v>38</v>
      </c>
      <c r="L335" s="347">
        <v>0</v>
      </c>
      <c r="M335" s="329">
        <v>1000000</v>
      </c>
    </row>
    <row r="336" spans="1:13" ht="16.5" customHeight="1">
      <c r="A336" s="47" t="s">
        <v>5327</v>
      </c>
      <c r="B336" s="269"/>
      <c r="C336" s="245" t="s">
        <v>2530</v>
      </c>
      <c r="D336" s="47" t="s">
        <v>5328</v>
      </c>
      <c r="E336" s="311" t="s">
        <v>7640</v>
      </c>
      <c r="F336" s="167" t="s">
        <v>3518</v>
      </c>
      <c r="G336" t="s">
        <v>39</v>
      </c>
      <c r="I336" s="79" t="s">
        <v>38</v>
      </c>
      <c r="L336" s="347">
        <v>0</v>
      </c>
      <c r="M336" s="329">
        <v>1000000</v>
      </c>
    </row>
    <row r="337" spans="1:13" ht="16.5" customHeight="1">
      <c r="A337" s="44" t="s">
        <v>5394</v>
      </c>
      <c r="B337" s="259" t="s">
        <v>5395</v>
      </c>
      <c r="C337" s="245" t="s">
        <v>5489</v>
      </c>
      <c r="D337" s="44" t="s">
        <v>5396</v>
      </c>
      <c r="E337" s="304" t="s">
        <v>7640</v>
      </c>
      <c r="F337" s="177" t="s">
        <v>3518</v>
      </c>
      <c r="G337" t="s">
        <v>39</v>
      </c>
      <c r="I337" s="79" t="s">
        <v>38</v>
      </c>
      <c r="L337" s="347">
        <v>0</v>
      </c>
      <c r="M337" s="329">
        <v>1000000</v>
      </c>
    </row>
    <row r="338" spans="1:13" ht="16.5" customHeight="1">
      <c r="A338" s="44" t="s">
        <v>5391</v>
      </c>
      <c r="B338" s="259" t="s">
        <v>5392</v>
      </c>
      <c r="C338" s="245" t="s">
        <v>5489</v>
      </c>
      <c r="D338" s="44" t="s">
        <v>5393</v>
      </c>
      <c r="E338" s="304" t="s">
        <v>7640</v>
      </c>
      <c r="F338" s="177" t="s">
        <v>3518</v>
      </c>
      <c r="G338" t="s">
        <v>39</v>
      </c>
      <c r="I338" s="79" t="s">
        <v>38</v>
      </c>
      <c r="L338" s="347">
        <v>0</v>
      </c>
      <c r="M338" s="329">
        <v>1000000</v>
      </c>
    </row>
    <row r="339" spans="1:13" ht="16.5" customHeight="1">
      <c r="A339" s="97" t="s">
        <v>6992</v>
      </c>
      <c r="B339" s="256" t="s">
        <v>5458</v>
      </c>
      <c r="C339" s="264" t="s">
        <v>120</v>
      </c>
      <c r="D339" s="97" t="s">
        <v>5459</v>
      </c>
      <c r="E339" s="310" t="s">
        <v>7640</v>
      </c>
      <c r="F339" s="198" t="s">
        <v>3518</v>
      </c>
      <c r="G339" t="s">
        <v>39</v>
      </c>
      <c r="H339" t="s">
        <v>5460</v>
      </c>
      <c r="I339" s="79" t="s">
        <v>38</v>
      </c>
      <c r="L339" s="347">
        <v>0</v>
      </c>
      <c r="M339" s="329">
        <v>1000000</v>
      </c>
    </row>
    <row r="340" spans="1:13" ht="16.5" customHeight="1">
      <c r="A340" s="47" t="s">
        <v>6993</v>
      </c>
      <c r="B340" s="269" t="s">
        <v>5461</v>
      </c>
      <c r="C340" s="245" t="s">
        <v>120</v>
      </c>
      <c r="D340" s="47" t="s">
        <v>5462</v>
      </c>
      <c r="E340" s="311" t="s">
        <v>7640</v>
      </c>
      <c r="F340" s="167" t="s">
        <v>3518</v>
      </c>
      <c r="G340" t="s">
        <v>39</v>
      </c>
      <c r="H340" t="s">
        <v>5463</v>
      </c>
      <c r="I340" s="79" t="s">
        <v>38</v>
      </c>
      <c r="L340" s="347">
        <v>0</v>
      </c>
      <c r="M340" s="329">
        <v>1000000</v>
      </c>
    </row>
    <row r="341" spans="1:13" ht="16.5" customHeight="1">
      <c r="A341" s="47" t="s">
        <v>6998</v>
      </c>
      <c r="B341" s="269" t="s">
        <v>5464</v>
      </c>
      <c r="C341" s="245" t="s">
        <v>120</v>
      </c>
      <c r="D341" s="47" t="s">
        <v>5465</v>
      </c>
      <c r="E341" s="311" t="s">
        <v>7640</v>
      </c>
      <c r="F341" s="167" t="s">
        <v>3518</v>
      </c>
      <c r="G341" t="s">
        <v>39</v>
      </c>
      <c r="H341" t="s">
        <v>5466</v>
      </c>
      <c r="I341" s="79" t="s">
        <v>38</v>
      </c>
      <c r="L341" s="347">
        <v>0</v>
      </c>
      <c r="M341" s="329">
        <v>1000000</v>
      </c>
    </row>
    <row r="342" spans="1:13" ht="16.5" customHeight="1">
      <c r="A342" s="43" t="s">
        <v>5416</v>
      </c>
      <c r="B342" s="252" t="s">
        <v>5417</v>
      </c>
      <c r="C342" s="245" t="s">
        <v>194</v>
      </c>
      <c r="D342" s="43" t="s">
        <v>5418</v>
      </c>
      <c r="E342" s="295" t="s">
        <v>7640</v>
      </c>
      <c r="F342" s="180" t="s">
        <v>3496</v>
      </c>
      <c r="G342" t="s">
        <v>39</v>
      </c>
      <c r="I342" s="79" t="s">
        <v>38</v>
      </c>
      <c r="L342" s="347">
        <v>0</v>
      </c>
      <c r="M342" s="329">
        <v>1000000</v>
      </c>
    </row>
    <row r="343" spans="1:13" ht="16.5" customHeight="1">
      <c r="A343" s="43" t="s">
        <v>5419</v>
      </c>
      <c r="B343" s="252" t="s">
        <v>5420</v>
      </c>
      <c r="C343" s="245" t="s">
        <v>194</v>
      </c>
      <c r="D343" s="43" t="s">
        <v>5421</v>
      </c>
      <c r="E343" s="295" t="s">
        <v>7640</v>
      </c>
      <c r="F343" s="180" t="s">
        <v>3496</v>
      </c>
      <c r="G343" t="s">
        <v>39</v>
      </c>
      <c r="I343" s="79" t="s">
        <v>38</v>
      </c>
      <c r="L343" s="347">
        <v>0</v>
      </c>
      <c r="M343" s="329">
        <v>1000000</v>
      </c>
    </row>
    <row r="344" spans="1:13" ht="16.5" customHeight="1">
      <c r="A344" s="44" t="s">
        <v>5254</v>
      </c>
      <c r="B344" s="259" t="s">
        <v>5255</v>
      </c>
      <c r="C344" s="245" t="s">
        <v>2842</v>
      </c>
      <c r="D344" s="44" t="s">
        <v>2847</v>
      </c>
      <c r="E344" s="304" t="s">
        <v>7640</v>
      </c>
      <c r="F344" s="177" t="s">
        <v>5256</v>
      </c>
      <c r="G344" t="s">
        <v>39</v>
      </c>
      <c r="H344" t="s">
        <v>5257</v>
      </c>
      <c r="I344" s="79" t="s">
        <v>38</v>
      </c>
      <c r="L344" s="347">
        <v>0</v>
      </c>
      <c r="M344" s="329">
        <v>1000000</v>
      </c>
    </row>
    <row r="345" spans="1:13" ht="16.5" customHeight="1">
      <c r="A345" s="46" t="s">
        <v>5230</v>
      </c>
      <c r="B345" s="254" t="s">
        <v>5231</v>
      </c>
      <c r="C345" s="245" t="s">
        <v>2430</v>
      </c>
      <c r="D345" s="46" t="s">
        <v>5232</v>
      </c>
      <c r="E345" s="298" t="s">
        <v>7640</v>
      </c>
      <c r="F345" s="182" t="s">
        <v>5233</v>
      </c>
      <c r="G345" t="s">
        <v>39</v>
      </c>
      <c r="H345" t="s">
        <v>5234</v>
      </c>
      <c r="I345" s="79" t="s">
        <v>38</v>
      </c>
      <c r="L345" s="347">
        <v>0</v>
      </c>
      <c r="M345" s="329">
        <v>1000000</v>
      </c>
    </row>
    <row r="346" spans="1:13" ht="16.5" customHeight="1">
      <c r="A346" s="46" t="s">
        <v>5238</v>
      </c>
      <c r="B346" s="254" t="s">
        <v>5239</v>
      </c>
      <c r="C346" s="245" t="s">
        <v>2430</v>
      </c>
      <c r="D346" s="46" t="s">
        <v>5240</v>
      </c>
      <c r="E346" s="298" t="s">
        <v>7640</v>
      </c>
      <c r="F346" s="182" t="s">
        <v>5233</v>
      </c>
      <c r="G346" t="s">
        <v>39</v>
      </c>
      <c r="I346" s="79" t="s">
        <v>38</v>
      </c>
      <c r="L346" s="347">
        <v>0</v>
      </c>
      <c r="M346" s="329">
        <v>1000000</v>
      </c>
    </row>
    <row r="347" spans="1:13" ht="16.5" customHeight="1">
      <c r="A347" s="38" t="s">
        <v>2638</v>
      </c>
      <c r="B347" s="253" t="s">
        <v>5482</v>
      </c>
      <c r="C347" s="245" t="s">
        <v>2163</v>
      </c>
      <c r="D347" s="38" t="s">
        <v>2639</v>
      </c>
      <c r="E347" s="297" t="s">
        <v>7640</v>
      </c>
      <c r="F347" s="162" t="s">
        <v>2641</v>
      </c>
      <c r="G347" t="s">
        <v>39</v>
      </c>
      <c r="H347" t="s">
        <v>5483</v>
      </c>
      <c r="I347" s="79" t="s">
        <v>38</v>
      </c>
      <c r="L347" s="347">
        <v>0</v>
      </c>
      <c r="M347" s="329">
        <v>1000000</v>
      </c>
    </row>
    <row r="348" spans="1:13" ht="16.5" customHeight="1">
      <c r="A348" s="42" t="s">
        <v>5222</v>
      </c>
      <c r="B348" s="276"/>
      <c r="C348" s="245" t="s">
        <v>5223</v>
      </c>
      <c r="D348" s="42" t="s">
        <v>5224</v>
      </c>
      <c r="E348" s="296" t="s">
        <v>7640</v>
      </c>
      <c r="F348" s="166"/>
      <c r="G348" t="s">
        <v>39</v>
      </c>
      <c r="H348" t="s">
        <v>5225</v>
      </c>
      <c r="I348" s="79" t="s">
        <v>38</v>
      </c>
      <c r="L348" s="347">
        <v>0</v>
      </c>
      <c r="M348" s="329">
        <v>1000000</v>
      </c>
    </row>
    <row r="349" spans="1:13" ht="16.5" customHeight="1">
      <c r="A349" s="42" t="s">
        <v>5251</v>
      </c>
      <c r="B349" s="276" t="s">
        <v>5252</v>
      </c>
      <c r="C349" s="245" t="s">
        <v>1975</v>
      </c>
      <c r="D349" s="42" t="s">
        <v>1977</v>
      </c>
      <c r="E349" s="296" t="s">
        <v>7640</v>
      </c>
      <c r="F349" s="166"/>
      <c r="G349" t="s">
        <v>39</v>
      </c>
      <c r="H349" t="s">
        <v>5253</v>
      </c>
      <c r="I349" s="79" t="s">
        <v>38</v>
      </c>
      <c r="L349" s="347">
        <v>0</v>
      </c>
      <c r="M349" s="329">
        <v>1000000</v>
      </c>
    </row>
    <row r="350" spans="1:13" ht="16.5" customHeight="1">
      <c r="A350" s="62" t="s">
        <v>2615</v>
      </c>
      <c r="C350" s="245" t="s">
        <v>1989</v>
      </c>
      <c r="D350" s="62" t="s">
        <v>2616</v>
      </c>
      <c r="E350" s="63" t="s">
        <v>7640</v>
      </c>
      <c r="G350" t="s">
        <v>39</v>
      </c>
      <c r="I350" s="79" t="s">
        <v>38</v>
      </c>
      <c r="L350" s="347">
        <v>0</v>
      </c>
      <c r="M350" s="329">
        <v>1000000</v>
      </c>
    </row>
    <row r="351" spans="1:13" ht="16.5" customHeight="1">
      <c r="A351" s="62" t="s">
        <v>2617</v>
      </c>
      <c r="C351" s="245" t="s">
        <v>1989</v>
      </c>
      <c r="D351" s="62" t="s">
        <v>2616</v>
      </c>
      <c r="E351" s="63" t="s">
        <v>7640</v>
      </c>
      <c r="G351" t="s">
        <v>39</v>
      </c>
      <c r="I351" s="79" t="s">
        <v>38</v>
      </c>
      <c r="L351" s="347">
        <v>0</v>
      </c>
      <c r="M351" s="329">
        <v>1000000</v>
      </c>
    </row>
    <row r="352" spans="1:13" ht="16.5" customHeight="1">
      <c r="A352" s="62" t="s">
        <v>2618</v>
      </c>
      <c r="C352" s="245" t="s">
        <v>1989</v>
      </c>
      <c r="D352" s="62" t="s">
        <v>2616</v>
      </c>
      <c r="E352" s="63" t="s">
        <v>7640</v>
      </c>
      <c r="G352" t="s">
        <v>39</v>
      </c>
      <c r="I352" s="79" t="s">
        <v>38</v>
      </c>
      <c r="L352" s="347">
        <v>0</v>
      </c>
      <c r="M352" s="329">
        <v>1000000</v>
      </c>
    </row>
    <row r="353" spans="1:13" ht="16.5" customHeight="1">
      <c r="A353" s="62" t="s">
        <v>2619</v>
      </c>
      <c r="C353" s="245" t="s">
        <v>1989</v>
      </c>
      <c r="D353" s="62" t="s">
        <v>2616</v>
      </c>
      <c r="E353" s="63" t="s">
        <v>7640</v>
      </c>
      <c r="G353" t="s">
        <v>39</v>
      </c>
      <c r="I353" s="79" t="s">
        <v>38</v>
      </c>
      <c r="L353" s="347">
        <v>0</v>
      </c>
      <c r="M353" s="329">
        <v>1000000</v>
      </c>
    </row>
    <row r="354" spans="1:13" ht="16.5" customHeight="1">
      <c r="A354" s="42" t="s">
        <v>5282</v>
      </c>
      <c r="B354" s="276" t="s">
        <v>5283</v>
      </c>
      <c r="C354" s="245" t="s">
        <v>5284</v>
      </c>
      <c r="D354" s="42" t="s">
        <v>5285</v>
      </c>
      <c r="E354" s="296" t="s">
        <v>7640</v>
      </c>
      <c r="F354" s="166"/>
      <c r="G354" t="s">
        <v>39</v>
      </c>
      <c r="H354" t="s">
        <v>5286</v>
      </c>
      <c r="I354" s="79" t="s">
        <v>38</v>
      </c>
      <c r="L354" s="347">
        <v>0</v>
      </c>
      <c r="M354" s="329">
        <v>1000000</v>
      </c>
    </row>
    <row r="355" spans="1:13" ht="16.5" customHeight="1">
      <c r="A355" s="42" t="s">
        <v>5287</v>
      </c>
      <c r="B355" s="276" t="s">
        <v>5288</v>
      </c>
      <c r="C355" s="245" t="s">
        <v>5284</v>
      </c>
      <c r="D355" s="42" t="s">
        <v>5289</v>
      </c>
      <c r="E355" s="296" t="s">
        <v>7640</v>
      </c>
      <c r="F355" s="166"/>
      <c r="G355" t="s">
        <v>39</v>
      </c>
      <c r="H355" t="s">
        <v>5290</v>
      </c>
      <c r="I355" s="79" t="s">
        <v>38</v>
      </c>
      <c r="L355" s="347">
        <v>0</v>
      </c>
      <c r="M355" s="329">
        <v>1000000</v>
      </c>
    </row>
    <row r="356" spans="1:13" ht="16.5" customHeight="1">
      <c r="A356" s="62" t="s">
        <v>3308</v>
      </c>
      <c r="B356" s="245" t="s">
        <v>3309</v>
      </c>
      <c r="C356" s="245" t="s">
        <v>3308</v>
      </c>
      <c r="D356" s="62" t="s">
        <v>3310</v>
      </c>
      <c r="E356" s="63" t="s">
        <v>7640</v>
      </c>
      <c r="G356" t="s">
        <v>39</v>
      </c>
      <c r="I356" s="79" t="s">
        <v>38</v>
      </c>
      <c r="L356" s="347">
        <v>0</v>
      </c>
      <c r="M356" s="329">
        <v>1000000</v>
      </c>
    </row>
    <row r="357" spans="1:13" ht="16.5" customHeight="1">
      <c r="A357" s="42" t="s">
        <v>5291</v>
      </c>
      <c r="B357" s="276" t="s">
        <v>5292</v>
      </c>
      <c r="C357" s="245" t="s">
        <v>5293</v>
      </c>
      <c r="D357" s="42" t="s">
        <v>5294</v>
      </c>
      <c r="E357" s="296" t="s">
        <v>7640</v>
      </c>
      <c r="F357" s="166"/>
      <c r="G357" t="s">
        <v>39</v>
      </c>
      <c r="H357" t="s">
        <v>5295</v>
      </c>
      <c r="I357" s="79" t="s">
        <v>38</v>
      </c>
      <c r="L357" s="347">
        <v>0</v>
      </c>
      <c r="M357" s="329">
        <v>1000000</v>
      </c>
    </row>
    <row r="358" spans="1:13" ht="16.5" customHeight="1">
      <c r="A358" s="44" t="s">
        <v>5489</v>
      </c>
      <c r="B358" s="259"/>
      <c r="C358" s="245" t="s">
        <v>7042</v>
      </c>
      <c r="D358" s="44" t="s">
        <v>2824</v>
      </c>
      <c r="E358" s="304"/>
      <c r="F358" s="177"/>
      <c r="I358" s="79" t="s">
        <v>38</v>
      </c>
    </row>
    <row r="359" spans="1:13" ht="16.5" customHeight="1">
      <c r="A359" s="45" t="s">
        <v>3338</v>
      </c>
      <c r="B359" s="248" t="s">
        <v>5472</v>
      </c>
      <c r="C359" s="245" t="s">
        <v>21</v>
      </c>
      <c r="D359" s="45" t="s">
        <v>3339</v>
      </c>
      <c r="E359" s="290" t="s">
        <v>7640</v>
      </c>
      <c r="F359" s="164"/>
      <c r="G359" t="s">
        <v>39</v>
      </c>
      <c r="I359" s="79" t="s">
        <v>38</v>
      </c>
      <c r="L359" s="347">
        <v>0</v>
      </c>
      <c r="M359" s="329">
        <v>1000000</v>
      </c>
    </row>
    <row r="360" spans="1:13" ht="16.5" customHeight="1">
      <c r="A360" s="62" t="s">
        <v>2611</v>
      </c>
      <c r="C360" s="245" t="s">
        <v>21</v>
      </c>
      <c r="D360" s="62" t="s">
        <v>1346</v>
      </c>
      <c r="E360" s="63" t="s">
        <v>7640</v>
      </c>
      <c r="G360" t="s">
        <v>39</v>
      </c>
      <c r="I360" s="79" t="s">
        <v>38</v>
      </c>
      <c r="L360" s="347">
        <v>0</v>
      </c>
      <c r="M360" s="329">
        <v>1000000</v>
      </c>
    </row>
    <row r="361" spans="1:13" ht="16.5" customHeight="1">
      <c r="A361" s="62" t="s">
        <v>2609</v>
      </c>
      <c r="C361" s="245" t="s">
        <v>21</v>
      </c>
      <c r="D361" s="62" t="s">
        <v>1346</v>
      </c>
      <c r="E361" s="63" t="s">
        <v>7640</v>
      </c>
      <c r="G361" t="s">
        <v>39</v>
      </c>
      <c r="I361" s="79" t="s">
        <v>38</v>
      </c>
      <c r="L361" s="347">
        <v>0</v>
      </c>
      <c r="M361" s="329">
        <v>1000000</v>
      </c>
    </row>
    <row r="362" spans="1:13" ht="16.5" customHeight="1">
      <c r="A362" s="62" t="s">
        <v>2614</v>
      </c>
      <c r="C362" s="245" t="s">
        <v>21</v>
      </c>
      <c r="D362" s="62" t="s">
        <v>1346</v>
      </c>
      <c r="E362" s="63" t="s">
        <v>7640</v>
      </c>
      <c r="G362" t="s">
        <v>39</v>
      </c>
      <c r="I362" s="79" t="s">
        <v>38</v>
      </c>
      <c r="L362" s="347">
        <v>0</v>
      </c>
      <c r="M362" s="329">
        <v>1000000</v>
      </c>
    </row>
    <row r="363" spans="1:13" ht="16.5" customHeight="1">
      <c r="A363" s="42" t="s">
        <v>5340</v>
      </c>
      <c r="B363" s="276" t="s">
        <v>5341</v>
      </c>
      <c r="C363" s="245" t="s">
        <v>21</v>
      </c>
      <c r="D363" s="42" t="s">
        <v>5342</v>
      </c>
      <c r="E363" s="296" t="s">
        <v>7640</v>
      </c>
      <c r="F363" s="166"/>
      <c r="G363" t="s">
        <v>39</v>
      </c>
      <c r="H363" t="s">
        <v>5343</v>
      </c>
      <c r="I363" s="79" t="s">
        <v>38</v>
      </c>
      <c r="L363" s="347">
        <v>0</v>
      </c>
      <c r="M363" s="329">
        <v>1000000</v>
      </c>
    </row>
    <row r="364" spans="1:13" ht="16.5" customHeight="1">
      <c r="A364" s="62" t="s">
        <v>2605</v>
      </c>
      <c r="C364" s="245" t="s">
        <v>21</v>
      </c>
      <c r="D364" s="62" t="s">
        <v>1346</v>
      </c>
      <c r="E364" s="63" t="s">
        <v>7640</v>
      </c>
      <c r="G364" t="s">
        <v>39</v>
      </c>
      <c r="I364" s="79" t="s">
        <v>38</v>
      </c>
      <c r="L364" s="347">
        <v>0</v>
      </c>
      <c r="M364" s="329">
        <v>1000000</v>
      </c>
    </row>
    <row r="365" spans="1:13" ht="16.5" customHeight="1">
      <c r="A365" s="62" t="s">
        <v>2606</v>
      </c>
      <c r="C365" s="245" t="s">
        <v>21</v>
      </c>
      <c r="D365" s="62" t="s">
        <v>1346</v>
      </c>
      <c r="E365" s="63" t="s">
        <v>7640</v>
      </c>
      <c r="G365" t="s">
        <v>39</v>
      </c>
      <c r="I365" s="79" t="s">
        <v>38</v>
      </c>
      <c r="L365" s="347">
        <v>0</v>
      </c>
      <c r="M365" s="329">
        <v>1000000</v>
      </c>
    </row>
    <row r="366" spans="1:13" ht="16.5" customHeight="1">
      <c r="A366" s="62" t="s">
        <v>2607</v>
      </c>
      <c r="C366" s="245" t="s">
        <v>21</v>
      </c>
      <c r="D366" s="62" t="s">
        <v>1346</v>
      </c>
      <c r="E366" s="63" t="s">
        <v>7640</v>
      </c>
      <c r="G366" t="s">
        <v>39</v>
      </c>
      <c r="I366" s="79" t="s">
        <v>38</v>
      </c>
      <c r="L366" s="347">
        <v>0</v>
      </c>
      <c r="M366" s="329">
        <v>1000000</v>
      </c>
    </row>
    <row r="367" spans="1:13" ht="16.5" customHeight="1">
      <c r="A367" s="62" t="s">
        <v>2613</v>
      </c>
      <c r="C367" s="245" t="s">
        <v>21</v>
      </c>
      <c r="D367" s="62" t="s">
        <v>1346</v>
      </c>
      <c r="E367" s="63" t="s">
        <v>7640</v>
      </c>
      <c r="G367" t="s">
        <v>39</v>
      </c>
      <c r="I367" s="79" t="s">
        <v>38</v>
      </c>
      <c r="L367" s="347">
        <v>0</v>
      </c>
      <c r="M367" s="329">
        <v>1000000</v>
      </c>
    </row>
    <row r="368" spans="1:13" ht="16.5" customHeight="1">
      <c r="A368" s="62" t="s">
        <v>2610</v>
      </c>
      <c r="C368" s="245" t="s">
        <v>21</v>
      </c>
      <c r="D368" s="62" t="s">
        <v>1346</v>
      </c>
      <c r="E368" s="63" t="s">
        <v>7640</v>
      </c>
      <c r="G368" t="s">
        <v>39</v>
      </c>
      <c r="I368" s="79" t="s">
        <v>38</v>
      </c>
      <c r="L368" s="347">
        <v>0</v>
      </c>
      <c r="M368" s="329">
        <v>1000000</v>
      </c>
    </row>
    <row r="369" spans="1:13" ht="16.5" customHeight="1">
      <c r="A369" s="62" t="s">
        <v>2612</v>
      </c>
      <c r="C369" s="245" t="s">
        <v>21</v>
      </c>
      <c r="D369" s="62" t="s">
        <v>1346</v>
      </c>
      <c r="E369" s="63" t="s">
        <v>7640</v>
      </c>
      <c r="G369" t="s">
        <v>39</v>
      </c>
      <c r="I369" s="79" t="s">
        <v>38</v>
      </c>
      <c r="L369" s="347">
        <v>0</v>
      </c>
      <c r="M369" s="329">
        <v>1000000</v>
      </c>
    </row>
    <row r="370" spans="1:13" ht="16.5" customHeight="1">
      <c r="A370" s="42" t="s">
        <v>5284</v>
      </c>
      <c r="B370" s="276"/>
      <c r="C370" s="245" t="s">
        <v>5361</v>
      </c>
      <c r="D370" s="42" t="s">
        <v>5365</v>
      </c>
      <c r="E370" s="296" t="s">
        <v>7640</v>
      </c>
      <c r="F370" s="166"/>
      <c r="G370" t="s">
        <v>39</v>
      </c>
      <c r="H370" t="s">
        <v>5366</v>
      </c>
      <c r="I370" s="79" t="s">
        <v>38</v>
      </c>
      <c r="L370" s="347">
        <v>0</v>
      </c>
      <c r="M370" s="329">
        <v>1000000</v>
      </c>
    </row>
    <row r="371" spans="1:13" ht="16.5" customHeight="1">
      <c r="A371" s="42" t="s">
        <v>5367</v>
      </c>
      <c r="B371" s="276"/>
      <c r="C371" s="245" t="s">
        <v>5361</v>
      </c>
      <c r="D371" s="42" t="s">
        <v>5368</v>
      </c>
      <c r="E371" s="296" t="s">
        <v>7640</v>
      </c>
      <c r="F371" s="166"/>
      <c r="G371" t="s">
        <v>39</v>
      </c>
      <c r="H371" t="s">
        <v>5369</v>
      </c>
      <c r="I371" s="79" t="s">
        <v>38</v>
      </c>
      <c r="L371" s="347">
        <v>0</v>
      </c>
      <c r="M371" s="329">
        <v>1000000</v>
      </c>
    </row>
    <row r="372" spans="1:13" ht="16.5" customHeight="1">
      <c r="A372" s="42" t="s">
        <v>5376</v>
      </c>
      <c r="B372" s="276"/>
      <c r="C372" s="245" t="s">
        <v>5281</v>
      </c>
      <c r="D372" s="42" t="s">
        <v>5377</v>
      </c>
      <c r="E372" s="296" t="s">
        <v>7640</v>
      </c>
      <c r="F372" s="166"/>
      <c r="G372" t="s">
        <v>39</v>
      </c>
      <c r="H372" t="s">
        <v>5378</v>
      </c>
      <c r="I372" s="79" t="s">
        <v>38</v>
      </c>
      <c r="L372" s="347">
        <v>0</v>
      </c>
      <c r="M372" s="329">
        <v>1000000</v>
      </c>
    </row>
    <row r="373" spans="1:13" ht="16.5" customHeight="1">
      <c r="A373" s="42" t="s">
        <v>5293</v>
      </c>
      <c r="B373" s="276"/>
      <c r="C373" s="245" t="s">
        <v>5281</v>
      </c>
      <c r="D373" s="42" t="s">
        <v>5379</v>
      </c>
      <c r="E373" s="296" t="s">
        <v>7640</v>
      </c>
      <c r="F373" s="166"/>
      <c r="G373" t="s">
        <v>39</v>
      </c>
      <c r="H373" t="s">
        <v>5380</v>
      </c>
      <c r="I373" s="79" t="s">
        <v>38</v>
      </c>
      <c r="L373" s="347">
        <v>0</v>
      </c>
      <c r="M373" s="329">
        <v>1000000</v>
      </c>
    </row>
    <row r="374" spans="1:13" ht="16.5" customHeight="1">
      <c r="A374" s="90" t="s">
        <v>2622</v>
      </c>
      <c r="B374" s="281"/>
      <c r="C374" s="245" t="s">
        <v>22</v>
      </c>
      <c r="D374" s="77" t="s">
        <v>1325</v>
      </c>
      <c r="E374" s="321" t="s">
        <v>7640</v>
      </c>
      <c r="F374" s="190"/>
      <c r="G374" t="s">
        <v>39</v>
      </c>
      <c r="I374" s="79" t="s">
        <v>38</v>
      </c>
      <c r="L374" s="347">
        <v>0</v>
      </c>
      <c r="M374" s="329">
        <v>1000000</v>
      </c>
    </row>
    <row r="375" spans="1:13" ht="16.5" customHeight="1">
      <c r="A375" s="62" t="s">
        <v>2620</v>
      </c>
      <c r="C375" s="245" t="s">
        <v>22</v>
      </c>
      <c r="D375" s="62" t="s">
        <v>1325</v>
      </c>
      <c r="E375" s="63" t="s">
        <v>7640</v>
      </c>
      <c r="G375" t="s">
        <v>39</v>
      </c>
      <c r="I375" s="79" t="s">
        <v>38</v>
      </c>
      <c r="L375" s="347">
        <v>0</v>
      </c>
      <c r="M375" s="329">
        <v>1000000</v>
      </c>
    </row>
    <row r="376" spans="1:13" ht="16.5" customHeight="1">
      <c r="A376" s="62" t="s">
        <v>2621</v>
      </c>
      <c r="C376" s="245" t="s">
        <v>22</v>
      </c>
      <c r="D376" s="62" t="s">
        <v>1325</v>
      </c>
      <c r="E376" s="63" t="s">
        <v>7640</v>
      </c>
      <c r="G376" t="s">
        <v>39</v>
      </c>
      <c r="I376" s="79" t="s">
        <v>38</v>
      </c>
      <c r="L376" s="347">
        <v>0</v>
      </c>
      <c r="M376" s="329">
        <v>1000000</v>
      </c>
    </row>
    <row r="377" spans="1:13" ht="16.5" customHeight="1">
      <c r="A377" s="64" t="s">
        <v>2151</v>
      </c>
      <c r="B377" s="73" t="s">
        <v>2150</v>
      </c>
      <c r="C377" s="245" t="s">
        <v>22</v>
      </c>
      <c r="D377" s="64" t="s">
        <v>1371</v>
      </c>
      <c r="E377" s="288" t="s">
        <v>7640</v>
      </c>
      <c r="F377" s="174"/>
      <c r="G377" t="s">
        <v>39</v>
      </c>
      <c r="I377" s="79" t="s">
        <v>38</v>
      </c>
      <c r="L377" s="347">
        <v>0</v>
      </c>
      <c r="M377" s="329">
        <v>1000000</v>
      </c>
    </row>
    <row r="378" spans="1:13" ht="16.5" customHeight="1">
      <c r="A378" s="62" t="s">
        <v>2588</v>
      </c>
      <c r="C378" s="245" t="s">
        <v>20</v>
      </c>
      <c r="D378" s="62" t="s">
        <v>1324</v>
      </c>
      <c r="E378" s="63" t="s">
        <v>7640</v>
      </c>
      <c r="G378" t="s">
        <v>39</v>
      </c>
      <c r="I378" s="79" t="s">
        <v>38</v>
      </c>
      <c r="L378" s="347">
        <v>0</v>
      </c>
      <c r="M378" s="329">
        <v>1000000</v>
      </c>
    </row>
    <row r="379" spans="1:13" ht="16.5" customHeight="1">
      <c r="A379" s="38" t="s">
        <v>2623</v>
      </c>
      <c r="B379" s="253" t="s">
        <v>2624</v>
      </c>
      <c r="C379" s="245" t="s">
        <v>194</v>
      </c>
      <c r="D379" s="38" t="s">
        <v>2625</v>
      </c>
      <c r="E379" s="297" t="s">
        <v>7640</v>
      </c>
      <c r="F379" s="172"/>
      <c r="G379" t="s">
        <v>39</v>
      </c>
      <c r="I379" s="79" t="s">
        <v>38</v>
      </c>
      <c r="L379" s="347">
        <v>0</v>
      </c>
      <c r="M379" s="329">
        <v>1000000</v>
      </c>
    </row>
    <row r="380" spans="1:13" ht="16.5" customHeight="1">
      <c r="A380" s="62" t="s">
        <v>2986</v>
      </c>
      <c r="B380" s="245" t="s">
        <v>2565</v>
      </c>
      <c r="C380" s="245" t="s">
        <v>2571</v>
      </c>
      <c r="D380" s="62" t="s">
        <v>2566</v>
      </c>
      <c r="E380" s="63" t="s">
        <v>7640</v>
      </c>
      <c r="G380" t="s">
        <v>39</v>
      </c>
      <c r="I380" s="79" t="s">
        <v>38</v>
      </c>
      <c r="L380" s="347">
        <v>0</v>
      </c>
      <c r="M380" s="329">
        <v>1000000</v>
      </c>
    </row>
    <row r="381" spans="1:13" ht="16.5" customHeight="1">
      <c r="A381" s="62" t="s">
        <v>2992</v>
      </c>
      <c r="B381" s="245" t="s">
        <v>2582</v>
      </c>
      <c r="C381" s="245" t="s">
        <v>2571</v>
      </c>
      <c r="D381" s="62" t="s">
        <v>2583</v>
      </c>
      <c r="E381" s="63" t="s">
        <v>7640</v>
      </c>
      <c r="G381" t="s">
        <v>39</v>
      </c>
      <c r="I381" s="79" t="s">
        <v>38</v>
      </c>
      <c r="L381" s="347">
        <v>0</v>
      </c>
      <c r="M381" s="329">
        <v>1000000</v>
      </c>
    </row>
    <row r="382" spans="1:13" ht="16.5" customHeight="1">
      <c r="A382" s="62" t="s">
        <v>3070</v>
      </c>
      <c r="B382" s="245" t="s">
        <v>2580</v>
      </c>
      <c r="C382" s="245" t="s">
        <v>2571</v>
      </c>
      <c r="D382" s="62" t="s">
        <v>2581</v>
      </c>
      <c r="E382" s="63" t="s">
        <v>7640</v>
      </c>
      <c r="G382" t="s">
        <v>39</v>
      </c>
      <c r="I382" s="79" t="s">
        <v>38</v>
      </c>
      <c r="L382" s="347">
        <v>0</v>
      </c>
      <c r="M382" s="329">
        <v>1000000</v>
      </c>
    </row>
    <row r="383" spans="1:13" ht="16.5" customHeight="1">
      <c r="A383" s="62" t="s">
        <v>2975</v>
      </c>
      <c r="B383" s="245" t="s">
        <v>2545</v>
      </c>
      <c r="C383" s="245" t="s">
        <v>2571</v>
      </c>
      <c r="D383" s="62" t="s">
        <v>2546</v>
      </c>
      <c r="E383" s="63" t="s">
        <v>7640</v>
      </c>
      <c r="G383" t="s">
        <v>39</v>
      </c>
      <c r="I383" s="79" t="s">
        <v>38</v>
      </c>
      <c r="L383" s="347">
        <v>0</v>
      </c>
      <c r="M383" s="329">
        <v>1000000</v>
      </c>
    </row>
    <row r="384" spans="1:13" ht="16.5" customHeight="1">
      <c r="A384" s="62" t="s">
        <v>2977</v>
      </c>
      <c r="B384" s="245" t="s">
        <v>2549</v>
      </c>
      <c r="C384" s="245" t="s">
        <v>2571</v>
      </c>
      <c r="D384" s="62" t="s">
        <v>2550</v>
      </c>
      <c r="E384" s="63" t="s">
        <v>7640</v>
      </c>
      <c r="G384" t="s">
        <v>39</v>
      </c>
      <c r="I384" s="79" t="s">
        <v>38</v>
      </c>
      <c r="L384" s="347">
        <v>0</v>
      </c>
      <c r="M384" s="329">
        <v>1000000</v>
      </c>
    </row>
    <row r="385" spans="1:13" ht="16.5" customHeight="1">
      <c r="A385" s="62" t="s">
        <v>2993</v>
      </c>
      <c r="B385" s="245" t="s">
        <v>2584</v>
      </c>
      <c r="C385" s="245" t="s">
        <v>2571</v>
      </c>
      <c r="D385" s="62" t="s">
        <v>2997</v>
      </c>
      <c r="E385" s="63" t="s">
        <v>7640</v>
      </c>
      <c r="G385" t="s">
        <v>39</v>
      </c>
      <c r="I385" s="79" t="s">
        <v>38</v>
      </c>
      <c r="L385" s="347">
        <v>0</v>
      </c>
      <c r="M385" s="329">
        <v>1000000</v>
      </c>
    </row>
    <row r="386" spans="1:13" ht="16.5" customHeight="1">
      <c r="A386" s="62" t="s">
        <v>2979</v>
      </c>
      <c r="B386" s="245" t="s">
        <v>2553</v>
      </c>
      <c r="C386" s="245" t="s">
        <v>2571</v>
      </c>
      <c r="D386" s="62" t="s">
        <v>3001</v>
      </c>
      <c r="E386" s="63" t="s">
        <v>7640</v>
      </c>
      <c r="G386" t="s">
        <v>39</v>
      </c>
      <c r="I386" s="79" t="s">
        <v>38</v>
      </c>
      <c r="L386" s="347">
        <v>0</v>
      </c>
      <c r="M386" s="329">
        <v>1000000</v>
      </c>
    </row>
    <row r="387" spans="1:13" ht="16.5" customHeight="1">
      <c r="A387" s="38" t="s">
        <v>3308</v>
      </c>
      <c r="B387" s="253" t="s">
        <v>3309</v>
      </c>
      <c r="C387" s="245" t="s">
        <v>3305</v>
      </c>
      <c r="D387" s="38" t="s">
        <v>3310</v>
      </c>
      <c r="E387" s="297" t="s">
        <v>7640</v>
      </c>
      <c r="F387" s="172"/>
      <c r="G387" t="s">
        <v>39</v>
      </c>
      <c r="I387" s="79" t="s">
        <v>38</v>
      </c>
      <c r="L387" s="347">
        <v>0</v>
      </c>
      <c r="M387" s="329">
        <v>1000000</v>
      </c>
    </row>
    <row r="388" spans="1:13" ht="16.5" customHeight="1">
      <c r="A388" s="62" t="s">
        <v>3323</v>
      </c>
      <c r="B388" s="245" t="s">
        <v>3324</v>
      </c>
      <c r="C388" s="245" t="s">
        <v>193</v>
      </c>
      <c r="D388" s="62" t="s">
        <v>3325</v>
      </c>
      <c r="E388" s="63" t="s">
        <v>7640</v>
      </c>
      <c r="G388" t="s">
        <v>39</v>
      </c>
      <c r="I388" s="79" t="s">
        <v>38</v>
      </c>
      <c r="L388" s="347">
        <v>0</v>
      </c>
      <c r="M388" s="329">
        <v>1000000</v>
      </c>
    </row>
    <row r="389" spans="1:13" ht="16.5" customHeight="1">
      <c r="A389" s="40" t="s">
        <v>3301</v>
      </c>
      <c r="B389" s="53" t="s">
        <v>3302</v>
      </c>
      <c r="C389" s="245" t="s">
        <v>193</v>
      </c>
      <c r="D389" s="40" t="s">
        <v>3303</v>
      </c>
      <c r="E389" s="319" t="s">
        <v>7640</v>
      </c>
      <c r="F389" s="181"/>
      <c r="G389" t="s">
        <v>39</v>
      </c>
      <c r="I389" s="79" t="s">
        <v>38</v>
      </c>
      <c r="L389" s="347">
        <v>0</v>
      </c>
      <c r="M389" s="329">
        <v>1000000</v>
      </c>
    </row>
    <row r="390" spans="1:13" ht="16.5" customHeight="1">
      <c r="A390" s="62" t="s">
        <v>2590</v>
      </c>
      <c r="B390" s="245" t="s">
        <v>2591</v>
      </c>
      <c r="C390" s="245" t="s">
        <v>117</v>
      </c>
      <c r="D390" s="62" t="s">
        <v>2592</v>
      </c>
      <c r="E390" s="63" t="s">
        <v>7640</v>
      </c>
      <c r="G390" t="s">
        <v>39</v>
      </c>
      <c r="I390" s="79" t="s">
        <v>38</v>
      </c>
      <c r="L390" s="347">
        <v>0</v>
      </c>
      <c r="M390" s="329">
        <v>1000000</v>
      </c>
    </row>
    <row r="391" spans="1:13" ht="16.5" customHeight="1">
      <c r="A391" s="98" t="s">
        <v>2963</v>
      </c>
      <c r="B391" s="192" t="s">
        <v>6999</v>
      </c>
      <c r="C391" s="283" t="s">
        <v>109</v>
      </c>
      <c r="D391" s="98" t="s">
        <v>7147</v>
      </c>
      <c r="E391" s="289" t="s">
        <v>7617</v>
      </c>
      <c r="F391" s="191" t="s">
        <v>5735</v>
      </c>
      <c r="G391" t="s">
        <v>39</v>
      </c>
      <c r="I391" s="99" t="s">
        <v>3633</v>
      </c>
      <c r="J391" s="100"/>
      <c r="K391" s="100"/>
      <c r="L391" s="347">
        <v>0</v>
      </c>
      <c r="M391" s="331">
        <v>1000000</v>
      </c>
    </row>
    <row r="392" spans="1:13" ht="16.5" customHeight="1">
      <c r="A392" s="64" t="s">
        <v>2970</v>
      </c>
      <c r="B392" s="73" t="s">
        <v>14542</v>
      </c>
      <c r="C392" s="245" t="s">
        <v>22</v>
      </c>
      <c r="D392" s="64" t="s">
        <v>3213</v>
      </c>
      <c r="E392" s="288" t="s">
        <v>7617</v>
      </c>
      <c r="F392" s="174" t="s">
        <v>5735</v>
      </c>
      <c r="G392" t="s">
        <v>39</v>
      </c>
      <c r="I392" s="80" t="s">
        <v>3633</v>
      </c>
      <c r="L392" s="347">
        <v>0</v>
      </c>
      <c r="M392" s="329">
        <v>1000000</v>
      </c>
    </row>
    <row r="393" spans="1:13" ht="16.5" customHeight="1">
      <c r="A393" s="64" t="s">
        <v>3215</v>
      </c>
      <c r="B393" s="73" t="s">
        <v>14543</v>
      </c>
      <c r="C393" s="245" t="s">
        <v>22</v>
      </c>
      <c r="D393" s="64" t="s">
        <v>3214</v>
      </c>
      <c r="E393" s="288" t="s">
        <v>7617</v>
      </c>
      <c r="F393" s="174" t="s">
        <v>5735</v>
      </c>
      <c r="G393" t="s">
        <v>39</v>
      </c>
      <c r="I393" s="80" t="s">
        <v>3633</v>
      </c>
      <c r="L393" s="347">
        <v>0</v>
      </c>
      <c r="M393" s="329">
        <v>1000000</v>
      </c>
    </row>
    <row r="394" spans="1:13" ht="16.5" customHeight="1">
      <c r="A394" s="70" t="s">
        <v>2817</v>
      </c>
      <c r="B394" s="251" t="s">
        <v>2816</v>
      </c>
      <c r="D394" s="70"/>
      <c r="E394" s="293" t="s">
        <v>7640</v>
      </c>
      <c r="F394" s="176" t="s">
        <v>7769</v>
      </c>
      <c r="G394" t="s">
        <v>39</v>
      </c>
      <c r="I394" s="80" t="s">
        <v>3633</v>
      </c>
      <c r="L394" s="347">
        <v>0</v>
      </c>
      <c r="M394" s="329">
        <v>1000000</v>
      </c>
    </row>
    <row r="395" spans="1:13" ht="16.5" customHeight="1">
      <c r="A395" s="116" t="s">
        <v>2379</v>
      </c>
      <c r="B395" s="250" t="s">
        <v>87</v>
      </c>
      <c r="C395" s="245" t="s">
        <v>7042</v>
      </c>
      <c r="D395" s="116" t="s">
        <v>7724</v>
      </c>
      <c r="E395" s="292" t="s">
        <v>7618</v>
      </c>
      <c r="F395" s="179" t="s">
        <v>1154</v>
      </c>
      <c r="G395" t="s">
        <v>39</v>
      </c>
      <c r="H395" t="s">
        <v>178</v>
      </c>
      <c r="I395" s="80" t="s">
        <v>3633</v>
      </c>
      <c r="L395" s="347">
        <v>0</v>
      </c>
      <c r="M395" s="329">
        <v>100</v>
      </c>
    </row>
    <row r="396" spans="1:13" ht="16.5" customHeight="1">
      <c r="A396" s="38" t="s">
        <v>7010</v>
      </c>
      <c r="B396" s="253" t="s">
        <v>2940</v>
      </c>
      <c r="C396" s="245" t="s">
        <v>2844</v>
      </c>
      <c r="D396" s="45" t="s">
        <v>2911</v>
      </c>
      <c r="E396" s="290" t="s">
        <v>7640</v>
      </c>
      <c r="F396" s="172" t="s">
        <v>2532</v>
      </c>
      <c r="G396" t="s">
        <v>39</v>
      </c>
      <c r="H396" t="s">
        <v>2941</v>
      </c>
      <c r="I396" s="80" t="s">
        <v>3633</v>
      </c>
      <c r="L396" s="347">
        <v>0</v>
      </c>
      <c r="M396" s="329">
        <v>1000000</v>
      </c>
    </row>
    <row r="397" spans="1:13" ht="16.5" customHeight="1">
      <c r="A397" s="67" t="s">
        <v>2929</v>
      </c>
      <c r="B397" s="265" t="s">
        <v>2929</v>
      </c>
      <c r="C397" s="245" t="s">
        <v>2842</v>
      </c>
      <c r="D397" s="68" t="s">
        <v>2927</v>
      </c>
      <c r="E397" s="308" t="s">
        <v>7640</v>
      </c>
      <c r="F397" s="173" t="s">
        <v>2532</v>
      </c>
      <c r="G397" t="s">
        <v>39</v>
      </c>
      <c r="H397" t="s">
        <v>2947</v>
      </c>
      <c r="I397" s="80" t="s">
        <v>3633</v>
      </c>
      <c r="L397" s="347">
        <v>0</v>
      </c>
      <c r="M397" s="329">
        <v>1000000</v>
      </c>
    </row>
    <row r="398" spans="1:13" ht="16.5" customHeight="1">
      <c r="A398" s="67" t="s">
        <v>2924</v>
      </c>
      <c r="B398" s="265" t="s">
        <v>2924</v>
      </c>
      <c r="C398" s="245" t="s">
        <v>2842</v>
      </c>
      <c r="D398" s="68" t="s">
        <v>2945</v>
      </c>
      <c r="E398" s="308" t="s">
        <v>7640</v>
      </c>
      <c r="F398" s="173" t="s">
        <v>2532</v>
      </c>
      <c r="G398" t="s">
        <v>39</v>
      </c>
      <c r="H398" t="s">
        <v>2946</v>
      </c>
      <c r="I398" s="80" t="s">
        <v>3633</v>
      </c>
      <c r="L398" s="347">
        <v>0</v>
      </c>
      <c r="M398" s="329">
        <v>1000000</v>
      </c>
    </row>
    <row r="399" spans="1:13" ht="16.5" customHeight="1">
      <c r="A399" s="48" t="s">
        <v>5221</v>
      </c>
      <c r="B399" s="267" t="s">
        <v>5262</v>
      </c>
      <c r="C399" s="245" t="s">
        <v>2842</v>
      </c>
      <c r="D399" s="48" t="s">
        <v>5263</v>
      </c>
      <c r="E399" s="309" t="s">
        <v>7640</v>
      </c>
      <c r="F399" s="178" t="s">
        <v>2532</v>
      </c>
      <c r="G399" t="s">
        <v>39</v>
      </c>
      <c r="H399" t="s">
        <v>5259</v>
      </c>
      <c r="I399" s="80" t="s">
        <v>3633</v>
      </c>
      <c r="L399" s="347">
        <v>0</v>
      </c>
      <c r="M399" s="329">
        <v>1000000</v>
      </c>
    </row>
    <row r="400" spans="1:13" ht="16.5" customHeight="1">
      <c r="A400" s="38" t="s">
        <v>2589</v>
      </c>
      <c r="B400" s="253" t="s">
        <v>2529</v>
      </c>
      <c r="C400" s="245" t="s">
        <v>5221</v>
      </c>
      <c r="D400" s="45" t="s">
        <v>2933</v>
      </c>
      <c r="E400" s="290" t="s">
        <v>7640</v>
      </c>
      <c r="F400" s="172" t="s">
        <v>2532</v>
      </c>
      <c r="G400" t="s">
        <v>39</v>
      </c>
      <c r="H400" t="s">
        <v>2934</v>
      </c>
      <c r="I400" s="80" t="s">
        <v>3633</v>
      </c>
      <c r="L400" s="347">
        <v>0</v>
      </c>
      <c r="M400" s="329">
        <v>1000000</v>
      </c>
    </row>
    <row r="401" spans="1:13" ht="16.5" customHeight="1">
      <c r="A401" s="64" t="s">
        <v>2266</v>
      </c>
      <c r="B401" s="73" t="s">
        <v>2079</v>
      </c>
      <c r="C401" s="245" t="s">
        <v>139</v>
      </c>
      <c r="D401" s="64" t="s">
        <v>2080</v>
      </c>
      <c r="E401" s="288" t="s">
        <v>7640</v>
      </c>
      <c r="F401" s="174" t="s">
        <v>1918</v>
      </c>
      <c r="G401" t="s">
        <v>39</v>
      </c>
      <c r="H401" t="s">
        <v>2081</v>
      </c>
      <c r="I401" s="80" t="s">
        <v>3633</v>
      </c>
      <c r="L401" s="347">
        <v>0</v>
      </c>
      <c r="M401" s="329">
        <v>1000000</v>
      </c>
    </row>
    <row r="402" spans="1:13" ht="16.5" customHeight="1">
      <c r="A402" s="64" t="s">
        <v>2267</v>
      </c>
      <c r="B402" s="73" t="s">
        <v>2082</v>
      </c>
      <c r="C402" s="245" t="s">
        <v>139</v>
      </c>
      <c r="D402" s="64" t="s">
        <v>2083</v>
      </c>
      <c r="E402" s="288" t="s">
        <v>7640</v>
      </c>
      <c r="F402" s="174" t="s">
        <v>1918</v>
      </c>
      <c r="G402" t="s">
        <v>39</v>
      </c>
      <c r="H402" t="s">
        <v>2084</v>
      </c>
      <c r="I402" s="80" t="s">
        <v>3633</v>
      </c>
      <c r="L402" s="347">
        <v>0</v>
      </c>
      <c r="M402" s="329">
        <v>1000000</v>
      </c>
    </row>
    <row r="403" spans="1:13" ht="16.5" customHeight="1">
      <c r="A403" s="64" t="s">
        <v>2268</v>
      </c>
      <c r="B403" s="73" t="s">
        <v>2085</v>
      </c>
      <c r="C403" s="245" t="s">
        <v>139</v>
      </c>
      <c r="D403" s="64" t="s">
        <v>2086</v>
      </c>
      <c r="E403" s="288" t="s">
        <v>7640</v>
      </c>
      <c r="F403" s="174" t="s">
        <v>1918</v>
      </c>
      <c r="G403" t="s">
        <v>39</v>
      </c>
      <c r="H403" t="s">
        <v>2087</v>
      </c>
      <c r="I403" s="80" t="s">
        <v>3633</v>
      </c>
      <c r="L403" s="347">
        <v>0</v>
      </c>
      <c r="M403" s="329">
        <v>1000000</v>
      </c>
    </row>
    <row r="404" spans="1:13" ht="16.5" customHeight="1">
      <c r="A404" s="64" t="s">
        <v>2269</v>
      </c>
      <c r="B404" s="73" t="s">
        <v>2088</v>
      </c>
      <c r="C404" s="245" t="s">
        <v>139</v>
      </c>
      <c r="D404" s="64" t="s">
        <v>2089</v>
      </c>
      <c r="E404" s="288" t="s">
        <v>7640</v>
      </c>
      <c r="F404" s="174" t="s">
        <v>1918</v>
      </c>
      <c r="G404" t="s">
        <v>39</v>
      </c>
      <c r="H404" t="s">
        <v>2090</v>
      </c>
      <c r="I404" s="80" t="s">
        <v>3633</v>
      </c>
      <c r="L404" s="347">
        <v>0</v>
      </c>
      <c r="M404" s="329">
        <v>1000000</v>
      </c>
    </row>
    <row r="405" spans="1:13" ht="16.5" customHeight="1">
      <c r="A405" s="45" t="s">
        <v>5477</v>
      </c>
      <c r="B405" s="248" t="s">
        <v>5478</v>
      </c>
      <c r="C405" s="245" t="s">
        <v>2379</v>
      </c>
      <c r="D405" s="45" t="s">
        <v>5479</v>
      </c>
      <c r="E405" s="290" t="s">
        <v>7640</v>
      </c>
      <c r="F405" s="164" t="s">
        <v>1918</v>
      </c>
      <c r="G405" t="s">
        <v>39</v>
      </c>
      <c r="I405" s="80" t="s">
        <v>3633</v>
      </c>
      <c r="L405" s="347">
        <v>0</v>
      </c>
      <c r="M405" s="329">
        <v>1000000</v>
      </c>
    </row>
    <row r="406" spans="1:13" ht="16.5" customHeight="1">
      <c r="A406" s="43" t="s">
        <v>5426</v>
      </c>
      <c r="B406" s="252" t="s">
        <v>5427</v>
      </c>
      <c r="C406" s="245" t="s">
        <v>194</v>
      </c>
      <c r="D406" s="43" t="s">
        <v>5428</v>
      </c>
      <c r="E406" s="295" t="s">
        <v>7640</v>
      </c>
      <c r="F406" s="180" t="s">
        <v>1918</v>
      </c>
      <c r="G406" t="s">
        <v>39</v>
      </c>
      <c r="H406" t="s">
        <v>5429</v>
      </c>
      <c r="I406" s="80" t="s">
        <v>3633</v>
      </c>
      <c r="L406" s="347">
        <v>0</v>
      </c>
      <c r="M406" s="329">
        <v>1000000</v>
      </c>
    </row>
    <row r="407" spans="1:13" ht="16.5" customHeight="1">
      <c r="A407" s="74" t="s">
        <v>2805</v>
      </c>
      <c r="B407" s="261" t="s">
        <v>2806</v>
      </c>
      <c r="D407" s="74"/>
      <c r="E407" s="293" t="s">
        <v>7640</v>
      </c>
      <c r="F407" s="187" t="s">
        <v>1918</v>
      </c>
      <c r="G407" t="s">
        <v>39</v>
      </c>
      <c r="I407" s="80" t="s">
        <v>3633</v>
      </c>
      <c r="L407" s="347">
        <v>0</v>
      </c>
      <c r="M407" s="329">
        <v>1000000</v>
      </c>
    </row>
    <row r="408" spans="1:13" ht="16.5" customHeight="1">
      <c r="A408" s="43" t="s">
        <v>14556</v>
      </c>
      <c r="B408" s="252" t="s">
        <v>14557</v>
      </c>
      <c r="C408" s="245" t="s">
        <v>2842</v>
      </c>
      <c r="D408" s="43" t="s">
        <v>5261</v>
      </c>
      <c r="E408" s="295" t="s">
        <v>7640</v>
      </c>
      <c r="F408" s="180" t="s">
        <v>3479</v>
      </c>
      <c r="G408" t="s">
        <v>39</v>
      </c>
      <c r="I408" s="80" t="s">
        <v>3633</v>
      </c>
      <c r="L408" s="347">
        <v>0</v>
      </c>
      <c r="M408" s="329">
        <v>1000000</v>
      </c>
    </row>
    <row r="409" spans="1:13" ht="16.5" customHeight="1">
      <c r="A409" s="64" t="s">
        <v>169</v>
      </c>
      <c r="B409" s="73" t="s">
        <v>90</v>
      </c>
      <c r="C409" s="245" t="s">
        <v>84</v>
      </c>
      <c r="D409" s="64" t="s">
        <v>159</v>
      </c>
      <c r="E409" s="288" t="s">
        <v>7640</v>
      </c>
      <c r="F409" s="174" t="s">
        <v>3059</v>
      </c>
      <c r="G409" t="s">
        <v>39</v>
      </c>
      <c r="I409" s="80" t="s">
        <v>3633</v>
      </c>
      <c r="L409" s="347">
        <v>0</v>
      </c>
      <c r="M409" s="329">
        <v>1000000</v>
      </c>
    </row>
    <row r="410" spans="1:13" ht="16.5" customHeight="1">
      <c r="A410" s="64" t="s">
        <v>106</v>
      </c>
      <c r="B410" s="73" t="s">
        <v>105</v>
      </c>
      <c r="C410" s="245" t="s">
        <v>84</v>
      </c>
      <c r="D410" s="64" t="s">
        <v>168</v>
      </c>
      <c r="E410" s="288" t="s">
        <v>7640</v>
      </c>
      <c r="F410" s="174" t="s">
        <v>3059</v>
      </c>
      <c r="G410" t="s">
        <v>39</v>
      </c>
      <c r="I410" s="80" t="s">
        <v>3633</v>
      </c>
      <c r="L410" s="347">
        <v>0</v>
      </c>
      <c r="M410" s="329">
        <v>1000000</v>
      </c>
    </row>
    <row r="411" spans="1:13" ht="16.5" customHeight="1">
      <c r="A411" s="64" t="s">
        <v>89</v>
      </c>
      <c r="B411" s="192" t="s">
        <v>2522</v>
      </c>
      <c r="C411" s="245" t="s">
        <v>84</v>
      </c>
      <c r="D411" s="64" t="s">
        <v>160</v>
      </c>
      <c r="E411" s="288" t="s">
        <v>7640</v>
      </c>
      <c r="F411" s="174" t="s">
        <v>3059</v>
      </c>
      <c r="G411" t="s">
        <v>39</v>
      </c>
      <c r="I411" s="80" t="s">
        <v>3633</v>
      </c>
      <c r="L411" s="347">
        <v>0</v>
      </c>
      <c r="M411" s="329">
        <v>1000000</v>
      </c>
    </row>
    <row r="412" spans="1:13" ht="16.5" customHeight="1">
      <c r="A412" s="64" t="s">
        <v>100</v>
      </c>
      <c r="B412" s="73" t="s">
        <v>99</v>
      </c>
      <c r="C412" s="245" t="s">
        <v>104</v>
      </c>
      <c r="D412" s="64" t="s">
        <v>173</v>
      </c>
      <c r="E412" s="288" t="s">
        <v>7640</v>
      </c>
      <c r="F412" s="174" t="s">
        <v>3059</v>
      </c>
      <c r="G412" t="s">
        <v>39</v>
      </c>
      <c r="H412" t="s">
        <v>3165</v>
      </c>
      <c r="I412" s="80" t="s">
        <v>3633</v>
      </c>
      <c r="L412" s="347">
        <v>0</v>
      </c>
      <c r="M412" s="329">
        <v>1000000</v>
      </c>
    </row>
    <row r="413" spans="1:13" ht="16.5" customHeight="1">
      <c r="A413" s="64" t="s">
        <v>1304</v>
      </c>
      <c r="B413" s="73" t="s">
        <v>1301</v>
      </c>
      <c r="C413" s="245" t="s">
        <v>109</v>
      </c>
      <c r="D413" s="64" t="s">
        <v>1463</v>
      </c>
      <c r="E413" s="288" t="s">
        <v>7640</v>
      </c>
      <c r="F413" s="174" t="s">
        <v>3059</v>
      </c>
      <c r="G413" t="s">
        <v>39</v>
      </c>
      <c r="I413" s="80" t="s">
        <v>3633</v>
      </c>
      <c r="L413" s="347">
        <v>0</v>
      </c>
      <c r="M413" s="329">
        <v>1000000</v>
      </c>
    </row>
    <row r="414" spans="1:13" ht="16.5" customHeight="1">
      <c r="A414" s="64" t="s">
        <v>2160</v>
      </c>
      <c r="B414" s="73" t="s">
        <v>1202</v>
      </c>
      <c r="C414" s="245" t="s">
        <v>109</v>
      </c>
      <c r="D414" s="64" t="s">
        <v>1364</v>
      </c>
      <c r="E414" s="288" t="s">
        <v>7640</v>
      </c>
      <c r="F414" s="174" t="s">
        <v>3059</v>
      </c>
      <c r="G414" t="s">
        <v>39</v>
      </c>
      <c r="I414" s="80" t="s">
        <v>3633</v>
      </c>
      <c r="L414" s="347">
        <v>0</v>
      </c>
      <c r="M414" s="329">
        <v>1000000</v>
      </c>
    </row>
    <row r="415" spans="1:13" ht="16.5" customHeight="1">
      <c r="A415" s="64" t="s">
        <v>20</v>
      </c>
      <c r="B415" s="73" t="s">
        <v>110</v>
      </c>
      <c r="C415" s="245" t="s">
        <v>109</v>
      </c>
      <c r="D415" s="64" t="s">
        <v>1350</v>
      </c>
      <c r="E415" s="288" t="s">
        <v>7640</v>
      </c>
      <c r="F415" s="174" t="s">
        <v>3059</v>
      </c>
      <c r="G415" t="s">
        <v>39</v>
      </c>
      <c r="I415" s="80" t="s">
        <v>3633</v>
      </c>
      <c r="L415" s="347">
        <v>0</v>
      </c>
      <c r="M415" s="329">
        <v>1000000</v>
      </c>
    </row>
    <row r="416" spans="1:13" ht="16.5" customHeight="1">
      <c r="A416" s="64" t="s">
        <v>21</v>
      </c>
      <c r="B416" s="73" t="s">
        <v>115</v>
      </c>
      <c r="C416" s="245" t="s">
        <v>109</v>
      </c>
      <c r="D416" s="64" t="s">
        <v>1350</v>
      </c>
      <c r="E416" s="288" t="s">
        <v>7640</v>
      </c>
      <c r="F416" s="174" t="s">
        <v>3059</v>
      </c>
      <c r="G416" t="s">
        <v>39</v>
      </c>
      <c r="I416" s="80" t="s">
        <v>3633</v>
      </c>
      <c r="L416" s="347">
        <v>0</v>
      </c>
      <c r="M416" s="329">
        <v>1000000</v>
      </c>
    </row>
    <row r="417" spans="1:13" ht="16.5" customHeight="1">
      <c r="A417" s="64" t="s">
        <v>22</v>
      </c>
      <c r="B417" s="73" t="s">
        <v>116</v>
      </c>
      <c r="C417" s="245" t="s">
        <v>109</v>
      </c>
      <c r="D417" s="64" t="s">
        <v>1350</v>
      </c>
      <c r="E417" s="288" t="s">
        <v>7640</v>
      </c>
      <c r="F417" s="174" t="s">
        <v>3059</v>
      </c>
      <c r="G417" t="s">
        <v>39</v>
      </c>
      <c r="I417" s="80" t="s">
        <v>3633</v>
      </c>
      <c r="L417" s="347">
        <v>0</v>
      </c>
      <c r="M417" s="329">
        <v>1000000</v>
      </c>
    </row>
    <row r="418" spans="1:13" ht="16.5" customHeight="1">
      <c r="A418" s="64" t="s">
        <v>139</v>
      </c>
      <c r="B418" s="73" t="s">
        <v>138</v>
      </c>
      <c r="C418" s="245" t="s">
        <v>7042</v>
      </c>
      <c r="D418" s="64" t="s">
        <v>7723</v>
      </c>
      <c r="E418" s="288" t="s">
        <v>7640</v>
      </c>
      <c r="F418" s="174" t="s">
        <v>3059</v>
      </c>
      <c r="G418" t="s">
        <v>39</v>
      </c>
      <c r="I418" s="80" t="s">
        <v>3633</v>
      </c>
      <c r="L418" s="347">
        <v>0</v>
      </c>
      <c r="M418" s="329">
        <v>1000000</v>
      </c>
    </row>
    <row r="419" spans="1:13" ht="16.5" customHeight="1">
      <c r="A419" s="64" t="s">
        <v>67</v>
      </c>
      <c r="B419" s="73" t="s">
        <v>137</v>
      </c>
      <c r="C419" s="245" t="s">
        <v>7042</v>
      </c>
      <c r="D419" s="64" t="s">
        <v>7725</v>
      </c>
      <c r="E419" s="288" t="s">
        <v>7640</v>
      </c>
      <c r="F419" s="174" t="s">
        <v>3059</v>
      </c>
      <c r="G419" t="s">
        <v>39</v>
      </c>
      <c r="I419" s="80" t="s">
        <v>3633</v>
      </c>
      <c r="L419" s="347">
        <v>0</v>
      </c>
      <c r="M419" s="329">
        <v>1000000</v>
      </c>
    </row>
    <row r="420" spans="1:13" ht="16.5" customHeight="1">
      <c r="A420" s="64" t="s">
        <v>1246</v>
      </c>
      <c r="B420" s="73" t="s">
        <v>1246</v>
      </c>
      <c r="C420" s="245" t="s">
        <v>3156</v>
      </c>
      <c r="D420" s="64" t="s">
        <v>1916</v>
      </c>
      <c r="E420" s="288" t="s">
        <v>7640</v>
      </c>
      <c r="F420" s="174" t="s">
        <v>3059</v>
      </c>
      <c r="G420" t="s">
        <v>39</v>
      </c>
      <c r="H420" s="14" t="s">
        <v>2096</v>
      </c>
      <c r="I420" s="80" t="s">
        <v>3633</v>
      </c>
      <c r="L420" s="347">
        <v>0</v>
      </c>
      <c r="M420" s="329">
        <v>1000000</v>
      </c>
    </row>
    <row r="421" spans="1:13" ht="16.5" customHeight="1">
      <c r="A421" s="64" t="s">
        <v>1914</v>
      </c>
      <c r="B421" s="73" t="s">
        <v>1915</v>
      </c>
      <c r="C421" s="245" t="s">
        <v>3156</v>
      </c>
      <c r="D421" s="64" t="s">
        <v>2497</v>
      </c>
      <c r="E421" s="288" t="s">
        <v>7640</v>
      </c>
      <c r="F421" s="174" t="s">
        <v>3059</v>
      </c>
      <c r="G421" t="s">
        <v>39</v>
      </c>
      <c r="I421" s="80" t="s">
        <v>3633</v>
      </c>
      <c r="L421" s="347">
        <v>0</v>
      </c>
      <c r="M421" s="329">
        <v>1000000</v>
      </c>
    </row>
    <row r="422" spans="1:13" ht="16.5" customHeight="1">
      <c r="A422" s="64" t="s">
        <v>2163</v>
      </c>
      <c r="B422" s="73" t="s">
        <v>2163</v>
      </c>
      <c r="C422" s="245" t="s">
        <v>3156</v>
      </c>
      <c r="D422" s="64" t="s">
        <v>2164</v>
      </c>
      <c r="E422" s="288" t="s">
        <v>7640</v>
      </c>
      <c r="F422" s="174" t="s">
        <v>3059</v>
      </c>
      <c r="G422" t="s">
        <v>39</v>
      </c>
      <c r="I422" s="80" t="s">
        <v>3633</v>
      </c>
      <c r="L422" s="347">
        <v>0</v>
      </c>
      <c r="M422" s="329">
        <v>1000000</v>
      </c>
    </row>
    <row r="423" spans="1:13" ht="16.5" customHeight="1">
      <c r="A423" s="64" t="s">
        <v>1305</v>
      </c>
      <c r="B423" s="73" t="s">
        <v>1888</v>
      </c>
      <c r="C423" s="245" t="s">
        <v>3156</v>
      </c>
      <c r="D423" s="64" t="s">
        <v>1323</v>
      </c>
      <c r="E423" s="288" t="s">
        <v>7640</v>
      </c>
      <c r="F423" s="174" t="s">
        <v>3059</v>
      </c>
      <c r="G423" t="s">
        <v>39</v>
      </c>
      <c r="I423" s="80" t="s">
        <v>3633</v>
      </c>
      <c r="L423" s="347">
        <v>0</v>
      </c>
      <c r="M423" s="329">
        <v>1000000</v>
      </c>
    </row>
    <row r="424" spans="1:13" ht="16.5" customHeight="1">
      <c r="A424" s="64" t="s">
        <v>1910</v>
      </c>
      <c r="B424" s="73" t="s">
        <v>1911</v>
      </c>
      <c r="C424" s="245" t="s">
        <v>3156</v>
      </c>
      <c r="D424" s="64" t="s">
        <v>1323</v>
      </c>
      <c r="E424" s="288" t="s">
        <v>7640</v>
      </c>
      <c r="F424" s="174" t="s">
        <v>3059</v>
      </c>
      <c r="G424" t="s">
        <v>39</v>
      </c>
      <c r="H424" t="s">
        <v>1912</v>
      </c>
      <c r="I424" s="80" t="s">
        <v>3633</v>
      </c>
      <c r="L424" s="347">
        <v>0</v>
      </c>
      <c r="M424" s="329">
        <v>1000000</v>
      </c>
    </row>
    <row r="425" spans="1:13" ht="16.5" customHeight="1">
      <c r="A425" s="64" t="s">
        <v>53</v>
      </c>
      <c r="B425" s="73" t="s">
        <v>52</v>
      </c>
      <c r="C425" s="245" t="s">
        <v>139</v>
      </c>
      <c r="D425" s="64" t="s">
        <v>154</v>
      </c>
      <c r="E425" s="288" t="s">
        <v>7640</v>
      </c>
      <c r="F425" s="174" t="s">
        <v>3059</v>
      </c>
      <c r="G425" t="s">
        <v>39</v>
      </c>
      <c r="H425" t="s">
        <v>3172</v>
      </c>
      <c r="I425" s="80" t="s">
        <v>3633</v>
      </c>
      <c r="L425" s="347">
        <v>0</v>
      </c>
      <c r="M425" s="329">
        <v>1000000</v>
      </c>
    </row>
    <row r="426" spans="1:13" ht="16.5" customHeight="1">
      <c r="A426" s="64" t="s">
        <v>54</v>
      </c>
      <c r="B426" s="73" t="s">
        <v>2051</v>
      </c>
      <c r="C426" s="245" t="s">
        <v>139</v>
      </c>
      <c r="D426" s="64" t="s">
        <v>155</v>
      </c>
      <c r="E426" s="288" t="s">
        <v>7640</v>
      </c>
      <c r="F426" s="174" t="s">
        <v>3059</v>
      </c>
      <c r="G426" t="s">
        <v>39</v>
      </c>
      <c r="H426" t="s">
        <v>3173</v>
      </c>
      <c r="I426" s="80" t="s">
        <v>3633</v>
      </c>
      <c r="L426" s="347">
        <v>0</v>
      </c>
      <c r="M426" s="329">
        <v>1000000</v>
      </c>
    </row>
    <row r="427" spans="1:13" ht="16.5" customHeight="1">
      <c r="A427" s="43" t="s">
        <v>5336</v>
      </c>
      <c r="B427" s="252" t="s">
        <v>5337</v>
      </c>
      <c r="C427" s="245" t="s">
        <v>139</v>
      </c>
      <c r="D427" s="43" t="s">
        <v>5338</v>
      </c>
      <c r="E427" s="295" t="s">
        <v>7640</v>
      </c>
      <c r="F427" s="180" t="s">
        <v>3059</v>
      </c>
      <c r="G427" t="s">
        <v>39</v>
      </c>
      <c r="H427" t="s">
        <v>5339</v>
      </c>
      <c r="I427" s="80" t="s">
        <v>3633</v>
      </c>
      <c r="L427" s="347">
        <v>0</v>
      </c>
      <c r="M427" s="329">
        <v>1000000</v>
      </c>
    </row>
    <row r="428" spans="1:13" ht="16.5" customHeight="1">
      <c r="A428" s="64" t="s">
        <v>66</v>
      </c>
      <c r="B428" s="73" t="s">
        <v>30</v>
      </c>
      <c r="C428" s="245" t="s">
        <v>139</v>
      </c>
      <c r="D428" s="64" t="s">
        <v>171</v>
      </c>
      <c r="E428" s="288" t="s">
        <v>7640</v>
      </c>
      <c r="F428" s="174" t="s">
        <v>3059</v>
      </c>
      <c r="G428" t="s">
        <v>39</v>
      </c>
      <c r="H428" t="s">
        <v>3174</v>
      </c>
      <c r="I428" s="80" t="s">
        <v>3633</v>
      </c>
      <c r="L428" s="347">
        <v>0</v>
      </c>
      <c r="M428" s="329">
        <v>1000000</v>
      </c>
    </row>
    <row r="429" spans="1:13" ht="16.5" customHeight="1">
      <c r="A429" s="64" t="s">
        <v>64</v>
      </c>
      <c r="B429" s="73" t="s">
        <v>24</v>
      </c>
      <c r="C429" s="245" t="s">
        <v>139</v>
      </c>
      <c r="D429" s="64" t="s">
        <v>157</v>
      </c>
      <c r="E429" s="288" t="s">
        <v>7726</v>
      </c>
      <c r="F429" s="174" t="s">
        <v>3059</v>
      </c>
      <c r="G429" t="s">
        <v>39</v>
      </c>
      <c r="H429" t="s">
        <v>3175</v>
      </c>
      <c r="I429" s="80" t="s">
        <v>3633</v>
      </c>
      <c r="L429" s="347">
        <v>0</v>
      </c>
      <c r="M429" s="329">
        <v>100</v>
      </c>
    </row>
    <row r="430" spans="1:13" ht="16.5" customHeight="1">
      <c r="A430" s="64" t="s">
        <v>58</v>
      </c>
      <c r="B430" s="73" t="s">
        <v>31</v>
      </c>
      <c r="C430" s="245" t="s">
        <v>139</v>
      </c>
      <c r="D430" s="64" t="s">
        <v>170</v>
      </c>
      <c r="E430" s="288" t="s">
        <v>7640</v>
      </c>
      <c r="F430" s="174" t="s">
        <v>3059</v>
      </c>
      <c r="G430" t="s">
        <v>39</v>
      </c>
      <c r="H430" t="s">
        <v>3176</v>
      </c>
      <c r="I430" s="80" t="s">
        <v>3633</v>
      </c>
      <c r="L430" s="347">
        <v>0</v>
      </c>
      <c r="M430" s="329">
        <v>1000000</v>
      </c>
    </row>
    <row r="431" spans="1:13" ht="16.5" customHeight="1">
      <c r="A431" s="64" t="s">
        <v>56</v>
      </c>
      <c r="B431" s="73" t="s">
        <v>55</v>
      </c>
      <c r="C431" s="245" t="s">
        <v>139</v>
      </c>
      <c r="D431" s="64" t="s">
        <v>162</v>
      </c>
      <c r="E431" s="288" t="s">
        <v>7640</v>
      </c>
      <c r="F431" s="174" t="s">
        <v>3059</v>
      </c>
      <c r="G431" t="s">
        <v>39</v>
      </c>
      <c r="H431" t="s">
        <v>3177</v>
      </c>
      <c r="I431" s="80" t="s">
        <v>3633</v>
      </c>
      <c r="L431" s="347">
        <v>0</v>
      </c>
      <c r="M431" s="329">
        <v>1000000</v>
      </c>
    </row>
    <row r="432" spans="1:13" ht="16.5" customHeight="1">
      <c r="A432" s="64" t="s">
        <v>60</v>
      </c>
      <c r="B432" s="73" t="s">
        <v>27</v>
      </c>
      <c r="C432" s="245" t="s">
        <v>139</v>
      </c>
      <c r="D432" s="64" t="s">
        <v>156</v>
      </c>
      <c r="E432" s="288" t="s">
        <v>7640</v>
      </c>
      <c r="F432" s="174" t="s">
        <v>3059</v>
      </c>
      <c r="G432" t="s">
        <v>39</v>
      </c>
      <c r="H432" t="s">
        <v>3178</v>
      </c>
      <c r="I432" s="80" t="s">
        <v>3633</v>
      </c>
      <c r="L432" s="347">
        <v>0</v>
      </c>
      <c r="M432" s="329">
        <v>1000000</v>
      </c>
    </row>
    <row r="433" spans="1:13" ht="16.5" customHeight="1">
      <c r="A433" s="64" t="s">
        <v>1204</v>
      </c>
      <c r="B433" s="73" t="s">
        <v>1204</v>
      </c>
      <c r="C433" s="245" t="s">
        <v>21</v>
      </c>
      <c r="D433" s="64" t="s">
        <v>2271</v>
      </c>
      <c r="E433" s="288" t="s">
        <v>7640</v>
      </c>
      <c r="F433" s="174" t="s">
        <v>3059</v>
      </c>
      <c r="G433" t="s">
        <v>39</v>
      </c>
      <c r="I433" s="80" t="s">
        <v>3633</v>
      </c>
      <c r="L433" s="347">
        <v>0</v>
      </c>
      <c r="M433" s="329">
        <v>1000000</v>
      </c>
    </row>
    <row r="434" spans="1:13" ht="16.5" customHeight="1">
      <c r="A434" s="52" t="s">
        <v>5355</v>
      </c>
      <c r="B434" s="247" t="s">
        <v>5356</v>
      </c>
      <c r="C434" s="245" t="s">
        <v>5336</v>
      </c>
      <c r="D434" s="52" t="s">
        <v>5357</v>
      </c>
      <c r="E434" s="305" t="s">
        <v>7640</v>
      </c>
      <c r="F434" s="189" t="s">
        <v>3059</v>
      </c>
      <c r="G434" t="s">
        <v>39</v>
      </c>
      <c r="I434" s="80" t="s">
        <v>3633</v>
      </c>
      <c r="L434" s="347">
        <v>0</v>
      </c>
      <c r="M434" s="329">
        <v>1000000</v>
      </c>
    </row>
    <row r="435" spans="1:13" ht="16.5" customHeight="1">
      <c r="A435" s="51" t="s">
        <v>5358</v>
      </c>
      <c r="B435" s="260" t="s">
        <v>5359</v>
      </c>
      <c r="C435" s="245" t="s">
        <v>5336</v>
      </c>
      <c r="D435" s="51" t="s">
        <v>5360</v>
      </c>
      <c r="E435" s="305" t="s">
        <v>7640</v>
      </c>
      <c r="F435" s="189" t="s">
        <v>3059</v>
      </c>
      <c r="G435" t="s">
        <v>39</v>
      </c>
      <c r="I435" s="80" t="s">
        <v>3633</v>
      </c>
      <c r="L435" s="347">
        <v>0</v>
      </c>
      <c r="M435" s="329">
        <v>1000000</v>
      </c>
    </row>
    <row r="436" spans="1:13" ht="16.5" customHeight="1">
      <c r="A436" s="44" t="s">
        <v>5347</v>
      </c>
      <c r="B436" s="259" t="s">
        <v>5348</v>
      </c>
      <c r="C436" s="245" t="s">
        <v>5336</v>
      </c>
      <c r="D436" s="44" t="s">
        <v>5349</v>
      </c>
      <c r="E436" s="304" t="s">
        <v>7640</v>
      </c>
      <c r="F436" s="177" t="s">
        <v>3059</v>
      </c>
      <c r="G436" t="s">
        <v>39</v>
      </c>
      <c r="I436" s="80" t="s">
        <v>3633</v>
      </c>
      <c r="L436" s="347">
        <v>0</v>
      </c>
      <c r="M436" s="329">
        <v>1000000</v>
      </c>
    </row>
    <row r="437" spans="1:13" ht="16.5" customHeight="1">
      <c r="A437" s="51" t="s">
        <v>5352</v>
      </c>
      <c r="B437" s="260" t="s">
        <v>5353</v>
      </c>
      <c r="C437" s="245" t="s">
        <v>5336</v>
      </c>
      <c r="D437" s="51" t="s">
        <v>5354</v>
      </c>
      <c r="E437" s="305" t="s">
        <v>7640</v>
      </c>
      <c r="F437" s="189" t="s">
        <v>3059</v>
      </c>
      <c r="G437" t="s">
        <v>39</v>
      </c>
      <c r="I437" s="80" t="s">
        <v>3633</v>
      </c>
      <c r="L437" s="347">
        <v>0</v>
      </c>
      <c r="M437" s="329">
        <v>1000000</v>
      </c>
    </row>
    <row r="438" spans="1:13" ht="16.5" customHeight="1">
      <c r="A438" s="42" t="s">
        <v>5350</v>
      </c>
      <c r="B438" s="246" t="s">
        <v>5351</v>
      </c>
      <c r="C438" s="245" t="s">
        <v>5336</v>
      </c>
      <c r="D438" s="42" t="s">
        <v>7000</v>
      </c>
      <c r="E438" s="296" t="s">
        <v>7640</v>
      </c>
      <c r="F438" s="162" t="s">
        <v>3059</v>
      </c>
      <c r="G438" t="s">
        <v>39</v>
      </c>
      <c r="I438" s="80" t="s">
        <v>3633</v>
      </c>
      <c r="L438" s="347">
        <v>0</v>
      </c>
      <c r="M438" s="329">
        <v>1000000</v>
      </c>
    </row>
    <row r="439" spans="1:13" ht="16.5" customHeight="1">
      <c r="A439" s="64" t="s">
        <v>2454</v>
      </c>
      <c r="B439" s="73" t="s">
        <v>2455</v>
      </c>
      <c r="C439" s="245" t="s">
        <v>7738</v>
      </c>
      <c r="D439" s="64" t="s">
        <v>2449</v>
      </c>
      <c r="E439" s="288" t="s">
        <v>7640</v>
      </c>
      <c r="F439" s="174" t="s">
        <v>3059</v>
      </c>
      <c r="G439" t="s">
        <v>39</v>
      </c>
      <c r="I439" s="80" t="s">
        <v>3633</v>
      </c>
      <c r="L439" s="347">
        <v>0</v>
      </c>
      <c r="M439" s="329">
        <v>1000000</v>
      </c>
    </row>
    <row r="440" spans="1:13" ht="16.5" customHeight="1">
      <c r="A440" s="64" t="s">
        <v>7005</v>
      </c>
      <c r="B440" s="73" t="s">
        <v>3097</v>
      </c>
      <c r="C440" s="245" t="s">
        <v>106</v>
      </c>
      <c r="D440" s="64" t="s">
        <v>3098</v>
      </c>
      <c r="E440" s="288" t="s">
        <v>7640</v>
      </c>
      <c r="F440" s="174" t="s">
        <v>3059</v>
      </c>
      <c r="G440" t="s">
        <v>39</v>
      </c>
      <c r="I440" s="80" t="s">
        <v>3633</v>
      </c>
      <c r="L440" s="347">
        <v>0</v>
      </c>
      <c r="M440" s="329">
        <v>1000000</v>
      </c>
    </row>
    <row r="441" spans="1:13" ht="16.5" customHeight="1">
      <c r="A441" s="73" t="s">
        <v>7014</v>
      </c>
      <c r="B441" s="73" t="s">
        <v>2438</v>
      </c>
      <c r="C441" s="245" t="s">
        <v>106</v>
      </c>
      <c r="D441" s="64" t="s">
        <v>2439</v>
      </c>
      <c r="E441" s="288" t="s">
        <v>7640</v>
      </c>
      <c r="F441" s="174" t="s">
        <v>3059</v>
      </c>
      <c r="G441" t="s">
        <v>39</v>
      </c>
      <c r="I441" s="80" t="s">
        <v>3633</v>
      </c>
      <c r="L441" s="347">
        <v>0</v>
      </c>
      <c r="M441" s="329">
        <v>1000000</v>
      </c>
    </row>
    <row r="442" spans="1:13" ht="16.5" customHeight="1">
      <c r="A442" s="38" t="s">
        <v>2989</v>
      </c>
      <c r="B442" s="253" t="s">
        <v>2587</v>
      </c>
      <c r="C442" s="245" t="s">
        <v>1914</v>
      </c>
      <c r="D442" s="38" t="s">
        <v>5475</v>
      </c>
      <c r="E442" s="297" t="s">
        <v>7640</v>
      </c>
      <c r="F442" s="174" t="s">
        <v>3059</v>
      </c>
      <c r="G442" t="s">
        <v>39</v>
      </c>
      <c r="H442" t="s">
        <v>5476</v>
      </c>
      <c r="I442" s="80" t="s">
        <v>3633</v>
      </c>
      <c r="L442" s="347">
        <v>0</v>
      </c>
      <c r="M442" s="329">
        <v>1000000</v>
      </c>
    </row>
    <row r="443" spans="1:13" ht="16.5" customHeight="1">
      <c r="A443" s="64" t="s">
        <v>2153</v>
      </c>
      <c r="B443" s="73" t="s">
        <v>2153</v>
      </c>
      <c r="C443" s="245" t="s">
        <v>22</v>
      </c>
      <c r="D443" s="64" t="s">
        <v>1367</v>
      </c>
      <c r="E443" s="288" t="s">
        <v>7640</v>
      </c>
      <c r="F443" s="174" t="s">
        <v>3059</v>
      </c>
      <c r="G443" t="s">
        <v>39</v>
      </c>
      <c r="I443" s="80" t="s">
        <v>3633</v>
      </c>
      <c r="L443" s="347">
        <v>0</v>
      </c>
      <c r="M443" s="329">
        <v>1000000</v>
      </c>
    </row>
    <row r="444" spans="1:13" ht="16.5" customHeight="1">
      <c r="A444" s="64" t="s">
        <v>2152</v>
      </c>
      <c r="B444" s="73" t="s">
        <v>2152</v>
      </c>
      <c r="C444" s="245" t="s">
        <v>22</v>
      </c>
      <c r="D444" s="64" t="s">
        <v>1368</v>
      </c>
      <c r="E444" s="288" t="s">
        <v>7640</v>
      </c>
      <c r="F444" s="174" t="s">
        <v>3059</v>
      </c>
      <c r="G444" t="s">
        <v>39</v>
      </c>
      <c r="I444" s="80" t="s">
        <v>3633</v>
      </c>
      <c r="L444" s="347">
        <v>0</v>
      </c>
      <c r="M444" s="329">
        <v>1000000</v>
      </c>
    </row>
    <row r="445" spans="1:13" ht="16.5" customHeight="1">
      <c r="A445" s="64" t="s">
        <v>2147</v>
      </c>
      <c r="B445" s="73" t="s">
        <v>2147</v>
      </c>
      <c r="C445" s="245" t="s">
        <v>22</v>
      </c>
      <c r="D445" s="64" t="s">
        <v>2169</v>
      </c>
      <c r="E445" s="288" t="s">
        <v>7640</v>
      </c>
      <c r="F445" s="174" t="s">
        <v>3059</v>
      </c>
      <c r="G445" t="s">
        <v>39</v>
      </c>
      <c r="I445" s="80" t="s">
        <v>3633</v>
      </c>
      <c r="L445" s="347">
        <v>0</v>
      </c>
      <c r="M445" s="329">
        <v>1000000</v>
      </c>
    </row>
    <row r="446" spans="1:13" ht="16.5" customHeight="1">
      <c r="A446" s="64" t="s">
        <v>7003</v>
      </c>
      <c r="B446" s="73" t="s">
        <v>2143</v>
      </c>
      <c r="C446" s="245" t="s">
        <v>22</v>
      </c>
      <c r="D446" s="64" t="s">
        <v>2167</v>
      </c>
      <c r="E446" s="288" t="s">
        <v>7640</v>
      </c>
      <c r="F446" s="174" t="s">
        <v>3059</v>
      </c>
      <c r="G446" t="s">
        <v>39</v>
      </c>
      <c r="I446" s="80" t="s">
        <v>3633</v>
      </c>
      <c r="L446" s="347">
        <v>0</v>
      </c>
      <c r="M446" s="329">
        <v>1000000</v>
      </c>
    </row>
    <row r="447" spans="1:13" ht="16.5" customHeight="1">
      <c r="A447" s="64" t="s">
        <v>7004</v>
      </c>
      <c r="B447" s="73" t="s">
        <v>2154</v>
      </c>
      <c r="C447" s="245" t="s">
        <v>22</v>
      </c>
      <c r="D447" s="64" t="s">
        <v>2168</v>
      </c>
      <c r="E447" s="288" t="s">
        <v>7640</v>
      </c>
      <c r="F447" s="174" t="s">
        <v>3059</v>
      </c>
      <c r="G447" t="s">
        <v>39</v>
      </c>
      <c r="I447" s="80" t="s">
        <v>3633</v>
      </c>
      <c r="L447" s="347">
        <v>0</v>
      </c>
      <c r="M447" s="329">
        <v>1000000</v>
      </c>
    </row>
    <row r="448" spans="1:13" ht="16.5" customHeight="1">
      <c r="A448" s="74" t="s">
        <v>7006</v>
      </c>
      <c r="B448" s="261"/>
      <c r="C448" s="245" t="s">
        <v>22</v>
      </c>
      <c r="D448" s="74" t="s">
        <v>2824</v>
      </c>
      <c r="E448" s="306" t="s">
        <v>7640</v>
      </c>
      <c r="F448" s="187" t="s">
        <v>3059</v>
      </c>
      <c r="G448" t="s">
        <v>39</v>
      </c>
      <c r="I448" s="80" t="s">
        <v>3633</v>
      </c>
      <c r="L448" s="347">
        <v>0</v>
      </c>
      <c r="M448" s="329">
        <v>1000000</v>
      </c>
    </row>
    <row r="449" spans="1:13" ht="16.5" customHeight="1">
      <c r="A449" s="64" t="s">
        <v>7007</v>
      </c>
      <c r="B449" s="73" t="s">
        <v>2144</v>
      </c>
      <c r="C449" s="245" t="s">
        <v>20</v>
      </c>
      <c r="D449" s="64" t="s">
        <v>1359</v>
      </c>
      <c r="E449" s="288" t="s">
        <v>7640</v>
      </c>
      <c r="F449" s="174" t="s">
        <v>3059</v>
      </c>
      <c r="G449" t="s">
        <v>39</v>
      </c>
      <c r="I449" s="80" t="s">
        <v>3633</v>
      </c>
      <c r="L449" s="347">
        <v>0</v>
      </c>
      <c r="M449" s="329">
        <v>1000000</v>
      </c>
    </row>
    <row r="450" spans="1:13" ht="16.5" customHeight="1">
      <c r="A450" s="64" t="s">
        <v>103</v>
      </c>
      <c r="B450" s="73" t="s">
        <v>93</v>
      </c>
      <c r="C450" s="245" t="s">
        <v>169</v>
      </c>
      <c r="D450" s="64" t="s">
        <v>167</v>
      </c>
      <c r="E450" s="288" t="s">
        <v>7640</v>
      </c>
      <c r="F450" s="174" t="s">
        <v>3059</v>
      </c>
      <c r="G450" t="s">
        <v>39</v>
      </c>
      <c r="I450" s="80" t="s">
        <v>3633</v>
      </c>
      <c r="L450" s="347">
        <v>0</v>
      </c>
      <c r="M450" s="329">
        <v>1000000</v>
      </c>
    </row>
    <row r="451" spans="1:13" ht="16.5" customHeight="1">
      <c r="A451" s="64" t="s">
        <v>2161</v>
      </c>
      <c r="B451" s="73" t="s">
        <v>1249</v>
      </c>
      <c r="C451" s="245" t="s">
        <v>1203</v>
      </c>
      <c r="D451" s="64" t="s">
        <v>1365</v>
      </c>
      <c r="E451" s="288" t="s">
        <v>7640</v>
      </c>
      <c r="F451" s="174" t="s">
        <v>3059</v>
      </c>
      <c r="G451" t="s">
        <v>39</v>
      </c>
      <c r="I451" s="80" t="s">
        <v>3633</v>
      </c>
      <c r="L451" s="347">
        <v>0</v>
      </c>
      <c r="M451" s="329">
        <v>1000000</v>
      </c>
    </row>
    <row r="452" spans="1:13" ht="16.5" customHeight="1">
      <c r="A452" s="64" t="s">
        <v>2162</v>
      </c>
      <c r="B452" s="73" t="s">
        <v>1250</v>
      </c>
      <c r="C452" s="245" t="s">
        <v>1203</v>
      </c>
      <c r="D452" s="64" t="s">
        <v>1366</v>
      </c>
      <c r="E452" s="288" t="s">
        <v>7640</v>
      </c>
      <c r="F452" s="174" t="s">
        <v>3059</v>
      </c>
      <c r="G452" t="s">
        <v>39</v>
      </c>
      <c r="I452" s="80" t="s">
        <v>3633</v>
      </c>
      <c r="L452" s="347">
        <v>0</v>
      </c>
      <c r="M452" s="329">
        <v>1000000</v>
      </c>
    </row>
    <row r="453" spans="1:13" ht="16.5" customHeight="1">
      <c r="A453" s="64" t="s">
        <v>117</v>
      </c>
      <c r="B453" s="73" t="s">
        <v>3</v>
      </c>
      <c r="C453" s="245" t="s">
        <v>67</v>
      </c>
      <c r="D453" s="64" t="s">
        <v>1179</v>
      </c>
      <c r="E453" s="288" t="s">
        <v>7640</v>
      </c>
      <c r="F453" s="174" t="s">
        <v>3059</v>
      </c>
      <c r="G453" t="s">
        <v>39</v>
      </c>
      <c r="H453" t="s">
        <v>3181</v>
      </c>
      <c r="I453" s="80" t="s">
        <v>3633</v>
      </c>
      <c r="L453" s="347">
        <v>0</v>
      </c>
      <c r="M453" s="329">
        <v>1000000</v>
      </c>
    </row>
    <row r="454" spans="1:13" ht="16.5" customHeight="1">
      <c r="A454" s="64" t="s">
        <v>182</v>
      </c>
      <c r="B454" s="73" t="s">
        <v>180</v>
      </c>
      <c r="C454" s="245" t="s">
        <v>67</v>
      </c>
      <c r="D454" s="64" t="s">
        <v>1177</v>
      </c>
      <c r="E454" s="288" t="s">
        <v>7640</v>
      </c>
      <c r="F454" s="174" t="s">
        <v>3059</v>
      </c>
      <c r="G454" t="s">
        <v>39</v>
      </c>
      <c r="I454" s="80" t="s">
        <v>3633</v>
      </c>
      <c r="L454" s="347">
        <v>0</v>
      </c>
      <c r="M454" s="329">
        <v>1000000</v>
      </c>
    </row>
    <row r="455" spans="1:13" ht="16.5" customHeight="1">
      <c r="A455" s="64" t="s">
        <v>132</v>
      </c>
      <c r="B455" s="73" t="s">
        <v>131</v>
      </c>
      <c r="C455" s="245" t="s">
        <v>67</v>
      </c>
      <c r="D455" s="64" t="s">
        <v>1370</v>
      </c>
      <c r="E455" s="288" t="s">
        <v>7640</v>
      </c>
      <c r="F455" s="174" t="s">
        <v>3059</v>
      </c>
      <c r="G455" t="s">
        <v>39</v>
      </c>
      <c r="H455" t="s">
        <v>3184</v>
      </c>
      <c r="I455" s="80" t="s">
        <v>3633</v>
      </c>
      <c r="L455" s="347">
        <v>0</v>
      </c>
      <c r="M455" s="329">
        <v>1000000</v>
      </c>
    </row>
    <row r="456" spans="1:13" ht="16.5" customHeight="1">
      <c r="A456" s="64" t="s">
        <v>119</v>
      </c>
      <c r="B456" s="73" t="s">
        <v>118</v>
      </c>
      <c r="C456" s="245" t="s">
        <v>67</v>
      </c>
      <c r="D456" s="64" t="s">
        <v>1174</v>
      </c>
      <c r="E456" s="288" t="s">
        <v>7640</v>
      </c>
      <c r="F456" s="174" t="s">
        <v>3059</v>
      </c>
      <c r="G456" t="s">
        <v>39</v>
      </c>
      <c r="H456" t="s">
        <v>178</v>
      </c>
      <c r="I456" s="80" t="s">
        <v>3633</v>
      </c>
      <c r="L456" s="347">
        <v>0</v>
      </c>
      <c r="M456" s="329">
        <v>1000000</v>
      </c>
    </row>
    <row r="457" spans="1:13" ht="16.5" customHeight="1">
      <c r="A457" s="64" t="s">
        <v>120</v>
      </c>
      <c r="B457" s="73" t="s">
        <v>2139</v>
      </c>
      <c r="C457" s="245" t="s">
        <v>67</v>
      </c>
      <c r="D457" s="64" t="s">
        <v>1173</v>
      </c>
      <c r="E457" s="288" t="s">
        <v>7640</v>
      </c>
      <c r="F457" s="174" t="s">
        <v>3059</v>
      </c>
      <c r="G457" t="s">
        <v>39</v>
      </c>
      <c r="H457" t="s">
        <v>3185</v>
      </c>
      <c r="I457" s="80" t="s">
        <v>3633</v>
      </c>
      <c r="L457" s="347">
        <v>0</v>
      </c>
      <c r="M457" s="329">
        <v>1000000</v>
      </c>
    </row>
    <row r="458" spans="1:13" ht="16.5" customHeight="1">
      <c r="A458" s="64" t="s">
        <v>121</v>
      </c>
      <c r="B458" s="73" t="s">
        <v>2140</v>
      </c>
      <c r="C458" s="245" t="s">
        <v>67</v>
      </c>
      <c r="D458" s="64" t="s">
        <v>1172</v>
      </c>
      <c r="E458" s="288" t="s">
        <v>7640</v>
      </c>
      <c r="F458" s="174" t="s">
        <v>3059</v>
      </c>
      <c r="G458" t="s">
        <v>39</v>
      </c>
      <c r="H458" t="s">
        <v>3186</v>
      </c>
      <c r="I458" s="80" t="s">
        <v>3633</v>
      </c>
      <c r="L458" s="347">
        <v>0</v>
      </c>
      <c r="M458" s="329">
        <v>1000000</v>
      </c>
    </row>
    <row r="459" spans="1:13" ht="16.5" customHeight="1">
      <c r="A459" s="64" t="s">
        <v>135</v>
      </c>
      <c r="B459" s="73" t="s">
        <v>2137</v>
      </c>
      <c r="C459" s="245" t="s">
        <v>67</v>
      </c>
      <c r="D459" s="64" t="s">
        <v>1185</v>
      </c>
      <c r="E459" s="288" t="s">
        <v>7640</v>
      </c>
      <c r="F459" s="174" t="s">
        <v>3059</v>
      </c>
      <c r="G459" t="s">
        <v>39</v>
      </c>
      <c r="H459" t="s">
        <v>3182</v>
      </c>
      <c r="I459" s="80" t="s">
        <v>3633</v>
      </c>
      <c r="L459" s="347">
        <v>0</v>
      </c>
      <c r="M459" s="329">
        <v>1000000</v>
      </c>
    </row>
    <row r="460" spans="1:13" ht="16.5" customHeight="1">
      <c r="A460" s="64" t="s">
        <v>136</v>
      </c>
      <c r="B460" s="73" t="s">
        <v>2138</v>
      </c>
      <c r="C460" s="245" t="s">
        <v>67</v>
      </c>
      <c r="D460" s="64" t="s">
        <v>1184</v>
      </c>
      <c r="E460" s="288" t="s">
        <v>7640</v>
      </c>
      <c r="F460" s="174" t="s">
        <v>3059</v>
      </c>
      <c r="G460" t="s">
        <v>39</v>
      </c>
      <c r="H460" t="s">
        <v>3183</v>
      </c>
      <c r="I460" s="80" t="s">
        <v>3633</v>
      </c>
      <c r="L460" s="347">
        <v>0</v>
      </c>
      <c r="M460" s="329">
        <v>1000000</v>
      </c>
    </row>
    <row r="461" spans="1:13" ht="16.5" customHeight="1">
      <c r="A461" s="64" t="s">
        <v>123</v>
      </c>
      <c r="B461" s="73" t="s">
        <v>123</v>
      </c>
      <c r="C461" s="245" t="s">
        <v>117</v>
      </c>
      <c r="D461" s="64" t="s">
        <v>165</v>
      </c>
      <c r="E461" s="288" t="s">
        <v>7640</v>
      </c>
      <c r="F461" s="174" t="s">
        <v>3059</v>
      </c>
      <c r="G461" t="s">
        <v>39</v>
      </c>
      <c r="H461" t="s">
        <v>3188</v>
      </c>
      <c r="I461" s="80" t="s">
        <v>3633</v>
      </c>
      <c r="L461" s="347">
        <v>0</v>
      </c>
      <c r="M461" s="329">
        <v>1000000</v>
      </c>
    </row>
    <row r="462" spans="1:13" ht="16.5" customHeight="1">
      <c r="A462" s="64" t="s">
        <v>122</v>
      </c>
      <c r="B462" s="73" t="s">
        <v>122</v>
      </c>
      <c r="C462" s="245" t="s">
        <v>117</v>
      </c>
      <c r="D462" s="64" t="s">
        <v>166</v>
      </c>
      <c r="E462" s="288" t="s">
        <v>7640</v>
      </c>
      <c r="F462" s="174" t="s">
        <v>3059</v>
      </c>
      <c r="G462" t="s">
        <v>39</v>
      </c>
      <c r="H462" t="s">
        <v>3189</v>
      </c>
      <c r="I462" s="80" t="s">
        <v>3633</v>
      </c>
      <c r="L462" s="347">
        <v>0</v>
      </c>
      <c r="M462" s="329">
        <v>1000000</v>
      </c>
    </row>
    <row r="463" spans="1:13" ht="16.5" customHeight="1">
      <c r="A463" s="64" t="s">
        <v>125</v>
      </c>
      <c r="B463" s="73" t="s">
        <v>124</v>
      </c>
      <c r="C463" s="245" t="s">
        <v>117</v>
      </c>
      <c r="D463" s="64" t="s">
        <v>1178</v>
      </c>
      <c r="E463" s="288" t="s">
        <v>7640</v>
      </c>
      <c r="F463" s="174" t="s">
        <v>3059</v>
      </c>
      <c r="G463" t="s">
        <v>39</v>
      </c>
      <c r="H463" t="s">
        <v>3187</v>
      </c>
      <c r="I463" s="80" t="s">
        <v>3633</v>
      </c>
      <c r="L463" s="347">
        <v>0</v>
      </c>
      <c r="M463" s="329">
        <v>1000000</v>
      </c>
    </row>
    <row r="464" spans="1:13" ht="16.5" customHeight="1">
      <c r="A464" s="64" t="s">
        <v>130</v>
      </c>
      <c r="B464" s="73" t="s">
        <v>2323</v>
      </c>
      <c r="C464" s="245" t="s">
        <v>182</v>
      </c>
      <c r="D464" s="64" t="s">
        <v>1183</v>
      </c>
      <c r="E464" s="288" t="s">
        <v>7640</v>
      </c>
      <c r="F464" s="174" t="s">
        <v>3059</v>
      </c>
      <c r="G464" t="s">
        <v>39</v>
      </c>
      <c r="H464" t="s">
        <v>3192</v>
      </c>
      <c r="I464" s="80" t="s">
        <v>3633</v>
      </c>
      <c r="L464" s="347">
        <v>0</v>
      </c>
      <c r="M464" s="329">
        <v>1000000</v>
      </c>
    </row>
    <row r="465" spans="1:13" ht="16.5" customHeight="1">
      <c r="A465" s="64" t="s">
        <v>133</v>
      </c>
      <c r="B465" s="73" t="s">
        <v>2135</v>
      </c>
      <c r="C465" s="245" t="s">
        <v>182</v>
      </c>
      <c r="D465" s="64" t="s">
        <v>1187</v>
      </c>
      <c r="E465" s="288" t="s">
        <v>7640</v>
      </c>
      <c r="F465" s="174" t="s">
        <v>3059</v>
      </c>
      <c r="G465" t="s">
        <v>39</v>
      </c>
      <c r="H465" t="s">
        <v>3191</v>
      </c>
      <c r="I465" s="80" t="s">
        <v>3633</v>
      </c>
      <c r="L465" s="347">
        <v>0</v>
      </c>
      <c r="M465" s="329">
        <v>1000000</v>
      </c>
    </row>
    <row r="466" spans="1:13" ht="16.5" customHeight="1">
      <c r="A466" s="64" t="s">
        <v>134</v>
      </c>
      <c r="B466" s="73" t="s">
        <v>2136</v>
      </c>
      <c r="C466" s="245" t="s">
        <v>182</v>
      </c>
      <c r="D466" s="64" t="s">
        <v>1186</v>
      </c>
      <c r="E466" s="288" t="s">
        <v>7640</v>
      </c>
      <c r="F466" s="174" t="s">
        <v>3059</v>
      </c>
      <c r="G466" t="s">
        <v>39</v>
      </c>
      <c r="H466" t="s">
        <v>3193</v>
      </c>
      <c r="I466" s="80" t="s">
        <v>3633</v>
      </c>
      <c r="L466" s="347">
        <v>0</v>
      </c>
      <c r="M466" s="329">
        <v>1000000</v>
      </c>
    </row>
    <row r="467" spans="1:13" ht="16.5" customHeight="1">
      <c r="A467" s="46" t="s">
        <v>5438</v>
      </c>
      <c r="B467" s="254" t="s">
        <v>5439</v>
      </c>
      <c r="C467" s="245" t="s">
        <v>182</v>
      </c>
      <c r="D467" s="46" t="s">
        <v>5440</v>
      </c>
      <c r="E467" s="298" t="s">
        <v>7640</v>
      </c>
      <c r="F467" s="182" t="s">
        <v>3059</v>
      </c>
      <c r="G467" t="s">
        <v>39</v>
      </c>
      <c r="H467" t="s">
        <v>5441</v>
      </c>
      <c r="I467" s="80" t="s">
        <v>3633</v>
      </c>
      <c r="L467" s="347">
        <v>0</v>
      </c>
      <c r="M467" s="329">
        <v>1000000</v>
      </c>
    </row>
    <row r="468" spans="1:13" ht="16.5" customHeight="1">
      <c r="A468" s="64" t="s">
        <v>129</v>
      </c>
      <c r="B468" s="73" t="s">
        <v>128</v>
      </c>
      <c r="C468" s="245" t="s">
        <v>182</v>
      </c>
      <c r="D468" s="64" t="s">
        <v>1182</v>
      </c>
      <c r="E468" s="288" t="s">
        <v>7640</v>
      </c>
      <c r="F468" s="174" t="s">
        <v>3059</v>
      </c>
      <c r="G468" t="s">
        <v>39</v>
      </c>
      <c r="H468" t="s">
        <v>3194</v>
      </c>
      <c r="I468" s="80" t="s">
        <v>3633</v>
      </c>
      <c r="L468" s="347">
        <v>0</v>
      </c>
      <c r="M468" s="329">
        <v>1000000</v>
      </c>
    </row>
    <row r="469" spans="1:13" ht="16.5" customHeight="1">
      <c r="A469" s="46" t="s">
        <v>5442</v>
      </c>
      <c r="B469" s="254" t="s">
        <v>5443</v>
      </c>
      <c r="C469" s="245" t="s">
        <v>182</v>
      </c>
      <c r="D469" s="46" t="s">
        <v>5444</v>
      </c>
      <c r="E469" s="298" t="s">
        <v>7640</v>
      </c>
      <c r="F469" s="182" t="s">
        <v>3059</v>
      </c>
      <c r="G469" t="s">
        <v>39</v>
      </c>
      <c r="H469" t="s">
        <v>5445</v>
      </c>
      <c r="I469" s="80" t="s">
        <v>3633</v>
      </c>
      <c r="L469" s="347">
        <v>0</v>
      </c>
      <c r="M469" s="329">
        <v>1000000</v>
      </c>
    </row>
    <row r="470" spans="1:13" ht="16.5" customHeight="1">
      <c r="A470" s="64" t="s">
        <v>184</v>
      </c>
      <c r="B470" s="73" t="s">
        <v>183</v>
      </c>
      <c r="C470" s="245" t="s">
        <v>119</v>
      </c>
      <c r="D470" s="64" t="s">
        <v>1176</v>
      </c>
      <c r="E470" s="288" t="s">
        <v>7640</v>
      </c>
      <c r="F470" s="174" t="s">
        <v>3059</v>
      </c>
      <c r="G470" t="s">
        <v>39</v>
      </c>
      <c r="H470" t="s">
        <v>3195</v>
      </c>
      <c r="I470" s="80" t="s">
        <v>3633</v>
      </c>
      <c r="L470" s="347">
        <v>0</v>
      </c>
      <c r="M470" s="329">
        <v>1000000</v>
      </c>
    </row>
    <row r="471" spans="1:13" ht="16.5" customHeight="1">
      <c r="A471" s="64" t="s">
        <v>186</v>
      </c>
      <c r="B471" s="73" t="s">
        <v>185</v>
      </c>
      <c r="C471" s="245" t="s">
        <v>119</v>
      </c>
      <c r="D471" s="64" t="s">
        <v>1175</v>
      </c>
      <c r="E471" s="288" t="s">
        <v>7640</v>
      </c>
      <c r="F471" s="174" t="s">
        <v>3059</v>
      </c>
      <c r="G471" t="s">
        <v>39</v>
      </c>
      <c r="H471" t="s">
        <v>3196</v>
      </c>
      <c r="I471" s="80" t="s">
        <v>3633</v>
      </c>
      <c r="L471" s="347">
        <v>0</v>
      </c>
      <c r="M471" s="329">
        <v>1000000</v>
      </c>
    </row>
    <row r="472" spans="1:13" ht="16.5" customHeight="1">
      <c r="A472" s="73" t="s">
        <v>3602</v>
      </c>
      <c r="B472" s="73" t="s">
        <v>2521</v>
      </c>
      <c r="C472" s="245" t="s">
        <v>6981</v>
      </c>
      <c r="D472" s="73" t="s">
        <v>2505</v>
      </c>
      <c r="E472" s="312" t="s">
        <v>7640</v>
      </c>
      <c r="F472" s="174" t="s">
        <v>2518</v>
      </c>
      <c r="G472" t="s">
        <v>39</v>
      </c>
      <c r="H472" t="s">
        <v>3210</v>
      </c>
      <c r="I472" s="80" t="s">
        <v>3633</v>
      </c>
      <c r="L472" s="347">
        <v>0</v>
      </c>
      <c r="M472" s="329">
        <v>1000000</v>
      </c>
    </row>
    <row r="473" spans="1:13" ht="16.5" customHeight="1">
      <c r="A473" s="73" t="s">
        <v>3605</v>
      </c>
      <c r="B473" s="73" t="s">
        <v>2524</v>
      </c>
      <c r="C473" s="245" t="s">
        <v>6981</v>
      </c>
      <c r="D473" s="73" t="s">
        <v>2502</v>
      </c>
      <c r="E473" s="312" t="s">
        <v>7640</v>
      </c>
      <c r="F473" s="174" t="s">
        <v>2518</v>
      </c>
      <c r="G473" t="s">
        <v>39</v>
      </c>
      <c r="H473" t="s">
        <v>3210</v>
      </c>
      <c r="I473" s="80" t="s">
        <v>3633</v>
      </c>
      <c r="L473" s="347">
        <v>0</v>
      </c>
      <c r="M473" s="329">
        <v>1000000</v>
      </c>
    </row>
    <row r="474" spans="1:13" ht="16.5" customHeight="1">
      <c r="A474" s="73" t="s">
        <v>3604</v>
      </c>
      <c r="B474" s="73" t="s">
        <v>2523</v>
      </c>
      <c r="C474" s="245" t="s">
        <v>6981</v>
      </c>
      <c r="D474" s="73" t="s">
        <v>2503</v>
      </c>
      <c r="E474" s="312" t="s">
        <v>7640</v>
      </c>
      <c r="F474" s="174" t="s">
        <v>2518</v>
      </c>
      <c r="G474" t="s">
        <v>39</v>
      </c>
      <c r="H474" t="s">
        <v>3210</v>
      </c>
      <c r="I474" s="80" t="s">
        <v>3633</v>
      </c>
      <c r="L474" s="347">
        <v>0</v>
      </c>
      <c r="M474" s="329">
        <v>1000000</v>
      </c>
    </row>
    <row r="475" spans="1:13" ht="16.5" customHeight="1">
      <c r="A475" s="192" t="s">
        <v>3603</v>
      </c>
      <c r="B475" s="192" t="s">
        <v>7002</v>
      </c>
      <c r="C475" s="283" t="s">
        <v>6981</v>
      </c>
      <c r="D475" s="192" t="s">
        <v>2504</v>
      </c>
      <c r="E475" s="313" t="s">
        <v>7640</v>
      </c>
      <c r="F475" s="191" t="s">
        <v>2518</v>
      </c>
      <c r="G475" t="s">
        <v>39</v>
      </c>
      <c r="H475" t="s">
        <v>3210</v>
      </c>
      <c r="I475" s="99" t="s">
        <v>3633</v>
      </c>
      <c r="J475" s="100"/>
      <c r="K475" s="100"/>
      <c r="L475" s="347">
        <v>0</v>
      </c>
      <c r="M475" s="331">
        <v>1000000</v>
      </c>
    </row>
    <row r="476" spans="1:13" ht="16.5" customHeight="1">
      <c r="A476" s="73" t="s">
        <v>3601</v>
      </c>
      <c r="B476" s="73" t="s">
        <v>2520</v>
      </c>
      <c r="C476" s="245" t="s">
        <v>6981</v>
      </c>
      <c r="D476" s="73" t="s">
        <v>2506</v>
      </c>
      <c r="E476" s="312" t="s">
        <v>7640</v>
      </c>
      <c r="F476" s="174" t="s">
        <v>2518</v>
      </c>
      <c r="G476" t="s">
        <v>39</v>
      </c>
      <c r="H476" t="s">
        <v>3210</v>
      </c>
      <c r="I476" s="80" t="s">
        <v>3633</v>
      </c>
      <c r="L476" s="347">
        <v>0</v>
      </c>
      <c r="M476" s="329">
        <v>1000000</v>
      </c>
    </row>
    <row r="477" spans="1:13" ht="16.5" customHeight="1">
      <c r="A477" s="43" t="s">
        <v>5247</v>
      </c>
      <c r="B477" s="252" t="s">
        <v>5248</v>
      </c>
      <c r="C477" s="245" t="s">
        <v>2430</v>
      </c>
      <c r="D477" s="43" t="s">
        <v>5249</v>
      </c>
      <c r="E477" s="295" t="s">
        <v>7640</v>
      </c>
      <c r="F477" s="180" t="s">
        <v>3518</v>
      </c>
      <c r="G477" t="s">
        <v>39</v>
      </c>
      <c r="I477" s="80" t="s">
        <v>3633</v>
      </c>
      <c r="L477" s="347">
        <v>0</v>
      </c>
      <c r="M477" s="329">
        <v>1000000</v>
      </c>
    </row>
    <row r="478" spans="1:13" ht="16.5" customHeight="1">
      <c r="A478" s="40" t="s">
        <v>3299</v>
      </c>
      <c r="B478" s="53" t="s">
        <v>5362</v>
      </c>
      <c r="C478" s="245" t="s">
        <v>7738</v>
      </c>
      <c r="D478" s="40" t="s">
        <v>3300</v>
      </c>
      <c r="E478" s="314" t="s">
        <v>7620</v>
      </c>
      <c r="F478" s="160" t="s">
        <v>3518</v>
      </c>
      <c r="G478" t="s">
        <v>39</v>
      </c>
      <c r="H478" t="s">
        <v>5363</v>
      </c>
      <c r="I478" s="80" t="s">
        <v>3633</v>
      </c>
      <c r="L478" s="347">
        <v>0</v>
      </c>
      <c r="M478" s="62">
        <v>10</v>
      </c>
    </row>
    <row r="479" spans="1:13" ht="16.5" customHeight="1">
      <c r="A479" s="44" t="s">
        <v>5422</v>
      </c>
      <c r="B479" s="259" t="s">
        <v>5423</v>
      </c>
      <c r="C479" s="245" t="s">
        <v>194</v>
      </c>
      <c r="D479" s="44" t="s">
        <v>5424</v>
      </c>
      <c r="E479" s="304" t="s">
        <v>7640</v>
      </c>
      <c r="F479" s="177" t="s">
        <v>3518</v>
      </c>
      <c r="G479" t="s">
        <v>39</v>
      </c>
      <c r="H479" t="s">
        <v>5425</v>
      </c>
      <c r="I479" s="80" t="s">
        <v>3633</v>
      </c>
      <c r="L479" s="347">
        <v>0</v>
      </c>
      <c r="M479" s="329">
        <v>1000000</v>
      </c>
    </row>
    <row r="480" spans="1:13" ht="16.5" customHeight="1">
      <c r="A480" s="65" t="s">
        <v>5702</v>
      </c>
      <c r="B480" s="210" t="s">
        <v>5702</v>
      </c>
      <c r="C480" s="243" t="s">
        <v>194</v>
      </c>
      <c r="D480" s="65" t="s">
        <v>7001</v>
      </c>
      <c r="E480" s="106" t="s">
        <v>7637</v>
      </c>
      <c r="F480" s="161" t="s">
        <v>3518</v>
      </c>
      <c r="G480" t="s">
        <v>39</v>
      </c>
      <c r="I480" s="80" t="s">
        <v>3633</v>
      </c>
      <c r="J480" s="76"/>
      <c r="K480" s="76"/>
      <c r="L480" s="347">
        <v>0</v>
      </c>
      <c r="M480" s="329">
        <v>1000</v>
      </c>
    </row>
    <row r="481" spans="1:13" ht="16.5" customHeight="1">
      <c r="A481" s="43" t="s">
        <v>5430</v>
      </c>
      <c r="B481" s="252" t="s">
        <v>5431</v>
      </c>
      <c r="C481" s="245" t="s">
        <v>193</v>
      </c>
      <c r="D481" s="43" t="s">
        <v>5432</v>
      </c>
      <c r="E481" s="295" t="s">
        <v>7640</v>
      </c>
      <c r="F481" s="180" t="s">
        <v>3518</v>
      </c>
      <c r="G481" t="s">
        <v>39</v>
      </c>
      <c r="H481" t="s">
        <v>5433</v>
      </c>
      <c r="I481" s="80" t="s">
        <v>3633</v>
      </c>
      <c r="L481" s="347">
        <v>0</v>
      </c>
      <c r="M481" s="329">
        <v>1000000</v>
      </c>
    </row>
    <row r="482" spans="1:13" ht="16.5" customHeight="1">
      <c r="A482" s="42" t="s">
        <v>7055</v>
      </c>
      <c r="B482" s="276" t="s">
        <v>7056</v>
      </c>
      <c r="C482" s="245" t="s">
        <v>1975</v>
      </c>
      <c r="D482" s="42" t="s">
        <v>1977</v>
      </c>
      <c r="E482" s="296" t="s">
        <v>7640</v>
      </c>
      <c r="F482" s="166"/>
      <c r="G482" t="s">
        <v>39</v>
      </c>
      <c r="I482" s="80" t="s">
        <v>3633</v>
      </c>
      <c r="L482" s="347">
        <v>0</v>
      </c>
      <c r="M482" s="329">
        <v>1000000</v>
      </c>
    </row>
    <row r="483" spans="1:13" ht="16.5" customHeight="1">
      <c r="A483" s="38" t="s">
        <v>3320</v>
      </c>
      <c r="B483" s="253" t="s">
        <v>3321</v>
      </c>
      <c r="C483" s="245" t="s">
        <v>187</v>
      </c>
      <c r="D483" s="38" t="s">
        <v>3322</v>
      </c>
      <c r="E483" s="297" t="s">
        <v>7640</v>
      </c>
      <c r="F483" s="172"/>
      <c r="G483" t="s">
        <v>39</v>
      </c>
      <c r="I483" s="80" t="s">
        <v>3633</v>
      </c>
      <c r="L483" s="347">
        <v>0</v>
      </c>
      <c r="M483" s="329">
        <v>1000000</v>
      </c>
    </row>
    <row r="484" spans="1:13" ht="16.5" customHeight="1">
      <c r="A484" s="62" t="s">
        <v>2627</v>
      </c>
      <c r="B484" s="245" t="s">
        <v>3616</v>
      </c>
      <c r="C484" s="245" t="s">
        <v>2623</v>
      </c>
      <c r="D484" s="62" t="s">
        <v>2628</v>
      </c>
      <c r="E484" s="63" t="s">
        <v>7640</v>
      </c>
      <c r="G484" t="s">
        <v>39</v>
      </c>
      <c r="I484" s="80" t="s">
        <v>3633</v>
      </c>
      <c r="L484" s="347">
        <v>0</v>
      </c>
      <c r="M484" s="329">
        <v>1000000</v>
      </c>
    </row>
    <row r="485" spans="1:13" ht="16.5" customHeight="1">
      <c r="A485" s="64" t="s">
        <v>2964</v>
      </c>
      <c r="B485" s="73" t="s">
        <v>2964</v>
      </c>
      <c r="C485" s="245" t="s">
        <v>109</v>
      </c>
      <c r="D485" s="64" t="s">
        <v>7762</v>
      </c>
      <c r="E485" s="288" t="s">
        <v>7640</v>
      </c>
      <c r="F485" s="174"/>
      <c r="G485" t="s">
        <v>39</v>
      </c>
      <c r="I485" s="80" t="s">
        <v>3633</v>
      </c>
      <c r="L485" s="347">
        <v>0</v>
      </c>
      <c r="M485" s="329">
        <v>1000000</v>
      </c>
    </row>
    <row r="486" spans="1:13" ht="16.5" customHeight="1">
      <c r="A486" s="62" t="s">
        <v>3311</v>
      </c>
      <c r="B486" s="245" t="s">
        <v>3312</v>
      </c>
      <c r="C486" s="245" t="s">
        <v>3308</v>
      </c>
      <c r="D486" s="62" t="s">
        <v>3313</v>
      </c>
      <c r="E486" s="63" t="s">
        <v>7640</v>
      </c>
      <c r="G486" t="s">
        <v>39</v>
      </c>
      <c r="I486" s="80" t="s">
        <v>3633</v>
      </c>
      <c r="L486" s="347">
        <v>0</v>
      </c>
      <c r="M486" s="329">
        <v>1000000</v>
      </c>
    </row>
    <row r="487" spans="1:13" ht="16.5" customHeight="1">
      <c r="A487" s="62" t="s">
        <v>3314</v>
      </c>
      <c r="B487" s="245" t="s">
        <v>3315</v>
      </c>
      <c r="C487" s="245" t="s">
        <v>3308</v>
      </c>
      <c r="D487" s="62" t="s">
        <v>3316</v>
      </c>
      <c r="E487" s="63" t="s">
        <v>7640</v>
      </c>
      <c r="G487" t="s">
        <v>39</v>
      </c>
      <c r="I487" s="80" t="s">
        <v>3633</v>
      </c>
      <c r="L487" s="347">
        <v>0</v>
      </c>
      <c r="M487" s="329">
        <v>1000000</v>
      </c>
    </row>
    <row r="488" spans="1:13" ht="16.5" customHeight="1">
      <c r="A488" s="42" t="s">
        <v>5280</v>
      </c>
      <c r="B488" s="276" t="s">
        <v>14544</v>
      </c>
      <c r="C488" s="245" t="s">
        <v>7042</v>
      </c>
      <c r="D488" s="42" t="s">
        <v>14545</v>
      </c>
      <c r="E488" s="296" t="s">
        <v>7640</v>
      </c>
      <c r="F488" s="166"/>
      <c r="G488" t="s">
        <v>39</v>
      </c>
      <c r="I488" s="80" t="s">
        <v>3633</v>
      </c>
      <c r="L488" s="347">
        <v>0</v>
      </c>
      <c r="M488" s="329">
        <v>1000000</v>
      </c>
    </row>
    <row r="489" spans="1:13" ht="16.5" customHeight="1">
      <c r="A489" s="49" t="s">
        <v>5278</v>
      </c>
      <c r="B489" s="280" t="s">
        <v>5279</v>
      </c>
      <c r="C489" s="245" t="s">
        <v>7042</v>
      </c>
      <c r="D489" s="49"/>
      <c r="E489" s="320"/>
      <c r="F489" s="188"/>
      <c r="I489" s="80" t="s">
        <v>3633</v>
      </c>
    </row>
    <row r="490" spans="1:13" ht="16.5" customHeight="1">
      <c r="A490" s="62" t="s">
        <v>2574</v>
      </c>
      <c r="B490" s="245" t="s">
        <v>2575</v>
      </c>
      <c r="C490" s="245" t="s">
        <v>7042</v>
      </c>
      <c r="E490" s="63" t="s">
        <v>7640</v>
      </c>
      <c r="G490" t="s">
        <v>39</v>
      </c>
      <c r="I490" s="80" t="s">
        <v>3633</v>
      </c>
      <c r="L490" s="347">
        <v>0</v>
      </c>
      <c r="M490" s="329">
        <v>1000000</v>
      </c>
    </row>
    <row r="491" spans="1:13" ht="16.5" customHeight="1">
      <c r="A491" s="62" t="s">
        <v>2593</v>
      </c>
      <c r="B491" s="245" t="s">
        <v>2594</v>
      </c>
      <c r="C491" s="245" t="s">
        <v>7042</v>
      </c>
      <c r="D491" s="62" t="s">
        <v>2595</v>
      </c>
      <c r="E491" s="63" t="s">
        <v>7640</v>
      </c>
      <c r="G491" t="s">
        <v>39</v>
      </c>
      <c r="I491" s="80" t="s">
        <v>3633</v>
      </c>
      <c r="L491" s="347">
        <v>0</v>
      </c>
      <c r="M491" s="329">
        <v>1000000</v>
      </c>
    </row>
    <row r="492" spans="1:13" ht="16.5" customHeight="1">
      <c r="A492" s="62" t="s">
        <v>2571</v>
      </c>
      <c r="B492" s="245" t="s">
        <v>2572</v>
      </c>
      <c r="C492" s="245" t="s">
        <v>7042</v>
      </c>
      <c r="D492" s="62" t="s">
        <v>3006</v>
      </c>
      <c r="E492" s="63" t="s">
        <v>7640</v>
      </c>
      <c r="G492" t="s">
        <v>39</v>
      </c>
      <c r="I492" s="80" t="s">
        <v>3633</v>
      </c>
      <c r="L492" s="347">
        <v>0</v>
      </c>
      <c r="M492" s="329">
        <v>1000000</v>
      </c>
    </row>
    <row r="493" spans="1:13" ht="16.5" customHeight="1">
      <c r="A493" s="62" t="s">
        <v>3305</v>
      </c>
      <c r="B493" s="245" t="s">
        <v>3306</v>
      </c>
      <c r="C493" s="245" t="s">
        <v>7042</v>
      </c>
      <c r="D493" s="62" t="s">
        <v>3307</v>
      </c>
      <c r="E493" s="63" t="s">
        <v>7640</v>
      </c>
      <c r="G493" t="s">
        <v>39</v>
      </c>
      <c r="I493" s="80" t="s">
        <v>3633</v>
      </c>
      <c r="L493" s="347">
        <v>0</v>
      </c>
      <c r="M493" s="329">
        <v>1000000</v>
      </c>
    </row>
    <row r="494" spans="1:13" ht="16.5" customHeight="1">
      <c r="A494" s="62" t="s">
        <v>3329</v>
      </c>
      <c r="B494" s="245" t="s">
        <v>3330</v>
      </c>
      <c r="C494" s="245" t="s">
        <v>7042</v>
      </c>
      <c r="D494" s="62" t="s">
        <v>7146</v>
      </c>
      <c r="E494" s="63" t="s">
        <v>7640</v>
      </c>
      <c r="G494" t="s">
        <v>39</v>
      </c>
      <c r="I494" s="80" t="s">
        <v>3633</v>
      </c>
      <c r="L494" s="347">
        <v>0</v>
      </c>
      <c r="M494" s="329">
        <v>1000000</v>
      </c>
    </row>
    <row r="495" spans="1:13" ht="16.5" customHeight="1">
      <c r="A495" s="62" t="s">
        <v>3317</v>
      </c>
      <c r="B495" s="245" t="s">
        <v>3318</v>
      </c>
      <c r="C495" s="245" t="s">
        <v>139</v>
      </c>
      <c r="D495" s="62" t="s">
        <v>3319</v>
      </c>
      <c r="E495" s="63" t="s">
        <v>7640</v>
      </c>
      <c r="G495" t="s">
        <v>39</v>
      </c>
      <c r="I495" s="80" t="s">
        <v>3633</v>
      </c>
      <c r="L495" s="347">
        <v>0</v>
      </c>
      <c r="M495" s="329">
        <v>1000000</v>
      </c>
    </row>
    <row r="496" spans="1:13" ht="16.5" customHeight="1">
      <c r="A496" s="42" t="s">
        <v>5372</v>
      </c>
      <c r="B496" s="276"/>
      <c r="C496" s="245" t="s">
        <v>5361</v>
      </c>
      <c r="D496" s="42" t="s">
        <v>5373</v>
      </c>
      <c r="E496" s="296" t="s">
        <v>7640</v>
      </c>
      <c r="F496" s="166"/>
      <c r="G496" t="s">
        <v>39</v>
      </c>
      <c r="H496" t="s">
        <v>5374</v>
      </c>
      <c r="I496" s="80" t="s">
        <v>3633</v>
      </c>
      <c r="L496" s="347">
        <v>0</v>
      </c>
      <c r="M496" s="329">
        <v>1000000</v>
      </c>
    </row>
    <row r="497" spans="1:13" ht="16.5" customHeight="1">
      <c r="A497" s="42" t="s">
        <v>5381</v>
      </c>
      <c r="B497" s="276"/>
      <c r="C497" s="245" t="s">
        <v>5281</v>
      </c>
      <c r="D497" s="42" t="s">
        <v>5382</v>
      </c>
      <c r="E497" s="296" t="s">
        <v>7640</v>
      </c>
      <c r="F497" s="166"/>
      <c r="G497" t="s">
        <v>39</v>
      </c>
      <c r="H497" t="s">
        <v>5383</v>
      </c>
      <c r="I497" s="80" t="s">
        <v>3633</v>
      </c>
      <c r="L497" s="347">
        <v>0</v>
      </c>
      <c r="M497" s="329">
        <v>1000000</v>
      </c>
    </row>
    <row r="498" spans="1:13" ht="16.5" customHeight="1">
      <c r="A498" s="323" t="s">
        <v>3331</v>
      </c>
      <c r="B498" s="324" t="s">
        <v>3332</v>
      </c>
      <c r="C498" s="324" t="s">
        <v>2379</v>
      </c>
      <c r="D498" s="323" t="s">
        <v>3333</v>
      </c>
      <c r="E498" s="325" t="s">
        <v>7640</v>
      </c>
      <c r="F498" s="326"/>
      <c r="G498" t="s">
        <v>39</v>
      </c>
      <c r="I498" s="80" t="s">
        <v>3633</v>
      </c>
      <c r="L498" s="347">
        <v>0</v>
      </c>
      <c r="M498" s="329">
        <v>1000000</v>
      </c>
    </row>
    <row r="499" spans="1:13" ht="16.5" customHeight="1">
      <c r="A499" s="41" t="s">
        <v>5275</v>
      </c>
      <c r="B499" s="246" t="s">
        <v>5276</v>
      </c>
      <c r="C499" s="245" t="s">
        <v>2379</v>
      </c>
      <c r="D499" s="41" t="s">
        <v>5277</v>
      </c>
      <c r="E499" s="294" t="s">
        <v>7640</v>
      </c>
      <c r="F499" s="162"/>
      <c r="I499" s="80" t="s">
        <v>3633</v>
      </c>
      <c r="L499" s="347">
        <v>0</v>
      </c>
      <c r="M499" s="329">
        <v>1000000</v>
      </c>
    </row>
    <row r="500" spans="1:13" ht="16.5" customHeight="1">
      <c r="A500" s="41" t="s">
        <v>7748</v>
      </c>
      <c r="B500" s="246" t="s">
        <v>7749</v>
      </c>
      <c r="C500" s="324" t="s">
        <v>2379</v>
      </c>
      <c r="D500" s="41" t="s">
        <v>7750</v>
      </c>
      <c r="E500" s="294" t="s">
        <v>7640</v>
      </c>
      <c r="F500" s="162"/>
      <c r="G500" t="s">
        <v>39</v>
      </c>
      <c r="I500" s="80" t="s">
        <v>3633</v>
      </c>
      <c r="L500" s="347">
        <v>0</v>
      </c>
      <c r="M500" s="329">
        <v>1000000</v>
      </c>
    </row>
    <row r="501" spans="1:13" ht="16.5" customHeight="1">
      <c r="A501" s="41" t="s">
        <v>14546</v>
      </c>
      <c r="B501" s="246"/>
      <c r="C501" s="324" t="s">
        <v>2379</v>
      </c>
      <c r="D501" s="41"/>
      <c r="E501" s="294"/>
      <c r="F501" s="162"/>
      <c r="I501" s="80"/>
      <c r="M501" s="329"/>
    </row>
    <row r="502" spans="1:13" ht="16.5" customHeight="1">
      <c r="A502" s="38" t="s">
        <v>2971</v>
      </c>
      <c r="B502" s="253" t="s">
        <v>2576</v>
      </c>
      <c r="C502" s="245" t="s">
        <v>2974</v>
      </c>
      <c r="D502" s="38" t="s">
        <v>5480</v>
      </c>
      <c r="E502" s="297" t="s">
        <v>7640</v>
      </c>
      <c r="F502" s="172"/>
      <c r="G502" t="s">
        <v>39</v>
      </c>
      <c r="H502" t="s">
        <v>5481</v>
      </c>
      <c r="I502" s="80" t="s">
        <v>3633</v>
      </c>
      <c r="L502" s="347">
        <v>0</v>
      </c>
      <c r="M502" s="329">
        <v>1000000</v>
      </c>
    </row>
    <row r="503" spans="1:13" ht="16.5" customHeight="1">
      <c r="A503" s="62" t="s">
        <v>2980</v>
      </c>
      <c r="B503" s="245" t="s">
        <v>2554</v>
      </c>
      <c r="C503" s="245" t="s">
        <v>2571</v>
      </c>
      <c r="D503" s="62" t="s">
        <v>3002</v>
      </c>
      <c r="E503" s="63" t="s">
        <v>7640</v>
      </c>
      <c r="G503" t="s">
        <v>39</v>
      </c>
      <c r="I503" s="80" t="s">
        <v>3633</v>
      </c>
      <c r="L503" s="347">
        <v>0</v>
      </c>
      <c r="M503" s="329">
        <v>1000000</v>
      </c>
    </row>
    <row r="504" spans="1:13" ht="16.5" customHeight="1">
      <c r="A504" s="62" t="s">
        <v>2990</v>
      </c>
      <c r="B504" s="245" t="s">
        <v>2577</v>
      </c>
      <c r="C504" s="245" t="s">
        <v>2571</v>
      </c>
      <c r="D504" s="62" t="s">
        <v>2578</v>
      </c>
      <c r="E504" s="63" t="s">
        <v>7640</v>
      </c>
      <c r="G504" t="s">
        <v>39</v>
      </c>
      <c r="I504" s="80" t="s">
        <v>3633</v>
      </c>
      <c r="L504" s="347">
        <v>0</v>
      </c>
      <c r="M504" s="329">
        <v>1000000</v>
      </c>
    </row>
    <row r="505" spans="1:13" ht="16.5" customHeight="1">
      <c r="A505" s="62" t="s">
        <v>2974</v>
      </c>
      <c r="B505" s="245" t="s">
        <v>2544</v>
      </c>
      <c r="C505" s="245" t="s">
        <v>2571</v>
      </c>
      <c r="D505" s="62" t="s">
        <v>2999</v>
      </c>
      <c r="E505" s="63" t="s">
        <v>7640</v>
      </c>
      <c r="G505" t="s">
        <v>39</v>
      </c>
      <c r="I505" s="80" t="s">
        <v>3633</v>
      </c>
      <c r="L505" s="347">
        <v>0</v>
      </c>
      <c r="M505" s="329">
        <v>1000000</v>
      </c>
    </row>
    <row r="506" spans="1:13" ht="16.5" customHeight="1">
      <c r="A506" s="62" t="s">
        <v>2984</v>
      </c>
      <c r="B506" s="245" t="s">
        <v>2561</v>
      </c>
      <c r="C506" s="245" t="s">
        <v>2571</v>
      </c>
      <c r="D506" s="62" t="s">
        <v>2562</v>
      </c>
      <c r="E506" s="63" t="s">
        <v>7640</v>
      </c>
      <c r="G506" t="s">
        <v>39</v>
      </c>
      <c r="I506" s="80" t="s">
        <v>3633</v>
      </c>
      <c r="L506" s="347">
        <v>0</v>
      </c>
      <c r="M506" s="329">
        <v>1000000</v>
      </c>
    </row>
    <row r="507" spans="1:13" ht="16.5" customHeight="1">
      <c r="A507" s="62" t="s">
        <v>2973</v>
      </c>
      <c r="B507" s="245" t="s">
        <v>2543</v>
      </c>
      <c r="C507" s="245" t="s">
        <v>2571</v>
      </c>
      <c r="D507" s="62" t="s">
        <v>3000</v>
      </c>
      <c r="E507" s="63" t="s">
        <v>7640</v>
      </c>
      <c r="G507" t="s">
        <v>39</v>
      </c>
      <c r="I507" s="80" t="s">
        <v>3633</v>
      </c>
      <c r="L507" s="347">
        <v>0</v>
      </c>
      <c r="M507" s="329">
        <v>1000000</v>
      </c>
    </row>
    <row r="508" spans="1:13" ht="16.5" customHeight="1">
      <c r="A508" s="62" t="s">
        <v>2995</v>
      </c>
      <c r="B508" s="245" t="s">
        <v>2573</v>
      </c>
      <c r="C508" s="245" t="s">
        <v>2571</v>
      </c>
      <c r="D508" s="62" t="s">
        <v>2998</v>
      </c>
      <c r="E508" s="63" t="s">
        <v>7640</v>
      </c>
      <c r="G508" t="s">
        <v>39</v>
      </c>
      <c r="I508" s="80" t="s">
        <v>3633</v>
      </c>
      <c r="L508" s="347">
        <v>0</v>
      </c>
      <c r="M508" s="329">
        <v>1000000</v>
      </c>
    </row>
    <row r="509" spans="1:13" ht="16.5" customHeight="1">
      <c r="A509" s="62" t="s">
        <v>2994</v>
      </c>
      <c r="B509" s="245" t="s">
        <v>2585</v>
      </c>
      <c r="C509" s="245" t="s">
        <v>2571</v>
      </c>
      <c r="D509" s="62" t="s">
        <v>2586</v>
      </c>
      <c r="E509" s="63" t="s">
        <v>7640</v>
      </c>
      <c r="G509" t="s">
        <v>39</v>
      </c>
      <c r="I509" s="80" t="s">
        <v>3633</v>
      </c>
      <c r="L509" s="347">
        <v>0</v>
      </c>
      <c r="M509" s="329">
        <v>1000000</v>
      </c>
    </row>
    <row r="510" spans="1:13" ht="16.5" customHeight="1">
      <c r="A510" s="62" t="s">
        <v>2976</v>
      </c>
      <c r="B510" s="245" t="s">
        <v>2547</v>
      </c>
      <c r="C510" s="245" t="s">
        <v>2571</v>
      </c>
      <c r="D510" s="62" t="s">
        <v>2548</v>
      </c>
      <c r="E510" s="63" t="s">
        <v>7640</v>
      </c>
      <c r="G510" t="s">
        <v>39</v>
      </c>
      <c r="I510" s="80" t="s">
        <v>3633</v>
      </c>
      <c r="L510" s="347">
        <v>0</v>
      </c>
      <c r="M510" s="329">
        <v>1000000</v>
      </c>
    </row>
    <row r="511" spans="1:13" ht="16.5" customHeight="1">
      <c r="A511" s="62" t="s">
        <v>2987</v>
      </c>
      <c r="B511" s="245" t="s">
        <v>2567</v>
      </c>
      <c r="C511" s="245" t="s">
        <v>2571</v>
      </c>
      <c r="D511" s="62" t="s">
        <v>2568</v>
      </c>
      <c r="E511" s="63" t="s">
        <v>7640</v>
      </c>
      <c r="G511" t="s">
        <v>39</v>
      </c>
      <c r="I511" s="80" t="s">
        <v>3633</v>
      </c>
      <c r="L511" s="347">
        <v>0</v>
      </c>
      <c r="M511" s="329">
        <v>1000000</v>
      </c>
    </row>
    <row r="512" spans="1:13" ht="16.5" customHeight="1">
      <c r="A512" s="62" t="s">
        <v>2983</v>
      </c>
      <c r="B512" s="245" t="s">
        <v>2560</v>
      </c>
      <c r="C512" s="245" t="s">
        <v>2571</v>
      </c>
      <c r="D512" s="62" t="s">
        <v>3004</v>
      </c>
      <c r="E512" s="63" t="s">
        <v>7640</v>
      </c>
      <c r="G512" t="s">
        <v>39</v>
      </c>
      <c r="I512" s="80" t="s">
        <v>3633</v>
      </c>
      <c r="L512" s="347">
        <v>0</v>
      </c>
      <c r="M512" s="329">
        <v>1000000</v>
      </c>
    </row>
    <row r="513" spans="1:13" ht="16.5" customHeight="1">
      <c r="A513" s="77" t="s">
        <v>2602</v>
      </c>
      <c r="B513" s="281" t="s">
        <v>2603</v>
      </c>
      <c r="C513" s="245" t="s">
        <v>2593</v>
      </c>
      <c r="D513" s="77" t="s">
        <v>2604</v>
      </c>
      <c r="E513" s="321" t="s">
        <v>7640</v>
      </c>
      <c r="F513" s="190"/>
      <c r="G513" t="s">
        <v>39</v>
      </c>
      <c r="I513" s="80" t="s">
        <v>3633</v>
      </c>
      <c r="L513" s="347">
        <v>0</v>
      </c>
      <c r="M513" s="329">
        <v>1000000</v>
      </c>
    </row>
    <row r="514" spans="1:13" ht="16.5" customHeight="1">
      <c r="A514" s="62" t="s">
        <v>2599</v>
      </c>
      <c r="B514" s="245" t="s">
        <v>2600</v>
      </c>
      <c r="C514" s="245" t="s">
        <v>2593</v>
      </c>
      <c r="D514" s="62" t="s">
        <v>2601</v>
      </c>
      <c r="E514" s="63" t="s">
        <v>7640</v>
      </c>
      <c r="G514" t="s">
        <v>39</v>
      </c>
      <c r="I514" s="80" t="s">
        <v>3633</v>
      </c>
      <c r="L514" s="347">
        <v>0</v>
      </c>
      <c r="M514" s="329">
        <v>1000000</v>
      </c>
    </row>
    <row r="515" spans="1:13" ht="16.5" customHeight="1">
      <c r="A515" s="62" t="s">
        <v>2596</v>
      </c>
      <c r="B515" s="245" t="s">
        <v>2597</v>
      </c>
      <c r="C515" s="245" t="s">
        <v>2593</v>
      </c>
      <c r="D515" s="62" t="s">
        <v>2598</v>
      </c>
      <c r="E515" s="63" t="s">
        <v>7640</v>
      </c>
      <c r="G515" t="s">
        <v>39</v>
      </c>
      <c r="I515" s="80" t="s">
        <v>3633</v>
      </c>
      <c r="L515" s="347">
        <v>0</v>
      </c>
      <c r="M515" s="329">
        <v>1000000</v>
      </c>
    </row>
    <row r="516" spans="1:13" ht="16.5" customHeight="1">
      <c r="A516" s="42" t="s">
        <v>5434</v>
      </c>
      <c r="B516" s="276" t="s">
        <v>5435</v>
      </c>
      <c r="C516" s="245" t="s">
        <v>5372</v>
      </c>
      <c r="D516" s="42" t="s">
        <v>5436</v>
      </c>
      <c r="E516" s="296" t="s">
        <v>7640</v>
      </c>
      <c r="F516" s="166"/>
      <c r="G516" t="s">
        <v>39</v>
      </c>
      <c r="H516" t="s">
        <v>5437</v>
      </c>
      <c r="I516" s="80" t="s">
        <v>3633</v>
      </c>
      <c r="L516" s="347">
        <v>0</v>
      </c>
      <c r="M516" s="329">
        <v>1000000</v>
      </c>
    </row>
    <row r="517" spans="1:13" ht="16.5" customHeight="1">
      <c r="A517" s="62" t="s">
        <v>7009</v>
      </c>
      <c r="B517" s="245" t="s">
        <v>3614</v>
      </c>
      <c r="D517" s="62" t="s">
        <v>2541</v>
      </c>
      <c r="E517" s="63" t="s">
        <v>7640</v>
      </c>
      <c r="G517" t="s">
        <v>39</v>
      </c>
      <c r="I517" s="80" t="s">
        <v>3633</v>
      </c>
      <c r="L517" s="347">
        <v>0</v>
      </c>
      <c r="M517" s="329">
        <v>1000000</v>
      </c>
    </row>
    <row r="518" spans="1:13" ht="16.5" customHeight="1">
      <c r="A518" s="62" t="s">
        <v>7008</v>
      </c>
      <c r="B518" s="245" t="s">
        <v>3614</v>
      </c>
      <c r="D518" s="62" t="s">
        <v>2541</v>
      </c>
      <c r="E518" s="63" t="s">
        <v>7640</v>
      </c>
      <c r="G518" t="s">
        <v>39</v>
      </c>
      <c r="I518" s="80" t="s">
        <v>3633</v>
      </c>
      <c r="L518" s="347">
        <v>0</v>
      </c>
      <c r="M518" s="329">
        <v>1000000</v>
      </c>
    </row>
    <row r="519" spans="1:13" ht="16.5" customHeight="1">
      <c r="A519" s="71" t="s">
        <v>7148</v>
      </c>
      <c r="B519" s="244" t="s">
        <v>651</v>
      </c>
      <c r="C519" s="245" t="s">
        <v>189</v>
      </c>
      <c r="D519" s="71" t="s">
        <v>652</v>
      </c>
      <c r="E519" s="106" t="s">
        <v>7640</v>
      </c>
      <c r="F519" s="161" t="s">
        <v>1092</v>
      </c>
      <c r="G519" t="s">
        <v>39</v>
      </c>
      <c r="I519" s="105" t="s">
        <v>38</v>
      </c>
      <c r="J519" s="76" t="s">
        <v>7017</v>
      </c>
      <c r="L519" s="347">
        <v>0</v>
      </c>
      <c r="M519" s="329">
        <v>1000000</v>
      </c>
    </row>
    <row r="520" spans="1:13" ht="16.5" customHeight="1">
      <c r="A520" s="71" t="s">
        <v>7149</v>
      </c>
      <c r="B520" s="244" t="s">
        <v>687</v>
      </c>
      <c r="C520" s="245" t="s">
        <v>189</v>
      </c>
      <c r="D520" s="71" t="s">
        <v>688</v>
      </c>
      <c r="E520" s="106" t="s">
        <v>7640</v>
      </c>
      <c r="F520" s="161" t="s">
        <v>1092</v>
      </c>
      <c r="G520" t="s">
        <v>39</v>
      </c>
      <c r="I520" s="105" t="s">
        <v>38</v>
      </c>
      <c r="J520" s="76" t="s">
        <v>7017</v>
      </c>
      <c r="L520" s="347">
        <v>0</v>
      </c>
      <c r="M520" s="329">
        <v>1000000</v>
      </c>
    </row>
    <row r="521" spans="1:13" ht="16.5" customHeight="1">
      <c r="A521" s="71" t="s">
        <v>7150</v>
      </c>
      <c r="B521" s="244" t="s">
        <v>481</v>
      </c>
      <c r="C521" s="245" t="s">
        <v>188</v>
      </c>
      <c r="D521" s="71" t="s">
        <v>482</v>
      </c>
      <c r="E521" s="106" t="s">
        <v>7638</v>
      </c>
      <c r="F521" s="161" t="s">
        <v>1092</v>
      </c>
      <c r="G521" t="s">
        <v>39</v>
      </c>
      <c r="I521" s="105" t="s">
        <v>38</v>
      </c>
      <c r="J521" s="76" t="s">
        <v>7017</v>
      </c>
      <c r="L521" s="347">
        <v>0</v>
      </c>
      <c r="M521" s="329">
        <v>10000</v>
      </c>
    </row>
    <row r="522" spans="1:13" ht="16.5" customHeight="1">
      <c r="A522" s="71" t="s">
        <v>7151</v>
      </c>
      <c r="B522" s="244" t="s">
        <v>495</v>
      </c>
      <c r="C522" s="245" t="s">
        <v>188</v>
      </c>
      <c r="D522" s="71" t="s">
        <v>496</v>
      </c>
      <c r="E522" s="106" t="s">
        <v>7638</v>
      </c>
      <c r="F522" s="161" t="s">
        <v>1092</v>
      </c>
      <c r="G522" t="s">
        <v>39</v>
      </c>
      <c r="I522" s="105" t="s">
        <v>38</v>
      </c>
      <c r="J522" s="76" t="s">
        <v>7017</v>
      </c>
      <c r="L522" s="347">
        <v>0</v>
      </c>
      <c r="M522" s="329">
        <v>10000</v>
      </c>
    </row>
    <row r="523" spans="1:13" ht="16.5" customHeight="1">
      <c r="A523" s="71" t="s">
        <v>7152</v>
      </c>
      <c r="B523" s="244" t="s">
        <v>829</v>
      </c>
      <c r="C523" s="245" t="s">
        <v>190</v>
      </c>
      <c r="D523" s="71" t="s">
        <v>830</v>
      </c>
      <c r="E523" s="106" t="s">
        <v>7637</v>
      </c>
      <c r="F523" s="161" t="s">
        <v>1092</v>
      </c>
      <c r="G523" t="s">
        <v>39</v>
      </c>
      <c r="I523" s="105" t="s">
        <v>38</v>
      </c>
      <c r="J523" s="76" t="s">
        <v>7017</v>
      </c>
      <c r="L523" s="347">
        <v>0</v>
      </c>
      <c r="M523" s="329">
        <v>1000</v>
      </c>
    </row>
    <row r="524" spans="1:13" ht="16.5" customHeight="1">
      <c r="A524" s="71" t="s">
        <v>7153</v>
      </c>
      <c r="B524" s="244" t="s">
        <v>198</v>
      </c>
      <c r="C524" s="245" t="s">
        <v>187</v>
      </c>
      <c r="D524" s="71" t="s">
        <v>199</v>
      </c>
      <c r="E524" s="106" t="s">
        <v>7640</v>
      </c>
      <c r="F524" s="161" t="s">
        <v>1092</v>
      </c>
      <c r="G524" t="s">
        <v>39</v>
      </c>
      <c r="I524" s="105" t="s">
        <v>38</v>
      </c>
      <c r="J524" s="76" t="s">
        <v>7017</v>
      </c>
      <c r="L524" s="347">
        <v>0</v>
      </c>
      <c r="M524" s="329">
        <v>1000000</v>
      </c>
    </row>
    <row r="525" spans="1:13" ht="16.5" customHeight="1">
      <c r="A525" s="71" t="s">
        <v>7154</v>
      </c>
      <c r="B525" s="244" t="s">
        <v>224</v>
      </c>
      <c r="C525" s="245" t="s">
        <v>187</v>
      </c>
      <c r="D525" s="71" t="s">
        <v>225</v>
      </c>
      <c r="E525" s="106" t="s">
        <v>7640</v>
      </c>
      <c r="F525" s="161" t="s">
        <v>1092</v>
      </c>
      <c r="G525" t="s">
        <v>39</v>
      </c>
      <c r="I525" s="105" t="s">
        <v>38</v>
      </c>
      <c r="J525" s="76" t="s">
        <v>7017</v>
      </c>
      <c r="L525" s="347">
        <v>0</v>
      </c>
      <c r="M525" s="329">
        <v>1000000</v>
      </c>
    </row>
    <row r="526" spans="1:13" ht="16.5" customHeight="1">
      <c r="A526" s="71" t="s">
        <v>7155</v>
      </c>
      <c r="B526" s="244" t="s">
        <v>277</v>
      </c>
      <c r="C526" s="245" t="s">
        <v>187</v>
      </c>
      <c r="D526" s="71" t="s">
        <v>278</v>
      </c>
      <c r="E526" s="106" t="s">
        <v>7638</v>
      </c>
      <c r="F526" s="161" t="s">
        <v>1092</v>
      </c>
      <c r="G526" t="s">
        <v>39</v>
      </c>
      <c r="I526" s="105" t="s">
        <v>38</v>
      </c>
      <c r="J526" s="76" t="s">
        <v>7017</v>
      </c>
      <c r="L526" s="347">
        <v>0</v>
      </c>
      <c r="M526" s="329">
        <v>10000</v>
      </c>
    </row>
    <row r="527" spans="1:13" ht="16.5" customHeight="1">
      <c r="A527" s="71" t="s">
        <v>7156</v>
      </c>
      <c r="B527" s="244" t="s">
        <v>299</v>
      </c>
      <c r="C527" s="245" t="s">
        <v>187</v>
      </c>
      <c r="D527" s="71" t="s">
        <v>300</v>
      </c>
      <c r="E527" s="106" t="s">
        <v>7639</v>
      </c>
      <c r="F527" s="161" t="s">
        <v>1092</v>
      </c>
      <c r="G527" t="s">
        <v>39</v>
      </c>
      <c r="I527" s="105" t="s">
        <v>38</v>
      </c>
      <c r="J527" s="76" t="s">
        <v>7017</v>
      </c>
      <c r="L527" s="347">
        <v>0</v>
      </c>
      <c r="M527" s="329">
        <v>100000</v>
      </c>
    </row>
    <row r="528" spans="1:13" ht="16.5" customHeight="1">
      <c r="A528" s="71" t="s">
        <v>7157</v>
      </c>
      <c r="B528" s="244" t="s">
        <v>259</v>
      </c>
      <c r="C528" s="245" t="s">
        <v>187</v>
      </c>
      <c r="D528" s="71" t="s">
        <v>260</v>
      </c>
      <c r="E528" s="106" t="s">
        <v>7638</v>
      </c>
      <c r="F528" s="161" t="s">
        <v>1092</v>
      </c>
      <c r="G528" t="s">
        <v>39</v>
      </c>
      <c r="I528" s="105" t="s">
        <v>38</v>
      </c>
      <c r="J528" s="76" t="s">
        <v>7017</v>
      </c>
      <c r="L528" s="347">
        <v>0</v>
      </c>
      <c r="M528" s="329">
        <v>10000</v>
      </c>
    </row>
    <row r="529" spans="1:13" ht="16.5" customHeight="1">
      <c r="A529" s="71" t="s">
        <v>7158</v>
      </c>
      <c r="B529" s="244" t="s">
        <v>205</v>
      </c>
      <c r="C529" s="245" t="s">
        <v>187</v>
      </c>
      <c r="D529" s="71" t="s">
        <v>206</v>
      </c>
      <c r="E529" s="106" t="s">
        <v>7640</v>
      </c>
      <c r="F529" s="161" t="s">
        <v>1092</v>
      </c>
      <c r="G529" t="s">
        <v>39</v>
      </c>
      <c r="I529" s="105" t="s">
        <v>38</v>
      </c>
      <c r="J529" s="76" t="s">
        <v>7017</v>
      </c>
      <c r="L529" s="347">
        <v>0</v>
      </c>
      <c r="M529" s="329">
        <v>1000000</v>
      </c>
    </row>
    <row r="530" spans="1:13" ht="16.5" customHeight="1">
      <c r="A530" s="71" t="s">
        <v>7159</v>
      </c>
      <c r="B530" s="244" t="s">
        <v>475</v>
      </c>
      <c r="C530" s="245" t="s">
        <v>188</v>
      </c>
      <c r="D530" s="71" t="s">
        <v>476</v>
      </c>
      <c r="E530" s="106" t="s">
        <v>7639</v>
      </c>
      <c r="F530" s="161" t="s">
        <v>1092</v>
      </c>
      <c r="G530" t="s">
        <v>39</v>
      </c>
      <c r="I530" s="105" t="s">
        <v>38</v>
      </c>
      <c r="J530" s="76" t="s">
        <v>7017</v>
      </c>
      <c r="L530" s="347">
        <v>0</v>
      </c>
      <c r="M530" s="329">
        <v>100000</v>
      </c>
    </row>
    <row r="531" spans="1:13" ht="16.5" customHeight="1">
      <c r="A531" s="71" t="s">
        <v>7160</v>
      </c>
      <c r="B531" s="244" t="s">
        <v>1060</v>
      </c>
      <c r="C531" s="245" t="s">
        <v>193</v>
      </c>
      <c r="D531" s="71" t="s">
        <v>1060</v>
      </c>
      <c r="E531" s="106" t="s">
        <v>7638</v>
      </c>
      <c r="F531" s="161" t="s">
        <v>1092</v>
      </c>
      <c r="G531" t="s">
        <v>39</v>
      </c>
      <c r="I531" s="105" t="s">
        <v>38</v>
      </c>
      <c r="J531" s="76" t="s">
        <v>7017</v>
      </c>
      <c r="L531" s="347">
        <v>0</v>
      </c>
      <c r="M531" s="329">
        <v>10000</v>
      </c>
    </row>
    <row r="532" spans="1:13" ht="16.5" customHeight="1">
      <c r="A532" s="71" t="s">
        <v>7161</v>
      </c>
      <c r="B532" s="244" t="s">
        <v>491</v>
      </c>
      <c r="C532" s="245" t="s">
        <v>188</v>
      </c>
      <c r="D532" s="71" t="s">
        <v>492</v>
      </c>
      <c r="E532" s="106" t="s">
        <v>7637</v>
      </c>
      <c r="F532" s="161" t="s">
        <v>1092</v>
      </c>
      <c r="G532" t="s">
        <v>39</v>
      </c>
      <c r="I532" s="105" t="s">
        <v>38</v>
      </c>
      <c r="J532" s="76" t="s">
        <v>7017</v>
      </c>
      <c r="L532" s="347">
        <v>0</v>
      </c>
      <c r="M532" s="329">
        <v>1000</v>
      </c>
    </row>
    <row r="533" spans="1:13" ht="16.5" customHeight="1">
      <c r="A533" s="71" t="s">
        <v>7162</v>
      </c>
      <c r="B533" s="244" t="s">
        <v>822</v>
      </c>
      <c r="C533" s="245" t="s">
        <v>190</v>
      </c>
      <c r="D533" s="71" t="s">
        <v>822</v>
      </c>
      <c r="E533" s="106" t="s">
        <v>7638</v>
      </c>
      <c r="F533" s="161" t="s">
        <v>1092</v>
      </c>
      <c r="G533" t="s">
        <v>39</v>
      </c>
      <c r="I533" s="105" t="s">
        <v>38</v>
      </c>
      <c r="J533" s="76" t="s">
        <v>7017</v>
      </c>
      <c r="L533" s="347">
        <v>0</v>
      </c>
      <c r="M533" s="329">
        <v>10000</v>
      </c>
    </row>
    <row r="534" spans="1:13" ht="16.5" customHeight="1">
      <c r="A534" s="71" t="s">
        <v>7163</v>
      </c>
      <c r="B534" s="244" t="s">
        <v>519</v>
      </c>
      <c r="C534" s="245" t="s">
        <v>188</v>
      </c>
      <c r="D534" s="71" t="s">
        <v>520</v>
      </c>
      <c r="E534" s="106" t="s">
        <v>7638</v>
      </c>
      <c r="F534" s="161" t="s">
        <v>1092</v>
      </c>
      <c r="G534" t="s">
        <v>39</v>
      </c>
      <c r="I534" s="105" t="s">
        <v>38</v>
      </c>
      <c r="J534" s="76" t="s">
        <v>7017</v>
      </c>
      <c r="L534" s="347">
        <v>0</v>
      </c>
      <c r="M534" s="329">
        <v>10000</v>
      </c>
    </row>
    <row r="535" spans="1:13" ht="16.5" customHeight="1">
      <c r="A535" s="71" t="s">
        <v>7164</v>
      </c>
      <c r="B535" s="244" t="s">
        <v>626</v>
      </c>
      <c r="C535" s="245" t="s">
        <v>189</v>
      </c>
      <c r="D535" s="71" t="s">
        <v>627</v>
      </c>
      <c r="E535" s="106" t="s">
        <v>7640</v>
      </c>
      <c r="F535" s="161" t="s">
        <v>1092</v>
      </c>
      <c r="G535" t="s">
        <v>39</v>
      </c>
      <c r="I535" s="105" t="s">
        <v>38</v>
      </c>
      <c r="J535" s="76" t="s">
        <v>7017</v>
      </c>
      <c r="L535" s="347">
        <v>0</v>
      </c>
      <c r="M535" s="329">
        <v>1000000</v>
      </c>
    </row>
    <row r="536" spans="1:13" ht="16.5" customHeight="1">
      <c r="A536" s="65" t="s">
        <v>7165</v>
      </c>
      <c r="B536" s="210" t="s">
        <v>5744</v>
      </c>
      <c r="C536" s="243" t="s">
        <v>193</v>
      </c>
      <c r="D536" s="65" t="s">
        <v>7780</v>
      </c>
      <c r="E536" s="106" t="s">
        <v>7640</v>
      </c>
      <c r="F536" s="161" t="s">
        <v>1092</v>
      </c>
      <c r="G536" t="s">
        <v>39</v>
      </c>
      <c r="I536" s="110" t="s">
        <v>38</v>
      </c>
      <c r="J536" s="76" t="s">
        <v>7017</v>
      </c>
      <c r="L536" s="347">
        <v>0</v>
      </c>
      <c r="M536" s="329">
        <v>1000000</v>
      </c>
    </row>
    <row r="537" spans="1:13" ht="16.5" customHeight="1">
      <c r="A537" s="71" t="s">
        <v>7166</v>
      </c>
      <c r="B537" s="244" t="s">
        <v>458</v>
      </c>
      <c r="C537" s="245" t="s">
        <v>188</v>
      </c>
      <c r="D537" s="71" t="s">
        <v>459</v>
      </c>
      <c r="E537" s="106" t="s">
        <v>7639</v>
      </c>
      <c r="F537" s="161" t="s">
        <v>1092</v>
      </c>
      <c r="G537" t="s">
        <v>39</v>
      </c>
      <c r="I537" s="105" t="s">
        <v>38</v>
      </c>
      <c r="J537" s="76" t="s">
        <v>7017</v>
      </c>
      <c r="L537" s="347">
        <v>0</v>
      </c>
      <c r="M537" s="329">
        <v>100000</v>
      </c>
    </row>
    <row r="538" spans="1:13" ht="16.5" customHeight="1">
      <c r="A538" s="71" t="s">
        <v>7167</v>
      </c>
      <c r="B538" s="244" t="s">
        <v>377</v>
      </c>
      <c r="C538" s="245" t="s">
        <v>188</v>
      </c>
      <c r="D538" s="71" t="s">
        <v>378</v>
      </c>
      <c r="E538" s="106" t="s">
        <v>7640</v>
      </c>
      <c r="F538" s="161" t="s">
        <v>1092</v>
      </c>
      <c r="G538" t="s">
        <v>39</v>
      </c>
      <c r="I538" s="105" t="s">
        <v>38</v>
      </c>
      <c r="J538" s="76" t="s">
        <v>7017</v>
      </c>
      <c r="L538" s="347">
        <v>0</v>
      </c>
      <c r="M538" s="329">
        <v>1000000</v>
      </c>
    </row>
    <row r="539" spans="1:13" ht="16.5" customHeight="1">
      <c r="A539" s="71" t="s">
        <v>7168</v>
      </c>
      <c r="B539" s="244" t="s">
        <v>369</v>
      </c>
      <c r="C539" s="245" t="s">
        <v>188</v>
      </c>
      <c r="D539" s="71" t="s">
        <v>370</v>
      </c>
      <c r="E539" s="106" t="s">
        <v>7640</v>
      </c>
      <c r="F539" s="161" t="s">
        <v>1092</v>
      </c>
      <c r="G539" t="s">
        <v>39</v>
      </c>
      <c r="I539" s="105" t="s">
        <v>38</v>
      </c>
      <c r="J539" s="76" t="s">
        <v>7017</v>
      </c>
      <c r="L539" s="347">
        <v>0</v>
      </c>
      <c r="M539" s="329">
        <v>1000000</v>
      </c>
    </row>
    <row r="540" spans="1:13" ht="16.5" customHeight="1">
      <c r="A540" s="71" t="s">
        <v>7169</v>
      </c>
      <c r="B540" s="244" t="s">
        <v>327</v>
      </c>
      <c r="C540" s="245" t="s">
        <v>187</v>
      </c>
      <c r="D540" s="71" t="s">
        <v>328</v>
      </c>
      <c r="E540" s="106" t="s">
        <v>7640</v>
      </c>
      <c r="F540" s="161" t="s">
        <v>1092</v>
      </c>
      <c r="G540" t="s">
        <v>39</v>
      </c>
      <c r="I540" s="105" t="s">
        <v>38</v>
      </c>
      <c r="J540" s="76" t="s">
        <v>7017</v>
      </c>
      <c r="L540" s="347">
        <v>0</v>
      </c>
      <c r="M540" s="329">
        <v>1000000</v>
      </c>
    </row>
    <row r="541" spans="1:13" ht="16.5" customHeight="1">
      <c r="A541" s="71" t="s">
        <v>7170</v>
      </c>
      <c r="B541" s="244" t="s">
        <v>529</v>
      </c>
      <c r="C541" s="245" t="s">
        <v>188</v>
      </c>
      <c r="D541" s="71" t="s">
        <v>530</v>
      </c>
      <c r="E541" s="106" t="s">
        <v>7627</v>
      </c>
      <c r="F541" s="161" t="s">
        <v>1092</v>
      </c>
      <c r="G541" t="s">
        <v>39</v>
      </c>
      <c r="I541" s="105" t="s">
        <v>38</v>
      </c>
      <c r="J541" s="76" t="s">
        <v>7017</v>
      </c>
      <c r="L541" s="347">
        <v>0</v>
      </c>
      <c r="M541" s="329">
        <v>10000</v>
      </c>
    </row>
    <row r="542" spans="1:13" ht="16.5" customHeight="1">
      <c r="A542" s="71" t="s">
        <v>7171</v>
      </c>
      <c r="B542" s="244" t="s">
        <v>705</v>
      </c>
      <c r="C542" s="245" t="s">
        <v>189</v>
      </c>
      <c r="D542" s="71" t="s">
        <v>706</v>
      </c>
      <c r="E542" s="106" t="s">
        <v>7640</v>
      </c>
      <c r="F542" s="161" t="s">
        <v>1092</v>
      </c>
      <c r="G542" t="s">
        <v>39</v>
      </c>
      <c r="I542" s="105" t="s">
        <v>38</v>
      </c>
      <c r="J542" s="76" t="s">
        <v>7017</v>
      </c>
      <c r="L542" s="347">
        <v>0</v>
      </c>
      <c r="M542" s="329">
        <v>1000000</v>
      </c>
    </row>
    <row r="543" spans="1:13" ht="16.5" customHeight="1">
      <c r="A543" s="71" t="s">
        <v>7172</v>
      </c>
      <c r="B543" s="244" t="s">
        <v>689</v>
      </c>
      <c r="C543" s="245" t="s">
        <v>189</v>
      </c>
      <c r="D543" s="71" t="s">
        <v>690</v>
      </c>
      <c r="E543" s="106" t="s">
        <v>7640</v>
      </c>
      <c r="F543" s="161" t="s">
        <v>1092</v>
      </c>
      <c r="G543" t="s">
        <v>39</v>
      </c>
      <c r="I543" s="105" t="s">
        <v>38</v>
      </c>
      <c r="J543" s="76" t="s">
        <v>7017</v>
      </c>
      <c r="L543" s="347">
        <v>0</v>
      </c>
      <c r="M543" s="329">
        <v>1000000</v>
      </c>
    </row>
    <row r="544" spans="1:13" ht="16.5" customHeight="1">
      <c r="A544" s="71" t="s">
        <v>7173</v>
      </c>
      <c r="B544" s="244" t="s">
        <v>1002</v>
      </c>
      <c r="C544" s="245" t="s">
        <v>193</v>
      </c>
      <c r="D544" s="71" t="s">
        <v>1003</v>
      </c>
      <c r="E544" s="106" t="s">
        <v>7640</v>
      </c>
      <c r="F544" s="161" t="s">
        <v>1092</v>
      </c>
      <c r="G544" t="s">
        <v>39</v>
      </c>
      <c r="I544" s="105" t="s">
        <v>38</v>
      </c>
      <c r="J544" s="76" t="s">
        <v>7017</v>
      </c>
      <c r="L544" s="347">
        <v>0</v>
      </c>
      <c r="M544" s="329">
        <v>1000000</v>
      </c>
    </row>
    <row r="545" spans="1:13" ht="16.5" customHeight="1">
      <c r="A545" s="71" t="s">
        <v>7174</v>
      </c>
      <c r="B545" s="244" t="s">
        <v>1004</v>
      </c>
      <c r="C545" s="245" t="s">
        <v>193</v>
      </c>
      <c r="D545" s="71" t="s">
        <v>1005</v>
      </c>
      <c r="E545" s="106" t="s">
        <v>7640</v>
      </c>
      <c r="F545" s="161" t="s">
        <v>1092</v>
      </c>
      <c r="G545" t="s">
        <v>39</v>
      </c>
      <c r="I545" s="105" t="s">
        <v>38</v>
      </c>
      <c r="J545" s="76" t="s">
        <v>7017</v>
      </c>
      <c r="L545" s="347">
        <v>0</v>
      </c>
      <c r="M545" s="329">
        <v>1000000</v>
      </c>
    </row>
    <row r="546" spans="1:13" ht="16.5" customHeight="1">
      <c r="A546" s="71" t="s">
        <v>7175</v>
      </c>
      <c r="B546" s="244" t="s">
        <v>1036</v>
      </c>
      <c r="C546" s="245" t="s">
        <v>193</v>
      </c>
      <c r="D546" s="71" t="s">
        <v>1037</v>
      </c>
      <c r="E546" s="106" t="s">
        <v>7640</v>
      </c>
      <c r="F546" s="161" t="s">
        <v>1092</v>
      </c>
      <c r="G546" t="s">
        <v>39</v>
      </c>
      <c r="I546" s="105" t="s">
        <v>38</v>
      </c>
      <c r="J546" s="76" t="s">
        <v>7017</v>
      </c>
      <c r="L546" s="347">
        <v>0</v>
      </c>
      <c r="M546" s="329">
        <v>1000000</v>
      </c>
    </row>
    <row r="547" spans="1:13" ht="16.5" customHeight="1">
      <c r="A547" s="71" t="s">
        <v>7176</v>
      </c>
      <c r="B547" s="244" t="s">
        <v>1052</v>
      </c>
      <c r="C547" s="245" t="s">
        <v>193</v>
      </c>
      <c r="D547" s="71" t="s">
        <v>1053</v>
      </c>
      <c r="E547" s="106" t="s">
        <v>7640</v>
      </c>
      <c r="F547" s="161" t="s">
        <v>1092</v>
      </c>
      <c r="G547" t="s">
        <v>39</v>
      </c>
      <c r="I547" s="105" t="s">
        <v>38</v>
      </c>
      <c r="J547" s="76" t="s">
        <v>7017</v>
      </c>
      <c r="L547" s="347">
        <v>0</v>
      </c>
      <c r="M547" s="329">
        <v>1000000</v>
      </c>
    </row>
    <row r="548" spans="1:13" ht="16.5" customHeight="1">
      <c r="A548" s="71" t="s">
        <v>7177</v>
      </c>
      <c r="B548" s="244" t="s">
        <v>1017</v>
      </c>
      <c r="C548" s="245" t="s">
        <v>193</v>
      </c>
      <c r="D548" s="71" t="s">
        <v>1018</v>
      </c>
      <c r="E548" s="106" t="s">
        <v>7640</v>
      </c>
      <c r="F548" s="161" t="s">
        <v>1092</v>
      </c>
      <c r="G548" t="s">
        <v>39</v>
      </c>
      <c r="I548" s="105" t="s">
        <v>38</v>
      </c>
      <c r="J548" s="76" t="s">
        <v>7017</v>
      </c>
      <c r="L548" s="347">
        <v>0</v>
      </c>
      <c r="M548" s="329">
        <v>1000000</v>
      </c>
    </row>
    <row r="549" spans="1:13" ht="16.5" customHeight="1">
      <c r="A549" s="71" t="s">
        <v>7178</v>
      </c>
      <c r="B549" s="244" t="s">
        <v>1022</v>
      </c>
      <c r="C549" s="245" t="s">
        <v>193</v>
      </c>
      <c r="D549" s="71" t="s">
        <v>1023</v>
      </c>
      <c r="E549" s="106" t="s">
        <v>7640</v>
      </c>
      <c r="F549" s="161" t="s">
        <v>1092</v>
      </c>
      <c r="G549" t="s">
        <v>39</v>
      </c>
      <c r="I549" s="105" t="s">
        <v>38</v>
      </c>
      <c r="J549" s="76" t="s">
        <v>7017</v>
      </c>
      <c r="L549" s="347">
        <v>0</v>
      </c>
      <c r="M549" s="329">
        <v>1000000</v>
      </c>
    </row>
    <row r="550" spans="1:13" ht="16.5" customHeight="1">
      <c r="A550" s="71" t="s">
        <v>7179</v>
      </c>
      <c r="B550" s="244" t="s">
        <v>341</v>
      </c>
      <c r="C550" s="245" t="s">
        <v>187</v>
      </c>
      <c r="D550" s="71" t="s">
        <v>342</v>
      </c>
      <c r="E550" s="106" t="s">
        <v>7640</v>
      </c>
      <c r="F550" s="161" t="s">
        <v>1092</v>
      </c>
      <c r="G550" t="s">
        <v>39</v>
      </c>
      <c r="I550" s="105" t="s">
        <v>38</v>
      </c>
      <c r="J550" s="76" t="s">
        <v>7017</v>
      </c>
      <c r="L550" s="347">
        <v>0</v>
      </c>
      <c r="M550" s="329">
        <v>1000000</v>
      </c>
    </row>
    <row r="551" spans="1:13" ht="16.5" customHeight="1">
      <c r="A551" s="71" t="s">
        <v>7180</v>
      </c>
      <c r="B551" s="244" t="s">
        <v>1064</v>
      </c>
      <c r="C551" s="245" t="s">
        <v>193</v>
      </c>
      <c r="D551" s="71" t="s">
        <v>1065</v>
      </c>
      <c r="E551" s="106" t="s">
        <v>7638</v>
      </c>
      <c r="F551" s="161" t="s">
        <v>1092</v>
      </c>
      <c r="G551" t="s">
        <v>39</v>
      </c>
      <c r="I551" s="105" t="s">
        <v>38</v>
      </c>
      <c r="J551" s="76" t="s">
        <v>7017</v>
      </c>
      <c r="L551" s="347">
        <v>0</v>
      </c>
      <c r="M551" s="329">
        <v>10000</v>
      </c>
    </row>
    <row r="552" spans="1:13" ht="16.5" customHeight="1">
      <c r="A552" s="71" t="s">
        <v>7181</v>
      </c>
      <c r="B552" s="244" t="s">
        <v>1066</v>
      </c>
      <c r="C552" s="245" t="s">
        <v>193</v>
      </c>
      <c r="D552" s="71" t="s">
        <v>1067</v>
      </c>
      <c r="E552" s="106" t="s">
        <v>7638</v>
      </c>
      <c r="F552" s="161" t="s">
        <v>1092</v>
      </c>
      <c r="G552" t="s">
        <v>39</v>
      </c>
      <c r="I552" s="105" t="s">
        <v>38</v>
      </c>
      <c r="J552" s="76" t="s">
        <v>7017</v>
      </c>
      <c r="L552" s="347">
        <v>0</v>
      </c>
      <c r="M552" s="329">
        <v>10000</v>
      </c>
    </row>
    <row r="553" spans="1:13" ht="16.5" customHeight="1">
      <c r="A553" s="71" t="s">
        <v>7182</v>
      </c>
      <c r="B553" s="244" t="s">
        <v>816</v>
      </c>
      <c r="C553" s="245" t="s">
        <v>190</v>
      </c>
      <c r="D553" s="71" t="s">
        <v>817</v>
      </c>
      <c r="E553" s="106" t="s">
        <v>7640</v>
      </c>
      <c r="F553" s="161" t="s">
        <v>1092</v>
      </c>
      <c r="G553" t="s">
        <v>39</v>
      </c>
      <c r="I553" s="105" t="s">
        <v>38</v>
      </c>
      <c r="J553" s="76" t="s">
        <v>7017</v>
      </c>
      <c r="L553" s="347">
        <v>0</v>
      </c>
      <c r="M553" s="329">
        <v>1000000</v>
      </c>
    </row>
    <row r="554" spans="1:13" ht="16.5" customHeight="1">
      <c r="A554" s="71" t="s">
        <v>7183</v>
      </c>
      <c r="B554" s="244" t="s">
        <v>252</v>
      </c>
      <c r="C554" s="245" t="s">
        <v>187</v>
      </c>
      <c r="D554" s="71" t="s">
        <v>253</v>
      </c>
      <c r="E554" s="106" t="s">
        <v>7638</v>
      </c>
      <c r="F554" s="161" t="s">
        <v>1092</v>
      </c>
      <c r="G554" t="s">
        <v>39</v>
      </c>
      <c r="I554" s="105" t="s">
        <v>38</v>
      </c>
      <c r="J554" s="76" t="s">
        <v>7017</v>
      </c>
      <c r="L554" s="347">
        <v>0</v>
      </c>
      <c r="M554" s="329">
        <v>10000</v>
      </c>
    </row>
    <row r="555" spans="1:13" ht="16.5" customHeight="1">
      <c r="A555" s="71" t="s">
        <v>7184</v>
      </c>
      <c r="B555" s="244" t="s">
        <v>263</v>
      </c>
      <c r="C555" s="245" t="s">
        <v>187</v>
      </c>
      <c r="D555" s="71" t="s">
        <v>264</v>
      </c>
      <c r="E555" s="106" t="s">
        <v>7640</v>
      </c>
      <c r="F555" s="161" t="s">
        <v>1092</v>
      </c>
      <c r="G555" t="s">
        <v>39</v>
      </c>
      <c r="I555" s="105" t="s">
        <v>38</v>
      </c>
      <c r="J555" s="76" t="s">
        <v>7017</v>
      </c>
      <c r="L555" s="347">
        <v>0</v>
      </c>
      <c r="M555" s="329">
        <v>1000000</v>
      </c>
    </row>
    <row r="556" spans="1:13" ht="16.5" customHeight="1">
      <c r="A556" s="71" t="s">
        <v>7185</v>
      </c>
      <c r="B556" s="244" t="s">
        <v>738</v>
      </c>
      <c r="C556" s="245" t="s">
        <v>189</v>
      </c>
      <c r="D556" s="71" t="s">
        <v>738</v>
      </c>
      <c r="E556" s="106" t="s">
        <v>7638</v>
      </c>
      <c r="F556" s="161" t="s">
        <v>1092</v>
      </c>
      <c r="G556" t="s">
        <v>39</v>
      </c>
      <c r="I556" s="105" t="s">
        <v>38</v>
      </c>
      <c r="J556" s="76" t="s">
        <v>7017</v>
      </c>
      <c r="L556" s="347">
        <v>0</v>
      </c>
      <c r="M556" s="329">
        <v>10000</v>
      </c>
    </row>
    <row r="557" spans="1:13" ht="16.5" customHeight="1">
      <c r="A557" s="71" t="s">
        <v>7186</v>
      </c>
      <c r="B557" s="244" t="s">
        <v>568</v>
      </c>
      <c r="C557" s="245" t="s">
        <v>189</v>
      </c>
      <c r="D557" s="71" t="s">
        <v>569</v>
      </c>
      <c r="E557" s="106" t="s">
        <v>7640</v>
      </c>
      <c r="F557" s="161" t="s">
        <v>1092</v>
      </c>
      <c r="G557" t="s">
        <v>39</v>
      </c>
      <c r="I557" s="105" t="s">
        <v>38</v>
      </c>
      <c r="J557" s="76" t="s">
        <v>7017</v>
      </c>
      <c r="L557" s="347">
        <v>0</v>
      </c>
      <c r="M557" s="329">
        <v>1000000</v>
      </c>
    </row>
    <row r="558" spans="1:13" ht="16.149999999999999" customHeight="1">
      <c r="A558" s="71" t="s">
        <v>7187</v>
      </c>
      <c r="B558" s="244" t="s">
        <v>787</v>
      </c>
      <c r="C558" s="245" t="s">
        <v>190</v>
      </c>
      <c r="D558" s="71" t="s">
        <v>788</v>
      </c>
      <c r="E558" s="106" t="s">
        <v>7640</v>
      </c>
      <c r="F558" s="161" t="s">
        <v>1092</v>
      </c>
      <c r="G558" t="s">
        <v>39</v>
      </c>
      <c r="I558" s="105" t="s">
        <v>38</v>
      </c>
      <c r="J558" s="76" t="s">
        <v>7017</v>
      </c>
      <c r="L558" s="347">
        <v>0</v>
      </c>
      <c r="M558" s="329">
        <v>1000000</v>
      </c>
    </row>
    <row r="559" spans="1:13" ht="16.149999999999999" customHeight="1">
      <c r="A559" s="71" t="s">
        <v>7188</v>
      </c>
      <c r="B559" s="244" t="s">
        <v>550</v>
      </c>
      <c r="C559" s="245" t="s">
        <v>189</v>
      </c>
      <c r="D559" s="71" t="s">
        <v>552</v>
      </c>
      <c r="E559" s="106" t="s">
        <v>7640</v>
      </c>
      <c r="F559" s="161" t="s">
        <v>1092</v>
      </c>
      <c r="G559" t="s">
        <v>39</v>
      </c>
      <c r="I559" s="105" t="s">
        <v>38</v>
      </c>
      <c r="J559" s="76" t="s">
        <v>7017</v>
      </c>
      <c r="L559" s="347">
        <v>0</v>
      </c>
      <c r="M559" s="329">
        <v>1000000</v>
      </c>
    </row>
    <row r="560" spans="1:13" ht="16.5" customHeight="1">
      <c r="A560" s="71" t="s">
        <v>7189</v>
      </c>
      <c r="B560" s="244" t="s">
        <v>379</v>
      </c>
      <c r="C560" s="245" t="s">
        <v>188</v>
      </c>
      <c r="D560" s="71" t="s">
        <v>380</v>
      </c>
      <c r="E560" s="106" t="s">
        <v>7640</v>
      </c>
      <c r="F560" s="161" t="s">
        <v>1092</v>
      </c>
      <c r="G560" t="s">
        <v>39</v>
      </c>
      <c r="I560" s="105" t="s">
        <v>38</v>
      </c>
      <c r="J560" s="76" t="s">
        <v>7017</v>
      </c>
      <c r="L560" s="347">
        <v>0</v>
      </c>
      <c r="M560" s="329">
        <v>1000000</v>
      </c>
    </row>
    <row r="561" spans="1:13" ht="16.5" customHeight="1">
      <c r="A561" s="71" t="s">
        <v>7190</v>
      </c>
      <c r="B561" s="244" t="s">
        <v>347</v>
      </c>
      <c r="C561" s="245" t="s">
        <v>187</v>
      </c>
      <c r="D561" s="71" t="s">
        <v>348</v>
      </c>
      <c r="E561" s="106" t="s">
        <v>7637</v>
      </c>
      <c r="F561" s="161" t="s">
        <v>1092</v>
      </c>
      <c r="G561" t="s">
        <v>39</v>
      </c>
      <c r="I561" s="105" t="s">
        <v>38</v>
      </c>
      <c r="J561" s="76" t="s">
        <v>7017</v>
      </c>
      <c r="L561" s="347">
        <v>0</v>
      </c>
      <c r="M561" s="329">
        <v>1000</v>
      </c>
    </row>
    <row r="562" spans="1:13" ht="16.5" customHeight="1">
      <c r="A562" s="71" t="s">
        <v>7191</v>
      </c>
      <c r="B562" s="244" t="s">
        <v>195</v>
      </c>
      <c r="C562" s="245" t="s">
        <v>187</v>
      </c>
      <c r="D562" s="71" t="s">
        <v>196</v>
      </c>
      <c r="E562" s="106" t="s">
        <v>7640</v>
      </c>
      <c r="F562" s="161" t="s">
        <v>1092</v>
      </c>
      <c r="G562" t="s">
        <v>39</v>
      </c>
      <c r="I562" s="105" t="s">
        <v>38</v>
      </c>
      <c r="J562" s="76" t="s">
        <v>7017</v>
      </c>
      <c r="L562" s="347">
        <v>0</v>
      </c>
      <c r="M562" s="329">
        <v>1000000</v>
      </c>
    </row>
    <row r="563" spans="1:13" ht="16.5" customHeight="1">
      <c r="A563" s="64" t="s">
        <v>7192</v>
      </c>
      <c r="B563" s="73" t="s">
        <v>273</v>
      </c>
      <c r="C563" s="245" t="s">
        <v>187</v>
      </c>
      <c r="D563" s="64" t="s">
        <v>274</v>
      </c>
      <c r="E563" s="288" t="s">
        <v>7640</v>
      </c>
      <c r="F563" s="174" t="s">
        <v>1092</v>
      </c>
      <c r="G563" t="s">
        <v>39</v>
      </c>
      <c r="I563" s="79" t="s">
        <v>38</v>
      </c>
      <c r="L563" s="347">
        <v>0</v>
      </c>
      <c r="M563" s="329">
        <v>1000000</v>
      </c>
    </row>
    <row r="564" spans="1:13" ht="16.5" customHeight="1">
      <c r="A564" s="64" t="s">
        <v>7193</v>
      </c>
      <c r="B564" s="73" t="s">
        <v>301</v>
      </c>
      <c r="C564" s="245" t="s">
        <v>187</v>
      </c>
      <c r="D564" s="64" t="s">
        <v>302</v>
      </c>
      <c r="E564" s="288" t="s">
        <v>7640</v>
      </c>
      <c r="F564" s="174" t="s">
        <v>1092</v>
      </c>
      <c r="G564" t="s">
        <v>39</v>
      </c>
      <c r="I564" s="79" t="s">
        <v>38</v>
      </c>
      <c r="L564" s="347">
        <v>0</v>
      </c>
      <c r="M564" s="329">
        <v>1000000</v>
      </c>
    </row>
    <row r="565" spans="1:13" ht="16.5" customHeight="1">
      <c r="A565" s="64" t="s">
        <v>7194</v>
      </c>
      <c r="B565" s="73" t="s">
        <v>1087</v>
      </c>
      <c r="C565" s="245" t="s">
        <v>189</v>
      </c>
      <c r="D565" s="64" t="s">
        <v>587</v>
      </c>
      <c r="E565" s="288" t="s">
        <v>7640</v>
      </c>
      <c r="F565" s="174" t="s">
        <v>1092</v>
      </c>
      <c r="G565" t="s">
        <v>39</v>
      </c>
      <c r="I565" s="79" t="s">
        <v>38</v>
      </c>
      <c r="L565" s="347">
        <v>0</v>
      </c>
      <c r="M565" s="329">
        <v>1000000</v>
      </c>
    </row>
    <row r="566" spans="1:13" ht="16.5" customHeight="1">
      <c r="A566" s="64" t="s">
        <v>7195</v>
      </c>
      <c r="B566" s="73" t="s">
        <v>257</v>
      </c>
      <c r="C566" s="245" t="s">
        <v>187</v>
      </c>
      <c r="D566" s="64" t="s">
        <v>258</v>
      </c>
      <c r="E566" s="288" t="s">
        <v>7640</v>
      </c>
      <c r="F566" s="174" t="s">
        <v>1092</v>
      </c>
      <c r="G566" t="s">
        <v>39</v>
      </c>
      <c r="I566" s="79" t="s">
        <v>38</v>
      </c>
      <c r="L566" s="347">
        <v>0</v>
      </c>
      <c r="M566" s="329">
        <v>1000000</v>
      </c>
    </row>
    <row r="567" spans="1:13" ht="16.5" customHeight="1">
      <c r="A567" s="64" t="s">
        <v>7196</v>
      </c>
      <c r="B567" s="73" t="s">
        <v>600</v>
      </c>
      <c r="C567" s="245" t="s">
        <v>189</v>
      </c>
      <c r="D567" s="64" t="s">
        <v>601</v>
      </c>
      <c r="E567" s="288" t="s">
        <v>7640</v>
      </c>
      <c r="F567" s="174" t="s">
        <v>1092</v>
      </c>
      <c r="G567" t="s">
        <v>39</v>
      </c>
      <c r="I567" s="79" t="s">
        <v>38</v>
      </c>
      <c r="L567" s="347">
        <v>0</v>
      </c>
      <c r="M567" s="329">
        <v>1000000</v>
      </c>
    </row>
    <row r="568" spans="1:13" ht="16.5" customHeight="1">
      <c r="A568" s="64" t="s">
        <v>7197</v>
      </c>
      <c r="B568" s="73" t="s">
        <v>598</v>
      </c>
      <c r="C568" s="245" t="s">
        <v>189</v>
      </c>
      <c r="D568" s="64" t="s">
        <v>599</v>
      </c>
      <c r="E568" s="288" t="s">
        <v>7640</v>
      </c>
      <c r="F568" s="174" t="s">
        <v>1092</v>
      </c>
      <c r="G568" t="s">
        <v>39</v>
      </c>
      <c r="I568" s="79" t="s">
        <v>38</v>
      </c>
      <c r="L568" s="347">
        <v>0</v>
      </c>
      <c r="M568" s="329">
        <v>1000000</v>
      </c>
    </row>
    <row r="569" spans="1:13" ht="16.5" customHeight="1">
      <c r="A569" s="64" t="s">
        <v>7198</v>
      </c>
      <c r="B569" s="73" t="s">
        <v>715</v>
      </c>
      <c r="C569" s="245" t="s">
        <v>189</v>
      </c>
      <c r="D569" s="64" t="s">
        <v>716</v>
      </c>
      <c r="E569" s="288" t="s">
        <v>7640</v>
      </c>
      <c r="F569" s="174" t="s">
        <v>1092</v>
      </c>
      <c r="G569" t="s">
        <v>39</v>
      </c>
      <c r="I569" s="79" t="s">
        <v>38</v>
      </c>
      <c r="L569" s="347">
        <v>0</v>
      </c>
      <c r="M569" s="329">
        <v>1000000</v>
      </c>
    </row>
    <row r="570" spans="1:13" ht="16.5" customHeight="1">
      <c r="A570" s="64" t="s">
        <v>7199</v>
      </c>
      <c r="B570" s="73" t="s">
        <v>630</v>
      </c>
      <c r="C570" s="245" t="s">
        <v>189</v>
      </c>
      <c r="D570" s="64" t="s">
        <v>631</v>
      </c>
      <c r="E570" s="288" t="s">
        <v>7640</v>
      </c>
      <c r="F570" s="174" t="s">
        <v>1092</v>
      </c>
      <c r="G570" t="s">
        <v>39</v>
      </c>
      <c r="I570" s="79" t="s">
        <v>38</v>
      </c>
      <c r="L570" s="347">
        <v>0</v>
      </c>
      <c r="M570" s="329">
        <v>1000000</v>
      </c>
    </row>
    <row r="571" spans="1:13" ht="16.5" customHeight="1">
      <c r="A571" s="64" t="s">
        <v>7200</v>
      </c>
      <c r="B571" s="73" t="s">
        <v>741</v>
      </c>
      <c r="C571" s="245" t="s">
        <v>189</v>
      </c>
      <c r="D571" s="64" t="s">
        <v>7143</v>
      </c>
      <c r="E571" s="288" t="s">
        <v>7640</v>
      </c>
      <c r="F571" s="174" t="s">
        <v>1092</v>
      </c>
      <c r="G571" t="s">
        <v>39</v>
      </c>
      <c r="I571" s="79" t="s">
        <v>38</v>
      </c>
      <c r="L571" s="347">
        <v>0</v>
      </c>
      <c r="M571" s="329">
        <v>1000000</v>
      </c>
    </row>
    <row r="572" spans="1:13" ht="16.5" customHeight="1">
      <c r="A572" s="64" t="s">
        <v>7201</v>
      </c>
      <c r="B572" s="73" t="s">
        <v>681</v>
      </c>
      <c r="C572" s="245" t="s">
        <v>189</v>
      </c>
      <c r="D572" s="64" t="s">
        <v>7144</v>
      </c>
      <c r="E572" s="288" t="s">
        <v>7640</v>
      </c>
      <c r="F572" s="174" t="s">
        <v>1092</v>
      </c>
      <c r="G572" t="s">
        <v>39</v>
      </c>
      <c r="I572" s="79" t="s">
        <v>38</v>
      </c>
      <c r="L572" s="347">
        <v>0</v>
      </c>
      <c r="M572" s="329">
        <v>1000000</v>
      </c>
    </row>
    <row r="573" spans="1:13" ht="16.5" customHeight="1">
      <c r="A573" s="64" t="s">
        <v>7202</v>
      </c>
      <c r="B573" s="73" t="s">
        <v>444</v>
      </c>
      <c r="C573" s="245" t="s">
        <v>188</v>
      </c>
      <c r="D573" s="64" t="s">
        <v>445</v>
      </c>
      <c r="E573" s="288" t="s">
        <v>7640</v>
      </c>
      <c r="F573" s="174" t="s">
        <v>1092</v>
      </c>
      <c r="G573" t="s">
        <v>39</v>
      </c>
      <c r="I573" s="79" t="s">
        <v>38</v>
      </c>
      <c r="L573" s="347">
        <v>0</v>
      </c>
      <c r="M573" s="329">
        <v>1000000</v>
      </c>
    </row>
    <row r="574" spans="1:13" ht="16.5" customHeight="1">
      <c r="A574" s="64" t="s">
        <v>7203</v>
      </c>
      <c r="B574" s="73" t="s">
        <v>364</v>
      </c>
      <c r="C574" s="245" t="s">
        <v>188</v>
      </c>
      <c r="D574" s="64" t="s">
        <v>365</v>
      </c>
      <c r="E574" s="288" t="s">
        <v>7640</v>
      </c>
      <c r="F574" s="174" t="s">
        <v>1092</v>
      </c>
      <c r="G574" t="s">
        <v>39</v>
      </c>
      <c r="I574" s="79" t="s">
        <v>38</v>
      </c>
      <c r="L574" s="347">
        <v>0</v>
      </c>
      <c r="M574" s="329">
        <v>1000000</v>
      </c>
    </row>
    <row r="575" spans="1:13" ht="16.5" customHeight="1">
      <c r="A575" s="64" t="s">
        <v>7204</v>
      </c>
      <c r="B575" s="73" t="s">
        <v>780</v>
      </c>
      <c r="C575" s="245" t="s">
        <v>190</v>
      </c>
      <c r="D575" s="64" t="s">
        <v>780</v>
      </c>
      <c r="E575" s="288" t="s">
        <v>7640</v>
      </c>
      <c r="F575" s="174" t="s">
        <v>1092</v>
      </c>
      <c r="G575" t="s">
        <v>39</v>
      </c>
      <c r="I575" s="79" t="s">
        <v>38</v>
      </c>
      <c r="L575" s="347">
        <v>0</v>
      </c>
      <c r="M575" s="329">
        <v>1000000</v>
      </c>
    </row>
    <row r="576" spans="1:13" ht="16.5" customHeight="1">
      <c r="A576" s="64" t="s">
        <v>7205</v>
      </c>
      <c r="B576" s="73" t="s">
        <v>824</v>
      </c>
      <c r="C576" s="245" t="s">
        <v>190</v>
      </c>
      <c r="D576" s="64" t="s">
        <v>825</v>
      </c>
      <c r="E576" s="288" t="s">
        <v>7640</v>
      </c>
      <c r="F576" s="174" t="s">
        <v>1092</v>
      </c>
      <c r="G576" t="s">
        <v>39</v>
      </c>
      <c r="I576" s="79" t="s">
        <v>38</v>
      </c>
      <c r="L576" s="347">
        <v>0</v>
      </c>
      <c r="M576" s="329">
        <v>1000000</v>
      </c>
    </row>
    <row r="577" spans="1:13" ht="16.5" customHeight="1">
      <c r="A577" s="64" t="s">
        <v>7206</v>
      </c>
      <c r="B577" s="73" t="s">
        <v>773</v>
      </c>
      <c r="C577" s="245" t="s">
        <v>190</v>
      </c>
      <c r="D577" s="64" t="s">
        <v>774</v>
      </c>
      <c r="E577" s="288" t="s">
        <v>7640</v>
      </c>
      <c r="F577" s="174" t="s">
        <v>1092</v>
      </c>
      <c r="G577" t="s">
        <v>39</v>
      </c>
      <c r="I577" s="79" t="s">
        <v>38</v>
      </c>
      <c r="L577" s="347">
        <v>0</v>
      </c>
      <c r="M577" s="329">
        <v>1000000</v>
      </c>
    </row>
    <row r="578" spans="1:13" ht="16.5" customHeight="1">
      <c r="A578" s="64" t="s">
        <v>7207</v>
      </c>
      <c r="B578" s="73" t="s">
        <v>243</v>
      </c>
      <c r="C578" s="245" t="s">
        <v>187</v>
      </c>
      <c r="D578" s="64" t="s">
        <v>243</v>
      </c>
      <c r="E578" s="288" t="s">
        <v>7640</v>
      </c>
      <c r="F578" s="174" t="s">
        <v>1092</v>
      </c>
      <c r="G578" t="s">
        <v>39</v>
      </c>
      <c r="I578" s="79" t="s">
        <v>38</v>
      </c>
      <c r="L578" s="347">
        <v>0</v>
      </c>
      <c r="M578" s="329">
        <v>1000000</v>
      </c>
    </row>
    <row r="579" spans="1:13" ht="16.5" customHeight="1">
      <c r="A579" s="64" t="s">
        <v>7208</v>
      </c>
      <c r="B579" s="73" t="s">
        <v>934</v>
      </c>
      <c r="C579" s="245" t="s">
        <v>194</v>
      </c>
      <c r="D579" s="64" t="s">
        <v>935</v>
      </c>
      <c r="E579" s="288" t="s">
        <v>7640</v>
      </c>
      <c r="F579" s="174" t="s">
        <v>1092</v>
      </c>
      <c r="G579" t="s">
        <v>39</v>
      </c>
      <c r="I579" s="79" t="s">
        <v>38</v>
      </c>
      <c r="L579" s="347">
        <v>0</v>
      </c>
      <c r="M579" s="329">
        <v>1000000</v>
      </c>
    </row>
    <row r="580" spans="1:13" ht="16.5" customHeight="1">
      <c r="A580" s="64" t="s">
        <v>7209</v>
      </c>
      <c r="B580" s="73" t="s">
        <v>343</v>
      </c>
      <c r="C580" s="245" t="s">
        <v>187</v>
      </c>
      <c r="D580" s="64" t="s">
        <v>344</v>
      </c>
      <c r="E580" s="288" t="s">
        <v>7640</v>
      </c>
      <c r="F580" s="174" t="s">
        <v>1092</v>
      </c>
      <c r="G580" t="s">
        <v>39</v>
      </c>
      <c r="I580" s="79" t="s">
        <v>38</v>
      </c>
      <c r="L580" s="347">
        <v>0</v>
      </c>
      <c r="M580" s="329">
        <v>1000000</v>
      </c>
    </row>
    <row r="581" spans="1:13" ht="16.5" customHeight="1">
      <c r="A581" s="64" t="s">
        <v>7210</v>
      </c>
      <c r="B581" s="73" t="s">
        <v>932</v>
      </c>
      <c r="C581" s="245" t="s">
        <v>194</v>
      </c>
      <c r="D581" s="64" t="s">
        <v>933</v>
      </c>
      <c r="E581" s="288" t="s">
        <v>7640</v>
      </c>
      <c r="F581" s="174" t="s">
        <v>1092</v>
      </c>
      <c r="G581" t="s">
        <v>39</v>
      </c>
      <c r="I581" s="79" t="s">
        <v>38</v>
      </c>
      <c r="L581" s="347">
        <v>0</v>
      </c>
      <c r="M581" s="329">
        <v>1000000</v>
      </c>
    </row>
    <row r="582" spans="1:13" ht="16.5" customHeight="1">
      <c r="A582" s="64" t="s">
        <v>7211</v>
      </c>
      <c r="B582" s="73" t="s">
        <v>941</v>
      </c>
      <c r="C582" s="245" t="s">
        <v>194</v>
      </c>
      <c r="D582" s="64" t="s">
        <v>942</v>
      </c>
      <c r="E582" s="288" t="s">
        <v>7640</v>
      </c>
      <c r="F582" s="174" t="s">
        <v>1092</v>
      </c>
      <c r="G582" t="s">
        <v>39</v>
      </c>
      <c r="I582" s="79" t="s">
        <v>38</v>
      </c>
      <c r="L582" s="347">
        <v>0</v>
      </c>
      <c r="M582" s="329">
        <v>1000000</v>
      </c>
    </row>
    <row r="583" spans="1:13" ht="16.5" customHeight="1">
      <c r="A583" s="64" t="s">
        <v>7212</v>
      </c>
      <c r="B583" s="73" t="s">
        <v>474</v>
      </c>
      <c r="C583" s="245" t="s">
        <v>188</v>
      </c>
      <c r="D583" s="64" t="s">
        <v>474</v>
      </c>
      <c r="E583" s="288" t="s">
        <v>7640</v>
      </c>
      <c r="F583" s="174" t="s">
        <v>1092</v>
      </c>
      <c r="G583" t="s">
        <v>39</v>
      </c>
      <c r="I583" s="79" t="s">
        <v>38</v>
      </c>
      <c r="L583" s="347">
        <v>0</v>
      </c>
      <c r="M583" s="329">
        <v>1000000</v>
      </c>
    </row>
    <row r="584" spans="1:13" ht="16.5" customHeight="1">
      <c r="A584" s="116" t="s">
        <v>7213</v>
      </c>
      <c r="B584" s="250" t="s">
        <v>527</v>
      </c>
      <c r="C584" s="245" t="s">
        <v>188</v>
      </c>
      <c r="D584" s="116" t="s">
        <v>528</v>
      </c>
      <c r="E584" s="292" t="s">
        <v>7640</v>
      </c>
      <c r="F584" s="179" t="s">
        <v>1092</v>
      </c>
      <c r="G584" t="s">
        <v>39</v>
      </c>
      <c r="I584" s="79" t="s">
        <v>38</v>
      </c>
      <c r="L584" s="347">
        <v>0</v>
      </c>
      <c r="M584" s="329">
        <v>1000000</v>
      </c>
    </row>
    <row r="585" spans="1:13" ht="16.5" customHeight="1">
      <c r="A585" s="116" t="s">
        <v>7214</v>
      </c>
      <c r="B585" s="250" t="s">
        <v>261</v>
      </c>
      <c r="C585" s="245" t="s">
        <v>187</v>
      </c>
      <c r="D585" s="116" t="s">
        <v>262</v>
      </c>
      <c r="E585" s="292" t="s">
        <v>7640</v>
      </c>
      <c r="F585" s="179" t="s">
        <v>1092</v>
      </c>
      <c r="G585" t="s">
        <v>39</v>
      </c>
      <c r="I585" s="79" t="s">
        <v>38</v>
      </c>
      <c r="L585" s="347">
        <v>0</v>
      </c>
      <c r="M585" s="329">
        <v>1000000</v>
      </c>
    </row>
    <row r="586" spans="1:13" ht="16.5" customHeight="1">
      <c r="A586" s="64" t="s">
        <v>7215</v>
      </c>
      <c r="B586" s="73" t="s">
        <v>826</v>
      </c>
      <c r="C586" s="245" t="s">
        <v>190</v>
      </c>
      <c r="D586" s="64" t="s">
        <v>827</v>
      </c>
      <c r="E586" s="288" t="s">
        <v>7640</v>
      </c>
      <c r="F586" s="174" t="s">
        <v>1092</v>
      </c>
      <c r="G586" t="s">
        <v>39</v>
      </c>
      <c r="I586" s="79" t="s">
        <v>38</v>
      </c>
      <c r="L586" s="347">
        <v>0</v>
      </c>
      <c r="M586" s="329">
        <v>1000000</v>
      </c>
    </row>
    <row r="587" spans="1:13" ht="16.5" customHeight="1">
      <c r="A587" s="64" t="s">
        <v>7216</v>
      </c>
      <c r="B587" s="73" t="s">
        <v>820</v>
      </c>
      <c r="C587" s="245" t="s">
        <v>190</v>
      </c>
      <c r="D587" s="64" t="s">
        <v>821</v>
      </c>
      <c r="E587" s="288" t="s">
        <v>7640</v>
      </c>
      <c r="F587" s="174" t="s">
        <v>1092</v>
      </c>
      <c r="G587" t="s">
        <v>39</v>
      </c>
      <c r="I587" s="79" t="s">
        <v>38</v>
      </c>
      <c r="L587" s="347">
        <v>0</v>
      </c>
      <c r="M587" s="329">
        <v>1000000</v>
      </c>
    </row>
    <row r="588" spans="1:13" ht="16.5" customHeight="1">
      <c r="A588" s="64" t="s">
        <v>7217</v>
      </c>
      <c r="B588" s="73" t="s">
        <v>1068</v>
      </c>
      <c r="C588" s="245" t="s">
        <v>193</v>
      </c>
      <c r="D588" s="64" t="s">
        <v>1069</v>
      </c>
      <c r="E588" s="288" t="s">
        <v>7640</v>
      </c>
      <c r="F588" s="174" t="s">
        <v>1092</v>
      </c>
      <c r="G588" t="s">
        <v>39</v>
      </c>
      <c r="I588" s="79" t="s">
        <v>38</v>
      </c>
      <c r="L588" s="347">
        <v>0</v>
      </c>
      <c r="M588" s="329">
        <v>1000000</v>
      </c>
    </row>
    <row r="589" spans="1:13" ht="16.5" customHeight="1">
      <c r="A589" s="64" t="s">
        <v>7218</v>
      </c>
      <c r="B589" s="73" t="s">
        <v>572</v>
      </c>
      <c r="C589" s="245" t="s">
        <v>189</v>
      </c>
      <c r="D589" s="64" t="s">
        <v>573</v>
      </c>
      <c r="E589" s="288" t="s">
        <v>7640</v>
      </c>
      <c r="F589" s="174" t="s">
        <v>1092</v>
      </c>
      <c r="G589" t="s">
        <v>39</v>
      </c>
      <c r="I589" s="79" t="s">
        <v>38</v>
      </c>
      <c r="L589" s="347">
        <v>0</v>
      </c>
      <c r="M589" s="329">
        <v>1000000</v>
      </c>
    </row>
    <row r="590" spans="1:13" ht="16.5" customHeight="1">
      <c r="A590" s="64" t="s">
        <v>7219</v>
      </c>
      <c r="B590" s="73" t="s">
        <v>321</v>
      </c>
      <c r="C590" s="245" t="s">
        <v>187</v>
      </c>
      <c r="D590" s="64" t="s">
        <v>322</v>
      </c>
      <c r="E590" s="288" t="s">
        <v>7640</v>
      </c>
      <c r="F590" s="174" t="s">
        <v>1092</v>
      </c>
      <c r="G590" t="s">
        <v>39</v>
      </c>
      <c r="I590" s="79" t="s">
        <v>38</v>
      </c>
      <c r="L590" s="347">
        <v>0</v>
      </c>
      <c r="M590" s="329">
        <v>1000000</v>
      </c>
    </row>
    <row r="591" spans="1:13" ht="16.5" customHeight="1">
      <c r="A591" s="64" t="s">
        <v>7220</v>
      </c>
      <c r="B591" s="73" t="s">
        <v>564</v>
      </c>
      <c r="C591" s="245" t="s">
        <v>189</v>
      </c>
      <c r="D591" s="64" t="s">
        <v>565</v>
      </c>
      <c r="E591" s="288" t="s">
        <v>7640</v>
      </c>
      <c r="F591" s="174" t="s">
        <v>1092</v>
      </c>
      <c r="G591" t="s">
        <v>39</v>
      </c>
      <c r="I591" s="79" t="s">
        <v>38</v>
      </c>
      <c r="L591" s="347">
        <v>0</v>
      </c>
      <c r="M591" s="329">
        <v>1000000</v>
      </c>
    </row>
    <row r="592" spans="1:13" ht="16.5" customHeight="1">
      <c r="A592" s="64" t="s">
        <v>7221</v>
      </c>
      <c r="B592" s="73" t="s">
        <v>215</v>
      </c>
      <c r="C592" s="245" t="s">
        <v>187</v>
      </c>
      <c r="D592" s="64" t="s">
        <v>216</v>
      </c>
      <c r="E592" s="288" t="s">
        <v>7640</v>
      </c>
      <c r="F592" s="174" t="s">
        <v>1092</v>
      </c>
      <c r="G592" t="s">
        <v>39</v>
      </c>
      <c r="I592" s="79" t="s">
        <v>38</v>
      </c>
      <c r="L592" s="347">
        <v>0</v>
      </c>
      <c r="M592" s="329">
        <v>1000000</v>
      </c>
    </row>
    <row r="593" spans="1:13" ht="16.5" customHeight="1">
      <c r="A593" s="64" t="s">
        <v>7222</v>
      </c>
      <c r="B593" s="73" t="s">
        <v>319</v>
      </c>
      <c r="C593" s="245" t="s">
        <v>187</v>
      </c>
      <c r="D593" s="64" t="s">
        <v>320</v>
      </c>
      <c r="E593" s="288" t="s">
        <v>7640</v>
      </c>
      <c r="F593" s="174" t="s">
        <v>1092</v>
      </c>
      <c r="G593" t="s">
        <v>39</v>
      </c>
      <c r="I593" s="79" t="s">
        <v>38</v>
      </c>
      <c r="L593" s="347">
        <v>0</v>
      </c>
      <c r="M593" s="329">
        <v>1000000</v>
      </c>
    </row>
    <row r="594" spans="1:13" ht="16.5" customHeight="1">
      <c r="A594" s="64" t="s">
        <v>7223</v>
      </c>
      <c r="B594" s="73" t="s">
        <v>393</v>
      </c>
      <c r="C594" s="245" t="s">
        <v>188</v>
      </c>
      <c r="D594" s="64" t="s">
        <v>394</v>
      </c>
      <c r="E594" s="288" t="s">
        <v>7640</v>
      </c>
      <c r="F594" s="174" t="s">
        <v>1092</v>
      </c>
      <c r="G594" t="s">
        <v>39</v>
      </c>
      <c r="I594" s="79" t="s">
        <v>38</v>
      </c>
      <c r="L594" s="347">
        <v>0</v>
      </c>
      <c r="M594" s="329">
        <v>1000000</v>
      </c>
    </row>
    <row r="595" spans="1:13" ht="16.5" customHeight="1">
      <c r="A595" s="64" t="s">
        <v>7224</v>
      </c>
      <c r="B595" s="73" t="s">
        <v>357</v>
      </c>
      <c r="C595" s="245" t="s">
        <v>188</v>
      </c>
      <c r="D595" s="64" t="s">
        <v>359</v>
      </c>
      <c r="E595" s="288" t="s">
        <v>7640</v>
      </c>
      <c r="F595" s="174" t="s">
        <v>1092</v>
      </c>
      <c r="G595" t="s">
        <v>39</v>
      </c>
      <c r="I595" s="79" t="s">
        <v>38</v>
      </c>
      <c r="L595" s="347">
        <v>0</v>
      </c>
      <c r="M595" s="329">
        <v>1000000</v>
      </c>
    </row>
    <row r="596" spans="1:13" ht="16.5" customHeight="1">
      <c r="A596" s="64" t="s">
        <v>7225</v>
      </c>
      <c r="B596" s="73" t="s">
        <v>1294</v>
      </c>
      <c r="C596" s="245" t="s">
        <v>2379</v>
      </c>
      <c r="D596" s="64" t="s">
        <v>1094</v>
      </c>
      <c r="E596" s="288" t="s">
        <v>7640</v>
      </c>
      <c r="F596" s="174" t="s">
        <v>1092</v>
      </c>
      <c r="G596" t="s">
        <v>39</v>
      </c>
      <c r="I596" s="79" t="s">
        <v>38</v>
      </c>
      <c r="L596" s="347">
        <v>0</v>
      </c>
      <c r="M596" s="329">
        <v>1000000</v>
      </c>
    </row>
    <row r="597" spans="1:13" ht="16.5" customHeight="1">
      <c r="A597" s="64" t="s">
        <v>7226</v>
      </c>
      <c r="B597" s="73" t="s">
        <v>290</v>
      </c>
      <c r="C597" s="245" t="s">
        <v>187</v>
      </c>
      <c r="D597" s="64" t="s">
        <v>291</v>
      </c>
      <c r="E597" s="288" t="s">
        <v>7640</v>
      </c>
      <c r="F597" s="174" t="s">
        <v>1092</v>
      </c>
      <c r="G597" t="s">
        <v>39</v>
      </c>
      <c r="I597" s="79" t="s">
        <v>38</v>
      </c>
      <c r="L597" s="347">
        <v>0</v>
      </c>
      <c r="M597" s="329">
        <v>1000000</v>
      </c>
    </row>
    <row r="598" spans="1:13" ht="16.5" customHeight="1">
      <c r="A598" s="64" t="s">
        <v>7227</v>
      </c>
      <c r="B598" s="73" t="s">
        <v>663</v>
      </c>
      <c r="C598" s="245" t="s">
        <v>189</v>
      </c>
      <c r="D598" s="64" t="s">
        <v>664</v>
      </c>
      <c r="E598" s="288" t="s">
        <v>7640</v>
      </c>
      <c r="F598" s="174" t="s">
        <v>1092</v>
      </c>
      <c r="G598" t="s">
        <v>39</v>
      </c>
      <c r="I598" s="79" t="s">
        <v>38</v>
      </c>
      <c r="L598" s="347">
        <v>0</v>
      </c>
      <c r="M598" s="329">
        <v>1000000</v>
      </c>
    </row>
    <row r="599" spans="1:13" ht="16.5" customHeight="1">
      <c r="A599" s="64" t="s">
        <v>7228</v>
      </c>
      <c r="B599" s="73" t="s">
        <v>711</v>
      </c>
      <c r="C599" s="245" t="s">
        <v>189</v>
      </c>
      <c r="D599" s="64" t="s">
        <v>712</v>
      </c>
      <c r="E599" s="288" t="s">
        <v>7640</v>
      </c>
      <c r="F599" s="174" t="s">
        <v>1092</v>
      </c>
      <c r="G599" t="s">
        <v>39</v>
      </c>
      <c r="I599" s="79" t="s">
        <v>38</v>
      </c>
      <c r="L599" s="347">
        <v>0</v>
      </c>
      <c r="M599" s="329">
        <v>1000000</v>
      </c>
    </row>
    <row r="600" spans="1:13" ht="16.5" customHeight="1">
      <c r="A600" s="64" t="s">
        <v>7229</v>
      </c>
      <c r="B600" s="73" t="s">
        <v>719</v>
      </c>
      <c r="C600" s="245" t="s">
        <v>189</v>
      </c>
      <c r="D600" s="64" t="s">
        <v>720</v>
      </c>
      <c r="E600" s="288" t="s">
        <v>7640</v>
      </c>
      <c r="F600" s="174" t="s">
        <v>1092</v>
      </c>
      <c r="G600" t="s">
        <v>39</v>
      </c>
      <c r="I600" s="79" t="s">
        <v>38</v>
      </c>
      <c r="L600" s="347">
        <v>0</v>
      </c>
      <c r="M600" s="329">
        <v>1000000</v>
      </c>
    </row>
    <row r="601" spans="1:13" ht="16.5" customHeight="1">
      <c r="A601" s="64" t="s">
        <v>7230</v>
      </c>
      <c r="B601" s="73" t="s">
        <v>669</v>
      </c>
      <c r="C601" s="245" t="s">
        <v>189</v>
      </c>
      <c r="D601" s="64" t="s">
        <v>670</v>
      </c>
      <c r="E601" s="288" t="s">
        <v>7640</v>
      </c>
      <c r="F601" s="174" t="s">
        <v>1092</v>
      </c>
      <c r="G601" t="s">
        <v>39</v>
      </c>
      <c r="I601" s="79" t="s">
        <v>38</v>
      </c>
      <c r="L601" s="347">
        <v>0</v>
      </c>
      <c r="M601" s="329">
        <v>1000000</v>
      </c>
    </row>
    <row r="602" spans="1:13" ht="16.5" customHeight="1">
      <c r="A602" s="64" t="s">
        <v>7231</v>
      </c>
      <c r="B602" s="73" t="s">
        <v>209</v>
      </c>
      <c r="C602" s="245" t="s">
        <v>187</v>
      </c>
      <c r="D602" s="64" t="s">
        <v>210</v>
      </c>
      <c r="E602" s="288" t="s">
        <v>7640</v>
      </c>
      <c r="F602" s="174" t="s">
        <v>1092</v>
      </c>
      <c r="G602" t="s">
        <v>39</v>
      </c>
      <c r="I602" s="79" t="s">
        <v>38</v>
      </c>
      <c r="L602" s="347">
        <v>0</v>
      </c>
      <c r="M602" s="329">
        <v>1000000</v>
      </c>
    </row>
    <row r="603" spans="1:13" ht="16.5" customHeight="1">
      <c r="A603" s="64" t="s">
        <v>7232</v>
      </c>
      <c r="B603" s="73" t="s">
        <v>515</v>
      </c>
      <c r="C603" s="245" t="s">
        <v>188</v>
      </c>
      <c r="D603" s="64" t="s">
        <v>516</v>
      </c>
      <c r="E603" s="288" t="s">
        <v>7640</v>
      </c>
      <c r="F603" s="174" t="s">
        <v>1092</v>
      </c>
      <c r="G603" t="s">
        <v>39</v>
      </c>
      <c r="I603" s="79" t="s">
        <v>38</v>
      </c>
      <c r="L603" s="347">
        <v>0</v>
      </c>
      <c r="M603" s="329">
        <v>1000000</v>
      </c>
    </row>
    <row r="604" spans="1:13" ht="16.5" customHeight="1">
      <c r="A604" s="64" t="s">
        <v>7233</v>
      </c>
      <c r="B604" s="73" t="s">
        <v>647</v>
      </c>
      <c r="C604" s="245" t="s">
        <v>189</v>
      </c>
      <c r="D604" s="64" t="s">
        <v>648</v>
      </c>
      <c r="E604" s="288" t="s">
        <v>7640</v>
      </c>
      <c r="F604" s="174" t="s">
        <v>1092</v>
      </c>
      <c r="G604" t="s">
        <v>39</v>
      </c>
      <c r="I604" s="79" t="s">
        <v>38</v>
      </c>
      <c r="L604" s="347">
        <v>0</v>
      </c>
      <c r="M604" s="329">
        <v>1000000</v>
      </c>
    </row>
    <row r="605" spans="1:13" ht="16.5" customHeight="1">
      <c r="A605" s="64" t="s">
        <v>7234</v>
      </c>
      <c r="B605" s="73" t="s">
        <v>655</v>
      </c>
      <c r="C605" s="245" t="s">
        <v>189</v>
      </c>
      <c r="D605" s="64" t="s">
        <v>656</v>
      </c>
      <c r="E605" s="288" t="s">
        <v>7640</v>
      </c>
      <c r="F605" s="174" t="s">
        <v>1092</v>
      </c>
      <c r="G605" t="s">
        <v>39</v>
      </c>
      <c r="I605" s="79" t="s">
        <v>38</v>
      </c>
      <c r="L605" s="347">
        <v>0</v>
      </c>
      <c r="M605" s="329">
        <v>1000000</v>
      </c>
    </row>
    <row r="606" spans="1:13" ht="16.5" customHeight="1">
      <c r="A606" s="64" t="s">
        <v>7235</v>
      </c>
      <c r="B606" s="73" t="s">
        <v>767</v>
      </c>
      <c r="C606" s="245" t="s">
        <v>190</v>
      </c>
      <c r="D606" s="64" t="s">
        <v>768</v>
      </c>
      <c r="E606" s="288" t="s">
        <v>7640</v>
      </c>
      <c r="F606" s="174" t="s">
        <v>1092</v>
      </c>
      <c r="G606" t="s">
        <v>39</v>
      </c>
      <c r="I606" s="79" t="s">
        <v>38</v>
      </c>
      <c r="L606" s="347">
        <v>0</v>
      </c>
      <c r="M606" s="329">
        <v>1000000</v>
      </c>
    </row>
    <row r="607" spans="1:13" ht="16.5" customHeight="1">
      <c r="A607" s="64" t="s">
        <v>7236</v>
      </c>
      <c r="B607" s="73" t="s">
        <v>960</v>
      </c>
      <c r="C607" s="245" t="s">
        <v>194</v>
      </c>
      <c r="D607" s="64" t="s">
        <v>961</v>
      </c>
      <c r="E607" s="288" t="s">
        <v>7640</v>
      </c>
      <c r="F607" s="174" t="s">
        <v>1092</v>
      </c>
      <c r="G607" t="s">
        <v>39</v>
      </c>
      <c r="I607" s="79" t="s">
        <v>38</v>
      </c>
      <c r="L607" s="347">
        <v>0</v>
      </c>
      <c r="M607" s="329">
        <v>1000000</v>
      </c>
    </row>
    <row r="608" spans="1:13" ht="16.5" customHeight="1">
      <c r="A608" s="64" t="s">
        <v>7237</v>
      </c>
      <c r="B608" s="73" t="s">
        <v>707</v>
      </c>
      <c r="C608" s="245" t="s">
        <v>189</v>
      </c>
      <c r="D608" s="64" t="s">
        <v>708</v>
      </c>
      <c r="E608" s="288" t="s">
        <v>7640</v>
      </c>
      <c r="F608" s="174" t="s">
        <v>1092</v>
      </c>
      <c r="G608" t="s">
        <v>39</v>
      </c>
      <c r="I608" s="79" t="s">
        <v>38</v>
      </c>
      <c r="L608" s="347">
        <v>0</v>
      </c>
      <c r="M608" s="329">
        <v>1000000</v>
      </c>
    </row>
    <row r="609" spans="1:13" ht="16.5" customHeight="1">
      <c r="A609" s="64" t="s">
        <v>7238</v>
      </c>
      <c r="B609" s="73" t="s">
        <v>1089</v>
      </c>
      <c r="C609" s="245" t="s">
        <v>193</v>
      </c>
      <c r="D609" s="64" t="s">
        <v>1049</v>
      </c>
      <c r="E609" s="288" t="s">
        <v>7640</v>
      </c>
      <c r="F609" s="174" t="s">
        <v>1092</v>
      </c>
      <c r="G609" t="s">
        <v>39</v>
      </c>
      <c r="I609" s="79" t="s">
        <v>38</v>
      </c>
      <c r="L609" s="347">
        <v>0</v>
      </c>
      <c r="M609" s="329">
        <v>1000000</v>
      </c>
    </row>
    <row r="610" spans="1:13" ht="16.5" customHeight="1">
      <c r="A610" s="64" t="s">
        <v>7239</v>
      </c>
      <c r="B610" s="73" t="s">
        <v>555</v>
      </c>
      <c r="C610" s="245" t="s">
        <v>189</v>
      </c>
      <c r="D610" s="64" t="s">
        <v>555</v>
      </c>
      <c r="E610" s="288" t="s">
        <v>7640</v>
      </c>
      <c r="F610" s="174" t="s">
        <v>1092</v>
      </c>
      <c r="G610" t="s">
        <v>39</v>
      </c>
      <c r="I610" s="79" t="s">
        <v>38</v>
      </c>
      <c r="L610" s="347">
        <v>0</v>
      </c>
      <c r="M610" s="329">
        <v>1000000</v>
      </c>
    </row>
    <row r="611" spans="1:13" ht="16.5" customHeight="1">
      <c r="A611" s="64" t="s">
        <v>7240</v>
      </c>
      <c r="B611" s="73" t="s">
        <v>385</v>
      </c>
      <c r="C611" s="245" t="s">
        <v>188</v>
      </c>
      <c r="D611" s="64" t="s">
        <v>386</v>
      </c>
      <c r="E611" s="288" t="s">
        <v>7640</v>
      </c>
      <c r="F611" s="174" t="s">
        <v>1092</v>
      </c>
      <c r="G611" t="s">
        <v>39</v>
      </c>
      <c r="I611" s="79" t="s">
        <v>38</v>
      </c>
      <c r="L611" s="347">
        <v>0</v>
      </c>
      <c r="M611" s="329">
        <v>1000000</v>
      </c>
    </row>
    <row r="612" spans="1:13" ht="16.5" customHeight="1">
      <c r="A612" s="64" t="s">
        <v>7241</v>
      </c>
      <c r="B612" s="73" t="s">
        <v>442</v>
      </c>
      <c r="C612" s="245" t="s">
        <v>188</v>
      </c>
      <c r="D612" s="64" t="s">
        <v>443</v>
      </c>
      <c r="E612" s="288" t="s">
        <v>7640</v>
      </c>
      <c r="F612" s="174" t="s">
        <v>1092</v>
      </c>
      <c r="G612" t="s">
        <v>39</v>
      </c>
      <c r="I612" s="79" t="s">
        <v>38</v>
      </c>
      <c r="L612" s="347">
        <v>0</v>
      </c>
      <c r="M612" s="329">
        <v>1000000</v>
      </c>
    </row>
    <row r="613" spans="1:13" ht="16.5" customHeight="1">
      <c r="A613" s="64" t="s">
        <v>7242</v>
      </c>
      <c r="B613" s="73" t="s">
        <v>353</v>
      </c>
      <c r="C613" s="245" t="s">
        <v>187</v>
      </c>
      <c r="D613" s="64" t="s">
        <v>354</v>
      </c>
      <c r="E613" s="288" t="s">
        <v>7640</v>
      </c>
      <c r="F613" s="174" t="s">
        <v>1092</v>
      </c>
      <c r="G613" t="s">
        <v>39</v>
      </c>
      <c r="I613" s="79" t="s">
        <v>38</v>
      </c>
      <c r="L613" s="347">
        <v>0</v>
      </c>
      <c r="M613" s="329">
        <v>1000000</v>
      </c>
    </row>
    <row r="614" spans="1:13" ht="16.5" customHeight="1">
      <c r="A614" s="64" t="s">
        <v>7243</v>
      </c>
      <c r="B614" s="73" t="s">
        <v>236</v>
      </c>
      <c r="C614" s="245" t="s">
        <v>187</v>
      </c>
      <c r="D614" s="64" t="s">
        <v>237</v>
      </c>
      <c r="E614" s="288" t="s">
        <v>7640</v>
      </c>
      <c r="F614" s="174" t="s">
        <v>1092</v>
      </c>
      <c r="G614" t="s">
        <v>39</v>
      </c>
      <c r="I614" s="79" t="s">
        <v>38</v>
      </c>
      <c r="L614" s="347">
        <v>0</v>
      </c>
      <c r="M614" s="329">
        <v>1000000</v>
      </c>
    </row>
    <row r="615" spans="1:13" ht="16.5" customHeight="1">
      <c r="A615" s="64" t="s">
        <v>7244</v>
      </c>
      <c r="B615" s="73" t="s">
        <v>1019</v>
      </c>
      <c r="C615" s="245" t="s">
        <v>193</v>
      </c>
      <c r="D615" s="64" t="s">
        <v>1019</v>
      </c>
      <c r="E615" s="288" t="s">
        <v>7640</v>
      </c>
      <c r="F615" s="174" t="s">
        <v>1092</v>
      </c>
      <c r="G615" t="s">
        <v>39</v>
      </c>
      <c r="I615" s="79" t="s">
        <v>38</v>
      </c>
      <c r="L615" s="347">
        <v>0</v>
      </c>
      <c r="M615" s="329">
        <v>1000000</v>
      </c>
    </row>
    <row r="616" spans="1:13" ht="16.5" customHeight="1">
      <c r="A616" s="64" t="s">
        <v>7245</v>
      </c>
      <c r="B616" s="73" t="s">
        <v>197</v>
      </c>
      <c r="C616" s="245" t="s">
        <v>187</v>
      </c>
      <c r="D616" s="64" t="s">
        <v>197</v>
      </c>
      <c r="E616" s="288" t="s">
        <v>7640</v>
      </c>
      <c r="F616" s="174" t="s">
        <v>1092</v>
      </c>
      <c r="G616" t="s">
        <v>39</v>
      </c>
      <c r="I616" s="79" t="s">
        <v>38</v>
      </c>
      <c r="L616" s="347">
        <v>0</v>
      </c>
      <c r="M616" s="329">
        <v>1000000</v>
      </c>
    </row>
    <row r="617" spans="1:13" ht="16.5" customHeight="1">
      <c r="A617" s="64" t="s">
        <v>7246</v>
      </c>
      <c r="B617" s="73" t="s">
        <v>470</v>
      </c>
      <c r="C617" s="245" t="s">
        <v>188</v>
      </c>
      <c r="D617" s="64" t="s">
        <v>471</v>
      </c>
      <c r="E617" s="288" t="s">
        <v>7640</v>
      </c>
      <c r="F617" s="174" t="s">
        <v>1092</v>
      </c>
      <c r="G617" t="s">
        <v>39</v>
      </c>
      <c r="I617" s="79" t="s">
        <v>38</v>
      </c>
      <c r="L617" s="347">
        <v>0</v>
      </c>
      <c r="M617" s="329">
        <v>1000000</v>
      </c>
    </row>
    <row r="618" spans="1:13" ht="16.5" customHeight="1">
      <c r="A618" s="64" t="s">
        <v>7247</v>
      </c>
      <c r="B618" s="73" t="s">
        <v>833</v>
      </c>
      <c r="C618" s="245" t="s">
        <v>190</v>
      </c>
      <c r="D618" s="64" t="s">
        <v>833</v>
      </c>
      <c r="E618" s="288" t="s">
        <v>7640</v>
      </c>
      <c r="F618" s="174" t="s">
        <v>1092</v>
      </c>
      <c r="G618" t="s">
        <v>39</v>
      </c>
      <c r="I618" s="79" t="s">
        <v>38</v>
      </c>
      <c r="L618" s="347">
        <v>0</v>
      </c>
      <c r="M618" s="329">
        <v>1000000</v>
      </c>
    </row>
    <row r="619" spans="1:13" ht="16.5" customHeight="1">
      <c r="A619" s="64" t="s">
        <v>7248</v>
      </c>
      <c r="B619" s="73" t="s">
        <v>988</v>
      </c>
      <c r="C619" s="245" t="s">
        <v>193</v>
      </c>
      <c r="D619" s="64" t="s">
        <v>990</v>
      </c>
      <c r="E619" s="288" t="s">
        <v>7640</v>
      </c>
      <c r="F619" s="174" t="s">
        <v>1092</v>
      </c>
      <c r="G619" t="s">
        <v>39</v>
      </c>
      <c r="I619" s="79" t="s">
        <v>38</v>
      </c>
      <c r="L619" s="347">
        <v>0</v>
      </c>
      <c r="M619" s="329">
        <v>1000000</v>
      </c>
    </row>
    <row r="620" spans="1:13" ht="16.5" customHeight="1">
      <c r="A620" s="64" t="s">
        <v>7249</v>
      </c>
      <c r="B620" s="73" t="s">
        <v>991</v>
      </c>
      <c r="C620" s="245" t="s">
        <v>193</v>
      </c>
      <c r="D620" s="64" t="s">
        <v>993</v>
      </c>
      <c r="E620" s="288" t="s">
        <v>7640</v>
      </c>
      <c r="F620" s="174" t="s">
        <v>1092</v>
      </c>
      <c r="G620" t="s">
        <v>39</v>
      </c>
      <c r="I620" s="79" t="s">
        <v>38</v>
      </c>
      <c r="L620" s="347">
        <v>0</v>
      </c>
      <c r="M620" s="329">
        <v>1000000</v>
      </c>
    </row>
    <row r="621" spans="1:13" ht="16.5" customHeight="1">
      <c r="A621" s="64" t="s">
        <v>7250</v>
      </c>
      <c r="B621" s="73" t="s">
        <v>996</v>
      </c>
      <c r="C621" s="245" t="s">
        <v>193</v>
      </c>
      <c r="D621" s="64" t="s">
        <v>997</v>
      </c>
      <c r="E621" s="288" t="s">
        <v>7640</v>
      </c>
      <c r="F621" s="174" t="s">
        <v>1092</v>
      </c>
      <c r="G621" t="s">
        <v>39</v>
      </c>
      <c r="I621" s="79" t="s">
        <v>38</v>
      </c>
      <c r="L621" s="347">
        <v>0</v>
      </c>
      <c r="M621" s="329">
        <v>1000000</v>
      </c>
    </row>
    <row r="622" spans="1:13" ht="16.5" customHeight="1">
      <c r="A622" s="64" t="s">
        <v>7251</v>
      </c>
      <c r="B622" s="73" t="s">
        <v>841</v>
      </c>
      <c r="C622" s="245" t="s">
        <v>192</v>
      </c>
      <c r="D622" s="64" t="s">
        <v>842</v>
      </c>
      <c r="E622" s="288" t="s">
        <v>7640</v>
      </c>
      <c r="F622" s="174" t="s">
        <v>1092</v>
      </c>
      <c r="G622" t="s">
        <v>39</v>
      </c>
      <c r="I622" s="79" t="s">
        <v>38</v>
      </c>
      <c r="L622" s="347">
        <v>0</v>
      </c>
      <c r="M622" s="329">
        <v>1000000</v>
      </c>
    </row>
    <row r="623" spans="1:13" ht="16.5" customHeight="1">
      <c r="A623" s="64" t="s">
        <v>7252</v>
      </c>
      <c r="B623" s="73" t="s">
        <v>865</v>
      </c>
      <c r="C623" s="245" t="s">
        <v>192</v>
      </c>
      <c r="D623" s="64" t="s">
        <v>866</v>
      </c>
      <c r="E623" s="288" t="s">
        <v>7640</v>
      </c>
      <c r="F623" s="174" t="s">
        <v>1092</v>
      </c>
      <c r="G623" t="s">
        <v>39</v>
      </c>
      <c r="I623" s="79" t="s">
        <v>38</v>
      </c>
      <c r="L623" s="347">
        <v>0</v>
      </c>
      <c r="M623" s="329">
        <v>1000000</v>
      </c>
    </row>
    <row r="624" spans="1:13" ht="16.5" customHeight="1">
      <c r="A624" s="64" t="s">
        <v>7253</v>
      </c>
      <c r="B624" s="73" t="s">
        <v>493</v>
      </c>
      <c r="C624" s="245" t="s">
        <v>188</v>
      </c>
      <c r="D624" s="64" t="s">
        <v>494</v>
      </c>
      <c r="E624" s="288" t="s">
        <v>7640</v>
      </c>
      <c r="F624" s="174" t="s">
        <v>1092</v>
      </c>
      <c r="G624" t="s">
        <v>39</v>
      </c>
      <c r="I624" s="79" t="s">
        <v>38</v>
      </c>
      <c r="L624" s="347">
        <v>0</v>
      </c>
      <c r="M624" s="329">
        <v>1000000</v>
      </c>
    </row>
    <row r="625" spans="1:13" ht="16.5" customHeight="1">
      <c r="A625" s="64" t="s">
        <v>7254</v>
      </c>
      <c r="B625" s="73" t="s">
        <v>428</v>
      </c>
      <c r="C625" s="245" t="s">
        <v>188</v>
      </c>
      <c r="D625" s="64" t="s">
        <v>429</v>
      </c>
      <c r="E625" s="288" t="s">
        <v>7640</v>
      </c>
      <c r="F625" s="174" t="s">
        <v>1092</v>
      </c>
      <c r="G625" t="s">
        <v>39</v>
      </c>
      <c r="I625" s="79" t="s">
        <v>38</v>
      </c>
      <c r="L625" s="347">
        <v>0</v>
      </c>
      <c r="M625" s="329">
        <v>1000000</v>
      </c>
    </row>
    <row r="626" spans="1:13" ht="16.5" customHeight="1">
      <c r="A626" s="64" t="s">
        <v>7255</v>
      </c>
      <c r="B626" s="73" t="s">
        <v>409</v>
      </c>
      <c r="C626" s="245" t="s">
        <v>188</v>
      </c>
      <c r="D626" s="64" t="s">
        <v>410</v>
      </c>
      <c r="E626" s="288" t="s">
        <v>7640</v>
      </c>
      <c r="F626" s="174" t="s">
        <v>1092</v>
      </c>
      <c r="G626" t="s">
        <v>39</v>
      </c>
      <c r="I626" s="79" t="s">
        <v>38</v>
      </c>
      <c r="L626" s="347">
        <v>0</v>
      </c>
      <c r="M626" s="329">
        <v>1000000</v>
      </c>
    </row>
    <row r="627" spans="1:13" ht="16.5" customHeight="1">
      <c r="A627" s="116" t="s">
        <v>7256</v>
      </c>
      <c r="B627" s="250" t="s">
        <v>464</v>
      </c>
      <c r="C627" s="245" t="s">
        <v>188</v>
      </c>
      <c r="D627" s="116" t="s">
        <v>465</v>
      </c>
      <c r="E627" s="292" t="s">
        <v>7640</v>
      </c>
      <c r="F627" s="179" t="s">
        <v>1092</v>
      </c>
      <c r="G627" t="s">
        <v>39</v>
      </c>
      <c r="I627" s="79" t="s">
        <v>38</v>
      </c>
      <c r="L627" s="347">
        <v>0</v>
      </c>
      <c r="M627" s="329">
        <v>1000000</v>
      </c>
    </row>
    <row r="628" spans="1:13" ht="16.5" customHeight="1">
      <c r="A628" s="64" t="s">
        <v>7257</v>
      </c>
      <c r="B628" s="73" t="s">
        <v>450</v>
      </c>
      <c r="C628" s="245" t="s">
        <v>188</v>
      </c>
      <c r="D628" s="64" t="s">
        <v>451</v>
      </c>
      <c r="E628" s="288" t="s">
        <v>7640</v>
      </c>
      <c r="F628" s="174" t="s">
        <v>1092</v>
      </c>
      <c r="G628" t="s">
        <v>39</v>
      </c>
      <c r="I628" s="79" t="s">
        <v>38</v>
      </c>
      <c r="L628" s="347">
        <v>0</v>
      </c>
      <c r="M628" s="329">
        <v>1000000</v>
      </c>
    </row>
    <row r="629" spans="1:13" ht="16.5" customHeight="1">
      <c r="A629" s="64" t="s">
        <v>7258</v>
      </c>
      <c r="B629" s="73" t="s">
        <v>505</v>
      </c>
      <c r="C629" s="245" t="s">
        <v>188</v>
      </c>
      <c r="D629" s="64" t="s">
        <v>506</v>
      </c>
      <c r="E629" s="288" t="s">
        <v>7640</v>
      </c>
      <c r="F629" s="174" t="s">
        <v>1092</v>
      </c>
      <c r="G629" t="s">
        <v>39</v>
      </c>
      <c r="I629" s="79" t="s">
        <v>38</v>
      </c>
      <c r="L629" s="347">
        <v>0</v>
      </c>
      <c r="M629" s="329">
        <v>1000000</v>
      </c>
    </row>
    <row r="630" spans="1:13" ht="16.5" customHeight="1">
      <c r="A630" s="64" t="s">
        <v>7259</v>
      </c>
      <c r="B630" s="73" t="s">
        <v>411</v>
      </c>
      <c r="C630" s="245" t="s">
        <v>188</v>
      </c>
      <c r="D630" s="64" t="s">
        <v>412</v>
      </c>
      <c r="E630" s="288" t="s">
        <v>7640</v>
      </c>
      <c r="F630" s="174" t="s">
        <v>1092</v>
      </c>
      <c r="G630" t="s">
        <v>39</v>
      </c>
      <c r="I630" s="79" t="s">
        <v>38</v>
      </c>
      <c r="L630" s="347">
        <v>0</v>
      </c>
      <c r="M630" s="329">
        <v>1000000</v>
      </c>
    </row>
    <row r="631" spans="1:13" ht="16.5" customHeight="1">
      <c r="A631" s="64" t="s">
        <v>7260</v>
      </c>
      <c r="B631" s="73" t="s">
        <v>249</v>
      </c>
      <c r="C631" s="245" t="s">
        <v>187</v>
      </c>
      <c r="D631" s="64" t="s">
        <v>249</v>
      </c>
      <c r="E631" s="288" t="s">
        <v>7640</v>
      </c>
      <c r="F631" s="174" t="s">
        <v>1092</v>
      </c>
      <c r="G631" t="s">
        <v>39</v>
      </c>
      <c r="I631" s="79" t="s">
        <v>38</v>
      </c>
      <c r="L631" s="347">
        <v>0</v>
      </c>
      <c r="M631" s="329">
        <v>1000000</v>
      </c>
    </row>
    <row r="632" spans="1:13" ht="16.5" customHeight="1">
      <c r="A632" s="64" t="s">
        <v>7261</v>
      </c>
      <c r="B632" s="73" t="s">
        <v>966</v>
      </c>
      <c r="C632" s="245" t="s">
        <v>194</v>
      </c>
      <c r="D632" s="64" t="s">
        <v>967</v>
      </c>
      <c r="E632" s="288" t="s">
        <v>7640</v>
      </c>
      <c r="F632" s="174" t="s">
        <v>1092</v>
      </c>
      <c r="G632" t="s">
        <v>39</v>
      </c>
      <c r="I632" s="79" t="s">
        <v>38</v>
      </c>
      <c r="L632" s="347">
        <v>0</v>
      </c>
      <c r="M632" s="329">
        <v>1000000</v>
      </c>
    </row>
    <row r="633" spans="1:13" ht="16.5" customHeight="1">
      <c r="A633" s="64" t="s">
        <v>7262</v>
      </c>
      <c r="B633" s="73" t="s">
        <v>578</v>
      </c>
      <c r="C633" s="245" t="s">
        <v>189</v>
      </c>
      <c r="D633" s="64" t="s">
        <v>578</v>
      </c>
      <c r="E633" s="288" t="s">
        <v>7640</v>
      </c>
      <c r="F633" s="174" t="s">
        <v>1092</v>
      </c>
      <c r="G633" t="s">
        <v>39</v>
      </c>
      <c r="I633" s="79" t="s">
        <v>38</v>
      </c>
      <c r="L633" s="347">
        <v>0</v>
      </c>
      <c r="M633" s="329">
        <v>1000000</v>
      </c>
    </row>
    <row r="634" spans="1:13" ht="16.5" customHeight="1">
      <c r="A634" s="64" t="s">
        <v>7263</v>
      </c>
      <c r="B634" s="73" t="s">
        <v>454</v>
      </c>
      <c r="C634" s="245" t="s">
        <v>188</v>
      </c>
      <c r="D634" s="64" t="s">
        <v>455</v>
      </c>
      <c r="E634" s="288" t="s">
        <v>7640</v>
      </c>
      <c r="F634" s="174" t="s">
        <v>1092</v>
      </c>
      <c r="G634" t="s">
        <v>39</v>
      </c>
      <c r="I634" s="79" t="s">
        <v>38</v>
      </c>
      <c r="L634" s="347">
        <v>0</v>
      </c>
      <c r="M634" s="329">
        <v>1000000</v>
      </c>
    </row>
    <row r="635" spans="1:13" ht="16.5" customHeight="1">
      <c r="A635" s="64" t="s">
        <v>7264</v>
      </c>
      <c r="B635" s="73" t="s">
        <v>284</v>
      </c>
      <c r="C635" s="245" t="s">
        <v>187</v>
      </c>
      <c r="D635" s="64" t="s">
        <v>285</v>
      </c>
      <c r="E635" s="288" t="s">
        <v>7640</v>
      </c>
      <c r="F635" s="174" t="s">
        <v>1092</v>
      </c>
      <c r="G635" t="s">
        <v>39</v>
      </c>
      <c r="I635" s="79" t="s">
        <v>38</v>
      </c>
      <c r="L635" s="347">
        <v>0</v>
      </c>
      <c r="M635" s="329">
        <v>1000000</v>
      </c>
    </row>
    <row r="636" spans="1:13" ht="16.5" customHeight="1">
      <c r="A636" s="64" t="s">
        <v>7265</v>
      </c>
      <c r="B636" s="73" t="s">
        <v>503</v>
      </c>
      <c r="C636" s="245" t="s">
        <v>188</v>
      </c>
      <c r="D636" s="64" t="s">
        <v>504</v>
      </c>
      <c r="E636" s="288" t="s">
        <v>7640</v>
      </c>
      <c r="F636" s="174" t="s">
        <v>1092</v>
      </c>
      <c r="G636" t="s">
        <v>39</v>
      </c>
      <c r="I636" s="79" t="s">
        <v>38</v>
      </c>
      <c r="L636" s="347">
        <v>0</v>
      </c>
      <c r="M636" s="329">
        <v>1000000</v>
      </c>
    </row>
    <row r="637" spans="1:13" ht="16.5" customHeight="1">
      <c r="A637" s="64" t="s">
        <v>7266</v>
      </c>
      <c r="B637" s="73" t="s">
        <v>926</v>
      </c>
      <c r="C637" s="245" t="s">
        <v>194</v>
      </c>
      <c r="D637" s="64" t="s">
        <v>927</v>
      </c>
      <c r="E637" s="288" t="s">
        <v>7640</v>
      </c>
      <c r="F637" s="174" t="s">
        <v>1092</v>
      </c>
      <c r="G637" t="s">
        <v>39</v>
      </c>
      <c r="I637" s="79" t="s">
        <v>38</v>
      </c>
      <c r="L637" s="347">
        <v>0</v>
      </c>
      <c r="M637" s="329">
        <v>1000000</v>
      </c>
    </row>
    <row r="638" spans="1:13" ht="16.5" customHeight="1">
      <c r="A638" s="64" t="s">
        <v>7267</v>
      </c>
      <c r="B638" s="73" t="s">
        <v>742</v>
      </c>
      <c r="C638" s="245" t="s">
        <v>189</v>
      </c>
      <c r="D638" s="64" t="s">
        <v>743</v>
      </c>
      <c r="E638" s="288" t="s">
        <v>7640</v>
      </c>
      <c r="F638" s="174" t="s">
        <v>1092</v>
      </c>
      <c r="G638" t="s">
        <v>39</v>
      </c>
      <c r="I638" s="79" t="s">
        <v>38</v>
      </c>
      <c r="L638" s="347">
        <v>0</v>
      </c>
      <c r="M638" s="329">
        <v>1000000</v>
      </c>
    </row>
    <row r="639" spans="1:13" ht="16.5" customHeight="1">
      <c r="A639" s="64" t="s">
        <v>7268</v>
      </c>
      <c r="B639" s="73" t="s">
        <v>329</v>
      </c>
      <c r="C639" s="245" t="s">
        <v>187</v>
      </c>
      <c r="D639" s="64" t="s">
        <v>330</v>
      </c>
      <c r="E639" s="288" t="s">
        <v>7640</v>
      </c>
      <c r="F639" s="174" t="s">
        <v>1092</v>
      </c>
      <c r="G639" t="s">
        <v>39</v>
      </c>
      <c r="I639" s="79" t="s">
        <v>38</v>
      </c>
      <c r="L639" s="347">
        <v>0</v>
      </c>
      <c r="M639" s="329">
        <v>1000000</v>
      </c>
    </row>
    <row r="640" spans="1:13" ht="16.5" customHeight="1">
      <c r="A640" s="64" t="s">
        <v>7269</v>
      </c>
      <c r="B640" s="73" t="s">
        <v>446</v>
      </c>
      <c r="C640" s="245" t="s">
        <v>188</v>
      </c>
      <c r="D640" s="64" t="s">
        <v>447</v>
      </c>
      <c r="E640" s="288" t="s">
        <v>7640</v>
      </c>
      <c r="F640" s="174" t="s">
        <v>1092</v>
      </c>
      <c r="G640" t="s">
        <v>39</v>
      </c>
      <c r="I640" s="79" t="s">
        <v>38</v>
      </c>
      <c r="L640" s="347">
        <v>0</v>
      </c>
      <c r="M640" s="329">
        <v>1000000</v>
      </c>
    </row>
    <row r="641" spans="1:13" ht="16.5" customHeight="1">
      <c r="A641" s="64" t="s">
        <v>7270</v>
      </c>
      <c r="B641" s="73" t="s">
        <v>238</v>
      </c>
      <c r="C641" s="245" t="s">
        <v>187</v>
      </c>
      <c r="D641" s="64" t="s">
        <v>239</v>
      </c>
      <c r="E641" s="288" t="s">
        <v>7640</v>
      </c>
      <c r="F641" s="174" t="s">
        <v>1092</v>
      </c>
      <c r="G641" t="s">
        <v>39</v>
      </c>
      <c r="I641" s="79" t="s">
        <v>38</v>
      </c>
      <c r="L641" s="347">
        <v>0</v>
      </c>
      <c r="M641" s="329">
        <v>1000000</v>
      </c>
    </row>
    <row r="642" spans="1:13" ht="16.5" customHeight="1">
      <c r="A642" s="64" t="s">
        <v>7271</v>
      </c>
      <c r="B642" s="73" t="s">
        <v>246</v>
      </c>
      <c r="C642" s="245" t="s">
        <v>187</v>
      </c>
      <c r="D642" s="64" t="s">
        <v>247</v>
      </c>
      <c r="E642" s="288" t="s">
        <v>7640</v>
      </c>
      <c r="F642" s="174" t="s">
        <v>1092</v>
      </c>
      <c r="G642" t="s">
        <v>39</v>
      </c>
      <c r="I642" s="79" t="s">
        <v>38</v>
      </c>
      <c r="L642" s="347">
        <v>0</v>
      </c>
      <c r="M642" s="329">
        <v>1000000</v>
      </c>
    </row>
    <row r="643" spans="1:13" ht="16.5" customHeight="1">
      <c r="A643" s="64" t="s">
        <v>7272</v>
      </c>
      <c r="B643" s="73" t="s">
        <v>332</v>
      </c>
      <c r="C643" s="245" t="s">
        <v>187</v>
      </c>
      <c r="D643" s="64" t="s">
        <v>333</v>
      </c>
      <c r="E643" s="288" t="s">
        <v>7640</v>
      </c>
      <c r="F643" s="174" t="s">
        <v>1092</v>
      </c>
      <c r="G643" t="s">
        <v>39</v>
      </c>
      <c r="I643" s="79" t="s">
        <v>38</v>
      </c>
      <c r="L643" s="347">
        <v>0</v>
      </c>
      <c r="M643" s="329">
        <v>1000000</v>
      </c>
    </row>
    <row r="644" spans="1:13" ht="16.5" customHeight="1">
      <c r="A644" s="64" t="s">
        <v>7273</v>
      </c>
      <c r="B644" s="73" t="s">
        <v>339</v>
      </c>
      <c r="C644" s="245" t="s">
        <v>187</v>
      </c>
      <c r="D644" s="64" t="s">
        <v>340</v>
      </c>
      <c r="E644" s="288" t="s">
        <v>7640</v>
      </c>
      <c r="F644" s="174" t="s">
        <v>1092</v>
      </c>
      <c r="G644" t="s">
        <v>39</v>
      </c>
      <c r="I644" s="79" t="s">
        <v>38</v>
      </c>
      <c r="L644" s="347">
        <v>0</v>
      </c>
      <c r="M644" s="329">
        <v>1000000</v>
      </c>
    </row>
    <row r="645" spans="1:13" ht="16.5" customHeight="1">
      <c r="A645" s="64" t="s">
        <v>7274</v>
      </c>
      <c r="B645" s="73" t="s">
        <v>808</v>
      </c>
      <c r="C645" s="245" t="s">
        <v>190</v>
      </c>
      <c r="D645" s="64" t="s">
        <v>809</v>
      </c>
      <c r="E645" s="288" t="s">
        <v>7640</v>
      </c>
      <c r="F645" s="174" t="s">
        <v>1092</v>
      </c>
      <c r="G645" t="s">
        <v>39</v>
      </c>
      <c r="I645" s="79" t="s">
        <v>38</v>
      </c>
      <c r="L645" s="347">
        <v>0</v>
      </c>
      <c r="M645" s="329">
        <v>1000000</v>
      </c>
    </row>
    <row r="646" spans="1:13" ht="16.5" customHeight="1">
      <c r="A646" s="64" t="s">
        <v>7275</v>
      </c>
      <c r="B646" s="73" t="s">
        <v>331</v>
      </c>
      <c r="C646" s="245" t="s">
        <v>187</v>
      </c>
      <c r="D646" s="64" t="s">
        <v>331</v>
      </c>
      <c r="E646" s="288" t="s">
        <v>7640</v>
      </c>
      <c r="F646" s="174" t="s">
        <v>1092</v>
      </c>
      <c r="G646" t="s">
        <v>39</v>
      </c>
      <c r="I646" s="79" t="s">
        <v>38</v>
      </c>
      <c r="L646" s="347">
        <v>0</v>
      </c>
      <c r="M646" s="329">
        <v>1000000</v>
      </c>
    </row>
    <row r="647" spans="1:13" ht="16.5" customHeight="1">
      <c r="A647" s="64" t="s">
        <v>7276</v>
      </c>
      <c r="B647" s="73" t="s">
        <v>778</v>
      </c>
      <c r="C647" s="245" t="s">
        <v>190</v>
      </c>
      <c r="D647" s="64" t="s">
        <v>779</v>
      </c>
      <c r="E647" s="288" t="s">
        <v>7640</v>
      </c>
      <c r="F647" s="174" t="s">
        <v>1092</v>
      </c>
      <c r="G647" t="s">
        <v>39</v>
      </c>
      <c r="I647" s="79" t="s">
        <v>38</v>
      </c>
      <c r="L647" s="347">
        <v>0</v>
      </c>
      <c r="M647" s="329">
        <v>1000000</v>
      </c>
    </row>
    <row r="648" spans="1:13" ht="16.5" customHeight="1">
      <c r="A648" s="64" t="s">
        <v>7277</v>
      </c>
      <c r="B648" s="73" t="s">
        <v>890</v>
      </c>
      <c r="C648" s="245" t="s">
        <v>191</v>
      </c>
      <c r="D648" s="64" t="s">
        <v>891</v>
      </c>
      <c r="E648" s="288" t="s">
        <v>7640</v>
      </c>
      <c r="F648" s="174" t="s">
        <v>1092</v>
      </c>
      <c r="G648" t="s">
        <v>39</v>
      </c>
      <c r="I648" s="79" t="s">
        <v>38</v>
      </c>
      <c r="L648" s="347">
        <v>0</v>
      </c>
      <c r="M648" s="329">
        <v>1000000</v>
      </c>
    </row>
    <row r="649" spans="1:13" ht="16.5" customHeight="1">
      <c r="A649" s="64" t="s">
        <v>7278</v>
      </c>
      <c r="B649" s="73" t="s">
        <v>880</v>
      </c>
      <c r="C649" s="245" t="s">
        <v>191</v>
      </c>
      <c r="D649" s="64" t="s">
        <v>881</v>
      </c>
      <c r="E649" s="288" t="s">
        <v>7640</v>
      </c>
      <c r="F649" s="174" t="s">
        <v>1092</v>
      </c>
      <c r="G649" t="s">
        <v>39</v>
      </c>
      <c r="I649" s="79" t="s">
        <v>38</v>
      </c>
      <c r="L649" s="347">
        <v>0</v>
      </c>
      <c r="M649" s="329">
        <v>1000000</v>
      </c>
    </row>
    <row r="650" spans="1:13" ht="16.5" customHeight="1">
      <c r="A650" s="64" t="s">
        <v>7279</v>
      </c>
      <c r="B650" s="73" t="s">
        <v>250</v>
      </c>
      <c r="C650" s="245" t="s">
        <v>187</v>
      </c>
      <c r="D650" s="64" t="s">
        <v>251</v>
      </c>
      <c r="E650" s="288" t="s">
        <v>7640</v>
      </c>
      <c r="F650" s="174" t="s">
        <v>1092</v>
      </c>
      <c r="G650" t="s">
        <v>39</v>
      </c>
      <c r="I650" s="79" t="s">
        <v>38</v>
      </c>
      <c r="L650" s="347">
        <v>0</v>
      </c>
      <c r="M650" s="329">
        <v>1000000</v>
      </c>
    </row>
    <row r="651" spans="1:13" ht="16.5" customHeight="1">
      <c r="A651" s="64" t="s">
        <v>7280</v>
      </c>
      <c r="B651" s="73" t="s">
        <v>957</v>
      </c>
      <c r="C651" s="245" t="s">
        <v>194</v>
      </c>
      <c r="D651" s="64" t="s">
        <v>959</v>
      </c>
      <c r="E651" s="288" t="s">
        <v>7640</v>
      </c>
      <c r="F651" s="174" t="s">
        <v>1092</v>
      </c>
      <c r="G651" t="s">
        <v>39</v>
      </c>
      <c r="I651" s="79" t="s">
        <v>38</v>
      </c>
      <c r="L651" s="347">
        <v>0</v>
      </c>
      <c r="M651" s="329">
        <v>1000000</v>
      </c>
    </row>
    <row r="652" spans="1:13" ht="16.5" customHeight="1">
      <c r="A652" s="64" t="s">
        <v>7281</v>
      </c>
      <c r="B652" s="73" t="s">
        <v>851</v>
      </c>
      <c r="C652" s="245" t="s">
        <v>192</v>
      </c>
      <c r="D652" s="64" t="s">
        <v>852</v>
      </c>
      <c r="E652" s="288" t="s">
        <v>7640</v>
      </c>
      <c r="F652" s="174" t="s">
        <v>1092</v>
      </c>
      <c r="G652" t="s">
        <v>39</v>
      </c>
      <c r="I652" s="79" t="s">
        <v>38</v>
      </c>
      <c r="L652" s="347">
        <v>0</v>
      </c>
      <c r="M652" s="329">
        <v>1000000</v>
      </c>
    </row>
    <row r="653" spans="1:13" ht="16.5" customHeight="1">
      <c r="A653" s="64" t="s">
        <v>7282</v>
      </c>
      <c r="B653" s="73" t="s">
        <v>362</v>
      </c>
      <c r="C653" s="245" t="s">
        <v>188</v>
      </c>
      <c r="D653" s="64" t="s">
        <v>363</v>
      </c>
      <c r="E653" s="288" t="s">
        <v>7640</v>
      </c>
      <c r="F653" s="174" t="s">
        <v>1092</v>
      </c>
      <c r="G653" t="s">
        <v>39</v>
      </c>
      <c r="I653" s="79" t="s">
        <v>38</v>
      </c>
      <c r="L653" s="347">
        <v>0</v>
      </c>
      <c r="M653" s="329">
        <v>1000000</v>
      </c>
    </row>
    <row r="654" spans="1:13" ht="16.5" customHeight="1">
      <c r="A654" s="64" t="s">
        <v>7283</v>
      </c>
      <c r="B654" s="73" t="s">
        <v>383</v>
      </c>
      <c r="C654" s="245" t="s">
        <v>188</v>
      </c>
      <c r="D654" s="64" t="s">
        <v>384</v>
      </c>
      <c r="E654" s="288" t="s">
        <v>7640</v>
      </c>
      <c r="F654" s="174" t="s">
        <v>1092</v>
      </c>
      <c r="G654" t="s">
        <v>39</v>
      </c>
      <c r="I654" s="79" t="s">
        <v>38</v>
      </c>
      <c r="L654" s="347">
        <v>0</v>
      </c>
      <c r="M654" s="329">
        <v>1000000</v>
      </c>
    </row>
    <row r="655" spans="1:13" ht="16.5" customHeight="1">
      <c r="A655" s="64" t="s">
        <v>7284</v>
      </c>
      <c r="B655" s="73" t="s">
        <v>477</v>
      </c>
      <c r="C655" s="245" t="s">
        <v>188</v>
      </c>
      <c r="D655" s="64" t="s">
        <v>478</v>
      </c>
      <c r="E655" s="288" t="s">
        <v>7640</v>
      </c>
      <c r="F655" s="174" t="s">
        <v>1092</v>
      </c>
      <c r="G655" t="s">
        <v>39</v>
      </c>
      <c r="I655" s="79" t="s">
        <v>38</v>
      </c>
      <c r="L655" s="347">
        <v>0</v>
      </c>
      <c r="M655" s="329">
        <v>1000000</v>
      </c>
    </row>
    <row r="656" spans="1:13" ht="16.5" customHeight="1">
      <c r="A656" s="64" t="s">
        <v>7285</v>
      </c>
      <c r="B656" s="73" t="s">
        <v>1080</v>
      </c>
      <c r="C656" s="245" t="s">
        <v>2379</v>
      </c>
      <c r="D656" s="64" t="s">
        <v>1095</v>
      </c>
      <c r="E656" s="288" t="s">
        <v>7640</v>
      </c>
      <c r="F656" s="174" t="s">
        <v>1092</v>
      </c>
      <c r="G656" t="s">
        <v>39</v>
      </c>
      <c r="I656" s="79" t="s">
        <v>38</v>
      </c>
      <c r="L656" s="347">
        <v>0</v>
      </c>
      <c r="M656" s="329">
        <v>1000000</v>
      </c>
    </row>
    <row r="657" spans="1:13" ht="16.5" customHeight="1">
      <c r="A657" s="64" t="s">
        <v>7286</v>
      </c>
      <c r="B657" s="73" t="s">
        <v>920</v>
      </c>
      <c r="C657" s="245" t="s">
        <v>194</v>
      </c>
      <c r="D657" s="64" t="s">
        <v>921</v>
      </c>
      <c r="E657" s="288" t="s">
        <v>7640</v>
      </c>
      <c r="F657" s="174" t="s">
        <v>1092</v>
      </c>
      <c r="G657" t="s">
        <v>39</v>
      </c>
      <c r="I657" s="79" t="s">
        <v>38</v>
      </c>
      <c r="L657" s="347">
        <v>0</v>
      </c>
      <c r="M657" s="329">
        <v>1000000</v>
      </c>
    </row>
    <row r="658" spans="1:13" ht="16.5" customHeight="1">
      <c r="A658" s="64" t="s">
        <v>7287</v>
      </c>
      <c r="B658" s="73" t="s">
        <v>440</v>
      </c>
      <c r="C658" s="245" t="s">
        <v>188</v>
      </c>
      <c r="D658" s="64" t="s">
        <v>441</v>
      </c>
      <c r="E658" s="288" t="s">
        <v>7640</v>
      </c>
      <c r="F658" s="174" t="s">
        <v>1092</v>
      </c>
      <c r="G658" t="s">
        <v>39</v>
      </c>
      <c r="I658" s="79" t="s">
        <v>38</v>
      </c>
      <c r="L658" s="347">
        <v>0</v>
      </c>
      <c r="M658" s="329">
        <v>1000000</v>
      </c>
    </row>
    <row r="659" spans="1:13" ht="16.5" customHeight="1">
      <c r="A659" s="64" t="s">
        <v>7288</v>
      </c>
      <c r="B659" s="73" t="s">
        <v>318</v>
      </c>
      <c r="C659" s="245" t="s">
        <v>187</v>
      </c>
      <c r="D659" s="64" t="s">
        <v>318</v>
      </c>
      <c r="E659" s="288" t="s">
        <v>7640</v>
      </c>
      <c r="F659" s="174" t="s">
        <v>1092</v>
      </c>
      <c r="G659" t="s">
        <v>39</v>
      </c>
      <c r="I659" s="79" t="s">
        <v>38</v>
      </c>
      <c r="L659" s="347">
        <v>0</v>
      </c>
      <c r="M659" s="329">
        <v>1000000</v>
      </c>
    </row>
    <row r="660" spans="1:13" ht="16.5" customHeight="1">
      <c r="A660" s="64" t="s">
        <v>7289</v>
      </c>
      <c r="B660" s="73" t="s">
        <v>256</v>
      </c>
      <c r="C660" s="245" t="s">
        <v>187</v>
      </c>
      <c r="D660" s="64" t="s">
        <v>256</v>
      </c>
      <c r="E660" s="288" t="s">
        <v>7640</v>
      </c>
      <c r="F660" s="174" t="s">
        <v>1092</v>
      </c>
      <c r="G660" t="s">
        <v>39</v>
      </c>
      <c r="I660" s="79" t="s">
        <v>38</v>
      </c>
      <c r="L660" s="347">
        <v>0</v>
      </c>
      <c r="M660" s="329">
        <v>1000000</v>
      </c>
    </row>
    <row r="661" spans="1:13" ht="16.5" customHeight="1">
      <c r="A661" s="64" t="s">
        <v>7290</v>
      </c>
      <c r="B661" s="73" t="s">
        <v>823</v>
      </c>
      <c r="C661" s="245" t="s">
        <v>190</v>
      </c>
      <c r="D661" s="64" t="s">
        <v>823</v>
      </c>
      <c r="E661" s="288" t="s">
        <v>7640</v>
      </c>
      <c r="F661" s="174" t="s">
        <v>1092</v>
      </c>
      <c r="G661" t="s">
        <v>39</v>
      </c>
      <c r="I661" s="79" t="s">
        <v>38</v>
      </c>
      <c r="L661" s="347">
        <v>0</v>
      </c>
      <c r="M661" s="329">
        <v>1000000</v>
      </c>
    </row>
    <row r="662" spans="1:13" ht="16.5" customHeight="1">
      <c r="A662" s="64" t="s">
        <v>7291</v>
      </c>
      <c r="B662" s="73" t="s">
        <v>998</v>
      </c>
      <c r="C662" s="245" t="s">
        <v>193</v>
      </c>
      <c r="D662" s="64" t="s">
        <v>1000</v>
      </c>
      <c r="E662" s="288" t="s">
        <v>7640</v>
      </c>
      <c r="F662" s="174" t="s">
        <v>1092</v>
      </c>
      <c r="G662" t="s">
        <v>39</v>
      </c>
      <c r="I662" s="79" t="s">
        <v>38</v>
      </c>
      <c r="L662" s="347">
        <v>0</v>
      </c>
      <c r="M662" s="329">
        <v>1000000</v>
      </c>
    </row>
    <row r="663" spans="1:13" ht="16.5" customHeight="1">
      <c r="A663" s="64" t="s">
        <v>7292</v>
      </c>
      <c r="B663" s="73" t="s">
        <v>1034</v>
      </c>
      <c r="C663" s="245" t="s">
        <v>193</v>
      </c>
      <c r="D663" s="64" t="s">
        <v>1035</v>
      </c>
      <c r="E663" s="288" t="s">
        <v>7640</v>
      </c>
      <c r="F663" s="174" t="s">
        <v>1092</v>
      </c>
      <c r="G663" t="s">
        <v>39</v>
      </c>
      <c r="I663" s="79" t="s">
        <v>38</v>
      </c>
      <c r="L663" s="347">
        <v>0</v>
      </c>
      <c r="M663" s="329">
        <v>1000000</v>
      </c>
    </row>
    <row r="664" spans="1:13" ht="16.5" customHeight="1">
      <c r="A664" s="64" t="s">
        <v>7293</v>
      </c>
      <c r="B664" s="73" t="s">
        <v>323</v>
      </c>
      <c r="C664" s="245" t="s">
        <v>187</v>
      </c>
      <c r="D664" s="64" t="s">
        <v>324</v>
      </c>
      <c r="E664" s="288" t="s">
        <v>7640</v>
      </c>
      <c r="F664" s="174" t="s">
        <v>1092</v>
      </c>
      <c r="G664" t="s">
        <v>39</v>
      </c>
      <c r="I664" s="79" t="s">
        <v>38</v>
      </c>
      <c r="L664" s="347">
        <v>0</v>
      </c>
      <c r="M664" s="329">
        <v>1000000</v>
      </c>
    </row>
    <row r="665" spans="1:13" ht="16.5" customHeight="1">
      <c r="A665" s="64" t="s">
        <v>7294</v>
      </c>
      <c r="B665" s="73" t="s">
        <v>307</v>
      </c>
      <c r="C665" s="245" t="s">
        <v>187</v>
      </c>
      <c r="D665" s="64" t="s">
        <v>308</v>
      </c>
      <c r="E665" s="288" t="s">
        <v>7640</v>
      </c>
      <c r="F665" s="174" t="s">
        <v>1092</v>
      </c>
      <c r="G665" t="s">
        <v>39</v>
      </c>
      <c r="I665" s="79" t="s">
        <v>38</v>
      </c>
      <c r="L665" s="347">
        <v>0</v>
      </c>
      <c r="M665" s="329">
        <v>1000000</v>
      </c>
    </row>
    <row r="666" spans="1:13" ht="16.5" customHeight="1">
      <c r="A666" s="64" t="s">
        <v>7295</v>
      </c>
      <c r="B666" s="73" t="s">
        <v>375</v>
      </c>
      <c r="C666" s="245" t="s">
        <v>188</v>
      </c>
      <c r="D666" s="64" t="s">
        <v>376</v>
      </c>
      <c r="E666" s="288" t="s">
        <v>7640</v>
      </c>
      <c r="F666" s="174" t="s">
        <v>1092</v>
      </c>
      <c r="G666" t="s">
        <v>39</v>
      </c>
      <c r="I666" s="79" t="s">
        <v>38</v>
      </c>
      <c r="L666" s="347">
        <v>0</v>
      </c>
      <c r="M666" s="329">
        <v>1000000</v>
      </c>
    </row>
    <row r="667" spans="1:13" ht="16.5" customHeight="1">
      <c r="A667" s="64" t="s">
        <v>7296</v>
      </c>
      <c r="B667" s="73" t="s">
        <v>513</v>
      </c>
      <c r="C667" s="245" t="s">
        <v>188</v>
      </c>
      <c r="D667" s="64" t="s">
        <v>514</v>
      </c>
      <c r="E667" s="288" t="s">
        <v>7640</v>
      </c>
      <c r="F667" s="174" t="s">
        <v>1092</v>
      </c>
      <c r="G667" t="s">
        <v>39</v>
      </c>
      <c r="I667" s="79" t="s">
        <v>38</v>
      </c>
      <c r="L667" s="347">
        <v>0</v>
      </c>
      <c r="M667" s="329">
        <v>1000000</v>
      </c>
    </row>
    <row r="668" spans="1:13" ht="16.5" customHeight="1">
      <c r="A668" s="64" t="s">
        <v>7297</v>
      </c>
      <c r="B668" s="73" t="s">
        <v>761</v>
      </c>
      <c r="C668" s="245" t="s">
        <v>189</v>
      </c>
      <c r="D668" s="64" t="s">
        <v>762</v>
      </c>
      <c r="E668" s="288" t="s">
        <v>7640</v>
      </c>
      <c r="F668" s="174" t="s">
        <v>1092</v>
      </c>
      <c r="G668" t="s">
        <v>39</v>
      </c>
      <c r="I668" s="79" t="s">
        <v>38</v>
      </c>
      <c r="L668" s="347">
        <v>0</v>
      </c>
      <c r="M668" s="329">
        <v>1000000</v>
      </c>
    </row>
    <row r="669" spans="1:13" ht="16.5" customHeight="1">
      <c r="A669" s="64" t="s">
        <v>7298</v>
      </c>
      <c r="B669" s="73" t="s">
        <v>799</v>
      </c>
      <c r="C669" s="245" t="s">
        <v>190</v>
      </c>
      <c r="D669" s="64" t="s">
        <v>800</v>
      </c>
      <c r="E669" s="288" t="s">
        <v>7640</v>
      </c>
      <c r="F669" s="174" t="s">
        <v>1092</v>
      </c>
      <c r="G669" t="s">
        <v>39</v>
      </c>
      <c r="I669" s="79" t="s">
        <v>38</v>
      </c>
      <c r="L669" s="347">
        <v>0</v>
      </c>
      <c r="M669" s="329">
        <v>1000000</v>
      </c>
    </row>
    <row r="670" spans="1:13" ht="16.5" customHeight="1">
      <c r="A670" s="64" t="s">
        <v>7299</v>
      </c>
      <c r="B670" s="73" t="s">
        <v>795</v>
      </c>
      <c r="C670" s="245" t="s">
        <v>190</v>
      </c>
      <c r="D670" s="64" t="s">
        <v>796</v>
      </c>
      <c r="E670" s="288" t="s">
        <v>7640</v>
      </c>
      <c r="F670" s="174" t="s">
        <v>1092</v>
      </c>
      <c r="G670" t="s">
        <v>39</v>
      </c>
      <c r="I670" s="79" t="s">
        <v>38</v>
      </c>
      <c r="L670" s="347">
        <v>0</v>
      </c>
      <c r="M670" s="329">
        <v>1000000</v>
      </c>
    </row>
    <row r="671" spans="1:13" ht="16.5" customHeight="1">
      <c r="A671" s="64" t="s">
        <v>7300</v>
      </c>
      <c r="B671" s="73" t="s">
        <v>789</v>
      </c>
      <c r="C671" s="245" t="s">
        <v>190</v>
      </c>
      <c r="D671" s="64" t="s">
        <v>790</v>
      </c>
      <c r="E671" s="288" t="s">
        <v>7640</v>
      </c>
      <c r="F671" s="174" t="s">
        <v>1092</v>
      </c>
      <c r="G671" t="s">
        <v>39</v>
      </c>
      <c r="I671" s="79" t="s">
        <v>38</v>
      </c>
      <c r="L671" s="347">
        <v>0</v>
      </c>
      <c r="M671" s="329">
        <v>1000000</v>
      </c>
    </row>
    <row r="672" spans="1:13" ht="16.5" customHeight="1">
      <c r="A672" s="64" t="s">
        <v>7301</v>
      </c>
      <c r="B672" s="73" t="s">
        <v>828</v>
      </c>
      <c r="C672" s="245" t="s">
        <v>190</v>
      </c>
      <c r="D672" s="64" t="s">
        <v>828</v>
      </c>
      <c r="E672" s="288" t="s">
        <v>7640</v>
      </c>
      <c r="F672" s="174" t="s">
        <v>1092</v>
      </c>
      <c r="G672" t="s">
        <v>39</v>
      </c>
      <c r="I672" s="79" t="s">
        <v>38</v>
      </c>
      <c r="L672" s="347">
        <v>0</v>
      </c>
      <c r="M672" s="329">
        <v>1000000</v>
      </c>
    </row>
    <row r="673" spans="1:13" ht="16.5" customHeight="1">
      <c r="A673" s="64" t="s">
        <v>7302</v>
      </c>
      <c r="B673" s="73" t="s">
        <v>812</v>
      </c>
      <c r="C673" s="245" t="s">
        <v>190</v>
      </c>
      <c r="D673" s="64" t="s">
        <v>813</v>
      </c>
      <c r="E673" s="288" t="s">
        <v>7640</v>
      </c>
      <c r="F673" s="174" t="s">
        <v>1092</v>
      </c>
      <c r="G673" t="s">
        <v>39</v>
      </c>
      <c r="I673" s="79" t="s">
        <v>38</v>
      </c>
      <c r="L673" s="347">
        <v>0</v>
      </c>
      <c r="M673" s="329">
        <v>1000000</v>
      </c>
    </row>
    <row r="674" spans="1:13" ht="16.5" customHeight="1">
      <c r="A674" s="64" t="s">
        <v>7303</v>
      </c>
      <c r="B674" s="73" t="s">
        <v>1008</v>
      </c>
      <c r="C674" s="245" t="s">
        <v>193</v>
      </c>
      <c r="D674" s="64" t="s">
        <v>1009</v>
      </c>
      <c r="E674" s="288" t="s">
        <v>7640</v>
      </c>
      <c r="F674" s="174" t="s">
        <v>1092</v>
      </c>
      <c r="G674" t="s">
        <v>39</v>
      </c>
      <c r="I674" s="79" t="s">
        <v>38</v>
      </c>
      <c r="L674" s="347">
        <v>0</v>
      </c>
      <c r="M674" s="329">
        <v>1000000</v>
      </c>
    </row>
    <row r="675" spans="1:13" ht="16.5" customHeight="1">
      <c r="A675" s="64" t="s">
        <v>7304</v>
      </c>
      <c r="B675" s="73" t="s">
        <v>232</v>
      </c>
      <c r="C675" s="245" t="s">
        <v>187</v>
      </c>
      <c r="D675" s="64" t="s">
        <v>233</v>
      </c>
      <c r="E675" s="288" t="s">
        <v>7640</v>
      </c>
      <c r="F675" s="174" t="s">
        <v>1092</v>
      </c>
      <c r="G675" t="s">
        <v>39</v>
      </c>
      <c r="I675" s="79" t="s">
        <v>38</v>
      </c>
      <c r="L675" s="347">
        <v>0</v>
      </c>
      <c r="M675" s="329">
        <v>1000000</v>
      </c>
    </row>
    <row r="676" spans="1:13" ht="16.5" customHeight="1">
      <c r="A676" s="64" t="s">
        <v>7305</v>
      </c>
      <c r="B676" s="73" t="s">
        <v>1026</v>
      </c>
      <c r="C676" s="245" t="s">
        <v>193</v>
      </c>
      <c r="D676" s="64" t="s">
        <v>1027</v>
      </c>
      <c r="E676" s="288" t="s">
        <v>7640</v>
      </c>
      <c r="F676" s="174" t="s">
        <v>1092</v>
      </c>
      <c r="G676" t="s">
        <v>39</v>
      </c>
      <c r="I676" s="79" t="s">
        <v>38</v>
      </c>
      <c r="L676" s="347">
        <v>0</v>
      </c>
      <c r="M676" s="329">
        <v>1000000</v>
      </c>
    </row>
    <row r="677" spans="1:13" ht="16.5" customHeight="1">
      <c r="A677" s="64" t="s">
        <v>7306</v>
      </c>
      <c r="B677" s="73" t="s">
        <v>509</v>
      </c>
      <c r="C677" s="245" t="s">
        <v>188</v>
      </c>
      <c r="D677" s="64" t="s">
        <v>510</v>
      </c>
      <c r="E677" s="288" t="s">
        <v>7640</v>
      </c>
      <c r="F677" s="174" t="s">
        <v>1092</v>
      </c>
      <c r="G677" t="s">
        <v>39</v>
      </c>
      <c r="I677" s="79" t="s">
        <v>38</v>
      </c>
      <c r="L677" s="347">
        <v>0</v>
      </c>
      <c r="M677" s="329">
        <v>1000000</v>
      </c>
    </row>
    <row r="678" spans="1:13" ht="16.5" customHeight="1">
      <c r="A678" s="64" t="s">
        <v>7307</v>
      </c>
      <c r="B678" s="73" t="s">
        <v>468</v>
      </c>
      <c r="C678" s="245" t="s">
        <v>188</v>
      </c>
      <c r="D678" s="64" t="s">
        <v>469</v>
      </c>
      <c r="E678" s="288" t="s">
        <v>7640</v>
      </c>
      <c r="F678" s="174" t="s">
        <v>1092</v>
      </c>
      <c r="G678" t="s">
        <v>39</v>
      </c>
      <c r="I678" s="79" t="s">
        <v>38</v>
      </c>
      <c r="L678" s="347">
        <v>0</v>
      </c>
      <c r="M678" s="329">
        <v>1000000</v>
      </c>
    </row>
    <row r="679" spans="1:13" ht="16.5" customHeight="1">
      <c r="A679" s="64" t="s">
        <v>7308</v>
      </c>
      <c r="B679" s="73" t="s">
        <v>771</v>
      </c>
      <c r="C679" s="245" t="s">
        <v>190</v>
      </c>
      <c r="D679" s="64" t="s">
        <v>772</v>
      </c>
      <c r="E679" s="288" t="s">
        <v>7640</v>
      </c>
      <c r="F679" s="174" t="s">
        <v>1092</v>
      </c>
      <c r="G679" t="s">
        <v>39</v>
      </c>
      <c r="I679" s="79" t="s">
        <v>38</v>
      </c>
      <c r="L679" s="347">
        <v>0</v>
      </c>
      <c r="M679" s="329">
        <v>1000000</v>
      </c>
    </row>
    <row r="680" spans="1:13" ht="16.5" customHeight="1">
      <c r="A680" s="64" t="s">
        <v>7309</v>
      </c>
      <c r="B680" s="73" t="s">
        <v>234</v>
      </c>
      <c r="C680" s="245" t="s">
        <v>187</v>
      </c>
      <c r="D680" s="64" t="s">
        <v>235</v>
      </c>
      <c r="E680" s="288" t="s">
        <v>7640</v>
      </c>
      <c r="F680" s="174" t="s">
        <v>1092</v>
      </c>
      <c r="G680" t="s">
        <v>39</v>
      </c>
      <c r="I680" s="79" t="s">
        <v>38</v>
      </c>
      <c r="L680" s="347">
        <v>0</v>
      </c>
      <c r="M680" s="329">
        <v>1000000</v>
      </c>
    </row>
    <row r="681" spans="1:13" ht="16.5" customHeight="1">
      <c r="A681" s="64" t="s">
        <v>7310</v>
      </c>
      <c r="B681" s="73" t="s">
        <v>1030</v>
      </c>
      <c r="C681" s="245" t="s">
        <v>193</v>
      </c>
      <c r="D681" s="64" t="s">
        <v>1031</v>
      </c>
      <c r="E681" s="288" t="s">
        <v>7640</v>
      </c>
      <c r="F681" s="174" t="s">
        <v>1092</v>
      </c>
      <c r="G681" t="s">
        <v>39</v>
      </c>
      <c r="I681" s="79" t="s">
        <v>38</v>
      </c>
      <c r="L681" s="347">
        <v>0</v>
      </c>
      <c r="M681" s="329">
        <v>1000000</v>
      </c>
    </row>
    <row r="682" spans="1:13" ht="16.5" customHeight="1">
      <c r="A682" s="64" t="s">
        <v>7311</v>
      </c>
      <c r="B682" s="73" t="s">
        <v>501</v>
      </c>
      <c r="C682" s="245" t="s">
        <v>188</v>
      </c>
      <c r="D682" s="64" t="s">
        <v>502</v>
      </c>
      <c r="E682" s="288" t="s">
        <v>7640</v>
      </c>
      <c r="F682" s="174" t="s">
        <v>1092</v>
      </c>
      <c r="G682" t="s">
        <v>39</v>
      </c>
      <c r="I682" s="79" t="s">
        <v>38</v>
      </c>
      <c r="L682" s="347">
        <v>0</v>
      </c>
      <c r="M682" s="329">
        <v>1000000</v>
      </c>
    </row>
    <row r="683" spans="1:13" ht="16.5" customHeight="1">
      <c r="A683" s="64" t="s">
        <v>7312</v>
      </c>
      <c r="B683" s="73" t="s">
        <v>523</v>
      </c>
      <c r="C683" s="245" t="s">
        <v>188</v>
      </c>
      <c r="D683" s="64" t="s">
        <v>524</v>
      </c>
      <c r="E683" s="288" t="s">
        <v>7640</v>
      </c>
      <c r="F683" s="174" t="s">
        <v>1092</v>
      </c>
      <c r="G683" t="s">
        <v>39</v>
      </c>
      <c r="I683" s="79" t="s">
        <v>38</v>
      </c>
      <c r="L683" s="347">
        <v>0</v>
      </c>
      <c r="M683" s="329">
        <v>1000000</v>
      </c>
    </row>
    <row r="684" spans="1:13" ht="16.5" customHeight="1">
      <c r="A684" s="64" t="s">
        <v>7313</v>
      </c>
      <c r="B684" s="73" t="s">
        <v>391</v>
      </c>
      <c r="C684" s="245" t="s">
        <v>188</v>
      </c>
      <c r="D684" s="64" t="s">
        <v>392</v>
      </c>
      <c r="E684" s="288" t="s">
        <v>7640</v>
      </c>
      <c r="F684" s="174" t="s">
        <v>1092</v>
      </c>
      <c r="G684" t="s">
        <v>39</v>
      </c>
      <c r="I684" s="79" t="s">
        <v>38</v>
      </c>
      <c r="L684" s="347">
        <v>0</v>
      </c>
      <c r="M684" s="329">
        <v>1000000</v>
      </c>
    </row>
    <row r="685" spans="1:13" ht="16.5" customHeight="1">
      <c r="A685" s="64" t="s">
        <v>7314</v>
      </c>
      <c r="B685" s="73" t="s">
        <v>485</v>
      </c>
      <c r="C685" s="245" t="s">
        <v>188</v>
      </c>
      <c r="D685" s="64" t="s">
        <v>486</v>
      </c>
      <c r="E685" s="288" t="s">
        <v>7640</v>
      </c>
      <c r="F685" s="174" t="s">
        <v>1092</v>
      </c>
      <c r="G685" t="s">
        <v>39</v>
      </c>
      <c r="I685" s="79" t="s">
        <v>38</v>
      </c>
      <c r="L685" s="347">
        <v>0</v>
      </c>
      <c r="M685" s="329">
        <v>1000000</v>
      </c>
    </row>
    <row r="686" spans="1:13" ht="16.5" customHeight="1">
      <c r="A686" s="64" t="s">
        <v>7315</v>
      </c>
      <c r="B686" s="73" t="s">
        <v>986</v>
      </c>
      <c r="C686" s="245" t="s">
        <v>194</v>
      </c>
      <c r="D686" s="64" t="s">
        <v>987</v>
      </c>
      <c r="E686" s="288" t="s">
        <v>7640</v>
      </c>
      <c r="F686" s="174" t="s">
        <v>1092</v>
      </c>
      <c r="G686" t="s">
        <v>39</v>
      </c>
      <c r="I686" s="79" t="s">
        <v>38</v>
      </c>
      <c r="L686" s="347">
        <v>0</v>
      </c>
      <c r="M686" s="329">
        <v>1000000</v>
      </c>
    </row>
    <row r="687" spans="1:13" ht="16.5" customHeight="1">
      <c r="A687" s="64" t="s">
        <v>7316</v>
      </c>
      <c r="B687" s="73" t="s">
        <v>947</v>
      </c>
      <c r="C687" s="245" t="s">
        <v>194</v>
      </c>
      <c r="D687" s="64" t="s">
        <v>948</v>
      </c>
      <c r="E687" s="288" t="s">
        <v>7640</v>
      </c>
      <c r="F687" s="174" t="s">
        <v>1092</v>
      </c>
      <c r="G687" t="s">
        <v>39</v>
      </c>
      <c r="I687" s="79" t="s">
        <v>38</v>
      </c>
      <c r="L687" s="347">
        <v>0</v>
      </c>
      <c r="M687" s="329">
        <v>1000000</v>
      </c>
    </row>
    <row r="688" spans="1:13" ht="16.5" customHeight="1">
      <c r="A688" s="64" t="s">
        <v>7317</v>
      </c>
      <c r="B688" s="73" t="s">
        <v>945</v>
      </c>
      <c r="C688" s="245" t="s">
        <v>194</v>
      </c>
      <c r="D688" s="64" t="s">
        <v>946</v>
      </c>
      <c r="E688" s="288" t="s">
        <v>7640</v>
      </c>
      <c r="F688" s="174" t="s">
        <v>1092</v>
      </c>
      <c r="G688" t="s">
        <v>39</v>
      </c>
      <c r="I688" s="79" t="s">
        <v>38</v>
      </c>
      <c r="L688" s="347">
        <v>0</v>
      </c>
      <c r="M688" s="329">
        <v>1000000</v>
      </c>
    </row>
    <row r="689" spans="1:13" ht="16.5" customHeight="1">
      <c r="A689" s="64" t="s">
        <v>7318</v>
      </c>
      <c r="B689" s="73" t="s">
        <v>924</v>
      </c>
      <c r="C689" s="245" t="s">
        <v>194</v>
      </c>
      <c r="D689" s="64" t="s">
        <v>925</v>
      </c>
      <c r="E689" s="288" t="s">
        <v>7640</v>
      </c>
      <c r="F689" s="174" t="s">
        <v>1092</v>
      </c>
      <c r="G689" t="s">
        <v>39</v>
      </c>
      <c r="I689" s="79" t="s">
        <v>38</v>
      </c>
      <c r="L689" s="347">
        <v>0</v>
      </c>
      <c r="M689" s="329">
        <v>1000000</v>
      </c>
    </row>
    <row r="690" spans="1:13" ht="16.5" customHeight="1">
      <c r="A690" s="64" t="s">
        <v>7319</v>
      </c>
      <c r="B690" s="73" t="s">
        <v>978</v>
      </c>
      <c r="C690" s="245" t="s">
        <v>194</v>
      </c>
      <c r="D690" s="64" t="s">
        <v>979</v>
      </c>
      <c r="E690" s="288" t="s">
        <v>7640</v>
      </c>
      <c r="F690" s="174" t="s">
        <v>1092</v>
      </c>
      <c r="G690" t="s">
        <v>39</v>
      </c>
      <c r="I690" s="79" t="s">
        <v>38</v>
      </c>
      <c r="L690" s="347">
        <v>0</v>
      </c>
      <c r="M690" s="329">
        <v>1000000</v>
      </c>
    </row>
    <row r="691" spans="1:13" ht="16.5" customHeight="1">
      <c r="A691" s="64" t="s">
        <v>7320</v>
      </c>
      <c r="B691" s="73" t="s">
        <v>982</v>
      </c>
      <c r="C691" s="245" t="s">
        <v>194</v>
      </c>
      <c r="D691" s="64" t="s">
        <v>983</v>
      </c>
      <c r="E691" s="288" t="s">
        <v>7640</v>
      </c>
      <c r="F691" s="174" t="s">
        <v>1092</v>
      </c>
      <c r="G691" t="s">
        <v>39</v>
      </c>
      <c r="I691" s="79" t="s">
        <v>38</v>
      </c>
      <c r="L691" s="347">
        <v>0</v>
      </c>
      <c r="M691" s="329">
        <v>1000000</v>
      </c>
    </row>
    <row r="692" spans="1:13" ht="16.5" customHeight="1">
      <c r="A692" s="64" t="s">
        <v>7321</v>
      </c>
      <c r="B692" s="73" t="s">
        <v>673</v>
      </c>
      <c r="C692" s="245" t="s">
        <v>189</v>
      </c>
      <c r="D692" s="64" t="s">
        <v>674</v>
      </c>
      <c r="E692" s="288" t="s">
        <v>7640</v>
      </c>
      <c r="F692" s="174" t="s">
        <v>1092</v>
      </c>
      <c r="G692" t="s">
        <v>39</v>
      </c>
      <c r="I692" s="79" t="s">
        <v>38</v>
      </c>
      <c r="L692" s="347">
        <v>0</v>
      </c>
      <c r="M692" s="329">
        <v>1000000</v>
      </c>
    </row>
    <row r="693" spans="1:13" ht="16.5" customHeight="1">
      <c r="A693" s="64" t="s">
        <v>7322</v>
      </c>
      <c r="B693" s="73" t="s">
        <v>402</v>
      </c>
      <c r="C693" s="245" t="s">
        <v>188</v>
      </c>
      <c r="D693" s="64" t="s">
        <v>403</v>
      </c>
      <c r="E693" s="288" t="s">
        <v>7640</v>
      </c>
      <c r="F693" s="174" t="s">
        <v>1092</v>
      </c>
      <c r="G693" t="s">
        <v>39</v>
      </c>
      <c r="I693" s="79" t="s">
        <v>38</v>
      </c>
      <c r="L693" s="347">
        <v>0</v>
      </c>
      <c r="M693" s="329">
        <v>1000000</v>
      </c>
    </row>
    <row r="694" spans="1:13" ht="16.5" customHeight="1">
      <c r="A694" s="64" t="s">
        <v>7323</v>
      </c>
      <c r="B694" s="73" t="s">
        <v>968</v>
      </c>
      <c r="C694" s="245" t="s">
        <v>194</v>
      </c>
      <c r="D694" s="64" t="s">
        <v>969</v>
      </c>
      <c r="E694" s="288" t="s">
        <v>7640</v>
      </c>
      <c r="F694" s="174" t="s">
        <v>1092</v>
      </c>
      <c r="G694" t="s">
        <v>39</v>
      </c>
      <c r="I694" s="79" t="s">
        <v>38</v>
      </c>
      <c r="L694" s="347">
        <v>0</v>
      </c>
      <c r="M694" s="329">
        <v>1000000</v>
      </c>
    </row>
    <row r="695" spans="1:13" ht="16.5" customHeight="1">
      <c r="A695" s="64" t="s">
        <v>7324</v>
      </c>
      <c r="B695" s="73" t="s">
        <v>912</v>
      </c>
      <c r="C695" s="245" t="s">
        <v>194</v>
      </c>
      <c r="D695" s="64" t="s">
        <v>913</v>
      </c>
      <c r="E695" s="288" t="s">
        <v>7640</v>
      </c>
      <c r="F695" s="174" t="s">
        <v>1092</v>
      </c>
      <c r="G695" t="s">
        <v>39</v>
      </c>
      <c r="I695" s="79" t="s">
        <v>38</v>
      </c>
      <c r="L695" s="347">
        <v>0</v>
      </c>
      <c r="M695" s="329">
        <v>1000000</v>
      </c>
    </row>
    <row r="696" spans="1:13" ht="16.5" customHeight="1">
      <c r="A696" s="64" t="s">
        <v>7325</v>
      </c>
      <c r="B696" s="73" t="s">
        <v>949</v>
      </c>
      <c r="C696" s="245" t="s">
        <v>194</v>
      </c>
      <c r="D696" s="64" t="s">
        <v>950</v>
      </c>
      <c r="E696" s="288" t="s">
        <v>7640</v>
      </c>
      <c r="F696" s="174" t="s">
        <v>1092</v>
      </c>
      <c r="G696" t="s">
        <v>39</v>
      </c>
      <c r="I696" s="79" t="s">
        <v>38</v>
      </c>
      <c r="L696" s="347">
        <v>0</v>
      </c>
      <c r="M696" s="329">
        <v>1000000</v>
      </c>
    </row>
    <row r="697" spans="1:13" ht="16.5" customHeight="1">
      <c r="A697" s="64" t="s">
        <v>7326</v>
      </c>
      <c r="B697" s="73" t="s">
        <v>671</v>
      </c>
      <c r="C697" s="245" t="s">
        <v>189</v>
      </c>
      <c r="D697" s="64" t="s">
        <v>671</v>
      </c>
      <c r="E697" s="288" t="s">
        <v>7640</v>
      </c>
      <c r="F697" s="174" t="s">
        <v>1092</v>
      </c>
      <c r="G697" t="s">
        <v>39</v>
      </c>
      <c r="I697" s="79" t="s">
        <v>38</v>
      </c>
      <c r="L697" s="347">
        <v>0</v>
      </c>
      <c r="M697" s="329">
        <v>1000000</v>
      </c>
    </row>
    <row r="698" spans="1:13" ht="16.5" customHeight="1">
      <c r="A698" s="64" t="s">
        <v>7327</v>
      </c>
      <c r="B698" s="73" t="s">
        <v>783</v>
      </c>
      <c r="C698" s="245" t="s">
        <v>190</v>
      </c>
      <c r="D698" s="64" t="s">
        <v>783</v>
      </c>
      <c r="E698" s="288" t="s">
        <v>7640</v>
      </c>
      <c r="F698" s="174" t="s">
        <v>1092</v>
      </c>
      <c r="G698" t="s">
        <v>39</v>
      </c>
      <c r="I698" s="79" t="s">
        <v>38</v>
      </c>
      <c r="L698" s="347">
        <v>0</v>
      </c>
      <c r="M698" s="329">
        <v>1000000</v>
      </c>
    </row>
    <row r="699" spans="1:13" ht="16.5" customHeight="1">
      <c r="A699" s="64" t="s">
        <v>7328</v>
      </c>
      <c r="B699" s="73" t="s">
        <v>397</v>
      </c>
      <c r="C699" s="245" t="s">
        <v>188</v>
      </c>
      <c r="D699" s="64" t="s">
        <v>398</v>
      </c>
      <c r="E699" s="288" t="s">
        <v>7640</v>
      </c>
      <c r="F699" s="174" t="s">
        <v>1092</v>
      </c>
      <c r="G699" t="s">
        <v>39</v>
      </c>
      <c r="I699" s="79" t="s">
        <v>38</v>
      </c>
      <c r="L699" s="347">
        <v>0</v>
      </c>
      <c r="M699" s="329">
        <v>1000000</v>
      </c>
    </row>
    <row r="700" spans="1:13" ht="16.5" customHeight="1">
      <c r="A700" s="64" t="s">
        <v>7329</v>
      </c>
      <c r="B700" s="73" t="s">
        <v>722</v>
      </c>
      <c r="C700" s="245" t="s">
        <v>189</v>
      </c>
      <c r="D700" s="64" t="s">
        <v>723</v>
      </c>
      <c r="E700" s="288" t="s">
        <v>7640</v>
      </c>
      <c r="F700" s="174" t="s">
        <v>1092</v>
      </c>
      <c r="G700" t="s">
        <v>39</v>
      </c>
      <c r="I700" s="79" t="s">
        <v>38</v>
      </c>
      <c r="L700" s="347">
        <v>0</v>
      </c>
      <c r="M700" s="329">
        <v>1000000</v>
      </c>
    </row>
    <row r="701" spans="1:13" ht="16.5" customHeight="1">
      <c r="A701" s="64" t="s">
        <v>7330</v>
      </c>
      <c r="B701" s="73" t="s">
        <v>750</v>
      </c>
      <c r="C701" s="245" t="s">
        <v>189</v>
      </c>
      <c r="D701" s="64" t="s">
        <v>751</v>
      </c>
      <c r="E701" s="288" t="s">
        <v>7640</v>
      </c>
      <c r="F701" s="174" t="s">
        <v>1092</v>
      </c>
      <c r="G701" t="s">
        <v>39</v>
      </c>
      <c r="I701" s="79" t="s">
        <v>38</v>
      </c>
      <c r="L701" s="347">
        <v>0</v>
      </c>
      <c r="M701" s="329">
        <v>1000000</v>
      </c>
    </row>
    <row r="702" spans="1:13" ht="16.5" customHeight="1">
      <c r="A702" s="64" t="s">
        <v>7331</v>
      </c>
      <c r="B702" s="73" t="s">
        <v>207</v>
      </c>
      <c r="C702" s="245" t="s">
        <v>187</v>
      </c>
      <c r="D702" s="64" t="s">
        <v>208</v>
      </c>
      <c r="E702" s="288" t="s">
        <v>7640</v>
      </c>
      <c r="F702" s="174" t="s">
        <v>1092</v>
      </c>
      <c r="G702" t="s">
        <v>39</v>
      </c>
      <c r="I702" s="79" t="s">
        <v>38</v>
      </c>
      <c r="L702" s="347">
        <v>0</v>
      </c>
      <c r="M702" s="329">
        <v>1000000</v>
      </c>
    </row>
    <row r="703" spans="1:13" ht="16.5" customHeight="1">
      <c r="A703" s="64" t="s">
        <v>7332</v>
      </c>
      <c r="B703" s="73" t="s">
        <v>900</v>
      </c>
      <c r="C703" s="245" t="s">
        <v>194</v>
      </c>
      <c r="D703" s="64" t="s">
        <v>901</v>
      </c>
      <c r="E703" s="288" t="s">
        <v>7640</v>
      </c>
      <c r="F703" s="174" t="s">
        <v>1092</v>
      </c>
      <c r="G703" t="s">
        <v>39</v>
      </c>
      <c r="I703" s="79" t="s">
        <v>38</v>
      </c>
      <c r="L703" s="347">
        <v>0</v>
      </c>
      <c r="M703" s="329">
        <v>1000000</v>
      </c>
    </row>
    <row r="704" spans="1:13" ht="16.5" customHeight="1">
      <c r="A704" s="64" t="s">
        <v>7333</v>
      </c>
      <c r="B704" s="73" t="s">
        <v>717</v>
      </c>
      <c r="C704" s="245" t="s">
        <v>189</v>
      </c>
      <c r="D704" s="64" t="s">
        <v>718</v>
      </c>
      <c r="E704" s="288" t="s">
        <v>7640</v>
      </c>
      <c r="F704" s="174" t="s">
        <v>1092</v>
      </c>
      <c r="G704" t="s">
        <v>39</v>
      </c>
      <c r="I704" s="79" t="s">
        <v>38</v>
      </c>
      <c r="L704" s="347">
        <v>0</v>
      </c>
      <c r="M704" s="329">
        <v>1000000</v>
      </c>
    </row>
    <row r="705" spans="1:13" ht="16.5" customHeight="1">
      <c r="A705" s="64" t="s">
        <v>7334</v>
      </c>
      <c r="B705" s="73" t="s">
        <v>1028</v>
      </c>
      <c r="C705" s="245" t="s">
        <v>193</v>
      </c>
      <c r="D705" s="64" t="s">
        <v>1029</v>
      </c>
      <c r="E705" s="288" t="s">
        <v>7640</v>
      </c>
      <c r="F705" s="174" t="s">
        <v>1092</v>
      </c>
      <c r="G705" t="s">
        <v>39</v>
      </c>
      <c r="I705" s="79" t="s">
        <v>38</v>
      </c>
      <c r="L705" s="347">
        <v>0</v>
      </c>
      <c r="M705" s="329">
        <v>1000000</v>
      </c>
    </row>
    <row r="706" spans="1:13" ht="16.5" customHeight="1">
      <c r="A706" s="64" t="s">
        <v>7335</v>
      </c>
      <c r="B706" s="73" t="s">
        <v>1050</v>
      </c>
      <c r="C706" s="245" t="s">
        <v>193</v>
      </c>
      <c r="D706" s="64" t="s">
        <v>1051</v>
      </c>
      <c r="E706" s="288" t="s">
        <v>7640</v>
      </c>
      <c r="F706" s="174" t="s">
        <v>1092</v>
      </c>
      <c r="G706" t="s">
        <v>39</v>
      </c>
      <c r="I706" s="79" t="s">
        <v>38</v>
      </c>
      <c r="L706" s="347">
        <v>0</v>
      </c>
      <c r="M706" s="329">
        <v>1000000</v>
      </c>
    </row>
    <row r="707" spans="1:13" ht="16.5" customHeight="1">
      <c r="A707" s="64" t="s">
        <v>7336</v>
      </c>
      <c r="B707" s="73" t="s">
        <v>303</v>
      </c>
      <c r="C707" s="245" t="s">
        <v>187</v>
      </c>
      <c r="D707" s="64" t="s">
        <v>304</v>
      </c>
      <c r="E707" s="288" t="s">
        <v>7640</v>
      </c>
      <c r="F707" s="174" t="s">
        <v>1092</v>
      </c>
      <c r="G707" t="s">
        <v>39</v>
      </c>
      <c r="I707" s="79" t="s">
        <v>38</v>
      </c>
      <c r="L707" s="347">
        <v>0</v>
      </c>
      <c r="M707" s="329">
        <v>1000000</v>
      </c>
    </row>
    <row r="708" spans="1:13" ht="16.5" customHeight="1">
      <c r="A708" s="64" t="s">
        <v>7337</v>
      </c>
      <c r="B708" s="73" t="s">
        <v>596</v>
      </c>
      <c r="C708" s="245" t="s">
        <v>189</v>
      </c>
      <c r="D708" s="64" t="s">
        <v>597</v>
      </c>
      <c r="E708" s="288" t="s">
        <v>7640</v>
      </c>
      <c r="F708" s="174" t="s">
        <v>1092</v>
      </c>
      <c r="G708" t="s">
        <v>39</v>
      </c>
      <c r="I708" s="79" t="s">
        <v>38</v>
      </c>
      <c r="L708" s="347">
        <v>0</v>
      </c>
      <c r="M708" s="329">
        <v>1000000</v>
      </c>
    </row>
    <row r="709" spans="1:13" ht="16.5" customHeight="1">
      <c r="A709" s="64" t="s">
        <v>7338</v>
      </c>
      <c r="B709" s="73" t="s">
        <v>752</v>
      </c>
      <c r="C709" s="245" t="s">
        <v>189</v>
      </c>
      <c r="D709" s="64" t="s">
        <v>753</v>
      </c>
      <c r="E709" s="288" t="s">
        <v>7640</v>
      </c>
      <c r="F709" s="174" t="s">
        <v>1092</v>
      </c>
      <c r="G709" t="s">
        <v>39</v>
      </c>
      <c r="I709" s="79" t="s">
        <v>38</v>
      </c>
      <c r="L709" s="347">
        <v>0</v>
      </c>
      <c r="M709" s="329">
        <v>1000000</v>
      </c>
    </row>
    <row r="710" spans="1:13" ht="16.5" customHeight="1">
      <c r="A710" s="64" t="s">
        <v>7339</v>
      </c>
      <c r="B710" s="73" t="s">
        <v>709</v>
      </c>
      <c r="C710" s="245" t="s">
        <v>189</v>
      </c>
      <c r="D710" s="64" t="s">
        <v>710</v>
      </c>
      <c r="E710" s="288" t="s">
        <v>7640</v>
      </c>
      <c r="F710" s="174" t="s">
        <v>1092</v>
      </c>
      <c r="G710" t="s">
        <v>39</v>
      </c>
      <c r="I710" s="79" t="s">
        <v>38</v>
      </c>
      <c r="L710" s="347">
        <v>0</v>
      </c>
      <c r="M710" s="329">
        <v>1000000</v>
      </c>
    </row>
    <row r="711" spans="1:13" ht="16.5" customHeight="1">
      <c r="A711" s="64" t="s">
        <v>7340</v>
      </c>
      <c r="B711" s="73" t="s">
        <v>726</v>
      </c>
      <c r="C711" s="245" t="s">
        <v>189</v>
      </c>
      <c r="D711" s="64" t="s">
        <v>727</v>
      </c>
      <c r="E711" s="288" t="s">
        <v>7640</v>
      </c>
      <c r="F711" s="174" t="s">
        <v>1092</v>
      </c>
      <c r="G711" t="s">
        <v>39</v>
      </c>
      <c r="I711" s="79" t="s">
        <v>38</v>
      </c>
      <c r="L711" s="347">
        <v>0</v>
      </c>
      <c r="M711" s="329">
        <v>1000000</v>
      </c>
    </row>
    <row r="712" spans="1:13" ht="16.5" customHeight="1">
      <c r="A712" s="64" t="s">
        <v>7341</v>
      </c>
      <c r="B712" s="73" t="s">
        <v>653</v>
      </c>
      <c r="C712" s="245" t="s">
        <v>189</v>
      </c>
      <c r="D712" s="64" t="s">
        <v>654</v>
      </c>
      <c r="E712" s="288" t="s">
        <v>7640</v>
      </c>
      <c r="F712" s="174" t="s">
        <v>1092</v>
      </c>
      <c r="G712" t="s">
        <v>39</v>
      </c>
      <c r="I712" s="79" t="s">
        <v>38</v>
      </c>
      <c r="L712" s="347">
        <v>0</v>
      </c>
      <c r="M712" s="329">
        <v>1000000</v>
      </c>
    </row>
    <row r="713" spans="1:13" ht="16.5" customHeight="1">
      <c r="A713" s="64" t="s">
        <v>7342</v>
      </c>
      <c r="B713" s="73" t="s">
        <v>1082</v>
      </c>
      <c r="C713" s="245" t="s">
        <v>189</v>
      </c>
      <c r="D713" s="64" t="s">
        <v>1102</v>
      </c>
      <c r="E713" s="288" t="s">
        <v>7640</v>
      </c>
      <c r="F713" s="174" t="s">
        <v>1092</v>
      </c>
      <c r="G713" t="s">
        <v>39</v>
      </c>
      <c r="I713" s="79" t="s">
        <v>38</v>
      </c>
      <c r="L713" s="347">
        <v>0</v>
      </c>
      <c r="M713" s="329">
        <v>1000000</v>
      </c>
    </row>
    <row r="714" spans="1:13" ht="16.5" customHeight="1">
      <c r="A714" s="64" t="s">
        <v>7343</v>
      </c>
      <c r="B714" s="73" t="s">
        <v>2342</v>
      </c>
      <c r="C714" s="245" t="s">
        <v>189</v>
      </c>
      <c r="D714" s="64" t="s">
        <v>672</v>
      </c>
      <c r="E714" s="288" t="s">
        <v>7640</v>
      </c>
      <c r="F714" s="174" t="s">
        <v>1092</v>
      </c>
      <c r="G714" t="s">
        <v>39</v>
      </c>
      <c r="I714" s="79" t="s">
        <v>38</v>
      </c>
      <c r="L714" s="347">
        <v>0</v>
      </c>
      <c r="M714" s="329">
        <v>1000000</v>
      </c>
    </row>
    <row r="715" spans="1:13" ht="16.5" customHeight="1">
      <c r="A715" s="64" t="s">
        <v>7344</v>
      </c>
      <c r="B715" s="73" t="s">
        <v>1088</v>
      </c>
      <c r="C715" s="245" t="s">
        <v>189</v>
      </c>
      <c r="D715" s="64" t="s">
        <v>760</v>
      </c>
      <c r="E715" s="288" t="s">
        <v>7640</v>
      </c>
      <c r="F715" s="174" t="s">
        <v>1092</v>
      </c>
      <c r="G715" t="s">
        <v>39</v>
      </c>
      <c r="I715" s="79" t="s">
        <v>38</v>
      </c>
      <c r="L715" s="347">
        <v>0</v>
      </c>
      <c r="M715" s="329">
        <v>1000000</v>
      </c>
    </row>
    <row r="716" spans="1:13" ht="16.5" customHeight="1">
      <c r="A716" s="64" t="s">
        <v>7345</v>
      </c>
      <c r="B716" s="73" t="s">
        <v>309</v>
      </c>
      <c r="C716" s="245" t="s">
        <v>187</v>
      </c>
      <c r="D716" s="64" t="s">
        <v>310</v>
      </c>
      <c r="E716" s="288" t="s">
        <v>7640</v>
      </c>
      <c r="F716" s="174" t="s">
        <v>1092</v>
      </c>
      <c r="G716" t="s">
        <v>39</v>
      </c>
      <c r="I716" s="79" t="s">
        <v>38</v>
      </c>
      <c r="L716" s="347">
        <v>0</v>
      </c>
      <c r="M716" s="329">
        <v>1000000</v>
      </c>
    </row>
    <row r="717" spans="1:13" ht="16.5" customHeight="1">
      <c r="A717" s="64" t="s">
        <v>7346</v>
      </c>
      <c r="B717" s="73" t="s">
        <v>575</v>
      </c>
      <c r="C717" s="245" t="s">
        <v>189</v>
      </c>
      <c r="D717" s="64" t="s">
        <v>575</v>
      </c>
      <c r="E717" s="288" t="s">
        <v>7640</v>
      </c>
      <c r="F717" s="174" t="s">
        <v>1092</v>
      </c>
      <c r="G717" t="s">
        <v>39</v>
      </c>
      <c r="I717" s="79" t="s">
        <v>38</v>
      </c>
      <c r="L717" s="347">
        <v>0</v>
      </c>
      <c r="M717" s="329">
        <v>1000000</v>
      </c>
    </row>
    <row r="718" spans="1:13" ht="16.5" customHeight="1">
      <c r="A718" s="64" t="s">
        <v>7347</v>
      </c>
      <c r="B718" s="73" t="s">
        <v>1038</v>
      </c>
      <c r="C718" s="245" t="s">
        <v>193</v>
      </c>
      <c r="D718" s="64" t="s">
        <v>1038</v>
      </c>
      <c r="E718" s="288" t="s">
        <v>7640</v>
      </c>
      <c r="F718" s="174" t="s">
        <v>1092</v>
      </c>
      <c r="G718" t="s">
        <v>39</v>
      </c>
      <c r="I718" s="79" t="s">
        <v>38</v>
      </c>
      <c r="L718" s="347">
        <v>0</v>
      </c>
      <c r="M718" s="329">
        <v>1000000</v>
      </c>
    </row>
    <row r="719" spans="1:13" ht="16.5" customHeight="1">
      <c r="A719" s="64" t="s">
        <v>7348</v>
      </c>
      <c r="B719" s="73" t="s">
        <v>784</v>
      </c>
      <c r="C719" s="245" t="s">
        <v>190</v>
      </c>
      <c r="D719" s="64" t="s">
        <v>784</v>
      </c>
      <c r="E719" s="288" t="s">
        <v>7640</v>
      </c>
      <c r="F719" s="174" t="s">
        <v>1092</v>
      </c>
      <c r="G719" t="s">
        <v>39</v>
      </c>
      <c r="I719" s="79" t="s">
        <v>38</v>
      </c>
      <c r="L719" s="347">
        <v>0</v>
      </c>
      <c r="M719" s="329">
        <v>1000000</v>
      </c>
    </row>
    <row r="720" spans="1:13" ht="16.5" customHeight="1">
      <c r="A720" s="64" t="s">
        <v>7349</v>
      </c>
      <c r="B720" s="73" t="s">
        <v>781</v>
      </c>
      <c r="C720" s="245" t="s">
        <v>190</v>
      </c>
      <c r="D720" s="64" t="s">
        <v>782</v>
      </c>
      <c r="E720" s="288" t="s">
        <v>7640</v>
      </c>
      <c r="F720" s="174" t="s">
        <v>1092</v>
      </c>
      <c r="G720" t="s">
        <v>39</v>
      </c>
      <c r="I720" s="79" t="s">
        <v>38</v>
      </c>
      <c r="L720" s="347">
        <v>0</v>
      </c>
      <c r="M720" s="329">
        <v>1000000</v>
      </c>
    </row>
    <row r="721" spans="1:13" ht="16.5" customHeight="1">
      <c r="A721" s="64" t="s">
        <v>7350</v>
      </c>
      <c r="B721" s="73" t="s">
        <v>1041</v>
      </c>
      <c r="C721" s="245" t="s">
        <v>193</v>
      </c>
      <c r="D721" s="64" t="s">
        <v>1042</v>
      </c>
      <c r="E721" s="288" t="s">
        <v>7640</v>
      </c>
      <c r="F721" s="174" t="s">
        <v>1092</v>
      </c>
      <c r="G721" t="s">
        <v>39</v>
      </c>
      <c r="I721" s="79" t="s">
        <v>38</v>
      </c>
      <c r="L721" s="347">
        <v>0</v>
      </c>
      <c r="M721" s="329">
        <v>1000000</v>
      </c>
    </row>
    <row r="722" spans="1:13" ht="16.5" customHeight="1">
      <c r="A722" s="64" t="s">
        <v>7351</v>
      </c>
      <c r="B722" s="73" t="s">
        <v>1047</v>
      </c>
      <c r="C722" s="245" t="s">
        <v>193</v>
      </c>
      <c r="D722" s="64" t="s">
        <v>1048</v>
      </c>
      <c r="E722" s="288" t="s">
        <v>7640</v>
      </c>
      <c r="F722" s="174" t="s">
        <v>1092</v>
      </c>
      <c r="G722" t="s">
        <v>39</v>
      </c>
      <c r="I722" s="79" t="s">
        <v>38</v>
      </c>
      <c r="L722" s="347">
        <v>0</v>
      </c>
      <c r="M722" s="329">
        <v>1000000</v>
      </c>
    </row>
    <row r="723" spans="1:13" ht="16.5" customHeight="1">
      <c r="A723" s="64" t="s">
        <v>7352</v>
      </c>
      <c r="B723" s="73" t="s">
        <v>2166</v>
      </c>
      <c r="C723" s="245" t="s">
        <v>193</v>
      </c>
      <c r="D723" s="64" t="s">
        <v>1061</v>
      </c>
      <c r="E723" s="288" t="s">
        <v>7640</v>
      </c>
      <c r="F723" s="174" t="s">
        <v>1092</v>
      </c>
      <c r="G723" t="s">
        <v>39</v>
      </c>
      <c r="I723" s="79" t="s">
        <v>38</v>
      </c>
      <c r="L723" s="347">
        <v>0</v>
      </c>
      <c r="M723" s="329">
        <v>1000000</v>
      </c>
    </row>
    <row r="724" spans="1:13" ht="16.5" customHeight="1">
      <c r="A724" s="64" t="s">
        <v>7353</v>
      </c>
      <c r="B724" s="73" t="s">
        <v>254</v>
      </c>
      <c r="C724" s="245" t="s">
        <v>187</v>
      </c>
      <c r="D724" s="64" t="s">
        <v>255</v>
      </c>
      <c r="E724" s="288" t="s">
        <v>7640</v>
      </c>
      <c r="F724" s="174" t="s">
        <v>1092</v>
      </c>
      <c r="G724" t="s">
        <v>39</v>
      </c>
      <c r="I724" s="79" t="s">
        <v>38</v>
      </c>
      <c r="L724" s="347">
        <v>0</v>
      </c>
      <c r="M724" s="329">
        <v>1000000</v>
      </c>
    </row>
    <row r="725" spans="1:13" ht="16.5" customHeight="1">
      <c r="A725" s="64" t="s">
        <v>7354</v>
      </c>
      <c r="B725" s="73" t="s">
        <v>878</v>
      </c>
      <c r="C725" s="245" t="s">
        <v>191</v>
      </c>
      <c r="D725" s="64" t="s">
        <v>879</v>
      </c>
      <c r="E725" s="288" t="s">
        <v>7640</v>
      </c>
      <c r="F725" s="174" t="s">
        <v>1092</v>
      </c>
      <c r="G725" t="s">
        <v>39</v>
      </c>
      <c r="I725" s="79" t="s">
        <v>38</v>
      </c>
      <c r="L725" s="347">
        <v>0</v>
      </c>
      <c r="M725" s="329">
        <v>1000000</v>
      </c>
    </row>
    <row r="726" spans="1:13" ht="16.5" customHeight="1">
      <c r="A726" s="64" t="s">
        <v>7355</v>
      </c>
      <c r="B726" s="73" t="s">
        <v>797</v>
      </c>
      <c r="C726" s="245" t="s">
        <v>190</v>
      </c>
      <c r="D726" s="64" t="s">
        <v>798</v>
      </c>
      <c r="E726" s="288" t="s">
        <v>7640</v>
      </c>
      <c r="F726" s="174" t="s">
        <v>1092</v>
      </c>
      <c r="G726" t="s">
        <v>39</v>
      </c>
      <c r="I726" s="79" t="s">
        <v>38</v>
      </c>
      <c r="L726" s="347">
        <v>0</v>
      </c>
      <c r="M726" s="329">
        <v>1000000</v>
      </c>
    </row>
    <row r="727" spans="1:13" ht="16.5" customHeight="1">
      <c r="A727" s="64" t="s">
        <v>7356</v>
      </c>
      <c r="B727" s="73" t="s">
        <v>1085</v>
      </c>
      <c r="C727" s="245" t="s">
        <v>191</v>
      </c>
      <c r="D727" s="64" t="s">
        <v>875</v>
      </c>
      <c r="E727" s="288" t="s">
        <v>7640</v>
      </c>
      <c r="F727" s="174" t="s">
        <v>1092</v>
      </c>
      <c r="G727" t="s">
        <v>39</v>
      </c>
      <c r="I727" s="79" t="s">
        <v>38</v>
      </c>
      <c r="L727" s="347">
        <v>0</v>
      </c>
      <c r="M727" s="329">
        <v>1000000</v>
      </c>
    </row>
    <row r="728" spans="1:13" ht="16.5" customHeight="1">
      <c r="A728" s="64" t="s">
        <v>7357</v>
      </c>
      <c r="B728" s="73" t="s">
        <v>793</v>
      </c>
      <c r="C728" s="245" t="s">
        <v>190</v>
      </c>
      <c r="D728" s="64" t="s">
        <v>794</v>
      </c>
      <c r="E728" s="288" t="s">
        <v>7640</v>
      </c>
      <c r="F728" s="174" t="s">
        <v>1092</v>
      </c>
      <c r="G728" t="s">
        <v>39</v>
      </c>
      <c r="I728" s="79" t="s">
        <v>38</v>
      </c>
      <c r="L728" s="347">
        <v>0</v>
      </c>
      <c r="M728" s="329">
        <v>1000000</v>
      </c>
    </row>
    <row r="729" spans="1:13" ht="16.5" customHeight="1">
      <c r="A729" s="64" t="s">
        <v>7358</v>
      </c>
      <c r="B729" s="73" t="s">
        <v>892</v>
      </c>
      <c r="C729" s="245" t="s">
        <v>191</v>
      </c>
      <c r="D729" s="64" t="s">
        <v>893</v>
      </c>
      <c r="E729" s="288" t="s">
        <v>7640</v>
      </c>
      <c r="F729" s="174" t="s">
        <v>1092</v>
      </c>
      <c r="G729" t="s">
        <v>39</v>
      </c>
      <c r="I729" s="79" t="s">
        <v>38</v>
      </c>
      <c r="L729" s="347">
        <v>0</v>
      </c>
      <c r="M729" s="329">
        <v>1000000</v>
      </c>
    </row>
    <row r="730" spans="1:13" ht="16.5" customHeight="1">
      <c r="A730" s="64" t="s">
        <v>7359</v>
      </c>
      <c r="B730" s="73" t="s">
        <v>763</v>
      </c>
      <c r="C730" s="245" t="s">
        <v>189</v>
      </c>
      <c r="D730" s="64" t="s">
        <v>764</v>
      </c>
      <c r="E730" s="106" t="s">
        <v>7711</v>
      </c>
      <c r="F730" s="174" t="s">
        <v>1092</v>
      </c>
      <c r="G730" t="s">
        <v>39</v>
      </c>
      <c r="I730" s="82" t="s">
        <v>3633</v>
      </c>
      <c r="J730" s="76" t="s">
        <v>7017</v>
      </c>
      <c r="L730" s="347">
        <v>0</v>
      </c>
      <c r="M730" s="329">
        <v>2000</v>
      </c>
    </row>
    <row r="731" spans="1:13" ht="16.5" customHeight="1">
      <c r="A731" s="64" t="s">
        <v>7360</v>
      </c>
      <c r="B731" s="73" t="s">
        <v>984</v>
      </c>
      <c r="C731" s="245" t="s">
        <v>194</v>
      </c>
      <c r="D731" s="64" t="s">
        <v>985</v>
      </c>
      <c r="E731" s="106" t="s">
        <v>7711</v>
      </c>
      <c r="F731" s="174" t="s">
        <v>1092</v>
      </c>
      <c r="G731" t="s">
        <v>39</v>
      </c>
      <c r="I731" s="82" t="s">
        <v>3633</v>
      </c>
      <c r="J731" s="76" t="s">
        <v>7017</v>
      </c>
      <c r="L731" s="347">
        <v>0</v>
      </c>
      <c r="M731" s="329">
        <v>2000</v>
      </c>
    </row>
    <row r="732" spans="1:13" ht="16.5" customHeight="1">
      <c r="A732" s="64" t="s">
        <v>7361</v>
      </c>
      <c r="B732" s="73" t="s">
        <v>426</v>
      </c>
      <c r="C732" s="245" t="s">
        <v>188</v>
      </c>
      <c r="D732" s="64" t="s">
        <v>427</v>
      </c>
      <c r="E732" s="106" t="s">
        <v>7641</v>
      </c>
      <c r="F732" s="174" t="s">
        <v>1092</v>
      </c>
      <c r="G732" t="s">
        <v>39</v>
      </c>
      <c r="I732" s="82" t="s">
        <v>3633</v>
      </c>
      <c r="J732" s="76" t="s">
        <v>7017</v>
      </c>
      <c r="L732" s="347">
        <v>1000</v>
      </c>
      <c r="M732" s="329">
        <v>20000</v>
      </c>
    </row>
    <row r="733" spans="1:13" ht="16.5" customHeight="1">
      <c r="A733" s="64" t="s">
        <v>7362</v>
      </c>
      <c r="B733" s="73" t="s">
        <v>1090</v>
      </c>
      <c r="C733" s="245" t="s">
        <v>190</v>
      </c>
      <c r="D733" s="64" t="s">
        <v>777</v>
      </c>
      <c r="E733" s="106" t="s">
        <v>7642</v>
      </c>
      <c r="F733" s="174" t="s">
        <v>1092</v>
      </c>
      <c r="G733" t="s">
        <v>39</v>
      </c>
      <c r="I733" s="82" t="s">
        <v>3633</v>
      </c>
      <c r="J733" s="76" t="s">
        <v>7017</v>
      </c>
      <c r="L733" s="347">
        <v>60000</v>
      </c>
      <c r="M733" s="329">
        <v>300000</v>
      </c>
    </row>
    <row r="734" spans="1:13" ht="16.5" customHeight="1">
      <c r="A734" s="65" t="s">
        <v>7785</v>
      </c>
      <c r="B734" s="73" t="s">
        <v>536</v>
      </c>
      <c r="C734" s="245" t="s">
        <v>189</v>
      </c>
      <c r="D734" s="64" t="s">
        <v>538</v>
      </c>
      <c r="E734" s="158" t="s">
        <v>7643</v>
      </c>
      <c r="F734" s="174" t="s">
        <v>1092</v>
      </c>
      <c r="G734" t="s">
        <v>39</v>
      </c>
      <c r="I734" s="82" t="s">
        <v>3633</v>
      </c>
      <c r="J734" s="76" t="s">
        <v>7017</v>
      </c>
      <c r="K734" s="3"/>
      <c r="L734" s="347">
        <v>500000</v>
      </c>
      <c r="M734" s="329">
        <v>100000000</v>
      </c>
    </row>
    <row r="735" spans="1:13" ht="16.5" customHeight="1">
      <c r="A735" s="64" t="s">
        <v>7363</v>
      </c>
      <c r="B735" s="73" t="s">
        <v>632</v>
      </c>
      <c r="C735" s="245" t="s">
        <v>189</v>
      </c>
      <c r="D735" s="64" t="s">
        <v>633</v>
      </c>
      <c r="E735" s="106" t="s">
        <v>7644</v>
      </c>
      <c r="F735" s="174" t="s">
        <v>1092</v>
      </c>
      <c r="G735" t="s">
        <v>39</v>
      </c>
      <c r="I735" s="82" t="s">
        <v>3633</v>
      </c>
      <c r="J735" s="76" t="s">
        <v>7017</v>
      </c>
      <c r="L735" s="347">
        <v>2000</v>
      </c>
      <c r="M735" s="329">
        <v>200000</v>
      </c>
    </row>
    <row r="736" spans="1:13" ht="16.5" customHeight="1">
      <c r="A736" s="64" t="s">
        <v>7364</v>
      </c>
      <c r="B736" s="73" t="s">
        <v>649</v>
      </c>
      <c r="C736" s="245" t="s">
        <v>189</v>
      </c>
      <c r="D736" s="64" t="s">
        <v>650</v>
      </c>
      <c r="E736" s="106" t="s">
        <v>7645</v>
      </c>
      <c r="F736" s="174" t="s">
        <v>1092</v>
      </c>
      <c r="G736" t="s">
        <v>39</v>
      </c>
      <c r="I736" s="82" t="s">
        <v>3633</v>
      </c>
      <c r="J736" s="76" t="s">
        <v>7017</v>
      </c>
      <c r="L736" s="347">
        <v>3000</v>
      </c>
      <c r="M736" s="329">
        <v>500000</v>
      </c>
    </row>
    <row r="737" spans="1:13" ht="16.5" customHeight="1">
      <c r="A737" s="64" t="s">
        <v>7365</v>
      </c>
      <c r="B737" s="73" t="s">
        <v>588</v>
      </c>
      <c r="C737" s="245" t="s">
        <v>189</v>
      </c>
      <c r="D737" s="64" t="s">
        <v>589</v>
      </c>
      <c r="E737" s="106" t="s">
        <v>7646</v>
      </c>
      <c r="F737" s="174" t="s">
        <v>1092</v>
      </c>
      <c r="G737" t="s">
        <v>39</v>
      </c>
      <c r="I737" s="82" t="s">
        <v>3633</v>
      </c>
      <c r="J737" s="76" t="s">
        <v>7017</v>
      </c>
      <c r="L737" s="347">
        <v>10000</v>
      </c>
      <c r="M737" s="329">
        <v>2000000</v>
      </c>
    </row>
    <row r="738" spans="1:13" ht="16.5" customHeight="1">
      <c r="A738" s="64" t="s">
        <v>7366</v>
      </c>
      <c r="B738" s="73" t="s">
        <v>608</v>
      </c>
      <c r="C738" s="245" t="s">
        <v>189</v>
      </c>
      <c r="D738" s="64" t="s">
        <v>609</v>
      </c>
      <c r="E738" s="106" t="s">
        <v>7647</v>
      </c>
      <c r="F738" s="174" t="s">
        <v>1092</v>
      </c>
      <c r="G738" t="s">
        <v>39</v>
      </c>
      <c r="I738" s="82" t="s">
        <v>3633</v>
      </c>
      <c r="J738" s="76" t="s">
        <v>7017</v>
      </c>
      <c r="L738" s="347">
        <v>30000</v>
      </c>
      <c r="M738" s="329">
        <v>1000000</v>
      </c>
    </row>
    <row r="739" spans="1:13" ht="16.5" customHeight="1">
      <c r="A739" s="64" t="s">
        <v>7367</v>
      </c>
      <c r="B739" s="73" t="s">
        <v>677</v>
      </c>
      <c r="C739" s="245" t="s">
        <v>189</v>
      </c>
      <c r="D739" s="64" t="s">
        <v>678</v>
      </c>
      <c r="E739" s="106" t="s">
        <v>7648</v>
      </c>
      <c r="F739" s="174" t="s">
        <v>1092</v>
      </c>
      <c r="G739" t="s">
        <v>39</v>
      </c>
      <c r="I739" s="82" t="s">
        <v>3633</v>
      </c>
      <c r="J739" s="76" t="s">
        <v>7017</v>
      </c>
      <c r="L739" s="347">
        <v>4000</v>
      </c>
      <c r="M739" s="329">
        <v>400000</v>
      </c>
    </row>
    <row r="740" spans="1:13" ht="16.5" customHeight="1">
      <c r="A740" s="64" t="s">
        <v>7368</v>
      </c>
      <c r="B740" s="73" t="s">
        <v>643</v>
      </c>
      <c r="C740" s="245" t="s">
        <v>189</v>
      </c>
      <c r="D740" s="64" t="s">
        <v>644</v>
      </c>
      <c r="E740" s="106" t="s">
        <v>7649</v>
      </c>
      <c r="F740" s="174" t="s">
        <v>1092</v>
      </c>
      <c r="G740" t="s">
        <v>39</v>
      </c>
      <c r="I740" s="82" t="s">
        <v>3633</v>
      </c>
      <c r="J740" s="76" t="s">
        <v>7017</v>
      </c>
      <c r="L740" s="347">
        <v>2000</v>
      </c>
      <c r="M740" s="329">
        <v>300000</v>
      </c>
    </row>
    <row r="741" spans="1:13" ht="16.5" customHeight="1">
      <c r="A741" s="64" t="s">
        <v>7369</v>
      </c>
      <c r="B741" s="73" t="s">
        <v>744</v>
      </c>
      <c r="C741" s="245" t="s">
        <v>189</v>
      </c>
      <c r="D741" s="64" t="s">
        <v>745</v>
      </c>
      <c r="E741" s="106" t="s">
        <v>7650</v>
      </c>
      <c r="F741" s="174" t="s">
        <v>1092</v>
      </c>
      <c r="G741" t="s">
        <v>39</v>
      </c>
      <c r="I741" s="82" t="s">
        <v>3633</v>
      </c>
      <c r="J741" s="76" t="s">
        <v>7017</v>
      </c>
      <c r="L741" s="347">
        <v>5000</v>
      </c>
      <c r="M741" s="329">
        <v>2000000</v>
      </c>
    </row>
    <row r="742" spans="1:13" ht="16.5" customHeight="1">
      <c r="A742" s="64" t="s">
        <v>7370</v>
      </c>
      <c r="B742" s="73" t="s">
        <v>701</v>
      </c>
      <c r="C742" s="245" t="s">
        <v>189</v>
      </c>
      <c r="D742" s="64" t="s">
        <v>702</v>
      </c>
      <c r="E742" s="106" t="s">
        <v>7651</v>
      </c>
      <c r="F742" s="174" t="s">
        <v>1092</v>
      </c>
      <c r="G742" t="s">
        <v>39</v>
      </c>
      <c r="I742" s="82" t="s">
        <v>3633</v>
      </c>
      <c r="J742" s="76" t="s">
        <v>7017</v>
      </c>
      <c r="L742" s="347">
        <v>3000</v>
      </c>
      <c r="M742" s="329">
        <v>300000</v>
      </c>
    </row>
    <row r="743" spans="1:13" ht="16.5" customHeight="1">
      <c r="A743" s="64" t="s">
        <v>7371</v>
      </c>
      <c r="B743" s="73" t="s">
        <v>1086</v>
      </c>
      <c r="C743" s="245" t="s">
        <v>189</v>
      </c>
      <c r="D743" s="64" t="s">
        <v>561</v>
      </c>
      <c r="E743" s="158" t="s">
        <v>7652</v>
      </c>
      <c r="F743" s="174" t="s">
        <v>1092</v>
      </c>
      <c r="G743" t="s">
        <v>39</v>
      </c>
      <c r="I743" s="82" t="s">
        <v>3633</v>
      </c>
      <c r="J743" s="76" t="s">
        <v>7017</v>
      </c>
      <c r="L743" s="347">
        <v>8000</v>
      </c>
      <c r="M743" s="329">
        <v>1000000</v>
      </c>
    </row>
    <row r="744" spans="1:13" ht="16.5" customHeight="1">
      <c r="A744" s="64" t="s">
        <v>7372</v>
      </c>
      <c r="B744" s="73" t="s">
        <v>724</v>
      </c>
      <c r="C744" s="245" t="s">
        <v>189</v>
      </c>
      <c r="D744" s="64" t="s">
        <v>725</v>
      </c>
      <c r="E744" s="106" t="s">
        <v>7653</v>
      </c>
      <c r="F744" s="174" t="s">
        <v>1092</v>
      </c>
      <c r="G744" t="s">
        <v>39</v>
      </c>
      <c r="I744" s="82" t="s">
        <v>3633</v>
      </c>
      <c r="J744" s="76" t="s">
        <v>7017</v>
      </c>
      <c r="L744" s="347">
        <v>1000</v>
      </c>
      <c r="M744" s="329">
        <v>200000</v>
      </c>
    </row>
    <row r="745" spans="1:13" ht="16.5" customHeight="1">
      <c r="A745" s="96" t="s">
        <v>7373</v>
      </c>
      <c r="B745" s="73" t="s">
        <v>602</v>
      </c>
      <c r="C745" s="245" t="s">
        <v>189</v>
      </c>
      <c r="D745" s="64" t="s">
        <v>603</v>
      </c>
      <c r="E745" s="288" t="s">
        <v>7712</v>
      </c>
      <c r="F745" s="174" t="s">
        <v>1092</v>
      </c>
      <c r="G745" t="s">
        <v>39</v>
      </c>
      <c r="H745" t="s">
        <v>5784</v>
      </c>
      <c r="I745" s="82" t="s">
        <v>3633</v>
      </c>
      <c r="J745" s="76" t="s">
        <v>7017</v>
      </c>
      <c r="L745" s="347">
        <v>0</v>
      </c>
      <c r="M745" s="329">
        <v>1000000</v>
      </c>
    </row>
    <row r="746" spans="1:13" ht="16.5" customHeight="1">
      <c r="A746" s="64" t="s">
        <v>7374</v>
      </c>
      <c r="B746" s="73" t="s">
        <v>583</v>
      </c>
      <c r="C746" s="245" t="s">
        <v>189</v>
      </c>
      <c r="D746" s="64" t="s">
        <v>584</v>
      </c>
      <c r="E746" s="106" t="s">
        <v>7654</v>
      </c>
      <c r="F746" s="174" t="s">
        <v>1092</v>
      </c>
      <c r="G746" t="s">
        <v>39</v>
      </c>
      <c r="I746" s="82" t="s">
        <v>3633</v>
      </c>
      <c r="J746" s="76" t="s">
        <v>7017</v>
      </c>
      <c r="L746" s="347">
        <v>80000</v>
      </c>
      <c r="M746" s="329">
        <v>5000000</v>
      </c>
    </row>
    <row r="747" spans="1:13" ht="16.5" customHeight="1">
      <c r="A747" s="64" t="s">
        <v>7375</v>
      </c>
      <c r="B747" s="73" t="s">
        <v>616</v>
      </c>
      <c r="C747" s="245" t="s">
        <v>189</v>
      </c>
      <c r="D747" s="64" t="s">
        <v>617</v>
      </c>
      <c r="E747" s="106" t="s">
        <v>7655</v>
      </c>
      <c r="F747" s="174" t="s">
        <v>1092</v>
      </c>
      <c r="G747" t="s">
        <v>39</v>
      </c>
      <c r="I747" s="82" t="s">
        <v>3633</v>
      </c>
      <c r="J747" s="76" t="s">
        <v>7017</v>
      </c>
      <c r="L747" s="347">
        <v>20000</v>
      </c>
      <c r="M747" s="329">
        <v>2000000</v>
      </c>
    </row>
    <row r="748" spans="1:13" ht="16.5" customHeight="1">
      <c r="A748" s="64" t="s">
        <v>7376</v>
      </c>
      <c r="B748" s="73" t="s">
        <v>691</v>
      </c>
      <c r="C748" s="245" t="s">
        <v>189</v>
      </c>
      <c r="D748" s="64" t="s">
        <v>692</v>
      </c>
      <c r="E748" s="106" t="s">
        <v>7656</v>
      </c>
      <c r="F748" s="174" t="s">
        <v>1092</v>
      </c>
      <c r="G748" t="s">
        <v>39</v>
      </c>
      <c r="I748" s="82" t="s">
        <v>3633</v>
      </c>
      <c r="J748" s="76" t="s">
        <v>7017</v>
      </c>
      <c r="L748" s="347">
        <v>5000</v>
      </c>
      <c r="M748" s="329">
        <v>20000</v>
      </c>
    </row>
    <row r="749" spans="1:13" ht="16.5" customHeight="1">
      <c r="A749" s="64" t="s">
        <v>7377</v>
      </c>
      <c r="B749" s="73" t="s">
        <v>683</v>
      </c>
      <c r="C749" s="245" t="s">
        <v>189</v>
      </c>
      <c r="D749" s="64" t="s">
        <v>684</v>
      </c>
      <c r="E749" s="106" t="s">
        <v>7657</v>
      </c>
      <c r="F749" s="174" t="s">
        <v>1092</v>
      </c>
      <c r="G749" t="s">
        <v>39</v>
      </c>
      <c r="I749" s="82" t="s">
        <v>3633</v>
      </c>
      <c r="J749" s="76" t="s">
        <v>7017</v>
      </c>
      <c r="L749" s="347">
        <v>500</v>
      </c>
      <c r="M749" s="329">
        <v>50000</v>
      </c>
    </row>
    <row r="750" spans="1:13" ht="16.5" customHeight="1">
      <c r="A750" s="64" t="s">
        <v>7378</v>
      </c>
      <c r="B750" s="73" t="s">
        <v>703</v>
      </c>
      <c r="C750" s="245" t="s">
        <v>189</v>
      </c>
      <c r="D750" s="64" t="s">
        <v>704</v>
      </c>
      <c r="E750" s="106" t="s">
        <v>7658</v>
      </c>
      <c r="F750" s="174" t="s">
        <v>1092</v>
      </c>
      <c r="G750" t="s">
        <v>39</v>
      </c>
      <c r="I750" s="82" t="s">
        <v>3633</v>
      </c>
      <c r="J750" s="76" t="s">
        <v>7017</v>
      </c>
      <c r="L750" s="347">
        <v>3000</v>
      </c>
      <c r="M750" s="329">
        <v>20000</v>
      </c>
    </row>
    <row r="751" spans="1:13" ht="16.5" customHeight="1">
      <c r="A751" s="64" t="s">
        <v>7379</v>
      </c>
      <c r="B751" s="73" t="s">
        <v>765</v>
      </c>
      <c r="C751" s="245" t="s">
        <v>189</v>
      </c>
      <c r="D751" s="64" t="s">
        <v>766</v>
      </c>
      <c r="E751" s="106" t="s">
        <v>7659</v>
      </c>
      <c r="F751" s="174" t="s">
        <v>1092</v>
      </c>
      <c r="G751" t="s">
        <v>39</v>
      </c>
      <c r="I751" s="82" t="s">
        <v>3633</v>
      </c>
      <c r="J751" s="76" t="s">
        <v>7017</v>
      </c>
      <c r="L751" s="347">
        <v>10000</v>
      </c>
      <c r="M751" s="329">
        <v>20000</v>
      </c>
    </row>
    <row r="752" spans="1:13" ht="16.5" customHeight="1">
      <c r="A752" s="64" t="s">
        <v>7380</v>
      </c>
      <c r="B752" s="73" t="s">
        <v>659</v>
      </c>
      <c r="C752" s="245" t="s">
        <v>189</v>
      </c>
      <c r="D752" s="64" t="s">
        <v>660</v>
      </c>
      <c r="E752" s="106" t="s">
        <v>7660</v>
      </c>
      <c r="F752" s="174" t="s">
        <v>1092</v>
      </c>
      <c r="G752" t="s">
        <v>39</v>
      </c>
      <c r="I752" s="82" t="s">
        <v>3633</v>
      </c>
      <c r="J752" s="76" t="s">
        <v>7017</v>
      </c>
      <c r="L752" s="347">
        <v>10000</v>
      </c>
      <c r="M752" s="329">
        <v>70000</v>
      </c>
    </row>
    <row r="753" spans="1:13" ht="16.5" customHeight="1">
      <c r="A753" s="64" t="s">
        <v>7381</v>
      </c>
      <c r="B753" s="73" t="s">
        <v>667</v>
      </c>
      <c r="C753" s="245" t="s">
        <v>189</v>
      </c>
      <c r="D753" s="64" t="s">
        <v>668</v>
      </c>
      <c r="E753" s="106" t="s">
        <v>7661</v>
      </c>
      <c r="F753" s="174" t="s">
        <v>1092</v>
      </c>
      <c r="G753" t="s">
        <v>39</v>
      </c>
      <c r="I753" s="82" t="s">
        <v>3633</v>
      </c>
      <c r="J753" s="76" t="s">
        <v>7017</v>
      </c>
      <c r="L753" s="347">
        <v>1000</v>
      </c>
      <c r="M753" s="329">
        <v>100000</v>
      </c>
    </row>
    <row r="754" spans="1:13" ht="16.5" customHeight="1">
      <c r="A754" s="64" t="s">
        <v>7382</v>
      </c>
      <c r="B754" s="73" t="s">
        <v>697</v>
      </c>
      <c r="C754" s="245" t="s">
        <v>189</v>
      </c>
      <c r="D754" s="64" t="s">
        <v>698</v>
      </c>
      <c r="E754" s="106" t="s">
        <v>7662</v>
      </c>
      <c r="F754" s="174" t="s">
        <v>1092</v>
      </c>
      <c r="G754" t="s">
        <v>39</v>
      </c>
      <c r="I754" s="82" t="s">
        <v>3633</v>
      </c>
      <c r="J754" s="76" t="s">
        <v>7017</v>
      </c>
      <c r="L754" s="347">
        <v>1000</v>
      </c>
      <c r="M754" s="329">
        <v>50000</v>
      </c>
    </row>
    <row r="755" spans="1:13" ht="16.5" customHeight="1">
      <c r="A755" s="64" t="s">
        <v>7383</v>
      </c>
      <c r="B755" s="73" t="s">
        <v>665</v>
      </c>
      <c r="C755" s="245" t="s">
        <v>189</v>
      </c>
      <c r="D755" s="64" t="s">
        <v>666</v>
      </c>
      <c r="E755" s="106" t="s">
        <v>7645</v>
      </c>
      <c r="F755" s="174" t="s">
        <v>1092</v>
      </c>
      <c r="G755" t="s">
        <v>39</v>
      </c>
      <c r="I755" s="82" t="s">
        <v>3633</v>
      </c>
      <c r="J755" s="76" t="s">
        <v>7017</v>
      </c>
      <c r="L755" s="347">
        <v>3000</v>
      </c>
      <c r="M755" s="329">
        <v>500000</v>
      </c>
    </row>
    <row r="756" spans="1:13" ht="16.5" customHeight="1">
      <c r="A756" s="64" t="s">
        <v>7384</v>
      </c>
      <c r="B756" s="73" t="s">
        <v>728</v>
      </c>
      <c r="C756" s="245" t="s">
        <v>189</v>
      </c>
      <c r="D756" s="64" t="s">
        <v>729</v>
      </c>
      <c r="E756" s="106" t="s">
        <v>7663</v>
      </c>
      <c r="F756" s="174" t="s">
        <v>1092</v>
      </c>
      <c r="G756" t="s">
        <v>39</v>
      </c>
      <c r="I756" s="82" t="s">
        <v>3633</v>
      </c>
      <c r="J756" s="76" t="s">
        <v>7017</v>
      </c>
      <c r="L756" s="347">
        <v>1000</v>
      </c>
      <c r="M756" s="329">
        <v>10000</v>
      </c>
    </row>
    <row r="757" spans="1:13" ht="16.5" customHeight="1">
      <c r="A757" s="64" t="s">
        <v>7385</v>
      </c>
      <c r="B757" s="73" t="s">
        <v>624</v>
      </c>
      <c r="C757" s="245" t="s">
        <v>189</v>
      </c>
      <c r="D757" s="64" t="s">
        <v>625</v>
      </c>
      <c r="E757" s="106" t="s">
        <v>7664</v>
      </c>
      <c r="F757" s="174" t="s">
        <v>1092</v>
      </c>
      <c r="G757" t="s">
        <v>39</v>
      </c>
      <c r="I757" s="82" t="s">
        <v>3633</v>
      </c>
      <c r="J757" s="76" t="s">
        <v>7017</v>
      </c>
      <c r="L757" s="347">
        <v>500</v>
      </c>
      <c r="M757" s="329">
        <v>300000</v>
      </c>
    </row>
    <row r="758" spans="1:13" ht="16.5" customHeight="1">
      <c r="A758" s="64" t="s">
        <v>7386</v>
      </c>
      <c r="B758" s="73" t="s">
        <v>576</v>
      </c>
      <c r="C758" s="245" t="s">
        <v>189</v>
      </c>
      <c r="D758" s="64" t="s">
        <v>577</v>
      </c>
      <c r="E758" s="106" t="s">
        <v>7665</v>
      </c>
      <c r="F758" s="174" t="s">
        <v>1092</v>
      </c>
      <c r="G758" t="s">
        <v>39</v>
      </c>
      <c r="I758" s="82" t="s">
        <v>3633</v>
      </c>
      <c r="J758" s="76" t="s">
        <v>7017</v>
      </c>
      <c r="L758" s="347">
        <v>200000</v>
      </c>
      <c r="M758" s="329">
        <v>5000000</v>
      </c>
    </row>
    <row r="759" spans="1:13" ht="16.5" customHeight="1">
      <c r="A759" s="64" t="s">
        <v>7387</v>
      </c>
      <c r="B759" s="73" t="s">
        <v>614</v>
      </c>
      <c r="C759" s="245" t="s">
        <v>189</v>
      </c>
      <c r="D759" s="64" t="s">
        <v>615</v>
      </c>
      <c r="E759" s="106" t="s">
        <v>7647</v>
      </c>
      <c r="F759" s="174" t="s">
        <v>1092</v>
      </c>
      <c r="G759" t="s">
        <v>39</v>
      </c>
      <c r="I759" s="82" t="s">
        <v>3633</v>
      </c>
      <c r="J759" s="76" t="s">
        <v>7017</v>
      </c>
      <c r="L759" s="347">
        <v>30000</v>
      </c>
      <c r="M759" s="329">
        <v>1000000</v>
      </c>
    </row>
    <row r="760" spans="1:13" ht="16.5" customHeight="1">
      <c r="A760" s="64" t="s">
        <v>7388</v>
      </c>
      <c r="B760" s="73" t="s">
        <v>661</v>
      </c>
      <c r="C760" s="245" t="s">
        <v>189</v>
      </c>
      <c r="D760" s="64" t="s">
        <v>662</v>
      </c>
      <c r="E760" s="106" t="s">
        <v>7666</v>
      </c>
      <c r="F760" s="174" t="s">
        <v>1092</v>
      </c>
      <c r="G760" t="s">
        <v>39</v>
      </c>
      <c r="I760" s="82" t="s">
        <v>3633</v>
      </c>
      <c r="J760" s="76" t="s">
        <v>7017</v>
      </c>
      <c r="L760" s="347">
        <v>3000</v>
      </c>
      <c r="M760" s="329">
        <v>200000</v>
      </c>
    </row>
    <row r="761" spans="1:13" ht="16.5" customHeight="1">
      <c r="A761" s="64" t="s">
        <v>7389</v>
      </c>
      <c r="B761" s="73" t="s">
        <v>1083</v>
      </c>
      <c r="C761" s="245" t="s">
        <v>189</v>
      </c>
      <c r="D761" s="64" t="s">
        <v>1103</v>
      </c>
      <c r="E761" s="106" t="s">
        <v>7667</v>
      </c>
      <c r="F761" s="174" t="s">
        <v>1092</v>
      </c>
      <c r="G761" t="s">
        <v>39</v>
      </c>
      <c r="I761" s="82" t="s">
        <v>3633</v>
      </c>
      <c r="J761" s="76" t="s">
        <v>7017</v>
      </c>
      <c r="L761" s="347">
        <v>6000</v>
      </c>
      <c r="M761" s="329">
        <v>20000</v>
      </c>
    </row>
    <row r="762" spans="1:13" ht="16.5" customHeight="1">
      <c r="A762" s="65" t="s">
        <v>7784</v>
      </c>
      <c r="B762" s="73" t="s">
        <v>542</v>
      </c>
      <c r="C762" s="245" t="s">
        <v>189</v>
      </c>
      <c r="D762" s="64" t="s">
        <v>544</v>
      </c>
      <c r="E762" s="106" t="s">
        <v>7668</v>
      </c>
      <c r="F762" s="174" t="s">
        <v>1092</v>
      </c>
      <c r="G762" t="s">
        <v>39</v>
      </c>
      <c r="I762" s="82" t="s">
        <v>3633</v>
      </c>
      <c r="J762" s="76" t="s">
        <v>7017</v>
      </c>
      <c r="L762" s="347">
        <v>2000000</v>
      </c>
      <c r="M762" s="329">
        <v>90000000</v>
      </c>
    </row>
    <row r="763" spans="1:13" ht="16.5" customHeight="1">
      <c r="A763" s="64" t="s">
        <v>7390</v>
      </c>
      <c r="B763" s="73" t="s">
        <v>639</v>
      </c>
      <c r="C763" s="245" t="s">
        <v>189</v>
      </c>
      <c r="D763" s="64" t="s">
        <v>640</v>
      </c>
      <c r="E763" s="106" t="s">
        <v>7666</v>
      </c>
      <c r="F763" s="174" t="s">
        <v>1092</v>
      </c>
      <c r="G763" t="s">
        <v>39</v>
      </c>
      <c r="I763" s="82" t="s">
        <v>3633</v>
      </c>
      <c r="J763" s="76" t="s">
        <v>7017</v>
      </c>
      <c r="L763" s="347">
        <v>3000</v>
      </c>
      <c r="M763" s="329">
        <v>200000</v>
      </c>
    </row>
    <row r="764" spans="1:13" ht="16.5" customHeight="1">
      <c r="A764" s="64" t="s">
        <v>7391</v>
      </c>
      <c r="B764" s="73" t="s">
        <v>754</v>
      </c>
      <c r="C764" s="245" t="s">
        <v>189</v>
      </c>
      <c r="D764" s="64" t="s">
        <v>755</v>
      </c>
      <c r="E764" s="106" t="s">
        <v>7669</v>
      </c>
      <c r="F764" s="174" t="s">
        <v>1092</v>
      </c>
      <c r="G764" t="s">
        <v>39</v>
      </c>
      <c r="I764" s="82" t="s">
        <v>3633</v>
      </c>
      <c r="J764" s="76" t="s">
        <v>7017</v>
      </c>
      <c r="L764" s="347">
        <v>10000</v>
      </c>
      <c r="M764" s="329">
        <v>30000</v>
      </c>
    </row>
    <row r="765" spans="1:13" ht="16.5" customHeight="1">
      <c r="A765" s="64" t="s">
        <v>7392</v>
      </c>
      <c r="B765" s="73" t="s">
        <v>585</v>
      </c>
      <c r="C765" s="245" t="s">
        <v>189</v>
      </c>
      <c r="D765" s="64" t="s">
        <v>586</v>
      </c>
      <c r="E765" s="106" t="s">
        <v>7670</v>
      </c>
      <c r="F765" s="174" t="s">
        <v>1092</v>
      </c>
      <c r="G765" t="s">
        <v>39</v>
      </c>
      <c r="I765" s="82" t="s">
        <v>3633</v>
      </c>
      <c r="J765" s="76" t="s">
        <v>7017</v>
      </c>
      <c r="L765" s="347">
        <v>70000</v>
      </c>
      <c r="M765" s="329">
        <v>3000000</v>
      </c>
    </row>
    <row r="766" spans="1:13" ht="16.5" customHeight="1">
      <c r="A766" s="64" t="s">
        <v>7393</v>
      </c>
      <c r="B766" s="73" t="s">
        <v>699</v>
      </c>
      <c r="C766" s="245" t="s">
        <v>189</v>
      </c>
      <c r="D766" s="64" t="s">
        <v>700</v>
      </c>
      <c r="E766" s="106" t="s">
        <v>7671</v>
      </c>
      <c r="F766" s="174" t="s">
        <v>1092</v>
      </c>
      <c r="G766" t="s">
        <v>39</v>
      </c>
      <c r="I766" s="82" t="s">
        <v>3633</v>
      </c>
      <c r="J766" s="76" t="s">
        <v>7017</v>
      </c>
      <c r="L766" s="347">
        <v>5000</v>
      </c>
      <c r="M766" s="329">
        <v>10000</v>
      </c>
    </row>
    <row r="767" spans="1:13" ht="16.5" customHeight="1">
      <c r="A767" s="64" t="s">
        <v>7394</v>
      </c>
      <c r="B767" s="73" t="s">
        <v>637</v>
      </c>
      <c r="C767" s="245" t="s">
        <v>189</v>
      </c>
      <c r="D767" s="64" t="s">
        <v>638</v>
      </c>
      <c r="E767" s="106" t="s">
        <v>7672</v>
      </c>
      <c r="F767" s="174" t="s">
        <v>1092</v>
      </c>
      <c r="G767" t="s">
        <v>39</v>
      </c>
      <c r="I767" s="82" t="s">
        <v>3633</v>
      </c>
      <c r="J767" s="76" t="s">
        <v>7017</v>
      </c>
      <c r="L767" s="347">
        <v>2000</v>
      </c>
      <c r="M767" s="329">
        <v>2000000</v>
      </c>
    </row>
    <row r="768" spans="1:13" ht="16.5" customHeight="1">
      <c r="A768" s="64" t="s">
        <v>7395</v>
      </c>
      <c r="B768" s="73" t="s">
        <v>559</v>
      </c>
      <c r="C768" s="245" t="s">
        <v>189</v>
      </c>
      <c r="D768" s="64" t="s">
        <v>560</v>
      </c>
      <c r="E768" s="106" t="s">
        <v>7673</v>
      </c>
      <c r="F768" s="174" t="s">
        <v>1092</v>
      </c>
      <c r="G768" t="s">
        <v>39</v>
      </c>
      <c r="I768" s="82" t="s">
        <v>3633</v>
      </c>
      <c r="J768" s="76" t="s">
        <v>7017</v>
      </c>
      <c r="L768" s="347">
        <v>100000</v>
      </c>
      <c r="M768" s="329">
        <v>5000000</v>
      </c>
    </row>
    <row r="769" spans="1:13" ht="16.5" customHeight="1">
      <c r="A769" s="64" t="s">
        <v>7396</v>
      </c>
      <c r="B769" s="73" t="s">
        <v>746</v>
      </c>
      <c r="C769" s="245" t="s">
        <v>189</v>
      </c>
      <c r="D769" s="64" t="s">
        <v>747</v>
      </c>
      <c r="E769" s="106" t="s">
        <v>7674</v>
      </c>
      <c r="F769" s="174" t="s">
        <v>1092</v>
      </c>
      <c r="G769" t="s">
        <v>39</v>
      </c>
      <c r="I769" s="82" t="s">
        <v>3633</v>
      </c>
      <c r="J769" s="76" t="s">
        <v>7017</v>
      </c>
      <c r="L769" s="347">
        <v>50000</v>
      </c>
      <c r="M769" s="329">
        <v>200000</v>
      </c>
    </row>
    <row r="770" spans="1:13" ht="16.5" customHeight="1">
      <c r="A770" s="64" t="s">
        <v>7397</v>
      </c>
      <c r="B770" s="73" t="s">
        <v>732</v>
      </c>
      <c r="C770" s="245" t="s">
        <v>189</v>
      </c>
      <c r="D770" s="64" t="s">
        <v>733</v>
      </c>
      <c r="E770" s="106" t="s">
        <v>7675</v>
      </c>
      <c r="F770" s="174" t="s">
        <v>1092</v>
      </c>
      <c r="G770" t="s">
        <v>39</v>
      </c>
      <c r="I770" s="82" t="s">
        <v>3633</v>
      </c>
      <c r="J770" s="76" t="s">
        <v>7017</v>
      </c>
      <c r="L770" s="347">
        <v>1000</v>
      </c>
      <c r="M770" s="329">
        <v>500000</v>
      </c>
    </row>
    <row r="771" spans="1:13" ht="16.5" customHeight="1">
      <c r="A771" s="64" t="s">
        <v>7398</v>
      </c>
      <c r="B771" s="73" t="s">
        <v>645</v>
      </c>
      <c r="C771" s="245" t="s">
        <v>189</v>
      </c>
      <c r="D771" s="64" t="s">
        <v>646</v>
      </c>
      <c r="E771" s="106" t="s">
        <v>7655</v>
      </c>
      <c r="F771" s="174" t="s">
        <v>1092</v>
      </c>
      <c r="G771" t="s">
        <v>39</v>
      </c>
      <c r="I771" s="82" t="s">
        <v>3633</v>
      </c>
      <c r="J771" s="76" t="s">
        <v>7017</v>
      </c>
      <c r="L771" s="347">
        <v>20000</v>
      </c>
      <c r="M771" s="329">
        <v>2000000</v>
      </c>
    </row>
    <row r="772" spans="1:13" ht="16.5" customHeight="1">
      <c r="A772" s="116" t="s">
        <v>7399</v>
      </c>
      <c r="B772" s="250" t="s">
        <v>622</v>
      </c>
      <c r="C772" s="245" t="s">
        <v>189</v>
      </c>
      <c r="D772" s="116" t="s">
        <v>623</v>
      </c>
      <c r="E772" s="307" t="s">
        <v>7676</v>
      </c>
      <c r="F772" s="179" t="s">
        <v>1092</v>
      </c>
      <c r="G772" t="s">
        <v>39</v>
      </c>
      <c r="I772" s="82" t="s">
        <v>3633</v>
      </c>
      <c r="J772" s="76" t="s">
        <v>7017</v>
      </c>
      <c r="L772" s="347">
        <v>3000</v>
      </c>
      <c r="M772" s="329">
        <v>900000</v>
      </c>
    </row>
    <row r="773" spans="1:13" ht="16.5" customHeight="1">
      <c r="A773" s="64" t="s">
        <v>7400</v>
      </c>
      <c r="B773" s="73" t="s">
        <v>590</v>
      </c>
      <c r="C773" s="245" t="s">
        <v>189</v>
      </c>
      <c r="D773" s="64" t="s">
        <v>591</v>
      </c>
      <c r="E773" s="106" t="s">
        <v>7677</v>
      </c>
      <c r="F773" s="174" t="s">
        <v>1092</v>
      </c>
      <c r="G773" t="s">
        <v>39</v>
      </c>
      <c r="I773" s="82" t="s">
        <v>3633</v>
      </c>
      <c r="J773" s="76" t="s">
        <v>7017</v>
      </c>
      <c r="L773" s="347">
        <v>60000</v>
      </c>
      <c r="M773" s="329">
        <v>3000000</v>
      </c>
    </row>
    <row r="774" spans="1:13" ht="16.5" customHeight="1">
      <c r="A774" s="64" t="s">
        <v>7401</v>
      </c>
      <c r="B774" s="73" t="s">
        <v>748</v>
      </c>
      <c r="C774" s="245" t="s">
        <v>189</v>
      </c>
      <c r="D774" s="64" t="s">
        <v>749</v>
      </c>
      <c r="E774" s="106" t="s">
        <v>7678</v>
      </c>
      <c r="F774" s="174" t="s">
        <v>1092</v>
      </c>
      <c r="G774" t="s">
        <v>39</v>
      </c>
      <c r="I774" s="82" t="s">
        <v>3633</v>
      </c>
      <c r="J774" s="76" t="s">
        <v>7017</v>
      </c>
      <c r="L774" s="347">
        <v>20000</v>
      </c>
      <c r="M774" s="329">
        <v>400000</v>
      </c>
    </row>
    <row r="775" spans="1:13" ht="16.5" customHeight="1">
      <c r="A775" s="64" t="s">
        <v>7402</v>
      </c>
      <c r="B775" s="73" t="s">
        <v>679</v>
      </c>
      <c r="C775" s="245" t="s">
        <v>189</v>
      </c>
      <c r="D775" s="64" t="s">
        <v>680</v>
      </c>
      <c r="E775" s="106" t="s">
        <v>7679</v>
      </c>
      <c r="F775" s="174" t="s">
        <v>1092</v>
      </c>
      <c r="G775" t="s">
        <v>39</v>
      </c>
      <c r="I775" s="82" t="s">
        <v>3633</v>
      </c>
      <c r="J775" s="76" t="s">
        <v>7017</v>
      </c>
      <c r="L775" s="347">
        <v>1000</v>
      </c>
      <c r="M775" s="329">
        <v>30000</v>
      </c>
    </row>
    <row r="776" spans="1:13" ht="16.5" customHeight="1">
      <c r="A776" s="64" t="s">
        <v>7403</v>
      </c>
      <c r="B776" s="73" t="s">
        <v>635</v>
      </c>
      <c r="C776" s="245" t="s">
        <v>189</v>
      </c>
      <c r="D776" s="64" t="s">
        <v>636</v>
      </c>
      <c r="E776" s="106" t="s">
        <v>7680</v>
      </c>
      <c r="F776" s="174" t="s">
        <v>1092</v>
      </c>
      <c r="G776" t="s">
        <v>39</v>
      </c>
      <c r="I776" s="82" t="s">
        <v>3633</v>
      </c>
      <c r="J776" s="76" t="s">
        <v>7017</v>
      </c>
      <c r="L776" s="347">
        <v>1000</v>
      </c>
      <c r="M776" s="329">
        <v>400000</v>
      </c>
    </row>
    <row r="777" spans="1:13" ht="16.5" customHeight="1">
      <c r="A777" s="64" t="s">
        <v>7404</v>
      </c>
      <c r="B777" s="73" t="s">
        <v>566</v>
      </c>
      <c r="C777" s="245" t="s">
        <v>189</v>
      </c>
      <c r="D777" s="64" t="s">
        <v>567</v>
      </c>
      <c r="E777" s="106" t="s">
        <v>7681</v>
      </c>
      <c r="F777" s="174" t="s">
        <v>1092</v>
      </c>
      <c r="G777" t="s">
        <v>39</v>
      </c>
      <c r="I777" s="82" t="s">
        <v>3633</v>
      </c>
      <c r="J777" s="76" t="s">
        <v>7017</v>
      </c>
      <c r="L777" s="347">
        <v>10000</v>
      </c>
      <c r="M777" s="329">
        <v>6000000</v>
      </c>
    </row>
    <row r="778" spans="1:13" ht="16.5" customHeight="1">
      <c r="A778" s="65" t="s">
        <v>7783</v>
      </c>
      <c r="B778" s="73" t="s">
        <v>539</v>
      </c>
      <c r="C778" s="245" t="s">
        <v>189</v>
      </c>
      <c r="D778" s="64" t="s">
        <v>541</v>
      </c>
      <c r="E778" s="106" t="s">
        <v>7682</v>
      </c>
      <c r="F778" s="174" t="s">
        <v>1092</v>
      </c>
      <c r="G778" t="s">
        <v>39</v>
      </c>
      <c r="I778" s="82" t="s">
        <v>3633</v>
      </c>
      <c r="J778" s="76" t="s">
        <v>7017</v>
      </c>
      <c r="K778" s="3"/>
      <c r="L778" s="347">
        <v>5000000</v>
      </c>
      <c r="M778" s="329">
        <v>70000000</v>
      </c>
    </row>
    <row r="779" spans="1:13" ht="16.5" customHeight="1">
      <c r="A779" s="64" t="s">
        <v>7405</v>
      </c>
      <c r="B779" s="73" t="s">
        <v>592</v>
      </c>
      <c r="C779" s="245" t="s">
        <v>189</v>
      </c>
      <c r="D779" s="64" t="s">
        <v>593</v>
      </c>
      <c r="E779" s="106" t="s">
        <v>7683</v>
      </c>
      <c r="F779" s="174" t="s">
        <v>1092</v>
      </c>
      <c r="G779" t="s">
        <v>39</v>
      </c>
      <c r="I779" s="82" t="s">
        <v>3633</v>
      </c>
      <c r="J779" s="76" t="s">
        <v>7017</v>
      </c>
      <c r="K779" s="3"/>
      <c r="L779" s="347">
        <v>100000</v>
      </c>
      <c r="M779" s="329">
        <v>2000000</v>
      </c>
    </row>
    <row r="780" spans="1:13" ht="16.5" customHeight="1">
      <c r="A780" s="64" t="s">
        <v>7406</v>
      </c>
      <c r="B780" s="73" t="s">
        <v>594</v>
      </c>
      <c r="C780" s="245" t="s">
        <v>189</v>
      </c>
      <c r="D780" s="64" t="s">
        <v>595</v>
      </c>
      <c r="E780" s="106" t="s">
        <v>7684</v>
      </c>
      <c r="F780" s="174" t="s">
        <v>1092</v>
      </c>
      <c r="G780" t="s">
        <v>39</v>
      </c>
      <c r="I780" s="82" t="s">
        <v>3633</v>
      </c>
      <c r="J780" s="76" t="s">
        <v>7017</v>
      </c>
      <c r="K780" s="3"/>
      <c r="L780" s="347">
        <v>20000</v>
      </c>
      <c r="M780" s="329">
        <v>3000000</v>
      </c>
    </row>
    <row r="781" spans="1:13" ht="16.5" customHeight="1">
      <c r="A781" s="64" t="s">
        <v>7407</v>
      </c>
      <c r="B781" s="73" t="s">
        <v>618</v>
      </c>
      <c r="C781" s="245" t="s">
        <v>189</v>
      </c>
      <c r="D781" s="64" t="s">
        <v>619</v>
      </c>
      <c r="E781" s="106" t="s">
        <v>7685</v>
      </c>
      <c r="F781" s="174" t="s">
        <v>1092</v>
      </c>
      <c r="G781" t="s">
        <v>39</v>
      </c>
      <c r="I781" s="82" t="s">
        <v>3633</v>
      </c>
      <c r="J781" s="76" t="s">
        <v>7017</v>
      </c>
      <c r="K781" s="3"/>
      <c r="L781" s="347">
        <v>3000</v>
      </c>
      <c r="M781" s="329">
        <v>600000</v>
      </c>
    </row>
    <row r="782" spans="1:13" ht="16.5" customHeight="1">
      <c r="A782" s="64" t="s">
        <v>7408</v>
      </c>
      <c r="B782" s="73" t="s">
        <v>758</v>
      </c>
      <c r="C782" s="245" t="s">
        <v>189</v>
      </c>
      <c r="D782" s="64" t="s">
        <v>759</v>
      </c>
      <c r="E782" s="106" t="s">
        <v>7686</v>
      </c>
      <c r="F782" s="174" t="s">
        <v>1092</v>
      </c>
      <c r="G782" t="s">
        <v>39</v>
      </c>
      <c r="I782" s="82" t="s">
        <v>3633</v>
      </c>
      <c r="J782" s="76" t="s">
        <v>7017</v>
      </c>
      <c r="L782" s="347">
        <v>2000</v>
      </c>
      <c r="M782" s="329">
        <v>10000</v>
      </c>
    </row>
    <row r="783" spans="1:13" ht="16.5" customHeight="1">
      <c r="A783" s="64" t="s">
        <v>7409</v>
      </c>
      <c r="B783" s="73" t="s">
        <v>620</v>
      </c>
      <c r="C783" s="245" t="s">
        <v>189</v>
      </c>
      <c r="D783" s="64" t="s">
        <v>621</v>
      </c>
      <c r="E783" s="106" t="s">
        <v>7647</v>
      </c>
      <c r="F783" s="174" t="s">
        <v>1092</v>
      </c>
      <c r="G783" t="s">
        <v>39</v>
      </c>
      <c r="I783" s="82" t="s">
        <v>3633</v>
      </c>
      <c r="J783" s="76" t="s">
        <v>7017</v>
      </c>
      <c r="K783" s="3"/>
      <c r="L783" s="347">
        <v>30000</v>
      </c>
      <c r="M783" s="329">
        <v>1000000</v>
      </c>
    </row>
    <row r="784" spans="1:13" ht="16.5" customHeight="1">
      <c r="A784" s="64" t="s">
        <v>7410</v>
      </c>
      <c r="B784" s="73" t="s">
        <v>557</v>
      </c>
      <c r="C784" s="245" t="s">
        <v>189</v>
      </c>
      <c r="D784" s="64" t="s">
        <v>558</v>
      </c>
      <c r="E784" s="106" t="s">
        <v>7687</v>
      </c>
      <c r="F784" s="174" t="s">
        <v>1092</v>
      </c>
      <c r="G784" t="s">
        <v>39</v>
      </c>
      <c r="I784" s="82" t="s">
        <v>3633</v>
      </c>
      <c r="J784" s="76" t="s">
        <v>7017</v>
      </c>
      <c r="K784" s="3"/>
      <c r="L784" s="347">
        <v>200000</v>
      </c>
      <c r="M784" s="329">
        <v>4000000</v>
      </c>
    </row>
    <row r="785" spans="1:13" ht="16.5" customHeight="1">
      <c r="A785" s="64" t="s">
        <v>7411</v>
      </c>
      <c r="B785" s="73" t="s">
        <v>606</v>
      </c>
      <c r="C785" s="245" t="s">
        <v>189</v>
      </c>
      <c r="D785" s="64" t="s">
        <v>607</v>
      </c>
      <c r="E785" s="106" t="s">
        <v>7688</v>
      </c>
      <c r="F785" s="174" t="s">
        <v>1092</v>
      </c>
      <c r="G785" t="s">
        <v>39</v>
      </c>
      <c r="I785" s="82" t="s">
        <v>3633</v>
      </c>
      <c r="J785" s="76" t="s">
        <v>7017</v>
      </c>
      <c r="K785" s="3"/>
      <c r="L785" s="347">
        <v>50000</v>
      </c>
      <c r="M785" s="329">
        <v>2000000</v>
      </c>
    </row>
    <row r="786" spans="1:13" ht="16.5" customHeight="1">
      <c r="A786" s="64" t="s">
        <v>7412</v>
      </c>
      <c r="B786" s="73" t="s">
        <v>685</v>
      </c>
      <c r="C786" s="245" t="s">
        <v>189</v>
      </c>
      <c r="D786" s="64" t="s">
        <v>686</v>
      </c>
      <c r="E786" s="106" t="s">
        <v>7689</v>
      </c>
      <c r="F786" s="174" t="s">
        <v>1092</v>
      </c>
      <c r="G786" t="s">
        <v>39</v>
      </c>
      <c r="I786" s="82" t="s">
        <v>3633</v>
      </c>
      <c r="J786" s="76" t="s">
        <v>7017</v>
      </c>
      <c r="K786" s="3"/>
      <c r="L786" s="347">
        <v>2000</v>
      </c>
      <c r="M786" s="329">
        <v>4000000</v>
      </c>
    </row>
    <row r="787" spans="1:13" ht="16.5" customHeight="1">
      <c r="A787" s="64" t="s">
        <v>7413</v>
      </c>
      <c r="B787" s="73" t="s">
        <v>628</v>
      </c>
      <c r="C787" s="245" t="s">
        <v>189</v>
      </c>
      <c r="D787" s="64" t="s">
        <v>629</v>
      </c>
      <c r="E787" s="106" t="s">
        <v>7690</v>
      </c>
      <c r="F787" s="174" t="s">
        <v>1092</v>
      </c>
      <c r="G787" t="s">
        <v>39</v>
      </c>
      <c r="I787" s="82" t="s">
        <v>3633</v>
      </c>
      <c r="J787" s="76" t="s">
        <v>7017</v>
      </c>
      <c r="K787" s="3"/>
      <c r="L787" s="347">
        <v>10000</v>
      </c>
      <c r="M787" s="329">
        <v>1000000</v>
      </c>
    </row>
    <row r="788" spans="1:13" ht="16.5" customHeight="1">
      <c r="A788" s="64" t="s">
        <v>7414</v>
      </c>
      <c r="B788" s="73" t="s">
        <v>693</v>
      </c>
      <c r="C788" s="245" t="s">
        <v>189</v>
      </c>
      <c r="D788" s="64" t="s">
        <v>694</v>
      </c>
      <c r="E788" s="106" t="s">
        <v>7691</v>
      </c>
      <c r="F788" s="174" t="s">
        <v>1092</v>
      </c>
      <c r="G788" t="s">
        <v>39</v>
      </c>
      <c r="I788" s="82" t="s">
        <v>3633</v>
      </c>
      <c r="J788" s="76" t="s">
        <v>7017</v>
      </c>
      <c r="K788" s="3"/>
      <c r="L788" s="347">
        <v>4000</v>
      </c>
      <c r="M788" s="329">
        <v>200000</v>
      </c>
    </row>
    <row r="789" spans="1:13" ht="16.5" customHeight="1">
      <c r="A789" s="114" t="s">
        <v>7415</v>
      </c>
      <c r="B789" s="262" t="s">
        <v>1295</v>
      </c>
      <c r="C789" s="278" t="s">
        <v>2379</v>
      </c>
      <c r="D789" s="114" t="s">
        <v>1100</v>
      </c>
      <c r="E789" s="200" t="s">
        <v>7712</v>
      </c>
      <c r="F789" s="212" t="s">
        <v>1092</v>
      </c>
      <c r="G789" t="s">
        <v>39</v>
      </c>
      <c r="H789" t="s">
        <v>5784</v>
      </c>
      <c r="I789" s="82" t="s">
        <v>3633</v>
      </c>
      <c r="J789" s="76" t="s">
        <v>7017</v>
      </c>
      <c r="L789" s="347">
        <v>0</v>
      </c>
      <c r="M789" s="329">
        <v>1000000</v>
      </c>
    </row>
    <row r="790" spans="1:13" ht="16.5" customHeight="1">
      <c r="A790" s="64" t="s">
        <v>7416</v>
      </c>
      <c r="B790" s="73" t="s">
        <v>351</v>
      </c>
      <c r="C790" s="264" t="s">
        <v>187</v>
      </c>
      <c r="D790" s="64" t="s">
        <v>352</v>
      </c>
      <c r="E790" s="106" t="s">
        <v>7692</v>
      </c>
      <c r="F790" s="161" t="s">
        <v>1092</v>
      </c>
      <c r="G790" t="s">
        <v>39</v>
      </c>
      <c r="I790" s="82" t="s">
        <v>3633</v>
      </c>
      <c r="J790" s="76" t="s">
        <v>7017</v>
      </c>
      <c r="K790" s="3"/>
      <c r="L790" s="347">
        <v>50000</v>
      </c>
      <c r="M790" s="329">
        <v>100000</v>
      </c>
    </row>
    <row r="791" spans="1:13" ht="16.5" customHeight="1">
      <c r="A791" s="64" t="s">
        <v>7417</v>
      </c>
      <c r="B791" s="73" t="s">
        <v>928</v>
      </c>
      <c r="C791" s="245" t="s">
        <v>194</v>
      </c>
      <c r="D791" s="64" t="s">
        <v>929</v>
      </c>
      <c r="E791" s="106" t="s">
        <v>7693</v>
      </c>
      <c r="F791" s="174" t="s">
        <v>1092</v>
      </c>
      <c r="G791" t="s">
        <v>39</v>
      </c>
      <c r="I791" s="82" t="s">
        <v>3633</v>
      </c>
      <c r="J791" s="76" t="s">
        <v>7017</v>
      </c>
      <c r="K791" s="3"/>
      <c r="L791" s="347">
        <v>8000</v>
      </c>
      <c r="M791" s="329">
        <v>90000</v>
      </c>
    </row>
    <row r="792" spans="1:13" ht="16.5" customHeight="1">
      <c r="A792" s="64" t="s">
        <v>7418</v>
      </c>
      <c r="B792" s="73" t="s">
        <v>316</v>
      </c>
      <c r="C792" s="245" t="s">
        <v>187</v>
      </c>
      <c r="D792" s="64" t="s">
        <v>317</v>
      </c>
      <c r="E792" s="106" t="s">
        <v>7694</v>
      </c>
      <c r="F792" s="174" t="s">
        <v>1092</v>
      </c>
      <c r="G792" t="s">
        <v>39</v>
      </c>
      <c r="I792" s="82" t="s">
        <v>3633</v>
      </c>
      <c r="J792" s="76" t="s">
        <v>7017</v>
      </c>
      <c r="L792" s="347">
        <v>900</v>
      </c>
      <c r="M792" s="329">
        <v>3000</v>
      </c>
    </row>
    <row r="793" spans="1:13" ht="16.5" customHeight="1">
      <c r="A793" s="64" t="s">
        <v>7419</v>
      </c>
      <c r="B793" s="73" t="s">
        <v>695</v>
      </c>
      <c r="C793" s="245" t="s">
        <v>189</v>
      </c>
      <c r="D793" s="64" t="s">
        <v>696</v>
      </c>
      <c r="E793" s="106" t="s">
        <v>7671</v>
      </c>
      <c r="F793" s="174" t="s">
        <v>1092</v>
      </c>
      <c r="G793" t="s">
        <v>39</v>
      </c>
      <c r="I793" s="82" t="s">
        <v>3633</v>
      </c>
      <c r="J793" s="76" t="s">
        <v>7017</v>
      </c>
      <c r="L793" s="347">
        <v>5000</v>
      </c>
      <c r="M793" s="329">
        <v>10000</v>
      </c>
    </row>
    <row r="794" spans="1:13" ht="16.5" customHeight="1">
      <c r="A794" s="64" t="s">
        <v>7420</v>
      </c>
      <c r="B794" s="73" t="s">
        <v>859</v>
      </c>
      <c r="C794" s="245" t="s">
        <v>192</v>
      </c>
      <c r="D794" s="64" t="s">
        <v>860</v>
      </c>
      <c r="E794" s="106" t="s">
        <v>7695</v>
      </c>
      <c r="F794" s="174" t="s">
        <v>1092</v>
      </c>
      <c r="G794" t="s">
        <v>39</v>
      </c>
      <c r="I794" s="82" t="s">
        <v>3633</v>
      </c>
      <c r="J794" s="76" t="s">
        <v>7017</v>
      </c>
      <c r="L794" s="347">
        <v>300</v>
      </c>
      <c r="M794" s="329">
        <v>4000</v>
      </c>
    </row>
    <row r="795" spans="1:13" ht="16.5" customHeight="1">
      <c r="A795" s="64" t="s">
        <v>7421</v>
      </c>
      <c r="B795" s="73" t="s">
        <v>730</v>
      </c>
      <c r="C795" s="245" t="s">
        <v>189</v>
      </c>
      <c r="D795" s="64" t="s">
        <v>731</v>
      </c>
      <c r="E795" s="106" t="s">
        <v>7676</v>
      </c>
      <c r="F795" s="174" t="s">
        <v>1092</v>
      </c>
      <c r="G795" t="s">
        <v>39</v>
      </c>
      <c r="I795" s="82" t="s">
        <v>3633</v>
      </c>
      <c r="J795" s="76" t="s">
        <v>7017</v>
      </c>
      <c r="L795" s="347">
        <v>3000</v>
      </c>
      <c r="M795" s="329">
        <v>900000</v>
      </c>
    </row>
    <row r="796" spans="1:13" ht="16.5" customHeight="1">
      <c r="A796" s="64" t="s">
        <v>7422</v>
      </c>
      <c r="B796" s="73" t="s">
        <v>315</v>
      </c>
      <c r="C796" s="264" t="s">
        <v>187</v>
      </c>
      <c r="D796" s="64" t="s">
        <v>315</v>
      </c>
      <c r="E796" s="106" t="s">
        <v>7696</v>
      </c>
      <c r="F796" s="174" t="s">
        <v>1092</v>
      </c>
      <c r="G796" t="s">
        <v>39</v>
      </c>
      <c r="I796" s="82" t="s">
        <v>3633</v>
      </c>
      <c r="J796" s="76" t="s">
        <v>7017</v>
      </c>
      <c r="K796" s="66"/>
      <c r="L796" s="347">
        <v>2000</v>
      </c>
      <c r="M796" s="327">
        <v>6000</v>
      </c>
    </row>
    <row r="797" spans="1:13" ht="16.5" customHeight="1">
      <c r="A797" s="64" t="s">
        <v>7423</v>
      </c>
      <c r="B797" s="73" t="s">
        <v>548</v>
      </c>
      <c r="C797" s="245" t="s">
        <v>189</v>
      </c>
      <c r="D797" s="64" t="s">
        <v>549</v>
      </c>
      <c r="E797" s="106" t="s">
        <v>7697</v>
      </c>
      <c r="F797" s="174" t="s">
        <v>1092</v>
      </c>
      <c r="G797" t="s">
        <v>39</v>
      </c>
      <c r="I797" s="82" t="s">
        <v>3633</v>
      </c>
      <c r="J797" s="76" t="s">
        <v>7017</v>
      </c>
      <c r="K797" s="3"/>
      <c r="L797" s="347">
        <v>2000000</v>
      </c>
      <c r="M797" s="329">
        <v>30000000</v>
      </c>
    </row>
    <row r="798" spans="1:13" ht="16.5" customHeight="1">
      <c r="A798" s="64" t="s">
        <v>7424</v>
      </c>
      <c r="B798" s="73" t="s">
        <v>406</v>
      </c>
      <c r="C798" s="245" t="s">
        <v>188</v>
      </c>
      <c r="D798" s="64" t="s">
        <v>407</v>
      </c>
      <c r="E798" s="106" t="s">
        <v>7698</v>
      </c>
      <c r="F798" s="174" t="s">
        <v>1092</v>
      </c>
      <c r="G798" t="s">
        <v>39</v>
      </c>
      <c r="I798" s="82" t="s">
        <v>3633</v>
      </c>
      <c r="J798" s="76" t="s">
        <v>7017</v>
      </c>
      <c r="K798" s="3"/>
      <c r="L798" s="347">
        <v>10000</v>
      </c>
      <c r="M798" s="329">
        <v>100000</v>
      </c>
    </row>
    <row r="799" spans="1:13" ht="16.5" customHeight="1">
      <c r="A799" s="64" t="s">
        <v>7425</v>
      </c>
      <c r="B799" s="73" t="s">
        <v>801</v>
      </c>
      <c r="C799" s="245" t="s">
        <v>190</v>
      </c>
      <c r="D799" s="64" t="s">
        <v>802</v>
      </c>
      <c r="E799" s="106" t="s">
        <v>7699</v>
      </c>
      <c r="F799" s="174" t="s">
        <v>1092</v>
      </c>
      <c r="G799" t="s">
        <v>39</v>
      </c>
      <c r="I799" s="82" t="s">
        <v>3633</v>
      </c>
      <c r="J799" s="76" t="s">
        <v>7017</v>
      </c>
      <c r="K799" s="3"/>
      <c r="L799" s="347">
        <v>5000</v>
      </c>
      <c r="M799" s="329">
        <v>60000</v>
      </c>
    </row>
    <row r="800" spans="1:13" ht="16.5" customHeight="1">
      <c r="A800" s="65" t="s">
        <v>7802</v>
      </c>
      <c r="B800" s="73" t="s">
        <v>355</v>
      </c>
      <c r="C800" s="245" t="s">
        <v>188</v>
      </c>
      <c r="D800" s="64" t="s">
        <v>356</v>
      </c>
      <c r="E800" s="158" t="s">
        <v>7700</v>
      </c>
      <c r="F800" s="161" t="s">
        <v>1092</v>
      </c>
      <c r="G800" t="s">
        <v>39</v>
      </c>
      <c r="I800" s="82" t="s">
        <v>3633</v>
      </c>
      <c r="J800" s="76" t="s">
        <v>7017</v>
      </c>
      <c r="K800" s="3"/>
      <c r="L800" s="347">
        <v>100000000</v>
      </c>
      <c r="M800" s="329">
        <v>700000000</v>
      </c>
    </row>
    <row r="801" spans="1:13" ht="16.5" customHeight="1">
      <c r="A801" s="64" t="s">
        <v>7426</v>
      </c>
      <c r="B801" s="73" t="s">
        <v>265</v>
      </c>
      <c r="C801" s="264" t="s">
        <v>187</v>
      </c>
      <c r="D801" s="64" t="s">
        <v>266</v>
      </c>
      <c r="E801" s="106" t="s">
        <v>7701</v>
      </c>
      <c r="F801" s="174" t="s">
        <v>1092</v>
      </c>
      <c r="G801" t="s">
        <v>39</v>
      </c>
      <c r="I801" s="82" t="s">
        <v>3633</v>
      </c>
      <c r="J801" s="76" t="s">
        <v>7017</v>
      </c>
      <c r="K801" s="66"/>
      <c r="L801" s="347">
        <v>500</v>
      </c>
      <c r="M801" s="327">
        <v>6000</v>
      </c>
    </row>
    <row r="802" spans="1:13" ht="16.5" customHeight="1">
      <c r="A802" s="64" t="s">
        <v>7427</v>
      </c>
      <c r="B802" s="73" t="s">
        <v>489</v>
      </c>
      <c r="C802" s="245" t="s">
        <v>188</v>
      </c>
      <c r="D802" s="64" t="s">
        <v>490</v>
      </c>
      <c r="E802" s="106" t="s">
        <v>7713</v>
      </c>
      <c r="F802" s="174" t="s">
        <v>1092</v>
      </c>
      <c r="G802" t="s">
        <v>39</v>
      </c>
      <c r="I802" s="82" t="s">
        <v>3633</v>
      </c>
      <c r="J802" s="76" t="s">
        <v>7017</v>
      </c>
      <c r="L802" s="347">
        <v>0</v>
      </c>
      <c r="M802" s="329">
        <v>10000</v>
      </c>
    </row>
    <row r="803" spans="1:13" ht="16.5" customHeight="1">
      <c r="A803" s="64" t="s">
        <v>7428</v>
      </c>
      <c r="B803" s="73" t="s">
        <v>785</v>
      </c>
      <c r="C803" s="245" t="s">
        <v>190</v>
      </c>
      <c r="D803" s="64" t="s">
        <v>786</v>
      </c>
      <c r="E803" s="106" t="s">
        <v>7702</v>
      </c>
      <c r="F803" s="174" t="s">
        <v>1092</v>
      </c>
      <c r="G803" t="s">
        <v>39</v>
      </c>
      <c r="I803" s="82" t="s">
        <v>3633</v>
      </c>
      <c r="J803" s="76" t="s">
        <v>7017</v>
      </c>
      <c r="L803" s="347">
        <v>30000</v>
      </c>
      <c r="M803" s="329">
        <v>60000</v>
      </c>
    </row>
    <row r="804" spans="1:13" ht="16.5" customHeight="1">
      <c r="A804" s="64" t="s">
        <v>7429</v>
      </c>
      <c r="B804" s="73" t="s">
        <v>657</v>
      </c>
      <c r="C804" s="245" t="s">
        <v>189</v>
      </c>
      <c r="D804" s="64" t="s">
        <v>658</v>
      </c>
      <c r="E804" s="106" t="s">
        <v>7714</v>
      </c>
      <c r="F804" s="174" t="s">
        <v>1092</v>
      </c>
      <c r="G804" t="s">
        <v>39</v>
      </c>
      <c r="I804" s="82" t="s">
        <v>3633</v>
      </c>
      <c r="J804" s="76" t="s">
        <v>7017</v>
      </c>
      <c r="L804" s="347">
        <v>0</v>
      </c>
      <c r="M804" s="329">
        <v>70000</v>
      </c>
    </row>
    <row r="805" spans="1:13" ht="16.5" customHeight="1">
      <c r="A805" s="64" t="s">
        <v>7430</v>
      </c>
      <c r="B805" s="73" t="s">
        <v>436</v>
      </c>
      <c r="C805" s="245" t="s">
        <v>188</v>
      </c>
      <c r="D805" s="64" t="s">
        <v>437</v>
      </c>
      <c r="E805" s="106" t="s">
        <v>7715</v>
      </c>
      <c r="F805" s="174" t="s">
        <v>1092</v>
      </c>
      <c r="G805" t="s">
        <v>39</v>
      </c>
      <c r="I805" s="82" t="s">
        <v>3633</v>
      </c>
      <c r="J805" s="76" t="s">
        <v>7017</v>
      </c>
      <c r="L805" s="347">
        <v>0</v>
      </c>
      <c r="M805" s="329">
        <v>30000</v>
      </c>
    </row>
    <row r="806" spans="1:13" ht="16.5" customHeight="1">
      <c r="A806" s="64" t="s">
        <v>7431</v>
      </c>
      <c r="B806" s="73" t="s">
        <v>381</v>
      </c>
      <c r="C806" s="245" t="s">
        <v>188</v>
      </c>
      <c r="D806" s="64" t="s">
        <v>382</v>
      </c>
      <c r="E806" s="106" t="s">
        <v>7653</v>
      </c>
      <c r="F806" s="174" t="s">
        <v>1092</v>
      </c>
      <c r="G806" t="s">
        <v>39</v>
      </c>
      <c r="I806" s="82" t="s">
        <v>3633</v>
      </c>
      <c r="J806" s="76" t="s">
        <v>7017</v>
      </c>
      <c r="L806" s="347">
        <v>1000</v>
      </c>
      <c r="M806" s="329">
        <v>200000</v>
      </c>
    </row>
    <row r="807" spans="1:13" ht="16.5" customHeight="1">
      <c r="A807" s="64" t="s">
        <v>7432</v>
      </c>
      <c r="B807" s="73" t="s">
        <v>201</v>
      </c>
      <c r="C807" s="245" t="s">
        <v>187</v>
      </c>
      <c r="D807" s="64" t="s">
        <v>202</v>
      </c>
      <c r="E807" s="106" t="s">
        <v>7703</v>
      </c>
      <c r="F807" s="174" t="s">
        <v>1092</v>
      </c>
      <c r="G807" t="s">
        <v>39</v>
      </c>
      <c r="I807" s="82" t="s">
        <v>3633</v>
      </c>
      <c r="J807" s="76" t="s">
        <v>7017</v>
      </c>
      <c r="K807" s="3"/>
      <c r="L807" s="347">
        <v>100000</v>
      </c>
      <c r="M807" s="329">
        <v>6000000</v>
      </c>
    </row>
    <row r="808" spans="1:13" ht="16.5" customHeight="1">
      <c r="A808" s="64" t="s">
        <v>7433</v>
      </c>
      <c r="B808" s="73" t="s">
        <v>336</v>
      </c>
      <c r="C808" s="245" t="s">
        <v>187</v>
      </c>
      <c r="D808" s="64" t="s">
        <v>337</v>
      </c>
      <c r="E808" s="106" t="s">
        <v>7716</v>
      </c>
      <c r="F808" s="174" t="s">
        <v>1092</v>
      </c>
      <c r="G808" t="s">
        <v>39</v>
      </c>
      <c r="I808" s="82" t="s">
        <v>3633</v>
      </c>
      <c r="J808" s="76" t="s">
        <v>7017</v>
      </c>
      <c r="L808" s="347">
        <v>0</v>
      </c>
      <c r="M808" s="329">
        <v>20000</v>
      </c>
    </row>
    <row r="809" spans="1:13" ht="16.5" customHeight="1">
      <c r="A809" s="64" t="s">
        <v>7434</v>
      </c>
      <c r="B809" s="73" t="s">
        <v>419</v>
      </c>
      <c r="C809" s="245" t="s">
        <v>188</v>
      </c>
      <c r="D809" s="64" t="s">
        <v>419</v>
      </c>
      <c r="E809" s="106" t="s">
        <v>7714</v>
      </c>
      <c r="F809" s="174" t="s">
        <v>1092</v>
      </c>
      <c r="G809" t="s">
        <v>39</v>
      </c>
      <c r="I809" s="82" t="s">
        <v>3633</v>
      </c>
      <c r="J809" s="76" t="s">
        <v>7017</v>
      </c>
      <c r="L809" s="347">
        <v>0</v>
      </c>
      <c r="M809" s="329">
        <v>70000</v>
      </c>
    </row>
    <row r="810" spans="1:13" ht="16.5" customHeight="1">
      <c r="A810" s="64" t="s">
        <v>7435</v>
      </c>
      <c r="B810" s="73" t="s">
        <v>311</v>
      </c>
      <c r="C810" s="245" t="s">
        <v>187</v>
      </c>
      <c r="D810" s="64" t="s">
        <v>312</v>
      </c>
      <c r="E810" s="106" t="s">
        <v>7713</v>
      </c>
      <c r="F810" s="174" t="s">
        <v>1092</v>
      </c>
      <c r="G810" t="s">
        <v>39</v>
      </c>
      <c r="I810" s="82" t="s">
        <v>3633</v>
      </c>
      <c r="J810" s="76" t="s">
        <v>7017</v>
      </c>
      <c r="K810" s="3"/>
      <c r="L810" s="347">
        <v>0</v>
      </c>
      <c r="M810" s="329">
        <v>10000</v>
      </c>
    </row>
    <row r="811" spans="1:13" ht="16.5" customHeight="1">
      <c r="A811" s="64" t="s">
        <v>7436</v>
      </c>
      <c r="B811" s="73" t="s">
        <v>367</v>
      </c>
      <c r="C811" s="245" t="s">
        <v>188</v>
      </c>
      <c r="D811" s="64" t="s">
        <v>368</v>
      </c>
      <c r="E811" s="106" t="s">
        <v>7704</v>
      </c>
      <c r="F811" s="174" t="s">
        <v>1092</v>
      </c>
      <c r="G811" t="s">
        <v>39</v>
      </c>
      <c r="I811" s="82" t="s">
        <v>3633</v>
      </c>
      <c r="J811" s="76" t="s">
        <v>7017</v>
      </c>
      <c r="K811" s="3"/>
      <c r="L811" s="347">
        <v>90000</v>
      </c>
      <c r="M811" s="329">
        <v>3000000</v>
      </c>
    </row>
    <row r="812" spans="1:13" ht="16.5" customHeight="1">
      <c r="A812" s="64" t="s">
        <v>7437</v>
      </c>
      <c r="B812" s="73" t="s">
        <v>682</v>
      </c>
      <c r="C812" s="245" t="s">
        <v>189</v>
      </c>
      <c r="D812" s="64" t="s">
        <v>682</v>
      </c>
      <c r="E812" s="106" t="s">
        <v>7717</v>
      </c>
      <c r="F812" s="174" t="s">
        <v>1092</v>
      </c>
      <c r="G812" t="s">
        <v>39</v>
      </c>
      <c r="I812" s="82" t="s">
        <v>3633</v>
      </c>
      <c r="J812" s="76" t="s">
        <v>7017</v>
      </c>
      <c r="L812" s="347">
        <v>0</v>
      </c>
      <c r="M812" s="329">
        <v>60000</v>
      </c>
    </row>
    <row r="813" spans="1:13" ht="16.5" customHeight="1">
      <c r="A813" s="64" t="s">
        <v>7438</v>
      </c>
      <c r="B813" s="73" t="s">
        <v>203</v>
      </c>
      <c r="C813" s="245" t="s">
        <v>187</v>
      </c>
      <c r="D813" s="64" t="s">
        <v>204</v>
      </c>
      <c r="E813" s="106" t="s">
        <v>7705</v>
      </c>
      <c r="F813" s="174" t="s">
        <v>1092</v>
      </c>
      <c r="G813" t="s">
        <v>39</v>
      </c>
      <c r="I813" s="82" t="s">
        <v>3633</v>
      </c>
      <c r="J813" s="76" t="s">
        <v>7017</v>
      </c>
      <c r="K813" s="3"/>
      <c r="L813" s="347">
        <v>60000</v>
      </c>
      <c r="M813" s="329">
        <v>4000000</v>
      </c>
    </row>
    <row r="814" spans="1:13" ht="16.5" customHeight="1">
      <c r="A814" s="64" t="s">
        <v>7439</v>
      </c>
      <c r="B814" s="73" t="s">
        <v>1171</v>
      </c>
      <c r="C814" s="245" t="s">
        <v>189</v>
      </c>
      <c r="D814" s="64" t="s">
        <v>721</v>
      </c>
      <c r="E814" s="106" t="s">
        <v>7716</v>
      </c>
      <c r="F814" s="174" t="s">
        <v>1092</v>
      </c>
      <c r="G814" t="s">
        <v>39</v>
      </c>
      <c r="I814" s="82" t="s">
        <v>3633</v>
      </c>
      <c r="J814" s="76" t="s">
        <v>7017</v>
      </c>
      <c r="L814" s="347">
        <v>0</v>
      </c>
      <c r="M814" s="329">
        <v>20000</v>
      </c>
    </row>
    <row r="815" spans="1:13" ht="16.5" customHeight="1">
      <c r="A815" s="64" t="s">
        <v>7440</v>
      </c>
      <c r="B815" s="73" t="s">
        <v>452</v>
      </c>
      <c r="C815" s="245" t="s">
        <v>188</v>
      </c>
      <c r="D815" s="64" t="s">
        <v>453</v>
      </c>
      <c r="E815" s="106" t="s">
        <v>7718</v>
      </c>
      <c r="F815" s="174" t="s">
        <v>1092</v>
      </c>
      <c r="G815" t="s">
        <v>39</v>
      </c>
      <c r="I815" s="82" t="s">
        <v>3633</v>
      </c>
      <c r="J815" s="76" t="s">
        <v>7017</v>
      </c>
      <c r="L815" s="347">
        <v>0</v>
      </c>
      <c r="M815" s="329">
        <v>5000</v>
      </c>
    </row>
    <row r="816" spans="1:13" ht="16.5" customHeight="1">
      <c r="A816" s="64" t="s">
        <v>7441</v>
      </c>
      <c r="B816" s="73" t="s">
        <v>818</v>
      </c>
      <c r="C816" s="245" t="s">
        <v>190</v>
      </c>
      <c r="D816" s="64" t="s">
        <v>819</v>
      </c>
      <c r="E816" s="106" t="s">
        <v>7641</v>
      </c>
      <c r="F816" s="174" t="s">
        <v>1092</v>
      </c>
      <c r="G816" t="s">
        <v>39</v>
      </c>
      <c r="I816" s="82" t="s">
        <v>3633</v>
      </c>
      <c r="J816" s="76" t="s">
        <v>7017</v>
      </c>
      <c r="L816" s="347">
        <v>1000</v>
      </c>
      <c r="M816" s="329">
        <v>20000</v>
      </c>
    </row>
    <row r="817" spans="1:13" ht="16.5" customHeight="1">
      <c r="A817" s="65" t="s">
        <v>7782</v>
      </c>
      <c r="B817" s="73" t="s">
        <v>2094</v>
      </c>
      <c r="C817" s="264" t="s">
        <v>189</v>
      </c>
      <c r="D817" s="64" t="s">
        <v>2095</v>
      </c>
      <c r="E817" s="106" t="s">
        <v>7706</v>
      </c>
      <c r="F817" s="174" t="s">
        <v>1092</v>
      </c>
      <c r="G817" t="s">
        <v>39</v>
      </c>
      <c r="I817" s="82" t="s">
        <v>3633</v>
      </c>
      <c r="J817" s="76" t="s">
        <v>7017</v>
      </c>
      <c r="K817" s="3"/>
      <c r="L817" s="347">
        <v>10000000</v>
      </c>
      <c r="M817" s="327">
        <v>300000000</v>
      </c>
    </row>
    <row r="818" spans="1:13" ht="16.5" customHeight="1">
      <c r="A818" s="65" t="s">
        <v>7781</v>
      </c>
      <c r="B818" s="73" t="s">
        <v>612</v>
      </c>
      <c r="C818" s="245" t="s">
        <v>189</v>
      </c>
      <c r="D818" s="64" t="s">
        <v>613</v>
      </c>
      <c r="E818" s="106" t="s">
        <v>7707</v>
      </c>
      <c r="F818" s="174" t="s">
        <v>1092</v>
      </c>
      <c r="G818" t="s">
        <v>39</v>
      </c>
      <c r="I818" s="82" t="s">
        <v>3633</v>
      </c>
      <c r="J818" s="76" t="s">
        <v>7017</v>
      </c>
      <c r="K818" s="3"/>
      <c r="L818" s="347">
        <v>60000</v>
      </c>
      <c r="M818" s="329">
        <v>1000000</v>
      </c>
    </row>
    <row r="819" spans="1:13" ht="16.5" customHeight="1">
      <c r="A819" s="64" t="s">
        <v>7442</v>
      </c>
      <c r="B819" s="73" t="s">
        <v>898</v>
      </c>
      <c r="C819" s="245" t="s">
        <v>194</v>
      </c>
      <c r="D819" s="64" t="s">
        <v>899</v>
      </c>
      <c r="E819" s="106" t="s">
        <v>7708</v>
      </c>
      <c r="F819" s="174" t="s">
        <v>1092</v>
      </c>
      <c r="G819" t="s">
        <v>39</v>
      </c>
      <c r="I819" s="82" t="s">
        <v>3633</v>
      </c>
      <c r="J819" s="76" t="s">
        <v>7017</v>
      </c>
      <c r="K819" s="3"/>
      <c r="L819" s="347">
        <v>5000</v>
      </c>
      <c r="M819" s="329">
        <v>6000000</v>
      </c>
    </row>
    <row r="820" spans="1:13" ht="16.5" customHeight="1">
      <c r="A820" s="64" t="s">
        <v>7443</v>
      </c>
      <c r="B820" s="73" t="s">
        <v>834</v>
      </c>
      <c r="C820" s="245" t="s">
        <v>190</v>
      </c>
      <c r="D820" s="64" t="s">
        <v>835</v>
      </c>
      <c r="E820" s="106" t="s">
        <v>7713</v>
      </c>
      <c r="F820" s="174" t="s">
        <v>1092</v>
      </c>
      <c r="G820" t="s">
        <v>39</v>
      </c>
      <c r="I820" s="82" t="s">
        <v>3633</v>
      </c>
      <c r="J820" s="76" t="s">
        <v>7017</v>
      </c>
      <c r="L820" s="347">
        <v>0</v>
      </c>
      <c r="M820" s="329">
        <v>10000</v>
      </c>
    </row>
    <row r="821" spans="1:13" ht="16.5" customHeight="1">
      <c r="A821" s="64" t="s">
        <v>7444</v>
      </c>
      <c r="B821" s="73" t="s">
        <v>271</v>
      </c>
      <c r="C821" s="245" t="s">
        <v>187</v>
      </c>
      <c r="D821" s="64" t="s">
        <v>272</v>
      </c>
      <c r="E821" s="106" t="s">
        <v>7709</v>
      </c>
      <c r="F821" s="174" t="s">
        <v>1092</v>
      </c>
      <c r="G821" t="s">
        <v>39</v>
      </c>
      <c r="I821" s="82" t="s">
        <v>3633</v>
      </c>
      <c r="J821" s="76" t="s">
        <v>7017</v>
      </c>
      <c r="L821" s="347">
        <v>1000</v>
      </c>
      <c r="M821" s="329">
        <v>80000</v>
      </c>
    </row>
    <row r="822" spans="1:13" ht="16.5" customHeight="1">
      <c r="A822" s="64" t="s">
        <v>7445</v>
      </c>
      <c r="B822" s="73" t="s">
        <v>803</v>
      </c>
      <c r="C822" s="245" t="s">
        <v>190</v>
      </c>
      <c r="D822" s="64" t="s">
        <v>804</v>
      </c>
      <c r="E822" s="106" t="s">
        <v>7661</v>
      </c>
      <c r="F822" s="174" t="s">
        <v>1092</v>
      </c>
      <c r="G822" t="s">
        <v>39</v>
      </c>
      <c r="I822" s="82" t="s">
        <v>3633</v>
      </c>
      <c r="J822" s="76" t="s">
        <v>7017</v>
      </c>
      <c r="L822" s="347">
        <v>1000</v>
      </c>
      <c r="M822" s="329">
        <v>100000</v>
      </c>
    </row>
    <row r="823" spans="1:13" ht="16.5" customHeight="1">
      <c r="A823" s="64" t="s">
        <v>7446</v>
      </c>
      <c r="B823" s="73" t="s">
        <v>422</v>
      </c>
      <c r="C823" s="245" t="s">
        <v>188</v>
      </c>
      <c r="D823" s="64" t="s">
        <v>423</v>
      </c>
      <c r="E823" s="106" t="s">
        <v>7719</v>
      </c>
      <c r="F823" s="174" t="s">
        <v>1092</v>
      </c>
      <c r="G823" t="s">
        <v>39</v>
      </c>
      <c r="I823" s="82" t="s">
        <v>3633</v>
      </c>
      <c r="J823" s="76" t="s">
        <v>7017</v>
      </c>
      <c r="L823" s="347">
        <v>0</v>
      </c>
      <c r="M823" s="329">
        <v>100000</v>
      </c>
    </row>
    <row r="824" spans="1:13" ht="16.5" customHeight="1">
      <c r="A824" s="64" t="s">
        <v>7447</v>
      </c>
      <c r="B824" s="73" t="s">
        <v>574</v>
      </c>
      <c r="C824" s="245" t="s">
        <v>189</v>
      </c>
      <c r="D824" s="64" t="s">
        <v>574</v>
      </c>
      <c r="E824" s="106" t="s">
        <v>7710</v>
      </c>
      <c r="F824" s="174" t="s">
        <v>1092</v>
      </c>
      <c r="G824" t="s">
        <v>39</v>
      </c>
      <c r="I824" s="82" t="s">
        <v>3633</v>
      </c>
      <c r="J824" s="76" t="s">
        <v>7017</v>
      </c>
      <c r="K824" s="3"/>
      <c r="L824" s="347">
        <v>80000</v>
      </c>
      <c r="M824" s="329">
        <v>3000000</v>
      </c>
    </row>
    <row r="825" spans="1:13" ht="16.5" customHeight="1">
      <c r="A825" s="64" t="s">
        <v>7448</v>
      </c>
      <c r="B825" s="73" t="s">
        <v>479</v>
      </c>
      <c r="C825" s="245" t="s">
        <v>188</v>
      </c>
      <c r="D825" s="64" t="s">
        <v>480</v>
      </c>
      <c r="E825" s="288" t="s">
        <v>7640</v>
      </c>
      <c r="F825" s="174" t="s">
        <v>1092</v>
      </c>
      <c r="G825" t="s">
        <v>39</v>
      </c>
      <c r="I825" s="80" t="s">
        <v>3633</v>
      </c>
      <c r="L825" s="347">
        <v>0</v>
      </c>
      <c r="M825" s="329">
        <v>1000000</v>
      </c>
    </row>
    <row r="826" spans="1:13" ht="16.5" customHeight="1">
      <c r="A826" s="64" t="s">
        <v>7449</v>
      </c>
      <c r="B826" s="73" t="s">
        <v>634</v>
      </c>
      <c r="C826" s="245" t="s">
        <v>189</v>
      </c>
      <c r="D826" s="64" t="s">
        <v>634</v>
      </c>
      <c r="E826" s="288" t="s">
        <v>7640</v>
      </c>
      <c r="F826" s="174" t="s">
        <v>1092</v>
      </c>
      <c r="G826" t="s">
        <v>39</v>
      </c>
      <c r="I826" s="80" t="s">
        <v>3633</v>
      </c>
      <c r="L826" s="347">
        <v>0</v>
      </c>
      <c r="M826" s="329">
        <v>1000000</v>
      </c>
    </row>
    <row r="827" spans="1:13" ht="16.5" customHeight="1">
      <c r="A827" s="64" t="s">
        <v>7450</v>
      </c>
      <c r="B827" s="73" t="s">
        <v>769</v>
      </c>
      <c r="C827" s="245" t="s">
        <v>190</v>
      </c>
      <c r="D827" s="64" t="s">
        <v>770</v>
      </c>
      <c r="E827" s="288" t="s">
        <v>7640</v>
      </c>
      <c r="F827" s="174" t="s">
        <v>1092</v>
      </c>
      <c r="G827" t="s">
        <v>39</v>
      </c>
      <c r="I827" s="80" t="s">
        <v>3633</v>
      </c>
      <c r="L827" s="347">
        <v>0</v>
      </c>
      <c r="M827" s="329">
        <v>1000000</v>
      </c>
    </row>
    <row r="828" spans="1:13" ht="16.5" customHeight="1">
      <c r="A828" s="98" t="s">
        <v>7451</v>
      </c>
      <c r="B828" s="192" t="s">
        <v>248</v>
      </c>
      <c r="C828" s="283" t="s">
        <v>187</v>
      </c>
      <c r="D828" s="98" t="s">
        <v>248</v>
      </c>
      <c r="E828" s="289" t="s">
        <v>7640</v>
      </c>
      <c r="F828" s="191" t="s">
        <v>1092</v>
      </c>
      <c r="G828" t="s">
        <v>39</v>
      </c>
      <c r="I828" s="99" t="s">
        <v>3633</v>
      </c>
      <c r="J828" s="100"/>
      <c r="K828" s="100"/>
      <c r="L828" s="347">
        <v>0</v>
      </c>
      <c r="M828" s="331">
        <v>1000000</v>
      </c>
    </row>
    <row r="829" spans="1:13" ht="16.5" customHeight="1">
      <c r="A829" s="64" t="s">
        <v>7452</v>
      </c>
      <c r="B829" s="73" t="s">
        <v>334</v>
      </c>
      <c r="C829" s="245" t="s">
        <v>187</v>
      </c>
      <c r="D829" s="64" t="s">
        <v>335</v>
      </c>
      <c r="E829" s="288" t="s">
        <v>7640</v>
      </c>
      <c r="F829" s="174" t="s">
        <v>1092</v>
      </c>
      <c r="G829" t="s">
        <v>39</v>
      </c>
      <c r="I829" s="80" t="s">
        <v>3633</v>
      </c>
      <c r="L829" s="347">
        <v>0</v>
      </c>
      <c r="M829" s="329">
        <v>1000000</v>
      </c>
    </row>
    <row r="830" spans="1:13" ht="16.5" customHeight="1">
      <c r="A830" s="64" t="s">
        <v>7453</v>
      </c>
      <c r="B830" s="73" t="s">
        <v>604</v>
      </c>
      <c r="C830" s="245" t="s">
        <v>189</v>
      </c>
      <c r="D830" s="64" t="s">
        <v>605</v>
      </c>
      <c r="E830" s="288" t="s">
        <v>7640</v>
      </c>
      <c r="F830" s="174" t="s">
        <v>1092</v>
      </c>
      <c r="G830" t="s">
        <v>39</v>
      </c>
      <c r="I830" s="80" t="s">
        <v>3633</v>
      </c>
      <c r="L830" s="347">
        <v>0</v>
      </c>
      <c r="M830" s="329">
        <v>1000000</v>
      </c>
    </row>
    <row r="831" spans="1:13" ht="16.5" customHeight="1">
      <c r="A831" s="64" t="s">
        <v>7454</v>
      </c>
      <c r="B831" s="73" t="s">
        <v>675</v>
      </c>
      <c r="C831" s="245" t="s">
        <v>189</v>
      </c>
      <c r="D831" s="64" t="s">
        <v>676</v>
      </c>
      <c r="E831" s="288" t="s">
        <v>7640</v>
      </c>
      <c r="F831" s="174" t="s">
        <v>1092</v>
      </c>
      <c r="G831" t="s">
        <v>39</v>
      </c>
      <c r="I831" s="80" t="s">
        <v>3633</v>
      </c>
      <c r="L831" s="347">
        <v>0</v>
      </c>
      <c r="M831" s="329">
        <v>1000000</v>
      </c>
    </row>
    <row r="832" spans="1:13" ht="16.5" customHeight="1">
      <c r="A832" s="64" t="s">
        <v>7455</v>
      </c>
      <c r="B832" s="73" t="s">
        <v>734</v>
      </c>
      <c r="C832" s="245" t="s">
        <v>189</v>
      </c>
      <c r="D832" s="64" t="s">
        <v>735</v>
      </c>
      <c r="E832" s="288" t="s">
        <v>7640</v>
      </c>
      <c r="F832" s="174" t="s">
        <v>1092</v>
      </c>
      <c r="G832" t="s">
        <v>39</v>
      </c>
      <c r="I832" s="80" t="s">
        <v>3633</v>
      </c>
      <c r="L832" s="347">
        <v>0</v>
      </c>
      <c r="M832" s="329">
        <v>1000000</v>
      </c>
    </row>
    <row r="833" spans="1:13" ht="16.5" customHeight="1">
      <c r="A833" s="64" t="s">
        <v>7456</v>
      </c>
      <c r="B833" s="73" t="s">
        <v>415</v>
      </c>
      <c r="C833" s="245" t="s">
        <v>188</v>
      </c>
      <c r="D833" s="64" t="s">
        <v>416</v>
      </c>
      <c r="E833" s="288" t="s">
        <v>7640</v>
      </c>
      <c r="F833" s="174" t="s">
        <v>1092</v>
      </c>
      <c r="G833" t="s">
        <v>39</v>
      </c>
      <c r="I833" s="80" t="s">
        <v>3633</v>
      </c>
      <c r="L833" s="347">
        <v>0</v>
      </c>
      <c r="M833" s="329">
        <v>1000000</v>
      </c>
    </row>
    <row r="834" spans="1:13" ht="16.5" customHeight="1">
      <c r="A834" s="64" t="s">
        <v>7457</v>
      </c>
      <c r="B834" s="73" t="s">
        <v>886</v>
      </c>
      <c r="C834" s="245" t="s">
        <v>191</v>
      </c>
      <c r="D834" s="64" t="s">
        <v>887</v>
      </c>
      <c r="E834" s="288" t="s">
        <v>7640</v>
      </c>
      <c r="F834" s="174" t="s">
        <v>1092</v>
      </c>
      <c r="G834" t="s">
        <v>39</v>
      </c>
      <c r="I834" s="80" t="s">
        <v>3633</v>
      </c>
      <c r="L834" s="347">
        <v>0</v>
      </c>
      <c r="M834" s="329">
        <v>1000000</v>
      </c>
    </row>
    <row r="835" spans="1:13" ht="16.5" customHeight="1">
      <c r="A835" s="64" t="s">
        <v>7458</v>
      </c>
      <c r="B835" s="73" t="s">
        <v>499</v>
      </c>
      <c r="C835" s="245" t="s">
        <v>188</v>
      </c>
      <c r="D835" s="64" t="s">
        <v>500</v>
      </c>
      <c r="E835" s="288" t="s">
        <v>7640</v>
      </c>
      <c r="F835" s="174" t="s">
        <v>1092</v>
      </c>
      <c r="G835" t="s">
        <v>39</v>
      </c>
      <c r="I835" s="80" t="s">
        <v>3633</v>
      </c>
      <c r="L835" s="347">
        <v>0</v>
      </c>
      <c r="M835" s="329">
        <v>1000000</v>
      </c>
    </row>
    <row r="836" spans="1:13" ht="16.5" customHeight="1">
      <c r="A836" s="64" t="s">
        <v>7459</v>
      </c>
      <c r="B836" s="73" t="s">
        <v>430</v>
      </c>
      <c r="C836" s="245" t="s">
        <v>188</v>
      </c>
      <c r="D836" s="64" t="s">
        <v>431</v>
      </c>
      <c r="E836" s="288" t="s">
        <v>7640</v>
      </c>
      <c r="F836" s="174" t="s">
        <v>1092</v>
      </c>
      <c r="G836" t="s">
        <v>39</v>
      </c>
      <c r="I836" s="80" t="s">
        <v>3633</v>
      </c>
      <c r="L836" s="347">
        <v>0</v>
      </c>
      <c r="M836" s="329">
        <v>1000000</v>
      </c>
    </row>
    <row r="837" spans="1:13" ht="16.5" customHeight="1">
      <c r="A837" s="64" t="s">
        <v>7460</v>
      </c>
      <c r="B837" s="73" t="s">
        <v>531</v>
      </c>
      <c r="C837" s="245" t="s">
        <v>188</v>
      </c>
      <c r="D837" s="64" t="s">
        <v>532</v>
      </c>
      <c r="E837" s="288" t="s">
        <v>7640</v>
      </c>
      <c r="F837" s="174" t="s">
        <v>1092</v>
      </c>
      <c r="G837" t="s">
        <v>39</v>
      </c>
      <c r="I837" s="80" t="s">
        <v>3633</v>
      </c>
      <c r="L837" s="347">
        <v>0</v>
      </c>
      <c r="M837" s="329">
        <v>1000000</v>
      </c>
    </row>
    <row r="838" spans="1:13" ht="16.5" customHeight="1">
      <c r="A838" s="64" t="s">
        <v>7461</v>
      </c>
      <c r="B838" s="73" t="s">
        <v>1006</v>
      </c>
      <c r="C838" s="245" t="s">
        <v>193</v>
      </c>
      <c r="D838" s="64" t="s">
        <v>1007</v>
      </c>
      <c r="E838" s="288" t="s">
        <v>7640</v>
      </c>
      <c r="F838" s="174" t="s">
        <v>1092</v>
      </c>
      <c r="G838" t="s">
        <v>39</v>
      </c>
      <c r="I838" s="80" t="s">
        <v>3633</v>
      </c>
      <c r="L838" s="347">
        <v>0</v>
      </c>
      <c r="M838" s="329">
        <v>1000000</v>
      </c>
    </row>
    <row r="839" spans="1:13" ht="16.5" customHeight="1">
      <c r="A839" s="64" t="s">
        <v>7462</v>
      </c>
      <c r="B839" s="73" t="s">
        <v>807</v>
      </c>
      <c r="C839" s="245" t="s">
        <v>190</v>
      </c>
      <c r="D839" s="64" t="s">
        <v>807</v>
      </c>
      <c r="E839" s="288" t="s">
        <v>7640</v>
      </c>
      <c r="F839" s="174" t="s">
        <v>1092</v>
      </c>
      <c r="G839" t="s">
        <v>39</v>
      </c>
      <c r="I839" s="80" t="s">
        <v>3633</v>
      </c>
      <c r="L839" s="347">
        <v>0</v>
      </c>
      <c r="M839" s="329">
        <v>1000000</v>
      </c>
    </row>
    <row r="840" spans="1:13" ht="16.5" customHeight="1">
      <c r="A840" s="64" t="s">
        <v>7463</v>
      </c>
      <c r="B840" s="73" t="s">
        <v>980</v>
      </c>
      <c r="C840" s="245" t="s">
        <v>194</v>
      </c>
      <c r="D840" s="64" t="s">
        <v>981</v>
      </c>
      <c r="E840" s="288" t="s">
        <v>7640</v>
      </c>
      <c r="F840" s="174" t="s">
        <v>1092</v>
      </c>
      <c r="G840" t="s">
        <v>39</v>
      </c>
      <c r="I840" s="80" t="s">
        <v>3633</v>
      </c>
      <c r="L840" s="347">
        <v>0</v>
      </c>
      <c r="M840" s="329">
        <v>1000000</v>
      </c>
    </row>
    <row r="841" spans="1:13" ht="16.5" customHeight="1">
      <c r="A841" s="64" t="s">
        <v>7464</v>
      </c>
      <c r="B841" s="73" t="s">
        <v>305</v>
      </c>
      <c r="C841" s="245" t="s">
        <v>187</v>
      </c>
      <c r="D841" s="64" t="s">
        <v>306</v>
      </c>
      <c r="E841" s="288" t="s">
        <v>7640</v>
      </c>
      <c r="F841" s="174" t="s">
        <v>1092</v>
      </c>
      <c r="G841" t="s">
        <v>39</v>
      </c>
      <c r="I841" s="80" t="s">
        <v>3633</v>
      </c>
      <c r="L841" s="347">
        <v>0</v>
      </c>
      <c r="M841" s="329">
        <v>1000000</v>
      </c>
    </row>
    <row r="842" spans="1:13" ht="16.5" customHeight="1">
      <c r="A842" s="64" t="s">
        <v>7465</v>
      </c>
      <c r="B842" s="73" t="s">
        <v>218</v>
      </c>
      <c r="C842" s="245" t="s">
        <v>187</v>
      </c>
      <c r="D842" s="64" t="s">
        <v>219</v>
      </c>
      <c r="E842" s="288" t="s">
        <v>7640</v>
      </c>
      <c r="F842" s="174" t="s">
        <v>1092</v>
      </c>
      <c r="G842" t="s">
        <v>39</v>
      </c>
      <c r="I842" s="80" t="s">
        <v>3633</v>
      </c>
      <c r="L842" s="347">
        <v>0</v>
      </c>
      <c r="M842" s="329">
        <v>1000000</v>
      </c>
    </row>
    <row r="843" spans="1:13" ht="16.5" customHeight="1">
      <c r="A843" s="64" t="s">
        <v>7466</v>
      </c>
      <c r="B843" s="73" t="s">
        <v>775</v>
      </c>
      <c r="C843" s="245" t="s">
        <v>190</v>
      </c>
      <c r="D843" s="64" t="s">
        <v>776</v>
      </c>
      <c r="E843" s="288" t="s">
        <v>7640</v>
      </c>
      <c r="F843" s="174" t="s">
        <v>1092</v>
      </c>
      <c r="G843" t="s">
        <v>39</v>
      </c>
      <c r="I843" s="80" t="s">
        <v>3633</v>
      </c>
      <c r="L843" s="347">
        <v>0</v>
      </c>
      <c r="M843" s="329">
        <v>1000000</v>
      </c>
    </row>
    <row r="844" spans="1:13" ht="16.5" customHeight="1">
      <c r="A844" s="64" t="s">
        <v>7467</v>
      </c>
      <c r="B844" s="73" t="s">
        <v>325</v>
      </c>
      <c r="C844" s="245" t="s">
        <v>187</v>
      </c>
      <c r="D844" s="64" t="s">
        <v>326</v>
      </c>
      <c r="E844" s="288" t="s">
        <v>7640</v>
      </c>
      <c r="F844" s="174" t="s">
        <v>1092</v>
      </c>
      <c r="G844" t="s">
        <v>39</v>
      </c>
      <c r="I844" s="80" t="s">
        <v>3633</v>
      </c>
      <c r="L844" s="347">
        <v>0</v>
      </c>
      <c r="M844" s="329">
        <v>1000000</v>
      </c>
    </row>
    <row r="845" spans="1:13" ht="16.5" customHeight="1">
      <c r="A845" s="64" t="s">
        <v>7468</v>
      </c>
      <c r="B845" s="73" t="s">
        <v>581</v>
      </c>
      <c r="C845" s="245" t="s">
        <v>189</v>
      </c>
      <c r="D845" s="64" t="s">
        <v>582</v>
      </c>
      <c r="E845" s="288" t="s">
        <v>7640</v>
      </c>
      <c r="F845" s="174" t="s">
        <v>1092</v>
      </c>
      <c r="G845" t="s">
        <v>39</v>
      </c>
      <c r="I845" s="80" t="s">
        <v>3633</v>
      </c>
      <c r="L845" s="347">
        <v>0</v>
      </c>
      <c r="M845" s="329">
        <v>1000000</v>
      </c>
    </row>
    <row r="846" spans="1:13" ht="16.5" customHeight="1">
      <c r="A846" s="64" t="s">
        <v>7469</v>
      </c>
      <c r="B846" s="73" t="s">
        <v>1013</v>
      </c>
      <c r="C846" s="245" t="s">
        <v>193</v>
      </c>
      <c r="D846" s="64" t="s">
        <v>1014</v>
      </c>
      <c r="E846" s="288" t="s">
        <v>7640</v>
      </c>
      <c r="F846" s="174" t="s">
        <v>1092</v>
      </c>
      <c r="G846" t="s">
        <v>39</v>
      </c>
      <c r="I846" s="80" t="s">
        <v>3633</v>
      </c>
      <c r="L846" s="347">
        <v>0</v>
      </c>
      <c r="M846" s="329">
        <v>1000000</v>
      </c>
    </row>
    <row r="847" spans="1:13" ht="16.5" customHeight="1">
      <c r="A847" s="64" t="s">
        <v>7470</v>
      </c>
      <c r="B847" s="73" t="s">
        <v>1296</v>
      </c>
      <c r="C847" s="245" t="s">
        <v>2379</v>
      </c>
      <c r="D847" s="64" t="s">
        <v>1096</v>
      </c>
      <c r="E847" s="288" t="s">
        <v>7640</v>
      </c>
      <c r="F847" s="174" t="s">
        <v>1092</v>
      </c>
      <c r="G847" t="s">
        <v>39</v>
      </c>
      <c r="I847" s="80" t="s">
        <v>3633</v>
      </c>
      <c r="L847" s="347">
        <v>0</v>
      </c>
      <c r="M847" s="329">
        <v>1000000</v>
      </c>
    </row>
    <row r="848" spans="1:13" ht="16.5" customHeight="1">
      <c r="A848" s="64" t="s">
        <v>7471</v>
      </c>
      <c r="B848" s="73" t="s">
        <v>400</v>
      </c>
      <c r="C848" s="245" t="s">
        <v>188</v>
      </c>
      <c r="D848" s="64" t="s">
        <v>401</v>
      </c>
      <c r="E848" s="288" t="s">
        <v>7640</v>
      </c>
      <c r="F848" s="174" t="s">
        <v>1092</v>
      </c>
      <c r="G848" t="s">
        <v>39</v>
      </c>
      <c r="I848" s="80" t="s">
        <v>3633</v>
      </c>
      <c r="L848" s="347">
        <v>0</v>
      </c>
      <c r="M848" s="329">
        <v>1000000</v>
      </c>
    </row>
    <row r="849" spans="1:13" ht="16.5" customHeight="1">
      <c r="A849" s="64" t="s">
        <v>7472</v>
      </c>
      <c r="B849" s="73" t="s">
        <v>241</v>
      </c>
      <c r="C849" s="245" t="s">
        <v>187</v>
      </c>
      <c r="D849" s="64" t="s">
        <v>242</v>
      </c>
      <c r="E849" s="288" t="s">
        <v>7640</v>
      </c>
      <c r="F849" s="174" t="s">
        <v>1092</v>
      </c>
      <c r="G849" t="s">
        <v>39</v>
      </c>
      <c r="I849" s="80" t="s">
        <v>3633</v>
      </c>
      <c r="L849" s="347">
        <v>0</v>
      </c>
      <c r="M849" s="329">
        <v>1000000</v>
      </c>
    </row>
    <row r="850" spans="1:13" ht="16.5" customHeight="1">
      <c r="A850" s="64" t="s">
        <v>7473</v>
      </c>
      <c r="B850" s="73" t="s">
        <v>371</v>
      </c>
      <c r="C850" s="245" t="s">
        <v>188</v>
      </c>
      <c r="D850" s="64" t="s">
        <v>372</v>
      </c>
      <c r="E850" s="288" t="s">
        <v>7640</v>
      </c>
      <c r="F850" s="174" t="s">
        <v>1092</v>
      </c>
      <c r="G850" t="s">
        <v>39</v>
      </c>
      <c r="I850" s="80" t="s">
        <v>3633</v>
      </c>
      <c r="L850" s="347">
        <v>0</v>
      </c>
      <c r="M850" s="329">
        <v>1000000</v>
      </c>
    </row>
    <row r="851" spans="1:13" ht="16.5" customHeight="1">
      <c r="A851" s="64" t="s">
        <v>7474</v>
      </c>
      <c r="B851" s="73" t="s">
        <v>976</v>
      </c>
      <c r="C851" s="245" t="s">
        <v>194</v>
      </c>
      <c r="D851" s="64" t="s">
        <v>977</v>
      </c>
      <c r="E851" s="288" t="s">
        <v>7640</v>
      </c>
      <c r="F851" s="174" t="s">
        <v>1092</v>
      </c>
      <c r="G851" t="s">
        <v>39</v>
      </c>
      <c r="I851" s="80" t="s">
        <v>3633</v>
      </c>
      <c r="L851" s="347">
        <v>0</v>
      </c>
      <c r="M851" s="329">
        <v>1000000</v>
      </c>
    </row>
    <row r="852" spans="1:13" ht="16.5" customHeight="1">
      <c r="A852" s="64" t="s">
        <v>7475</v>
      </c>
      <c r="B852" s="73" t="s">
        <v>438</v>
      </c>
      <c r="C852" s="245" t="s">
        <v>188</v>
      </c>
      <c r="D852" s="64" t="s">
        <v>439</v>
      </c>
      <c r="E852" s="288" t="s">
        <v>7640</v>
      </c>
      <c r="F852" s="174" t="s">
        <v>1092</v>
      </c>
      <c r="G852" t="s">
        <v>39</v>
      </c>
      <c r="I852" s="80" t="s">
        <v>3633</v>
      </c>
      <c r="L852" s="347">
        <v>0</v>
      </c>
      <c r="M852" s="329">
        <v>1000000</v>
      </c>
    </row>
    <row r="853" spans="1:13" ht="16.5" customHeight="1">
      <c r="A853" s="64" t="s">
        <v>7476</v>
      </c>
      <c r="B853" s="73" t="s">
        <v>511</v>
      </c>
      <c r="C853" s="245" t="s">
        <v>188</v>
      </c>
      <c r="D853" s="64" t="s">
        <v>512</v>
      </c>
      <c r="E853" s="288" t="s">
        <v>7640</v>
      </c>
      <c r="F853" s="174" t="s">
        <v>1092</v>
      </c>
      <c r="G853" t="s">
        <v>39</v>
      </c>
      <c r="I853" s="80" t="s">
        <v>3633</v>
      </c>
      <c r="L853" s="347">
        <v>0</v>
      </c>
      <c r="M853" s="329">
        <v>1000000</v>
      </c>
    </row>
    <row r="854" spans="1:13" ht="16.5" customHeight="1">
      <c r="A854" s="64" t="s">
        <v>7477</v>
      </c>
      <c r="B854" s="73" t="s">
        <v>497</v>
      </c>
      <c r="C854" s="245" t="s">
        <v>188</v>
      </c>
      <c r="D854" s="64" t="s">
        <v>498</v>
      </c>
      <c r="E854" s="288" t="s">
        <v>7640</v>
      </c>
      <c r="F854" s="174" t="s">
        <v>1092</v>
      </c>
      <c r="G854" t="s">
        <v>39</v>
      </c>
      <c r="I854" s="80" t="s">
        <v>3633</v>
      </c>
      <c r="L854" s="347">
        <v>0</v>
      </c>
      <c r="M854" s="329">
        <v>1000000</v>
      </c>
    </row>
    <row r="855" spans="1:13" ht="16.5" customHeight="1">
      <c r="A855" s="64" t="s">
        <v>7478</v>
      </c>
      <c r="B855" s="73" t="s">
        <v>843</v>
      </c>
      <c r="C855" s="245" t="s">
        <v>192</v>
      </c>
      <c r="D855" s="64" t="s">
        <v>844</v>
      </c>
      <c r="E855" s="288" t="s">
        <v>7640</v>
      </c>
      <c r="F855" s="174" t="s">
        <v>1092</v>
      </c>
      <c r="G855" t="s">
        <v>39</v>
      </c>
      <c r="I855" s="80" t="s">
        <v>3633</v>
      </c>
      <c r="L855" s="347">
        <v>0</v>
      </c>
      <c r="M855" s="329">
        <v>1000000</v>
      </c>
    </row>
    <row r="856" spans="1:13" ht="16.5" customHeight="1">
      <c r="A856" s="64" t="s">
        <v>7479</v>
      </c>
      <c r="B856" s="73" t="s">
        <v>211</v>
      </c>
      <c r="C856" s="245" t="s">
        <v>187</v>
      </c>
      <c r="D856" s="64" t="s">
        <v>212</v>
      </c>
      <c r="E856" s="288" t="s">
        <v>7640</v>
      </c>
      <c r="F856" s="174" t="s">
        <v>1092</v>
      </c>
      <c r="G856" t="s">
        <v>39</v>
      </c>
      <c r="I856" s="80" t="s">
        <v>3633</v>
      </c>
      <c r="L856" s="347">
        <v>0</v>
      </c>
      <c r="M856" s="329">
        <v>1000000</v>
      </c>
    </row>
    <row r="857" spans="1:13" ht="16.5" customHeight="1">
      <c r="A857" s="64" t="s">
        <v>7480</v>
      </c>
      <c r="B857" s="73" t="s">
        <v>432</v>
      </c>
      <c r="C857" s="245" t="s">
        <v>188</v>
      </c>
      <c r="D857" s="64" t="s">
        <v>433</v>
      </c>
      <c r="E857" s="288" t="s">
        <v>7640</v>
      </c>
      <c r="F857" s="174" t="s">
        <v>1092</v>
      </c>
      <c r="G857" t="s">
        <v>39</v>
      </c>
      <c r="I857" s="80" t="s">
        <v>3633</v>
      </c>
      <c r="L857" s="347">
        <v>0</v>
      </c>
      <c r="M857" s="329">
        <v>1000000</v>
      </c>
    </row>
    <row r="858" spans="1:13" ht="16.5" customHeight="1">
      <c r="A858" s="64" t="s">
        <v>7481</v>
      </c>
      <c r="B858" s="73" t="s">
        <v>420</v>
      </c>
      <c r="C858" s="245" t="s">
        <v>188</v>
      </c>
      <c r="D858" s="64" t="s">
        <v>421</v>
      </c>
      <c r="E858" s="288" t="s">
        <v>7640</v>
      </c>
      <c r="F858" s="174" t="s">
        <v>1092</v>
      </c>
      <c r="G858" t="s">
        <v>39</v>
      </c>
      <c r="I858" s="80" t="s">
        <v>3633</v>
      </c>
      <c r="L858" s="347">
        <v>0</v>
      </c>
      <c r="M858" s="329">
        <v>1000000</v>
      </c>
    </row>
    <row r="859" spans="1:13" ht="16.5" customHeight="1">
      <c r="A859" s="64" t="s">
        <v>7482</v>
      </c>
      <c r="B859" s="73" t="s">
        <v>413</v>
      </c>
      <c r="C859" s="245" t="s">
        <v>188</v>
      </c>
      <c r="D859" s="64" t="s">
        <v>414</v>
      </c>
      <c r="E859" s="288" t="s">
        <v>7640</v>
      </c>
      <c r="F859" s="174" t="s">
        <v>1092</v>
      </c>
      <c r="G859" t="s">
        <v>39</v>
      </c>
      <c r="I859" s="80" t="s">
        <v>3633</v>
      </c>
      <c r="L859" s="347">
        <v>0</v>
      </c>
      <c r="M859" s="329">
        <v>1000000</v>
      </c>
    </row>
    <row r="860" spans="1:13" ht="16.5" customHeight="1">
      <c r="A860" s="64" t="s">
        <v>7483</v>
      </c>
      <c r="B860" s="73" t="s">
        <v>434</v>
      </c>
      <c r="C860" s="245" t="s">
        <v>188</v>
      </c>
      <c r="D860" s="64" t="s">
        <v>435</v>
      </c>
      <c r="E860" s="288" t="s">
        <v>7640</v>
      </c>
      <c r="F860" s="174" t="s">
        <v>1092</v>
      </c>
      <c r="G860" t="s">
        <v>39</v>
      </c>
      <c r="I860" s="80" t="s">
        <v>3633</v>
      </c>
      <c r="L860" s="347">
        <v>0</v>
      </c>
      <c r="M860" s="329">
        <v>1000000</v>
      </c>
    </row>
    <row r="861" spans="1:13" ht="16.5" customHeight="1">
      <c r="A861" s="64" t="s">
        <v>7484</v>
      </c>
      <c r="B861" s="73" t="s">
        <v>456</v>
      </c>
      <c r="C861" s="245" t="s">
        <v>188</v>
      </c>
      <c r="D861" s="64" t="s">
        <v>457</v>
      </c>
      <c r="E861" s="288" t="s">
        <v>7640</v>
      </c>
      <c r="F861" s="174" t="s">
        <v>1092</v>
      </c>
      <c r="G861" t="s">
        <v>39</v>
      </c>
      <c r="I861" s="80" t="s">
        <v>3633</v>
      </c>
      <c r="L861" s="347">
        <v>0</v>
      </c>
      <c r="M861" s="329">
        <v>1000000</v>
      </c>
    </row>
    <row r="862" spans="1:13" ht="16.5" customHeight="1">
      <c r="A862" s="64" t="s">
        <v>7485</v>
      </c>
      <c r="B862" s="73" t="s">
        <v>487</v>
      </c>
      <c r="C862" s="245" t="s">
        <v>188</v>
      </c>
      <c r="D862" s="64" t="s">
        <v>488</v>
      </c>
      <c r="E862" s="288" t="s">
        <v>7640</v>
      </c>
      <c r="F862" s="174" t="s">
        <v>1092</v>
      </c>
      <c r="G862" t="s">
        <v>39</v>
      </c>
      <c r="I862" s="80" t="s">
        <v>3633</v>
      </c>
      <c r="L862" s="347">
        <v>0</v>
      </c>
      <c r="M862" s="329">
        <v>1000000</v>
      </c>
    </row>
    <row r="863" spans="1:13" ht="16.5" customHeight="1">
      <c r="A863" s="64" t="s">
        <v>7486</v>
      </c>
      <c r="B863" s="73" t="s">
        <v>545</v>
      </c>
      <c r="C863" s="245" t="s">
        <v>189</v>
      </c>
      <c r="D863" s="64" t="s">
        <v>547</v>
      </c>
      <c r="E863" s="288" t="s">
        <v>7640</v>
      </c>
      <c r="F863" s="174" t="s">
        <v>1092</v>
      </c>
      <c r="G863" t="s">
        <v>39</v>
      </c>
      <c r="I863" s="80" t="s">
        <v>3633</v>
      </c>
      <c r="L863" s="347">
        <v>0</v>
      </c>
      <c r="M863" s="329">
        <v>1000000</v>
      </c>
    </row>
    <row r="864" spans="1:13" ht="16.5" customHeight="1">
      <c r="A864" s="64" t="s">
        <v>7487</v>
      </c>
      <c r="B864" s="73" t="s">
        <v>943</v>
      </c>
      <c r="C864" s="245" t="s">
        <v>194</v>
      </c>
      <c r="D864" s="64" t="s">
        <v>944</v>
      </c>
      <c r="E864" s="288" t="s">
        <v>7640</v>
      </c>
      <c r="F864" s="174" t="s">
        <v>1092</v>
      </c>
      <c r="G864" t="s">
        <v>39</v>
      </c>
      <c r="I864" s="80" t="s">
        <v>3633</v>
      </c>
      <c r="L864" s="347">
        <v>0</v>
      </c>
      <c r="M864" s="329">
        <v>1000000</v>
      </c>
    </row>
    <row r="865" spans="1:13" ht="16.5" customHeight="1">
      <c r="A865" s="64" t="s">
        <v>7488</v>
      </c>
      <c r="B865" s="73" t="s">
        <v>610</v>
      </c>
      <c r="C865" s="245" t="s">
        <v>189</v>
      </c>
      <c r="D865" s="64" t="s">
        <v>611</v>
      </c>
      <c r="E865" s="288" t="s">
        <v>7640</v>
      </c>
      <c r="F865" s="174" t="s">
        <v>1092</v>
      </c>
      <c r="G865" t="s">
        <v>39</v>
      </c>
      <c r="I865" s="80" t="s">
        <v>3633</v>
      </c>
      <c r="L865" s="347">
        <v>0</v>
      </c>
      <c r="M865" s="329">
        <v>1000000</v>
      </c>
    </row>
    <row r="866" spans="1:13" ht="16.5" customHeight="1">
      <c r="A866" s="64" t="s">
        <v>7489</v>
      </c>
      <c r="B866" s="73" t="s">
        <v>404</v>
      </c>
      <c r="C866" s="245" t="s">
        <v>188</v>
      </c>
      <c r="D866" s="64" t="s">
        <v>405</v>
      </c>
      <c r="E866" s="288" t="s">
        <v>7640</v>
      </c>
      <c r="F866" s="174" t="s">
        <v>1092</v>
      </c>
      <c r="G866" t="s">
        <v>39</v>
      </c>
      <c r="I866" s="80" t="s">
        <v>3633</v>
      </c>
      <c r="L866" s="347">
        <v>0</v>
      </c>
      <c r="M866" s="329">
        <v>1000000</v>
      </c>
    </row>
    <row r="867" spans="1:13" ht="16.5" customHeight="1">
      <c r="A867" s="64" t="s">
        <v>7490</v>
      </c>
      <c r="B867" s="73" t="s">
        <v>292</v>
      </c>
      <c r="C867" s="245" t="s">
        <v>187</v>
      </c>
      <c r="D867" s="64" t="s">
        <v>293</v>
      </c>
      <c r="E867" s="288" t="s">
        <v>7640</v>
      </c>
      <c r="F867" s="174" t="s">
        <v>1092</v>
      </c>
      <c r="G867" t="s">
        <v>39</v>
      </c>
      <c r="I867" s="80" t="s">
        <v>3633</v>
      </c>
      <c r="L867" s="347">
        <v>0</v>
      </c>
      <c r="M867" s="329">
        <v>1000000</v>
      </c>
    </row>
    <row r="868" spans="1:13" ht="16.5" customHeight="1">
      <c r="A868" s="64" t="s">
        <v>7491</v>
      </c>
      <c r="B868" s="73" t="s">
        <v>1011</v>
      </c>
      <c r="C868" s="245" t="s">
        <v>193</v>
      </c>
      <c r="D868" s="64" t="s">
        <v>1012</v>
      </c>
      <c r="E868" s="288" t="s">
        <v>7640</v>
      </c>
      <c r="F868" s="174" t="s">
        <v>1092</v>
      </c>
      <c r="G868" t="s">
        <v>39</v>
      </c>
      <c r="I868" s="80" t="s">
        <v>3633</v>
      </c>
      <c r="L868" s="347">
        <v>0</v>
      </c>
      <c r="M868" s="329">
        <v>1000000</v>
      </c>
    </row>
    <row r="869" spans="1:13" ht="16.5" customHeight="1">
      <c r="A869" s="64" t="s">
        <v>7492</v>
      </c>
      <c r="B869" s="73" t="s">
        <v>1020</v>
      </c>
      <c r="C869" s="245" t="s">
        <v>193</v>
      </c>
      <c r="D869" s="64" t="s">
        <v>1021</v>
      </c>
      <c r="E869" s="288" t="s">
        <v>7640</v>
      </c>
      <c r="F869" s="174" t="s">
        <v>1092</v>
      </c>
      <c r="G869" t="s">
        <v>39</v>
      </c>
      <c r="I869" s="80" t="s">
        <v>3633</v>
      </c>
      <c r="L869" s="347">
        <v>0</v>
      </c>
      <c r="M869" s="329">
        <v>1000000</v>
      </c>
    </row>
    <row r="870" spans="1:13" ht="16.5" customHeight="1">
      <c r="A870" s="64" t="s">
        <v>7493</v>
      </c>
      <c r="B870" s="73" t="s">
        <v>525</v>
      </c>
      <c r="C870" s="245" t="s">
        <v>188</v>
      </c>
      <c r="D870" s="64" t="s">
        <v>526</v>
      </c>
      <c r="E870" s="288" t="s">
        <v>7640</v>
      </c>
      <c r="F870" s="174" t="s">
        <v>1092</v>
      </c>
      <c r="G870" t="s">
        <v>39</v>
      </c>
      <c r="I870" s="80" t="s">
        <v>3633</v>
      </c>
      <c r="L870" s="347">
        <v>0</v>
      </c>
      <c r="M870" s="329">
        <v>1000000</v>
      </c>
    </row>
    <row r="871" spans="1:13" ht="16.5" customHeight="1">
      <c r="A871" s="64" t="s">
        <v>7494</v>
      </c>
      <c r="B871" s="73" t="s">
        <v>240</v>
      </c>
      <c r="C871" s="245" t="s">
        <v>187</v>
      </c>
      <c r="D871" s="64" t="s">
        <v>240</v>
      </c>
      <c r="E871" s="288" t="s">
        <v>7640</v>
      </c>
      <c r="F871" s="174" t="s">
        <v>1092</v>
      </c>
      <c r="G871" t="s">
        <v>39</v>
      </c>
      <c r="I871" s="80" t="s">
        <v>3633</v>
      </c>
      <c r="L871" s="347">
        <v>0</v>
      </c>
      <c r="M871" s="329">
        <v>1000000</v>
      </c>
    </row>
    <row r="872" spans="1:13" ht="16.5" customHeight="1">
      <c r="A872" s="64" t="s">
        <v>7495</v>
      </c>
      <c r="B872" s="73" t="s">
        <v>294</v>
      </c>
      <c r="C872" s="245" t="s">
        <v>187</v>
      </c>
      <c r="D872" s="64" t="s">
        <v>295</v>
      </c>
      <c r="E872" s="288" t="s">
        <v>7640</v>
      </c>
      <c r="F872" s="174" t="s">
        <v>1092</v>
      </c>
      <c r="G872" t="s">
        <v>39</v>
      </c>
      <c r="I872" s="80" t="s">
        <v>3633</v>
      </c>
      <c r="L872" s="347">
        <v>0</v>
      </c>
      <c r="M872" s="329">
        <v>1000000</v>
      </c>
    </row>
    <row r="873" spans="1:13" ht="16.5" customHeight="1">
      <c r="A873" s="64" t="s">
        <v>7496</v>
      </c>
      <c r="B873" s="73" t="s">
        <v>871</v>
      </c>
      <c r="C873" s="245" t="s">
        <v>191</v>
      </c>
      <c r="D873" s="64" t="s">
        <v>872</v>
      </c>
      <c r="E873" s="288" t="s">
        <v>7640</v>
      </c>
      <c r="F873" s="174" t="s">
        <v>1092</v>
      </c>
      <c r="G873" t="s">
        <v>39</v>
      </c>
      <c r="I873" s="80" t="s">
        <v>3633</v>
      </c>
      <c r="L873" s="347">
        <v>0</v>
      </c>
      <c r="M873" s="329">
        <v>1000000</v>
      </c>
    </row>
    <row r="874" spans="1:13" ht="16.5" customHeight="1">
      <c r="A874" s="64" t="s">
        <v>7497</v>
      </c>
      <c r="B874" s="73" t="s">
        <v>873</v>
      </c>
      <c r="C874" s="245" t="s">
        <v>191</v>
      </c>
      <c r="D874" s="64" t="s">
        <v>874</v>
      </c>
      <c r="E874" s="288" t="s">
        <v>7640</v>
      </c>
      <c r="F874" s="174" t="s">
        <v>1092</v>
      </c>
      <c r="G874" t="s">
        <v>39</v>
      </c>
      <c r="I874" s="80" t="s">
        <v>3633</v>
      </c>
      <c r="L874" s="347">
        <v>0</v>
      </c>
      <c r="M874" s="329">
        <v>1000000</v>
      </c>
    </row>
    <row r="875" spans="1:13" ht="16.5" customHeight="1">
      <c r="A875" s="64" t="s">
        <v>7498</v>
      </c>
      <c r="B875" s="73" t="s">
        <v>213</v>
      </c>
      <c r="C875" s="245" t="s">
        <v>187</v>
      </c>
      <c r="D875" s="64" t="s">
        <v>214</v>
      </c>
      <c r="E875" s="288" t="s">
        <v>7640</v>
      </c>
      <c r="F875" s="174" t="s">
        <v>1092</v>
      </c>
      <c r="G875" t="s">
        <v>39</v>
      </c>
      <c r="I875" s="80" t="s">
        <v>3633</v>
      </c>
      <c r="L875" s="347">
        <v>0</v>
      </c>
      <c r="M875" s="329">
        <v>1000000</v>
      </c>
    </row>
    <row r="876" spans="1:13" ht="16.5" customHeight="1">
      <c r="A876" s="64" t="s">
        <v>7499</v>
      </c>
      <c r="B876" s="73" t="s">
        <v>228</v>
      </c>
      <c r="C876" s="245" t="s">
        <v>187</v>
      </c>
      <c r="D876" s="64" t="s">
        <v>229</v>
      </c>
      <c r="E876" s="288" t="s">
        <v>7640</v>
      </c>
      <c r="F876" s="174" t="s">
        <v>1092</v>
      </c>
      <c r="G876" t="s">
        <v>39</v>
      </c>
      <c r="I876" s="80" t="s">
        <v>3633</v>
      </c>
      <c r="L876" s="347">
        <v>0</v>
      </c>
      <c r="M876" s="329">
        <v>1000000</v>
      </c>
    </row>
    <row r="877" spans="1:13" ht="16.5" customHeight="1">
      <c r="A877" s="64" t="s">
        <v>7500</v>
      </c>
      <c r="B877" s="73" t="s">
        <v>279</v>
      </c>
      <c r="C877" s="245" t="s">
        <v>187</v>
      </c>
      <c r="D877" s="64" t="s">
        <v>280</v>
      </c>
      <c r="E877" s="288" t="s">
        <v>7640</v>
      </c>
      <c r="F877" s="174" t="s">
        <v>1092</v>
      </c>
      <c r="G877" t="s">
        <v>39</v>
      </c>
      <c r="I877" s="80" t="s">
        <v>3633</v>
      </c>
      <c r="L877" s="347">
        <v>0</v>
      </c>
      <c r="M877" s="329">
        <v>1000000</v>
      </c>
    </row>
    <row r="878" spans="1:13" ht="16.5" customHeight="1">
      <c r="A878" s="64" t="s">
        <v>7501</v>
      </c>
      <c r="B878" s="73" t="s">
        <v>275</v>
      </c>
      <c r="C878" s="245" t="s">
        <v>187</v>
      </c>
      <c r="D878" s="64" t="s">
        <v>276</v>
      </c>
      <c r="E878" s="288" t="s">
        <v>7640</v>
      </c>
      <c r="F878" s="174" t="s">
        <v>1092</v>
      </c>
      <c r="G878" t="s">
        <v>39</v>
      </c>
      <c r="I878" s="80" t="s">
        <v>3633</v>
      </c>
      <c r="L878" s="347">
        <v>0</v>
      </c>
      <c r="M878" s="329">
        <v>1000000</v>
      </c>
    </row>
    <row r="879" spans="1:13" ht="16.5" customHeight="1">
      <c r="A879" s="64" t="s">
        <v>7502</v>
      </c>
      <c r="B879" s="73" t="s">
        <v>483</v>
      </c>
      <c r="C879" s="245" t="s">
        <v>188</v>
      </c>
      <c r="D879" s="64" t="s">
        <v>484</v>
      </c>
      <c r="E879" s="288" t="s">
        <v>7640</v>
      </c>
      <c r="F879" s="174" t="s">
        <v>1092</v>
      </c>
      <c r="G879" t="s">
        <v>39</v>
      </c>
      <c r="I879" s="80" t="s">
        <v>3633</v>
      </c>
      <c r="L879" s="347">
        <v>0</v>
      </c>
      <c r="M879" s="329">
        <v>1000000</v>
      </c>
    </row>
    <row r="880" spans="1:13" ht="16.5" customHeight="1">
      <c r="A880" s="64" t="s">
        <v>7503</v>
      </c>
      <c r="B880" s="73" t="s">
        <v>345</v>
      </c>
      <c r="C880" s="245" t="s">
        <v>187</v>
      </c>
      <c r="D880" s="64" t="s">
        <v>346</v>
      </c>
      <c r="E880" s="288" t="s">
        <v>7640</v>
      </c>
      <c r="F880" s="174" t="s">
        <v>1092</v>
      </c>
      <c r="G880" t="s">
        <v>39</v>
      </c>
      <c r="I880" s="80" t="s">
        <v>3633</v>
      </c>
      <c r="L880" s="347">
        <v>0</v>
      </c>
      <c r="M880" s="329">
        <v>1000000</v>
      </c>
    </row>
    <row r="881" spans="1:13" ht="16.5" customHeight="1">
      <c r="A881" s="64" t="s">
        <v>7504</v>
      </c>
      <c r="B881" s="73" t="s">
        <v>1297</v>
      </c>
      <c r="C881" s="245" t="s">
        <v>2379</v>
      </c>
      <c r="D881" s="64" t="s">
        <v>1099</v>
      </c>
      <c r="E881" s="288" t="s">
        <v>7640</v>
      </c>
      <c r="F881" s="174" t="s">
        <v>1092</v>
      </c>
      <c r="G881" t="s">
        <v>39</v>
      </c>
      <c r="I881" s="80" t="s">
        <v>3633</v>
      </c>
      <c r="L881" s="347">
        <v>0</v>
      </c>
      <c r="M881" s="329">
        <v>1000000</v>
      </c>
    </row>
    <row r="882" spans="1:13" ht="16.5" customHeight="1">
      <c r="A882" s="64" t="s">
        <v>7505</v>
      </c>
      <c r="B882" s="73" t="s">
        <v>1298</v>
      </c>
      <c r="C882" s="245" t="s">
        <v>2379</v>
      </c>
      <c r="D882" s="64" t="s">
        <v>1101</v>
      </c>
      <c r="E882" s="288" t="s">
        <v>7640</v>
      </c>
      <c r="F882" s="174" t="s">
        <v>1092</v>
      </c>
      <c r="G882" t="s">
        <v>39</v>
      </c>
      <c r="I882" s="80" t="s">
        <v>3633</v>
      </c>
      <c r="L882" s="347">
        <v>0</v>
      </c>
      <c r="M882" s="329">
        <v>1000000</v>
      </c>
    </row>
    <row r="883" spans="1:13" ht="16.5" customHeight="1">
      <c r="A883" s="64" t="s">
        <v>7506</v>
      </c>
      <c r="B883" s="73" t="s">
        <v>366</v>
      </c>
      <c r="C883" s="245" t="s">
        <v>188</v>
      </c>
      <c r="D883" s="64" t="s">
        <v>366</v>
      </c>
      <c r="E883" s="288" t="s">
        <v>7640</v>
      </c>
      <c r="F883" s="174" t="s">
        <v>1092</v>
      </c>
      <c r="G883" t="s">
        <v>39</v>
      </c>
      <c r="I883" s="80" t="s">
        <v>3633</v>
      </c>
      <c r="L883" s="347">
        <v>0</v>
      </c>
      <c r="M883" s="329">
        <v>1000000</v>
      </c>
    </row>
    <row r="884" spans="1:13" ht="16.5" customHeight="1">
      <c r="A884" s="64" t="s">
        <v>7507</v>
      </c>
      <c r="B884" s="73" t="s">
        <v>472</v>
      </c>
      <c r="C884" s="245" t="s">
        <v>188</v>
      </c>
      <c r="D884" s="64" t="s">
        <v>473</v>
      </c>
      <c r="E884" s="288" t="s">
        <v>7640</v>
      </c>
      <c r="F884" s="174" t="s">
        <v>1092</v>
      </c>
      <c r="G884" t="s">
        <v>39</v>
      </c>
      <c r="I884" s="80" t="s">
        <v>3633</v>
      </c>
      <c r="L884" s="347">
        <v>0</v>
      </c>
      <c r="M884" s="329">
        <v>1000000</v>
      </c>
    </row>
    <row r="885" spans="1:13" ht="16.5" customHeight="1">
      <c r="A885" s="64" t="s">
        <v>7508</v>
      </c>
      <c r="B885" s="73" t="s">
        <v>424</v>
      </c>
      <c r="C885" s="245" t="s">
        <v>188</v>
      </c>
      <c r="D885" s="64" t="s">
        <v>425</v>
      </c>
      <c r="E885" s="288" t="s">
        <v>7640</v>
      </c>
      <c r="F885" s="174" t="s">
        <v>1092</v>
      </c>
      <c r="G885" t="s">
        <v>39</v>
      </c>
      <c r="I885" s="80" t="s">
        <v>3633</v>
      </c>
      <c r="L885" s="347">
        <v>0</v>
      </c>
      <c r="M885" s="329">
        <v>1000000</v>
      </c>
    </row>
    <row r="886" spans="1:13" ht="16.5" customHeight="1">
      <c r="A886" s="64" t="s">
        <v>7509</v>
      </c>
      <c r="B886" s="73" t="s">
        <v>466</v>
      </c>
      <c r="C886" s="245" t="s">
        <v>188</v>
      </c>
      <c r="D886" s="64" t="s">
        <v>467</v>
      </c>
      <c r="E886" s="288" t="s">
        <v>7640</v>
      </c>
      <c r="F886" s="174" t="s">
        <v>1092</v>
      </c>
      <c r="G886" t="s">
        <v>39</v>
      </c>
      <c r="I886" s="80" t="s">
        <v>3633</v>
      </c>
      <c r="L886" s="347">
        <v>0</v>
      </c>
      <c r="M886" s="329">
        <v>1000000</v>
      </c>
    </row>
    <row r="887" spans="1:13" ht="16.5" customHeight="1">
      <c r="A887" s="64" t="s">
        <v>7510</v>
      </c>
      <c r="B887" s="73" t="s">
        <v>533</v>
      </c>
      <c r="C887" s="245" t="s">
        <v>188</v>
      </c>
      <c r="D887" s="64" t="s">
        <v>534</v>
      </c>
      <c r="E887" s="288" t="s">
        <v>7640</v>
      </c>
      <c r="F887" s="174" t="s">
        <v>1092</v>
      </c>
      <c r="G887" t="s">
        <v>39</v>
      </c>
      <c r="I887" s="80" t="s">
        <v>3633</v>
      </c>
      <c r="L887" s="347">
        <v>0</v>
      </c>
      <c r="M887" s="329">
        <v>1000000</v>
      </c>
    </row>
    <row r="888" spans="1:13" ht="16.5" customHeight="1">
      <c r="A888" s="64" t="s">
        <v>7511</v>
      </c>
      <c r="B888" s="73" t="s">
        <v>387</v>
      </c>
      <c r="C888" s="245" t="s">
        <v>188</v>
      </c>
      <c r="D888" s="64" t="s">
        <v>388</v>
      </c>
      <c r="E888" s="288" t="s">
        <v>7640</v>
      </c>
      <c r="F888" s="174" t="s">
        <v>1092</v>
      </c>
      <c r="G888" t="s">
        <v>39</v>
      </c>
      <c r="I888" s="80" t="s">
        <v>3633</v>
      </c>
      <c r="L888" s="347">
        <v>0</v>
      </c>
      <c r="M888" s="329">
        <v>1000000</v>
      </c>
    </row>
    <row r="889" spans="1:13" ht="16.5" customHeight="1">
      <c r="A889" s="64" t="s">
        <v>7512</v>
      </c>
      <c r="B889" s="73" t="s">
        <v>1032</v>
      </c>
      <c r="C889" s="245" t="s">
        <v>193</v>
      </c>
      <c r="D889" s="64" t="s">
        <v>1033</v>
      </c>
      <c r="E889" s="288" t="s">
        <v>7640</v>
      </c>
      <c r="F889" s="174" t="s">
        <v>1092</v>
      </c>
      <c r="G889" t="s">
        <v>39</v>
      </c>
      <c r="I889" s="80" t="s">
        <v>3633</v>
      </c>
      <c r="L889" s="347">
        <v>0</v>
      </c>
      <c r="M889" s="329">
        <v>1000000</v>
      </c>
    </row>
    <row r="890" spans="1:13" ht="16.5" customHeight="1">
      <c r="A890" s="64" t="s">
        <v>7513</v>
      </c>
      <c r="B890" s="73" t="s">
        <v>1054</v>
      </c>
      <c r="C890" s="245" t="s">
        <v>193</v>
      </c>
      <c r="D890" s="64" t="s">
        <v>1055</v>
      </c>
      <c r="E890" s="288" t="s">
        <v>7640</v>
      </c>
      <c r="F890" s="174" t="s">
        <v>1092</v>
      </c>
      <c r="G890" t="s">
        <v>39</v>
      </c>
      <c r="I890" s="80" t="s">
        <v>3633</v>
      </c>
      <c r="L890" s="347">
        <v>0</v>
      </c>
      <c r="M890" s="329">
        <v>1000000</v>
      </c>
    </row>
    <row r="891" spans="1:13" ht="16.5" customHeight="1">
      <c r="A891" s="64" t="s">
        <v>7514</v>
      </c>
      <c r="B891" s="73" t="s">
        <v>1039</v>
      </c>
      <c r="C891" s="245" t="s">
        <v>193</v>
      </c>
      <c r="D891" s="64" t="s">
        <v>1040</v>
      </c>
      <c r="E891" s="288" t="s">
        <v>7640</v>
      </c>
      <c r="F891" s="174" t="s">
        <v>1092</v>
      </c>
      <c r="G891" t="s">
        <v>39</v>
      </c>
      <c r="I891" s="80" t="s">
        <v>3633</v>
      </c>
      <c r="L891" s="347">
        <v>0</v>
      </c>
      <c r="M891" s="329">
        <v>1000000</v>
      </c>
    </row>
    <row r="892" spans="1:13" ht="16.5" customHeight="1">
      <c r="A892" s="64" t="s">
        <v>7515</v>
      </c>
      <c r="B892" s="73" t="s">
        <v>1081</v>
      </c>
      <c r="C892" s="245" t="s">
        <v>187</v>
      </c>
      <c r="D892" s="64" t="s">
        <v>283</v>
      </c>
      <c r="E892" s="288" t="s">
        <v>7640</v>
      </c>
      <c r="F892" s="174" t="s">
        <v>1092</v>
      </c>
      <c r="G892" t="s">
        <v>39</v>
      </c>
      <c r="I892" s="80" t="s">
        <v>3633</v>
      </c>
      <c r="L892" s="347">
        <v>0</v>
      </c>
      <c r="M892" s="329">
        <v>1000000</v>
      </c>
    </row>
    <row r="893" spans="1:13" ht="16.5" customHeight="1">
      <c r="A893" s="64" t="s">
        <v>7516</v>
      </c>
      <c r="B893" s="73" t="s">
        <v>230</v>
      </c>
      <c r="C893" s="245" t="s">
        <v>187</v>
      </c>
      <c r="D893" s="64" t="s">
        <v>231</v>
      </c>
      <c r="E893" s="288" t="s">
        <v>7640</v>
      </c>
      <c r="F893" s="174" t="s">
        <v>1092</v>
      </c>
      <c r="G893" t="s">
        <v>39</v>
      </c>
      <c r="I893" s="80" t="s">
        <v>3633</v>
      </c>
      <c r="L893" s="347">
        <v>0</v>
      </c>
      <c r="M893" s="329">
        <v>1000000</v>
      </c>
    </row>
    <row r="894" spans="1:13" ht="16.5" customHeight="1">
      <c r="A894" s="64" t="s">
        <v>7517</v>
      </c>
      <c r="B894" s="73" t="s">
        <v>395</v>
      </c>
      <c r="C894" s="245" t="s">
        <v>188</v>
      </c>
      <c r="D894" s="64" t="s">
        <v>396</v>
      </c>
      <c r="E894" s="288" t="s">
        <v>7640</v>
      </c>
      <c r="F894" s="174" t="s">
        <v>1092</v>
      </c>
      <c r="G894" t="s">
        <v>39</v>
      </c>
      <c r="I894" s="80" t="s">
        <v>3633</v>
      </c>
      <c r="L894" s="347">
        <v>0</v>
      </c>
      <c r="M894" s="329">
        <v>1000000</v>
      </c>
    </row>
    <row r="895" spans="1:13" ht="16.5" customHeight="1">
      <c r="A895" s="64" t="s">
        <v>7518</v>
      </c>
      <c r="B895" s="73" t="s">
        <v>861</v>
      </c>
      <c r="C895" s="245" t="s">
        <v>192</v>
      </c>
      <c r="D895" s="64" t="s">
        <v>862</v>
      </c>
      <c r="E895" s="288" t="s">
        <v>7640</v>
      </c>
      <c r="F895" s="174" t="s">
        <v>1092</v>
      </c>
      <c r="G895" t="s">
        <v>39</v>
      </c>
      <c r="I895" s="80" t="s">
        <v>3633</v>
      </c>
      <c r="L895" s="347">
        <v>0</v>
      </c>
      <c r="M895" s="329">
        <v>1000000</v>
      </c>
    </row>
    <row r="896" spans="1:13" ht="16.5" customHeight="1">
      <c r="A896" s="64" t="s">
        <v>7519</v>
      </c>
      <c r="B896" s="73" t="s">
        <v>894</v>
      </c>
      <c r="C896" s="245" t="s">
        <v>191</v>
      </c>
      <c r="D896" s="64" t="s">
        <v>895</v>
      </c>
      <c r="E896" s="288" t="s">
        <v>7640</v>
      </c>
      <c r="F896" s="174" t="s">
        <v>1092</v>
      </c>
      <c r="G896" t="s">
        <v>39</v>
      </c>
      <c r="I896" s="80" t="s">
        <v>3633</v>
      </c>
      <c r="L896" s="347">
        <v>0</v>
      </c>
      <c r="M896" s="329">
        <v>1000000</v>
      </c>
    </row>
    <row r="897" spans="1:13" ht="16.5" customHeight="1">
      <c r="A897" s="64" t="s">
        <v>7520</v>
      </c>
      <c r="B897" s="73" t="s">
        <v>884</v>
      </c>
      <c r="C897" s="245" t="s">
        <v>191</v>
      </c>
      <c r="D897" s="64" t="s">
        <v>885</v>
      </c>
      <c r="E897" s="288" t="s">
        <v>7640</v>
      </c>
      <c r="F897" s="174" t="s">
        <v>1092</v>
      </c>
      <c r="G897" t="s">
        <v>39</v>
      </c>
      <c r="I897" s="80" t="s">
        <v>3633</v>
      </c>
      <c r="L897" s="347">
        <v>0</v>
      </c>
      <c r="M897" s="329">
        <v>1000000</v>
      </c>
    </row>
    <row r="898" spans="1:13" ht="16.5" customHeight="1">
      <c r="A898" s="64" t="s">
        <v>7521</v>
      </c>
      <c r="B898" s="73" t="s">
        <v>888</v>
      </c>
      <c r="C898" s="245" t="s">
        <v>191</v>
      </c>
      <c r="D898" s="64" t="s">
        <v>889</v>
      </c>
      <c r="E898" s="288" t="s">
        <v>7640</v>
      </c>
      <c r="F898" s="174" t="s">
        <v>1092</v>
      </c>
      <c r="G898" t="s">
        <v>39</v>
      </c>
      <c r="I898" s="80" t="s">
        <v>3633</v>
      </c>
      <c r="L898" s="347">
        <v>0</v>
      </c>
      <c r="M898" s="329">
        <v>1000000</v>
      </c>
    </row>
    <row r="899" spans="1:13" ht="16.5" customHeight="1">
      <c r="A899" s="64" t="s">
        <v>7522</v>
      </c>
      <c r="B899" s="73" t="s">
        <v>882</v>
      </c>
      <c r="C899" s="245" t="s">
        <v>191</v>
      </c>
      <c r="D899" s="64" t="s">
        <v>883</v>
      </c>
      <c r="E899" s="288" t="s">
        <v>7640</v>
      </c>
      <c r="F899" s="174" t="s">
        <v>1092</v>
      </c>
      <c r="G899" t="s">
        <v>39</v>
      </c>
      <c r="I899" s="80" t="s">
        <v>3633</v>
      </c>
      <c r="L899" s="347">
        <v>0</v>
      </c>
      <c r="M899" s="329">
        <v>1000000</v>
      </c>
    </row>
    <row r="900" spans="1:13" ht="16.5" customHeight="1">
      <c r="A900" s="64" t="s">
        <v>7523</v>
      </c>
      <c r="B900" s="73" t="s">
        <v>876</v>
      </c>
      <c r="C900" s="245" t="s">
        <v>191</v>
      </c>
      <c r="D900" s="64" t="s">
        <v>877</v>
      </c>
      <c r="E900" s="288" t="s">
        <v>7640</v>
      </c>
      <c r="F900" s="174" t="s">
        <v>1092</v>
      </c>
      <c r="G900" t="s">
        <v>39</v>
      </c>
      <c r="I900" s="80" t="s">
        <v>3633</v>
      </c>
      <c r="L900" s="347">
        <v>0</v>
      </c>
      <c r="M900" s="329">
        <v>1000000</v>
      </c>
    </row>
    <row r="901" spans="1:13" ht="16.5" customHeight="1">
      <c r="A901" s="64" t="s">
        <v>7524</v>
      </c>
      <c r="B901" s="73" t="s">
        <v>1072</v>
      </c>
      <c r="C901" s="245" t="s">
        <v>193</v>
      </c>
      <c r="D901" s="64" t="s">
        <v>1073</v>
      </c>
      <c r="E901" s="288" t="s">
        <v>7640</v>
      </c>
      <c r="F901" s="174" t="s">
        <v>1092</v>
      </c>
      <c r="G901" t="s">
        <v>39</v>
      </c>
      <c r="I901" s="80" t="s">
        <v>3633</v>
      </c>
      <c r="L901" s="347">
        <v>0</v>
      </c>
      <c r="M901" s="329">
        <v>1000000</v>
      </c>
    </row>
    <row r="902" spans="1:13" ht="16.5" customHeight="1">
      <c r="A902" s="64" t="s">
        <v>7525</v>
      </c>
      <c r="B902" s="73" t="s">
        <v>1062</v>
      </c>
      <c r="C902" s="245" t="s">
        <v>193</v>
      </c>
      <c r="D902" s="64" t="s">
        <v>1063</v>
      </c>
      <c r="E902" s="288" t="s">
        <v>7640</v>
      </c>
      <c r="F902" s="174" t="s">
        <v>1092</v>
      </c>
      <c r="G902" t="s">
        <v>39</v>
      </c>
      <c r="I902" s="80" t="s">
        <v>3633</v>
      </c>
      <c r="L902" s="347">
        <v>0</v>
      </c>
      <c r="M902" s="329">
        <v>1000000</v>
      </c>
    </row>
    <row r="903" spans="1:13" ht="16.5" customHeight="1">
      <c r="A903" s="64" t="s">
        <v>7526</v>
      </c>
      <c r="B903" s="73" t="s">
        <v>1074</v>
      </c>
      <c r="C903" s="245" t="s">
        <v>193</v>
      </c>
      <c r="D903" s="64" t="s">
        <v>1075</v>
      </c>
      <c r="E903" s="288" t="s">
        <v>7640</v>
      </c>
      <c r="F903" s="174" t="s">
        <v>1092</v>
      </c>
      <c r="G903" t="s">
        <v>39</v>
      </c>
      <c r="I903" s="80" t="s">
        <v>3633</v>
      </c>
      <c r="L903" s="347">
        <v>0</v>
      </c>
      <c r="M903" s="329">
        <v>1000000</v>
      </c>
    </row>
    <row r="904" spans="1:13" ht="16.5" customHeight="1">
      <c r="A904" s="64" t="s">
        <v>7527</v>
      </c>
      <c r="B904" s="73" t="s">
        <v>1043</v>
      </c>
      <c r="C904" s="245" t="s">
        <v>193</v>
      </c>
      <c r="D904" s="64" t="s">
        <v>1044</v>
      </c>
      <c r="E904" s="288" t="s">
        <v>7640</v>
      </c>
      <c r="F904" s="174" t="s">
        <v>1092</v>
      </c>
      <c r="G904" t="s">
        <v>39</v>
      </c>
      <c r="I904" s="80" t="s">
        <v>3633</v>
      </c>
      <c r="L904" s="347">
        <v>0</v>
      </c>
      <c r="M904" s="329">
        <v>1000000</v>
      </c>
    </row>
    <row r="905" spans="1:13" ht="16.5" customHeight="1">
      <c r="A905" s="64" t="s">
        <v>7528</v>
      </c>
      <c r="B905" s="73" t="s">
        <v>1078</v>
      </c>
      <c r="C905" s="245" t="s">
        <v>193</v>
      </c>
      <c r="D905" s="64" t="s">
        <v>1079</v>
      </c>
      <c r="E905" s="288" t="s">
        <v>7640</v>
      </c>
      <c r="F905" s="174" t="s">
        <v>1092</v>
      </c>
      <c r="G905" t="s">
        <v>39</v>
      </c>
      <c r="I905" s="80" t="s">
        <v>3633</v>
      </c>
      <c r="L905" s="347">
        <v>0</v>
      </c>
      <c r="M905" s="329">
        <v>1000000</v>
      </c>
    </row>
    <row r="906" spans="1:13" ht="16.5" customHeight="1">
      <c r="A906" s="64" t="s">
        <v>7529</v>
      </c>
      <c r="B906" s="73" t="s">
        <v>288</v>
      </c>
      <c r="C906" s="245" t="s">
        <v>187</v>
      </c>
      <c r="D906" s="64" t="s">
        <v>289</v>
      </c>
      <c r="E906" s="288" t="s">
        <v>7640</v>
      </c>
      <c r="F906" s="174" t="s">
        <v>1092</v>
      </c>
      <c r="G906" t="s">
        <v>39</v>
      </c>
      <c r="I906" s="80" t="s">
        <v>3633</v>
      </c>
      <c r="L906" s="347">
        <v>0</v>
      </c>
      <c r="M906" s="329">
        <v>1000000</v>
      </c>
    </row>
    <row r="907" spans="1:13" s="197" customFormat="1" ht="16.5" customHeight="1">
      <c r="A907" s="64" t="s">
        <v>7530</v>
      </c>
      <c r="B907" s="73" t="s">
        <v>349</v>
      </c>
      <c r="C907" s="245" t="s">
        <v>187</v>
      </c>
      <c r="D907" s="64" t="s">
        <v>350</v>
      </c>
      <c r="E907" s="288" t="s">
        <v>7640</v>
      </c>
      <c r="F907" s="174" t="s">
        <v>1092</v>
      </c>
      <c r="G907" t="s">
        <v>39</v>
      </c>
      <c r="H907"/>
      <c r="I907" s="80" t="s">
        <v>3633</v>
      </c>
      <c r="J907" s="62"/>
      <c r="K907" s="62"/>
      <c r="L907" s="347">
        <v>0</v>
      </c>
      <c r="M907" s="329">
        <v>1000000</v>
      </c>
    </row>
    <row r="908" spans="1:13" s="197" customFormat="1" ht="16.5" customHeight="1">
      <c r="A908" s="64" t="s">
        <v>7531</v>
      </c>
      <c r="B908" s="73" t="s">
        <v>641</v>
      </c>
      <c r="C908" s="245" t="s">
        <v>189</v>
      </c>
      <c r="D908" s="64" t="s">
        <v>642</v>
      </c>
      <c r="E908" s="288" t="s">
        <v>7640</v>
      </c>
      <c r="F908" s="174" t="s">
        <v>1092</v>
      </c>
      <c r="G908" t="s">
        <v>39</v>
      </c>
      <c r="H908"/>
      <c r="I908" s="80" t="s">
        <v>3633</v>
      </c>
      <c r="J908" s="62"/>
      <c r="K908" s="62"/>
      <c r="L908" s="347">
        <v>0</v>
      </c>
      <c r="M908" s="329">
        <v>1000000</v>
      </c>
    </row>
    <row r="909" spans="1:13" s="197" customFormat="1" ht="16.5" customHeight="1">
      <c r="A909" s="64" t="s">
        <v>7532</v>
      </c>
      <c r="B909" s="73" t="s">
        <v>736</v>
      </c>
      <c r="C909" s="245" t="s">
        <v>189</v>
      </c>
      <c r="D909" s="64" t="s">
        <v>737</v>
      </c>
      <c r="E909" s="288" t="s">
        <v>7640</v>
      </c>
      <c r="F909" s="174" t="s">
        <v>1092</v>
      </c>
      <c r="G909" t="s">
        <v>39</v>
      </c>
      <c r="H909"/>
      <c r="I909" s="80" t="s">
        <v>3633</v>
      </c>
      <c r="J909" s="62"/>
      <c r="K909" s="62"/>
      <c r="L909" s="347">
        <v>0</v>
      </c>
      <c r="M909" s="329">
        <v>1000000</v>
      </c>
    </row>
    <row r="910" spans="1:13" s="197" customFormat="1" ht="16.5" customHeight="1">
      <c r="A910" s="64" t="s">
        <v>7533</v>
      </c>
      <c r="B910" s="73" t="s">
        <v>713</v>
      </c>
      <c r="C910" s="245" t="s">
        <v>189</v>
      </c>
      <c r="D910" s="64" t="s">
        <v>714</v>
      </c>
      <c r="E910" s="288" t="s">
        <v>7640</v>
      </c>
      <c r="F910" s="174" t="s">
        <v>1092</v>
      </c>
      <c r="G910" t="s">
        <v>39</v>
      </c>
      <c r="H910"/>
      <c r="I910" s="80" t="s">
        <v>3633</v>
      </c>
      <c r="J910" s="62"/>
      <c r="K910" s="62"/>
      <c r="L910" s="347">
        <v>0</v>
      </c>
      <c r="M910" s="329">
        <v>1000000</v>
      </c>
    </row>
    <row r="911" spans="1:13" s="197" customFormat="1" ht="16.5" customHeight="1">
      <c r="A911" s="64" t="s">
        <v>7534</v>
      </c>
      <c r="B911" s="73" t="s">
        <v>579</v>
      </c>
      <c r="C911" s="245" t="s">
        <v>189</v>
      </c>
      <c r="D911" s="64" t="s">
        <v>580</v>
      </c>
      <c r="E911" s="288" t="s">
        <v>7640</v>
      </c>
      <c r="F911" s="174" t="s">
        <v>1092</v>
      </c>
      <c r="G911" t="s">
        <v>39</v>
      </c>
      <c r="H911"/>
      <c r="I911" s="80" t="s">
        <v>3633</v>
      </c>
      <c r="J911" s="62"/>
      <c r="K911" s="62"/>
      <c r="L911" s="347">
        <v>0</v>
      </c>
      <c r="M911" s="329">
        <v>1000000</v>
      </c>
    </row>
    <row r="912" spans="1:13" s="197" customFormat="1" ht="16.5" customHeight="1">
      <c r="A912" s="64" t="s">
        <v>7535</v>
      </c>
      <c r="B912" s="73" t="s">
        <v>570</v>
      </c>
      <c r="C912" s="245" t="s">
        <v>189</v>
      </c>
      <c r="D912" s="64" t="s">
        <v>571</v>
      </c>
      <c r="E912" s="288" t="s">
        <v>7640</v>
      </c>
      <c r="F912" s="174" t="s">
        <v>1092</v>
      </c>
      <c r="G912" t="s">
        <v>39</v>
      </c>
      <c r="H912"/>
      <c r="I912" s="80" t="s">
        <v>3633</v>
      </c>
      <c r="J912" s="62"/>
      <c r="K912" s="62"/>
      <c r="L912" s="347">
        <v>0</v>
      </c>
      <c r="M912" s="329">
        <v>1000000</v>
      </c>
    </row>
    <row r="913" spans="1:13" ht="16.5" customHeight="1">
      <c r="A913" s="64" t="s">
        <v>7536</v>
      </c>
      <c r="B913" s="73" t="s">
        <v>918</v>
      </c>
      <c r="C913" s="245" t="s">
        <v>194</v>
      </c>
      <c r="D913" s="64" t="s">
        <v>919</v>
      </c>
      <c r="E913" s="288" t="s">
        <v>7640</v>
      </c>
      <c r="F913" s="174" t="s">
        <v>1092</v>
      </c>
      <c r="G913" t="s">
        <v>39</v>
      </c>
      <c r="I913" s="80" t="s">
        <v>3633</v>
      </c>
      <c r="L913" s="347">
        <v>0</v>
      </c>
      <c r="M913" s="329">
        <v>1000000</v>
      </c>
    </row>
    <row r="914" spans="1:13" ht="16.5" customHeight="1">
      <c r="A914" s="64" t="s">
        <v>7537</v>
      </c>
      <c r="B914" s="73" t="s">
        <v>936</v>
      </c>
      <c r="C914" s="245" t="s">
        <v>194</v>
      </c>
      <c r="D914" s="64" t="s">
        <v>936</v>
      </c>
      <c r="E914" s="288" t="s">
        <v>7640</v>
      </c>
      <c r="F914" s="174" t="s">
        <v>1092</v>
      </c>
      <c r="G914" t="s">
        <v>39</v>
      </c>
      <c r="I914" s="80" t="s">
        <v>3633</v>
      </c>
      <c r="L914" s="347">
        <v>0</v>
      </c>
      <c r="M914" s="329">
        <v>1000000</v>
      </c>
    </row>
    <row r="915" spans="1:13" ht="16.5" customHeight="1">
      <c r="A915" s="64" t="s">
        <v>7538</v>
      </c>
      <c r="B915" s="73" t="s">
        <v>1058</v>
      </c>
      <c r="C915" s="245" t="s">
        <v>193</v>
      </c>
      <c r="D915" s="64" t="s">
        <v>1059</v>
      </c>
      <c r="E915" s="288" t="s">
        <v>7640</v>
      </c>
      <c r="F915" s="174" t="s">
        <v>1092</v>
      </c>
      <c r="G915" t="s">
        <v>39</v>
      </c>
      <c r="I915" s="80" t="s">
        <v>3633</v>
      </c>
      <c r="L915" s="347">
        <v>0</v>
      </c>
      <c r="M915" s="329">
        <v>1000000</v>
      </c>
    </row>
    <row r="916" spans="1:13" ht="16.5" customHeight="1">
      <c r="A916" s="64" t="s">
        <v>7539</v>
      </c>
      <c r="B916" s="73" t="s">
        <v>953</v>
      </c>
      <c r="C916" s="245" t="s">
        <v>194</v>
      </c>
      <c r="D916" s="64" t="s">
        <v>954</v>
      </c>
      <c r="E916" s="288" t="s">
        <v>7640</v>
      </c>
      <c r="F916" s="174" t="s">
        <v>1092</v>
      </c>
      <c r="G916" t="s">
        <v>39</v>
      </c>
      <c r="I916" s="80" t="s">
        <v>3633</v>
      </c>
      <c r="L916" s="347">
        <v>0</v>
      </c>
      <c r="M916" s="329">
        <v>1000000</v>
      </c>
    </row>
    <row r="917" spans="1:13" ht="16.5" customHeight="1">
      <c r="A917" s="64" t="s">
        <v>7540</v>
      </c>
      <c r="B917" s="73" t="s">
        <v>916</v>
      </c>
      <c r="C917" s="245" t="s">
        <v>194</v>
      </c>
      <c r="D917" s="64" t="s">
        <v>917</v>
      </c>
      <c r="E917" s="288" t="s">
        <v>7640</v>
      </c>
      <c r="F917" s="174" t="s">
        <v>1092</v>
      </c>
      <c r="G917" t="s">
        <v>39</v>
      </c>
      <c r="I917" s="80" t="s">
        <v>3633</v>
      </c>
      <c r="L917" s="347">
        <v>0</v>
      </c>
      <c r="M917" s="329">
        <v>1000000</v>
      </c>
    </row>
    <row r="918" spans="1:13" ht="16.5" customHeight="1">
      <c r="A918" s="64" t="s">
        <v>7541</v>
      </c>
      <c r="B918" s="73" t="s">
        <v>1015</v>
      </c>
      <c r="C918" s="245" t="s">
        <v>193</v>
      </c>
      <c r="D918" s="64" t="s">
        <v>1016</v>
      </c>
      <c r="E918" s="288" t="s">
        <v>7640</v>
      </c>
      <c r="F918" s="174" t="s">
        <v>1092</v>
      </c>
      <c r="G918" t="s">
        <v>39</v>
      </c>
      <c r="I918" s="80" t="s">
        <v>3633</v>
      </c>
      <c r="L918" s="347">
        <v>0</v>
      </c>
      <c r="M918" s="329">
        <v>1000000</v>
      </c>
    </row>
    <row r="919" spans="1:13" ht="16.5" customHeight="1">
      <c r="A919" s="64" t="s">
        <v>7542</v>
      </c>
      <c r="B919" s="73" t="s">
        <v>814</v>
      </c>
      <c r="C919" s="245" t="s">
        <v>190</v>
      </c>
      <c r="D919" s="64" t="s">
        <v>815</v>
      </c>
      <c r="E919" s="288" t="s">
        <v>7640</v>
      </c>
      <c r="F919" s="174" t="s">
        <v>1092</v>
      </c>
      <c r="G919" t="s">
        <v>39</v>
      </c>
      <c r="I919" s="80" t="s">
        <v>3633</v>
      </c>
      <c r="L919" s="347">
        <v>0</v>
      </c>
      <c r="M919" s="329">
        <v>1000000</v>
      </c>
    </row>
    <row r="920" spans="1:13" ht="16.5" customHeight="1">
      <c r="A920" s="64" t="s">
        <v>7543</v>
      </c>
      <c r="B920" s="73" t="s">
        <v>222</v>
      </c>
      <c r="C920" s="245" t="s">
        <v>187</v>
      </c>
      <c r="D920" s="64" t="s">
        <v>223</v>
      </c>
      <c r="E920" s="288" t="s">
        <v>7640</v>
      </c>
      <c r="F920" s="174" t="s">
        <v>1092</v>
      </c>
      <c r="G920" t="s">
        <v>39</v>
      </c>
      <c r="I920" s="80" t="s">
        <v>3633</v>
      </c>
      <c r="L920" s="347">
        <v>0</v>
      </c>
      <c r="M920" s="329">
        <v>1000000</v>
      </c>
    </row>
    <row r="921" spans="1:13" ht="16.5" customHeight="1">
      <c r="A921" s="64" t="s">
        <v>7544</v>
      </c>
      <c r="B921" s="73" t="s">
        <v>1024</v>
      </c>
      <c r="C921" s="245" t="s">
        <v>193</v>
      </c>
      <c r="D921" s="64" t="s">
        <v>1025</v>
      </c>
      <c r="E921" s="288" t="s">
        <v>7640</v>
      </c>
      <c r="F921" s="174" t="s">
        <v>1092</v>
      </c>
      <c r="G921" t="s">
        <v>39</v>
      </c>
      <c r="I921" s="80" t="s">
        <v>3633</v>
      </c>
      <c r="L921" s="347">
        <v>0</v>
      </c>
      <c r="M921" s="329">
        <v>1000000</v>
      </c>
    </row>
    <row r="922" spans="1:13" ht="16.5" customHeight="1">
      <c r="A922" s="64" t="s">
        <v>7545</v>
      </c>
      <c r="B922" s="73" t="s">
        <v>839</v>
      </c>
      <c r="C922" s="245" t="s">
        <v>192</v>
      </c>
      <c r="D922" s="64" t="s">
        <v>840</v>
      </c>
      <c r="E922" s="288" t="s">
        <v>7640</v>
      </c>
      <c r="F922" s="174" t="s">
        <v>1092</v>
      </c>
      <c r="G922" t="s">
        <v>39</v>
      </c>
      <c r="I922" s="80" t="s">
        <v>3633</v>
      </c>
      <c r="L922" s="347">
        <v>0</v>
      </c>
      <c r="M922" s="329">
        <v>1000000</v>
      </c>
    </row>
    <row r="923" spans="1:13" ht="16.5" customHeight="1">
      <c r="A923" s="64" t="s">
        <v>7546</v>
      </c>
      <c r="B923" s="73" t="s">
        <v>836</v>
      </c>
      <c r="C923" s="245" t="s">
        <v>192</v>
      </c>
      <c r="D923" s="64" t="s">
        <v>838</v>
      </c>
      <c r="E923" s="288" t="s">
        <v>7640</v>
      </c>
      <c r="F923" s="174" t="s">
        <v>1092</v>
      </c>
      <c r="G923" t="s">
        <v>39</v>
      </c>
      <c r="I923" s="80" t="s">
        <v>3633</v>
      </c>
      <c r="L923" s="347">
        <v>0</v>
      </c>
      <c r="M923" s="329">
        <v>1000000</v>
      </c>
    </row>
    <row r="924" spans="1:13" ht="16.5" customHeight="1">
      <c r="A924" s="64" t="s">
        <v>7547</v>
      </c>
      <c r="B924" s="73" t="s">
        <v>1084</v>
      </c>
      <c r="C924" s="245" t="s">
        <v>192</v>
      </c>
      <c r="D924" s="64" t="s">
        <v>857</v>
      </c>
      <c r="E924" s="288" t="s">
        <v>7640</v>
      </c>
      <c r="F924" s="174" t="s">
        <v>1092</v>
      </c>
      <c r="G924" t="s">
        <v>39</v>
      </c>
      <c r="I924" s="80" t="s">
        <v>3633</v>
      </c>
      <c r="L924" s="347">
        <v>0</v>
      </c>
      <c r="M924" s="329">
        <v>1000000</v>
      </c>
    </row>
    <row r="925" spans="1:13" ht="16.5" customHeight="1">
      <c r="A925" s="64" t="s">
        <v>7548</v>
      </c>
      <c r="B925" s="73" t="s">
        <v>847</v>
      </c>
      <c r="C925" s="245" t="s">
        <v>192</v>
      </c>
      <c r="D925" s="64" t="s">
        <v>848</v>
      </c>
      <c r="E925" s="288" t="s">
        <v>7640</v>
      </c>
      <c r="F925" s="174" t="s">
        <v>1092</v>
      </c>
      <c r="G925" t="s">
        <v>39</v>
      </c>
      <c r="I925" s="80" t="s">
        <v>3633</v>
      </c>
      <c r="L925" s="347">
        <v>0</v>
      </c>
      <c r="M925" s="329">
        <v>1000000</v>
      </c>
    </row>
    <row r="926" spans="1:13" ht="16.5" customHeight="1">
      <c r="A926" s="64" t="s">
        <v>7549</v>
      </c>
      <c r="B926" s="73" t="s">
        <v>869</v>
      </c>
      <c r="C926" s="245" t="s">
        <v>192</v>
      </c>
      <c r="D926" s="64" t="s">
        <v>870</v>
      </c>
      <c r="E926" s="288" t="s">
        <v>7640</v>
      </c>
      <c r="F926" s="174" t="s">
        <v>1092</v>
      </c>
      <c r="G926" t="s">
        <v>39</v>
      </c>
      <c r="I926" s="80" t="s">
        <v>3633</v>
      </c>
      <c r="L926" s="347">
        <v>0</v>
      </c>
      <c r="M926" s="329">
        <v>1000000</v>
      </c>
    </row>
    <row r="927" spans="1:13" ht="16.5" customHeight="1">
      <c r="A927" s="64" t="s">
        <v>7550</v>
      </c>
      <c r="B927" s="73" t="s">
        <v>863</v>
      </c>
      <c r="C927" s="245" t="s">
        <v>192</v>
      </c>
      <c r="D927" s="64" t="s">
        <v>864</v>
      </c>
      <c r="E927" s="288" t="s">
        <v>7640</v>
      </c>
      <c r="F927" s="174" t="s">
        <v>1092</v>
      </c>
      <c r="G927" t="s">
        <v>39</v>
      </c>
      <c r="I927" s="80" t="s">
        <v>3633</v>
      </c>
      <c r="L927" s="347">
        <v>0</v>
      </c>
      <c r="M927" s="329">
        <v>1000000</v>
      </c>
    </row>
    <row r="928" spans="1:13" ht="16.5" customHeight="1">
      <c r="A928" s="64" t="s">
        <v>7551</v>
      </c>
      <c r="B928" s="73" t="s">
        <v>867</v>
      </c>
      <c r="C928" s="245" t="s">
        <v>192</v>
      </c>
      <c r="D928" s="64" t="s">
        <v>868</v>
      </c>
      <c r="E928" s="288" t="s">
        <v>7640</v>
      </c>
      <c r="F928" s="174" t="s">
        <v>1092</v>
      </c>
      <c r="G928" t="s">
        <v>39</v>
      </c>
      <c r="I928" s="80" t="s">
        <v>3633</v>
      </c>
      <c r="L928" s="347">
        <v>0</v>
      </c>
      <c r="M928" s="329">
        <v>1000000</v>
      </c>
    </row>
    <row r="929" spans="1:13" ht="16.5" customHeight="1">
      <c r="A929" s="64" t="s">
        <v>7552</v>
      </c>
      <c r="B929" s="73" t="s">
        <v>849</v>
      </c>
      <c r="C929" s="245" t="s">
        <v>192</v>
      </c>
      <c r="D929" s="64" t="s">
        <v>850</v>
      </c>
      <c r="E929" s="288" t="s">
        <v>7640</v>
      </c>
      <c r="F929" s="174" t="s">
        <v>1092</v>
      </c>
      <c r="G929" t="s">
        <v>39</v>
      </c>
      <c r="I929" s="80" t="s">
        <v>3633</v>
      </c>
      <c r="L929" s="347">
        <v>0</v>
      </c>
      <c r="M929" s="329">
        <v>1000000</v>
      </c>
    </row>
    <row r="930" spans="1:13" ht="16.5" customHeight="1">
      <c r="A930" s="64" t="s">
        <v>7553</v>
      </c>
      <c r="B930" s="73" t="s">
        <v>853</v>
      </c>
      <c r="C930" s="245" t="s">
        <v>192</v>
      </c>
      <c r="D930" s="64" t="s">
        <v>854</v>
      </c>
      <c r="E930" s="288" t="s">
        <v>7640</v>
      </c>
      <c r="F930" s="174" t="s">
        <v>1092</v>
      </c>
      <c r="G930" t="s">
        <v>39</v>
      </c>
      <c r="I930" s="80" t="s">
        <v>3633</v>
      </c>
      <c r="L930" s="347">
        <v>0</v>
      </c>
      <c r="M930" s="329">
        <v>1000000</v>
      </c>
    </row>
    <row r="931" spans="1:13" ht="16.5" customHeight="1">
      <c r="A931" s="64" t="s">
        <v>7554</v>
      </c>
      <c r="B931" s="73" t="s">
        <v>855</v>
      </c>
      <c r="C931" s="245" t="s">
        <v>192</v>
      </c>
      <c r="D931" s="64" t="s">
        <v>856</v>
      </c>
      <c r="E931" s="288" t="s">
        <v>7640</v>
      </c>
      <c r="F931" s="174" t="s">
        <v>1092</v>
      </c>
      <c r="G931" t="s">
        <v>39</v>
      </c>
      <c r="I931" s="80" t="s">
        <v>3633</v>
      </c>
      <c r="L931" s="347">
        <v>0</v>
      </c>
      <c r="M931" s="329">
        <v>1000000</v>
      </c>
    </row>
    <row r="932" spans="1:13" ht="16.5" customHeight="1">
      <c r="A932" s="64" t="s">
        <v>7555</v>
      </c>
      <c r="B932" s="73" t="s">
        <v>845</v>
      </c>
      <c r="C932" s="245" t="s">
        <v>192</v>
      </c>
      <c r="D932" s="64" t="s">
        <v>846</v>
      </c>
      <c r="E932" s="288" t="s">
        <v>7640</v>
      </c>
      <c r="F932" s="174" t="s">
        <v>1092</v>
      </c>
      <c r="G932" t="s">
        <v>39</v>
      </c>
      <c r="I932" s="80" t="s">
        <v>3633</v>
      </c>
      <c r="L932" s="347">
        <v>0</v>
      </c>
      <c r="M932" s="329">
        <v>1000000</v>
      </c>
    </row>
    <row r="933" spans="1:13" ht="16.5" customHeight="1">
      <c r="A933" s="64" t="s">
        <v>7556</v>
      </c>
      <c r="B933" s="73" t="s">
        <v>972</v>
      </c>
      <c r="C933" s="245" t="s">
        <v>194</v>
      </c>
      <c r="D933" s="64" t="s">
        <v>973</v>
      </c>
      <c r="E933" s="288" t="s">
        <v>7640</v>
      </c>
      <c r="F933" s="174" t="s">
        <v>1092</v>
      </c>
      <c r="G933" t="s">
        <v>39</v>
      </c>
      <c r="I933" s="80" t="s">
        <v>3633</v>
      </c>
      <c r="L933" s="347">
        <v>0</v>
      </c>
      <c r="M933" s="329">
        <v>1000000</v>
      </c>
    </row>
    <row r="934" spans="1:13" ht="16.5" customHeight="1">
      <c r="A934" s="64" t="s">
        <v>7557</v>
      </c>
      <c r="B934" s="73" t="s">
        <v>939</v>
      </c>
      <c r="C934" s="245" t="s">
        <v>194</v>
      </c>
      <c r="D934" s="64" t="s">
        <v>940</v>
      </c>
      <c r="E934" s="288" t="s">
        <v>7640</v>
      </c>
      <c r="F934" s="174" t="s">
        <v>1092</v>
      </c>
      <c r="G934" t="s">
        <v>39</v>
      </c>
      <c r="I934" s="80" t="s">
        <v>3633</v>
      </c>
      <c r="L934" s="347">
        <v>0</v>
      </c>
      <c r="M934" s="329">
        <v>1000000</v>
      </c>
    </row>
    <row r="935" spans="1:13" ht="16.5" customHeight="1">
      <c r="A935" s="64" t="s">
        <v>7558</v>
      </c>
      <c r="B935" s="73" t="s">
        <v>810</v>
      </c>
      <c r="C935" s="245" t="s">
        <v>190</v>
      </c>
      <c r="D935" s="64" t="s">
        <v>811</v>
      </c>
      <c r="E935" s="288" t="s">
        <v>7640</v>
      </c>
      <c r="F935" s="174" t="s">
        <v>1092</v>
      </c>
      <c r="G935" t="s">
        <v>39</v>
      </c>
      <c r="I935" s="80" t="s">
        <v>3633</v>
      </c>
      <c r="L935" s="347">
        <v>0</v>
      </c>
      <c r="M935" s="329">
        <v>1000000</v>
      </c>
    </row>
    <row r="936" spans="1:13" ht="16.5" customHeight="1">
      <c r="A936" s="64" t="s">
        <v>7559</v>
      </c>
      <c r="B936" s="73" t="s">
        <v>521</v>
      </c>
      <c r="C936" s="245" t="s">
        <v>188</v>
      </c>
      <c r="D936" s="64" t="s">
        <v>522</v>
      </c>
      <c r="E936" s="288" t="s">
        <v>7640</v>
      </c>
      <c r="F936" s="174" t="s">
        <v>1092</v>
      </c>
      <c r="G936" t="s">
        <v>39</v>
      </c>
      <c r="I936" s="80" t="s">
        <v>3633</v>
      </c>
      <c r="L936" s="347">
        <v>0</v>
      </c>
      <c r="M936" s="329">
        <v>1000000</v>
      </c>
    </row>
    <row r="937" spans="1:13" ht="16.5" customHeight="1">
      <c r="A937" s="64" t="s">
        <v>7560</v>
      </c>
      <c r="B937" s="73" t="s">
        <v>1299</v>
      </c>
      <c r="C937" s="245" t="s">
        <v>2379</v>
      </c>
      <c r="D937" s="64" t="s">
        <v>1097</v>
      </c>
      <c r="E937" s="288" t="s">
        <v>7640</v>
      </c>
      <c r="F937" s="174" t="s">
        <v>1092</v>
      </c>
      <c r="G937" t="s">
        <v>39</v>
      </c>
      <c r="I937" s="80" t="s">
        <v>3633</v>
      </c>
      <c r="L937" s="347">
        <v>0</v>
      </c>
      <c r="M937" s="329">
        <v>1000000</v>
      </c>
    </row>
    <row r="938" spans="1:13" ht="16.5" customHeight="1">
      <c r="A938" s="64" t="s">
        <v>7561</v>
      </c>
      <c r="B938" s="73" t="s">
        <v>1045</v>
      </c>
      <c r="C938" s="245" t="s">
        <v>193</v>
      </c>
      <c r="D938" s="64" t="s">
        <v>1046</v>
      </c>
      <c r="E938" s="288" t="s">
        <v>7640</v>
      </c>
      <c r="F938" s="174" t="s">
        <v>1092</v>
      </c>
      <c r="G938" t="s">
        <v>39</v>
      </c>
      <c r="I938" s="80" t="s">
        <v>3633</v>
      </c>
      <c r="L938" s="347">
        <v>0</v>
      </c>
      <c r="M938" s="329">
        <v>1000000</v>
      </c>
    </row>
    <row r="939" spans="1:13" ht="16.5" customHeight="1">
      <c r="A939" s="64" t="s">
        <v>7562</v>
      </c>
      <c r="B939" s="73" t="s">
        <v>955</v>
      </c>
      <c r="C939" s="245" t="s">
        <v>194</v>
      </c>
      <c r="D939" s="64" t="s">
        <v>956</v>
      </c>
      <c r="E939" s="288" t="s">
        <v>7640</v>
      </c>
      <c r="F939" s="174" t="s">
        <v>1092</v>
      </c>
      <c r="G939" t="s">
        <v>39</v>
      </c>
      <c r="I939" s="80" t="s">
        <v>3633</v>
      </c>
      <c r="L939" s="347">
        <v>0</v>
      </c>
      <c r="M939" s="329">
        <v>1000000</v>
      </c>
    </row>
    <row r="940" spans="1:13" ht="16.5" customHeight="1">
      <c r="A940" s="64" t="s">
        <v>7563</v>
      </c>
      <c r="B940" s="73" t="s">
        <v>914</v>
      </c>
      <c r="C940" s="245" t="s">
        <v>194</v>
      </c>
      <c r="D940" s="64" t="s">
        <v>915</v>
      </c>
      <c r="E940" s="288" t="s">
        <v>7640</v>
      </c>
      <c r="F940" s="174" t="s">
        <v>1092</v>
      </c>
      <c r="G940" t="s">
        <v>39</v>
      </c>
      <c r="I940" s="80" t="s">
        <v>3633</v>
      </c>
      <c r="L940" s="347">
        <v>0</v>
      </c>
      <c r="M940" s="329">
        <v>1000000</v>
      </c>
    </row>
    <row r="941" spans="1:13" ht="16.5" customHeight="1">
      <c r="A941" s="64" t="s">
        <v>7564</v>
      </c>
      <c r="B941" s="73" t="s">
        <v>858</v>
      </c>
      <c r="C941" s="245" t="s">
        <v>192</v>
      </c>
      <c r="D941" s="64" t="s">
        <v>858</v>
      </c>
      <c r="E941" s="288" t="s">
        <v>7640</v>
      </c>
      <c r="F941" s="174" t="s">
        <v>1092</v>
      </c>
      <c r="G941" t="s">
        <v>39</v>
      </c>
      <c r="I941" s="80" t="s">
        <v>3633</v>
      </c>
      <c r="L941" s="347">
        <v>0</v>
      </c>
      <c r="M941" s="329">
        <v>1000000</v>
      </c>
    </row>
    <row r="942" spans="1:13" ht="16.5" customHeight="1">
      <c r="A942" s="64" t="s">
        <v>7565</v>
      </c>
      <c r="B942" s="73" t="s">
        <v>460</v>
      </c>
      <c r="C942" s="245" t="s">
        <v>188</v>
      </c>
      <c r="D942" s="64" t="s">
        <v>461</v>
      </c>
      <c r="E942" s="288" t="s">
        <v>7640</v>
      </c>
      <c r="F942" s="174" t="s">
        <v>1092</v>
      </c>
      <c r="G942" t="s">
        <v>39</v>
      </c>
      <c r="I942" s="80" t="s">
        <v>3633</v>
      </c>
      <c r="L942" s="347">
        <v>0</v>
      </c>
      <c r="M942" s="329">
        <v>1000000</v>
      </c>
    </row>
    <row r="943" spans="1:13" ht="16.5" customHeight="1">
      <c r="A943" s="64" t="s">
        <v>7566</v>
      </c>
      <c r="B943" s="73" t="s">
        <v>1076</v>
      </c>
      <c r="C943" s="245" t="s">
        <v>193</v>
      </c>
      <c r="D943" s="64" t="s">
        <v>1077</v>
      </c>
      <c r="E943" s="288" t="s">
        <v>7640</v>
      </c>
      <c r="F943" s="174" t="s">
        <v>1092</v>
      </c>
      <c r="G943" t="s">
        <v>39</v>
      </c>
      <c r="I943" s="80" t="s">
        <v>3633</v>
      </c>
      <c r="L943" s="347">
        <v>0</v>
      </c>
      <c r="M943" s="329">
        <v>1000000</v>
      </c>
    </row>
    <row r="944" spans="1:13" ht="16.5" customHeight="1">
      <c r="A944" s="64" t="s">
        <v>7567</v>
      </c>
      <c r="B944" s="73" t="s">
        <v>910</v>
      </c>
      <c r="C944" s="245" t="s">
        <v>194</v>
      </c>
      <c r="D944" s="64" t="s">
        <v>911</v>
      </c>
      <c r="E944" s="288" t="s">
        <v>7640</v>
      </c>
      <c r="F944" s="174" t="s">
        <v>1092</v>
      </c>
      <c r="G944" t="s">
        <v>39</v>
      </c>
      <c r="I944" s="80" t="s">
        <v>3633</v>
      </c>
      <c r="L944" s="347">
        <v>0</v>
      </c>
      <c r="M944" s="329">
        <v>1000000</v>
      </c>
    </row>
    <row r="945" spans="1:13" ht="16.5" customHeight="1">
      <c r="A945" s="64" t="s">
        <v>7568</v>
      </c>
      <c r="B945" s="73" t="s">
        <v>904</v>
      </c>
      <c r="C945" s="245" t="s">
        <v>194</v>
      </c>
      <c r="D945" s="64" t="s">
        <v>905</v>
      </c>
      <c r="E945" s="288" t="s">
        <v>7640</v>
      </c>
      <c r="F945" s="174" t="s">
        <v>1092</v>
      </c>
      <c r="G945" t="s">
        <v>39</v>
      </c>
      <c r="I945" s="80" t="s">
        <v>3633</v>
      </c>
      <c r="L945" s="347">
        <v>0</v>
      </c>
      <c r="M945" s="329">
        <v>1000000</v>
      </c>
    </row>
    <row r="946" spans="1:13" ht="16.5" customHeight="1">
      <c r="A946" s="64" t="s">
        <v>7569</v>
      </c>
      <c r="B946" s="73" t="s">
        <v>791</v>
      </c>
      <c r="C946" s="245" t="s">
        <v>190</v>
      </c>
      <c r="D946" s="64" t="s">
        <v>792</v>
      </c>
      <c r="E946" s="288" t="s">
        <v>7640</v>
      </c>
      <c r="F946" s="174" t="s">
        <v>1092</v>
      </c>
      <c r="G946" t="s">
        <v>39</v>
      </c>
      <c r="I946" s="80" t="s">
        <v>3633</v>
      </c>
      <c r="L946" s="347">
        <v>0</v>
      </c>
      <c r="M946" s="329">
        <v>1000000</v>
      </c>
    </row>
    <row r="947" spans="1:13" ht="16.5" customHeight="1">
      <c r="A947" s="64" t="s">
        <v>7570</v>
      </c>
      <c r="B947" s="73" t="s">
        <v>930</v>
      </c>
      <c r="C947" s="245" t="s">
        <v>194</v>
      </c>
      <c r="D947" s="64" t="s">
        <v>931</v>
      </c>
      <c r="E947" s="288" t="s">
        <v>7640</v>
      </c>
      <c r="F947" s="174" t="s">
        <v>1092</v>
      </c>
      <c r="G947" t="s">
        <v>39</v>
      </c>
      <c r="I947" s="80" t="s">
        <v>3633</v>
      </c>
      <c r="L947" s="347">
        <v>0</v>
      </c>
      <c r="M947" s="329">
        <v>1000000</v>
      </c>
    </row>
    <row r="948" spans="1:13" ht="16.5" customHeight="1">
      <c r="A948" s="64" t="s">
        <v>7571</v>
      </c>
      <c r="B948" s="73" t="s">
        <v>553</v>
      </c>
      <c r="C948" s="245" t="s">
        <v>189</v>
      </c>
      <c r="D948" s="64" t="s">
        <v>553</v>
      </c>
      <c r="E948" s="288" t="s">
        <v>7640</v>
      </c>
      <c r="F948" s="174" t="s">
        <v>1092</v>
      </c>
      <c r="G948" t="s">
        <v>39</v>
      </c>
      <c r="I948" s="80" t="s">
        <v>3633</v>
      </c>
      <c r="L948" s="347">
        <v>0</v>
      </c>
      <c r="M948" s="329">
        <v>1000000</v>
      </c>
    </row>
    <row r="949" spans="1:13" ht="16.5" customHeight="1">
      <c r="A949" s="64" t="s">
        <v>7572</v>
      </c>
      <c r="B949" s="73" t="s">
        <v>517</v>
      </c>
      <c r="C949" s="245" t="s">
        <v>188</v>
      </c>
      <c r="D949" s="64" t="s">
        <v>518</v>
      </c>
      <c r="E949" s="288" t="s">
        <v>7640</v>
      </c>
      <c r="F949" s="174" t="s">
        <v>1092</v>
      </c>
      <c r="G949" t="s">
        <v>39</v>
      </c>
      <c r="I949" s="80" t="s">
        <v>3633</v>
      </c>
      <c r="L949" s="347">
        <v>0</v>
      </c>
      <c r="M949" s="329">
        <v>1000000</v>
      </c>
    </row>
    <row r="950" spans="1:13" ht="16.5" customHeight="1">
      <c r="A950" s="64" t="s">
        <v>7573</v>
      </c>
      <c r="B950" s="73" t="s">
        <v>974</v>
      </c>
      <c r="C950" s="245" t="s">
        <v>194</v>
      </c>
      <c r="D950" s="64" t="s">
        <v>975</v>
      </c>
      <c r="E950" s="288" t="s">
        <v>7640</v>
      </c>
      <c r="F950" s="174" t="s">
        <v>1092</v>
      </c>
      <c r="G950" t="s">
        <v>39</v>
      </c>
      <c r="I950" s="80" t="s">
        <v>3633</v>
      </c>
      <c r="L950" s="347">
        <v>0</v>
      </c>
      <c r="M950" s="329">
        <v>1000000</v>
      </c>
    </row>
    <row r="951" spans="1:13" ht="16.5" customHeight="1">
      <c r="A951" s="64" t="s">
        <v>7574</v>
      </c>
      <c r="B951" s="73" t="s">
        <v>267</v>
      </c>
      <c r="C951" s="245" t="s">
        <v>187</v>
      </c>
      <c r="D951" s="64" t="s">
        <v>268</v>
      </c>
      <c r="E951" s="288" t="s">
        <v>7640</v>
      </c>
      <c r="F951" s="174" t="s">
        <v>1092</v>
      </c>
      <c r="G951" t="s">
        <v>39</v>
      </c>
      <c r="I951" s="80" t="s">
        <v>3633</v>
      </c>
      <c r="L951" s="347">
        <v>0</v>
      </c>
      <c r="M951" s="329">
        <v>1000000</v>
      </c>
    </row>
    <row r="952" spans="1:13" ht="16.5" customHeight="1">
      <c r="A952" s="64" t="s">
        <v>7575</v>
      </c>
      <c r="B952" s="73" t="s">
        <v>244</v>
      </c>
      <c r="C952" s="245" t="s">
        <v>187</v>
      </c>
      <c r="D952" s="64" t="s">
        <v>245</v>
      </c>
      <c r="E952" s="288" t="s">
        <v>7640</v>
      </c>
      <c r="F952" s="174" t="s">
        <v>1092</v>
      </c>
      <c r="G952" t="s">
        <v>39</v>
      </c>
      <c r="I952" s="80" t="s">
        <v>3633</v>
      </c>
      <c r="L952" s="347">
        <v>0</v>
      </c>
      <c r="M952" s="329">
        <v>1000000</v>
      </c>
    </row>
    <row r="953" spans="1:13" ht="16.5" customHeight="1">
      <c r="A953" s="98" t="s">
        <v>7576</v>
      </c>
      <c r="B953" s="192" t="s">
        <v>1070</v>
      </c>
      <c r="C953" s="283" t="s">
        <v>193</v>
      </c>
      <c r="D953" s="98" t="s">
        <v>1071</v>
      </c>
      <c r="E953" s="289" t="s">
        <v>7640</v>
      </c>
      <c r="F953" s="191" t="s">
        <v>1092</v>
      </c>
      <c r="G953" t="s">
        <v>39</v>
      </c>
      <c r="I953" s="99" t="s">
        <v>3633</v>
      </c>
      <c r="J953" s="100"/>
      <c r="K953" s="100"/>
      <c r="L953" s="347">
        <v>0</v>
      </c>
      <c r="M953" s="331">
        <v>1000000</v>
      </c>
    </row>
    <row r="954" spans="1:13" ht="16.5" customHeight="1">
      <c r="A954" s="64" t="s">
        <v>7577</v>
      </c>
      <c r="B954" s="73" t="s">
        <v>1056</v>
      </c>
      <c r="C954" s="245" t="s">
        <v>193</v>
      </c>
      <c r="D954" s="64" t="s">
        <v>1057</v>
      </c>
      <c r="E954" s="288" t="s">
        <v>7640</v>
      </c>
      <c r="F954" s="174" t="s">
        <v>1092</v>
      </c>
      <c r="G954" t="s">
        <v>39</v>
      </c>
      <c r="I954" s="80" t="s">
        <v>3633</v>
      </c>
      <c r="L954" s="347">
        <v>0</v>
      </c>
      <c r="M954" s="329">
        <v>1000000</v>
      </c>
    </row>
    <row r="955" spans="1:13" ht="16.5" customHeight="1">
      <c r="A955" s="64" t="s">
        <v>7578</v>
      </c>
      <c r="B955" s="73" t="s">
        <v>1001</v>
      </c>
      <c r="C955" s="245" t="s">
        <v>193</v>
      </c>
      <c r="D955" s="64" t="s">
        <v>1001</v>
      </c>
      <c r="E955" s="288" t="s">
        <v>7640</v>
      </c>
      <c r="F955" s="174" t="s">
        <v>1092</v>
      </c>
      <c r="G955" t="s">
        <v>39</v>
      </c>
      <c r="I955" s="80" t="s">
        <v>3633</v>
      </c>
      <c r="L955" s="347">
        <v>0</v>
      </c>
      <c r="M955" s="329">
        <v>1000000</v>
      </c>
    </row>
    <row r="956" spans="1:13" ht="16.5" customHeight="1">
      <c r="A956" s="45" t="s">
        <v>7579</v>
      </c>
      <c r="B956" s="248" t="s">
        <v>417</v>
      </c>
      <c r="C956" s="245" t="s">
        <v>188</v>
      </c>
      <c r="D956" s="45" t="s">
        <v>418</v>
      </c>
      <c r="E956" s="290" t="s">
        <v>7640</v>
      </c>
      <c r="F956" s="164" t="s">
        <v>1092</v>
      </c>
      <c r="G956" t="s">
        <v>39</v>
      </c>
      <c r="H956" t="s">
        <v>5469</v>
      </c>
      <c r="I956" s="80" t="s">
        <v>3633</v>
      </c>
      <c r="L956" s="347">
        <v>0</v>
      </c>
      <c r="M956" s="329">
        <v>1000000</v>
      </c>
    </row>
    <row r="957" spans="1:13" ht="16.5" customHeight="1">
      <c r="A957" s="64" t="s">
        <v>7580</v>
      </c>
      <c r="B957" s="73" t="s">
        <v>462</v>
      </c>
      <c r="C957" s="245" t="s">
        <v>188</v>
      </c>
      <c r="D957" s="64" t="s">
        <v>463</v>
      </c>
      <c r="E957" s="288" t="s">
        <v>7640</v>
      </c>
      <c r="F957" s="174" t="s">
        <v>1092</v>
      </c>
      <c r="G957" t="s">
        <v>39</v>
      </c>
      <c r="I957" s="80" t="s">
        <v>3633</v>
      </c>
      <c r="L957" s="347">
        <v>0</v>
      </c>
      <c r="M957" s="329">
        <v>1000000</v>
      </c>
    </row>
    <row r="958" spans="1:13" ht="16.5" customHeight="1">
      <c r="A958" s="64" t="s">
        <v>7581</v>
      </c>
      <c r="B958" s="73" t="s">
        <v>896</v>
      </c>
      <c r="C958" s="245" t="s">
        <v>191</v>
      </c>
      <c r="D958" s="64" t="s">
        <v>897</v>
      </c>
      <c r="E958" s="288" t="s">
        <v>7640</v>
      </c>
      <c r="F958" s="174" t="s">
        <v>1092</v>
      </c>
      <c r="G958" t="s">
        <v>39</v>
      </c>
      <c r="I958" s="80" t="s">
        <v>3633</v>
      </c>
      <c r="L958" s="347">
        <v>0</v>
      </c>
      <c r="M958" s="329">
        <v>1000000</v>
      </c>
    </row>
    <row r="959" spans="1:13" ht="16.5" customHeight="1">
      <c r="A959" s="64" t="s">
        <v>7582</v>
      </c>
      <c r="B959" s="73" t="s">
        <v>220</v>
      </c>
      <c r="C959" s="245" t="s">
        <v>187</v>
      </c>
      <c r="D959" s="64" t="s">
        <v>221</v>
      </c>
      <c r="E959" s="288" t="s">
        <v>7640</v>
      </c>
      <c r="F959" s="174" t="s">
        <v>1092</v>
      </c>
      <c r="G959" t="s">
        <v>39</v>
      </c>
      <c r="I959" s="80" t="s">
        <v>3633</v>
      </c>
      <c r="L959" s="347">
        <v>0</v>
      </c>
      <c r="M959" s="329">
        <v>1000000</v>
      </c>
    </row>
    <row r="960" spans="1:13" ht="16.5" customHeight="1">
      <c r="A960" s="64" t="s">
        <v>7583</v>
      </c>
      <c r="B960" s="73" t="s">
        <v>908</v>
      </c>
      <c r="C960" s="245" t="s">
        <v>194</v>
      </c>
      <c r="D960" s="64" t="s">
        <v>909</v>
      </c>
      <c r="E960" s="288" t="s">
        <v>7640</v>
      </c>
      <c r="F960" s="174" t="s">
        <v>1092</v>
      </c>
      <c r="G960" t="s">
        <v>39</v>
      </c>
      <c r="I960" s="80" t="s">
        <v>3633</v>
      </c>
      <c r="L960" s="347">
        <v>0</v>
      </c>
      <c r="M960" s="329">
        <v>1000000</v>
      </c>
    </row>
    <row r="961" spans="1:13" ht="16.5" customHeight="1">
      <c r="A961" s="64" t="s">
        <v>7584</v>
      </c>
      <c r="B961" s="73" t="s">
        <v>408</v>
      </c>
      <c r="C961" s="245" t="s">
        <v>188</v>
      </c>
      <c r="D961" s="64" t="s">
        <v>408</v>
      </c>
      <c r="E961" s="288" t="s">
        <v>7640</v>
      </c>
      <c r="F961" s="174" t="s">
        <v>1092</v>
      </c>
      <c r="G961" t="s">
        <v>39</v>
      </c>
      <c r="I961" s="80" t="s">
        <v>3633</v>
      </c>
      <c r="L961" s="347">
        <v>0</v>
      </c>
      <c r="M961" s="329">
        <v>1000000</v>
      </c>
    </row>
    <row r="962" spans="1:13" ht="16.5" customHeight="1">
      <c r="A962" s="64" t="s">
        <v>7585</v>
      </c>
      <c r="B962" s="73" t="s">
        <v>756</v>
      </c>
      <c r="C962" s="245" t="s">
        <v>189</v>
      </c>
      <c r="D962" s="64" t="s">
        <v>757</v>
      </c>
      <c r="E962" s="288" t="s">
        <v>7640</v>
      </c>
      <c r="F962" s="174" t="s">
        <v>1092</v>
      </c>
      <c r="G962" t="s">
        <v>39</v>
      </c>
      <c r="I962" s="80" t="s">
        <v>3633</v>
      </c>
      <c r="L962" s="347">
        <v>0</v>
      </c>
      <c r="M962" s="329">
        <v>1000000</v>
      </c>
    </row>
    <row r="963" spans="1:13" ht="16.5" customHeight="1">
      <c r="A963" s="64" t="s">
        <v>7586</v>
      </c>
      <c r="B963" s="73" t="s">
        <v>297</v>
      </c>
      <c r="C963" s="245" t="s">
        <v>187</v>
      </c>
      <c r="D963" s="64" t="s">
        <v>298</v>
      </c>
      <c r="E963" s="288" t="s">
        <v>7640</v>
      </c>
      <c r="F963" s="174" t="s">
        <v>1092</v>
      </c>
      <c r="G963" t="s">
        <v>39</v>
      </c>
      <c r="I963" s="80" t="s">
        <v>3633</v>
      </c>
      <c r="L963" s="347">
        <v>0</v>
      </c>
      <c r="M963" s="329">
        <v>1000000</v>
      </c>
    </row>
    <row r="964" spans="1:13" ht="16.5" customHeight="1">
      <c r="A964" s="64" t="s">
        <v>7587</v>
      </c>
      <c r="B964" s="73" t="s">
        <v>226</v>
      </c>
      <c r="C964" s="245" t="s">
        <v>187</v>
      </c>
      <c r="D964" s="64" t="s">
        <v>227</v>
      </c>
      <c r="E964" s="288" t="s">
        <v>7640</v>
      </c>
      <c r="F964" s="174" t="s">
        <v>1092</v>
      </c>
      <c r="G964" t="s">
        <v>39</v>
      </c>
      <c r="I964" s="80" t="s">
        <v>3633</v>
      </c>
      <c r="L964" s="347">
        <v>0</v>
      </c>
      <c r="M964" s="329">
        <v>1000000</v>
      </c>
    </row>
    <row r="965" spans="1:13" ht="16.5" customHeight="1">
      <c r="A965" s="64" t="s">
        <v>7588</v>
      </c>
      <c r="B965" s="73" t="s">
        <v>200</v>
      </c>
      <c r="C965" s="245" t="s">
        <v>187</v>
      </c>
      <c r="D965" s="64" t="s">
        <v>200</v>
      </c>
      <c r="E965" s="288" t="s">
        <v>7640</v>
      </c>
      <c r="F965" s="174" t="s">
        <v>1092</v>
      </c>
      <c r="G965" t="s">
        <v>39</v>
      </c>
      <c r="I965" s="80" t="s">
        <v>3633</v>
      </c>
      <c r="L965" s="347">
        <v>0</v>
      </c>
      <c r="M965" s="329">
        <v>1000000</v>
      </c>
    </row>
    <row r="966" spans="1:13" ht="16.5" customHeight="1">
      <c r="A966" s="64" t="s">
        <v>7589</v>
      </c>
      <c r="B966" s="73" t="s">
        <v>964</v>
      </c>
      <c r="C966" s="245" t="s">
        <v>194</v>
      </c>
      <c r="D966" s="64" t="s">
        <v>965</v>
      </c>
      <c r="E966" s="288" t="s">
        <v>7640</v>
      </c>
      <c r="F966" s="174" t="s">
        <v>1092</v>
      </c>
      <c r="G966" t="s">
        <v>39</v>
      </c>
      <c r="I966" s="80" t="s">
        <v>3633</v>
      </c>
      <c r="L966" s="347">
        <v>0</v>
      </c>
      <c r="M966" s="329">
        <v>1000000</v>
      </c>
    </row>
    <row r="967" spans="1:13" ht="16.5" customHeight="1">
      <c r="A967" s="64" t="s">
        <v>7590</v>
      </c>
      <c r="B967" s="73" t="s">
        <v>739</v>
      </c>
      <c r="C967" s="245" t="s">
        <v>189</v>
      </c>
      <c r="D967" s="64" t="s">
        <v>740</v>
      </c>
      <c r="E967" s="288" t="s">
        <v>7640</v>
      </c>
      <c r="F967" s="174" t="s">
        <v>1092</v>
      </c>
      <c r="G967" t="s">
        <v>39</v>
      </c>
      <c r="I967" s="80" t="s">
        <v>3633</v>
      </c>
      <c r="L967" s="347">
        <v>0</v>
      </c>
      <c r="M967" s="329">
        <v>1000000</v>
      </c>
    </row>
    <row r="968" spans="1:13" ht="16.5" customHeight="1">
      <c r="A968" s="64" t="s">
        <v>7591</v>
      </c>
      <c r="B968" s="73" t="s">
        <v>389</v>
      </c>
      <c r="C968" s="245" t="s">
        <v>188</v>
      </c>
      <c r="D968" s="64" t="s">
        <v>390</v>
      </c>
      <c r="E968" s="288" t="s">
        <v>7640</v>
      </c>
      <c r="F968" s="174" t="s">
        <v>1092</v>
      </c>
      <c r="G968" t="s">
        <v>39</v>
      </c>
      <c r="I968" s="80" t="s">
        <v>3633</v>
      </c>
      <c r="L968" s="347">
        <v>0</v>
      </c>
      <c r="M968" s="329">
        <v>1000000</v>
      </c>
    </row>
    <row r="969" spans="1:13" ht="16.5" customHeight="1">
      <c r="A969" s="64" t="s">
        <v>7592</v>
      </c>
      <c r="B969" s="73" t="s">
        <v>805</v>
      </c>
      <c r="C969" s="245" t="s">
        <v>190</v>
      </c>
      <c r="D969" s="64" t="s">
        <v>806</v>
      </c>
      <c r="E969" s="288" t="s">
        <v>7640</v>
      </c>
      <c r="F969" s="174" t="s">
        <v>1092</v>
      </c>
      <c r="G969" t="s">
        <v>39</v>
      </c>
      <c r="I969" s="80" t="s">
        <v>3633</v>
      </c>
      <c r="L969" s="347">
        <v>0</v>
      </c>
      <c r="M969" s="329">
        <v>1000000</v>
      </c>
    </row>
    <row r="970" spans="1:13" ht="16.5" customHeight="1">
      <c r="A970" s="64" t="s">
        <v>7593</v>
      </c>
      <c r="B970" s="73" t="s">
        <v>286</v>
      </c>
      <c r="C970" s="245" t="s">
        <v>187</v>
      </c>
      <c r="D970" s="64" t="s">
        <v>287</v>
      </c>
      <c r="E970" s="288" t="s">
        <v>7640</v>
      </c>
      <c r="F970" s="174" t="s">
        <v>1092</v>
      </c>
      <c r="G970" t="s">
        <v>39</v>
      </c>
      <c r="I970" s="80" t="s">
        <v>3633</v>
      </c>
      <c r="L970" s="347">
        <v>0</v>
      </c>
      <c r="M970" s="329">
        <v>1000000</v>
      </c>
    </row>
    <row r="971" spans="1:13" ht="16.5" customHeight="1">
      <c r="A971" s="64" t="s">
        <v>7594</v>
      </c>
      <c r="B971" s="73" t="s">
        <v>1300</v>
      </c>
      <c r="C971" s="245" t="s">
        <v>2379</v>
      </c>
      <c r="D971" s="64" t="s">
        <v>1098</v>
      </c>
      <c r="E971" s="288" t="s">
        <v>7640</v>
      </c>
      <c r="F971" s="174" t="s">
        <v>1092</v>
      </c>
      <c r="G971" t="s">
        <v>39</v>
      </c>
      <c r="I971" s="80" t="s">
        <v>3633</v>
      </c>
      <c r="L971" s="347">
        <v>0</v>
      </c>
      <c r="M971" s="329">
        <v>1000000</v>
      </c>
    </row>
    <row r="972" spans="1:13" ht="16.5" customHeight="1">
      <c r="A972" s="64" t="s">
        <v>7595</v>
      </c>
      <c r="B972" s="73" t="s">
        <v>360</v>
      </c>
      <c r="C972" s="245" t="s">
        <v>188</v>
      </c>
      <c r="D972" s="64" t="s">
        <v>361</v>
      </c>
      <c r="E972" s="288" t="s">
        <v>7640</v>
      </c>
      <c r="F972" s="174" t="s">
        <v>1092</v>
      </c>
      <c r="G972" t="s">
        <v>39</v>
      </c>
      <c r="I972" s="80" t="s">
        <v>3633</v>
      </c>
      <c r="L972" s="347">
        <v>0</v>
      </c>
      <c r="M972" s="329">
        <v>1000000</v>
      </c>
    </row>
    <row r="973" spans="1:13" ht="16.5" customHeight="1">
      <c r="A973" s="64" t="s">
        <v>7596</v>
      </c>
      <c r="B973" s="73" t="s">
        <v>269</v>
      </c>
      <c r="C973" s="245" t="s">
        <v>187</v>
      </c>
      <c r="D973" s="64" t="s">
        <v>270</v>
      </c>
      <c r="E973" s="288" t="s">
        <v>7640</v>
      </c>
      <c r="F973" s="174" t="s">
        <v>1092</v>
      </c>
      <c r="G973" t="s">
        <v>39</v>
      </c>
      <c r="I973" s="80" t="s">
        <v>3633</v>
      </c>
      <c r="L973" s="347">
        <v>0</v>
      </c>
      <c r="M973" s="329">
        <v>1000000</v>
      </c>
    </row>
    <row r="974" spans="1:13" ht="16.5" customHeight="1">
      <c r="A974" s="64" t="s">
        <v>7597</v>
      </c>
      <c r="B974" s="73" t="s">
        <v>1010</v>
      </c>
      <c r="C974" s="245" t="s">
        <v>193</v>
      </c>
      <c r="D974" s="64" t="s">
        <v>1010</v>
      </c>
      <c r="E974" s="288" t="s">
        <v>7640</v>
      </c>
      <c r="F974" s="174" t="s">
        <v>1092</v>
      </c>
      <c r="G974" t="s">
        <v>39</v>
      </c>
      <c r="I974" s="80" t="s">
        <v>3633</v>
      </c>
      <c r="L974" s="347">
        <v>0</v>
      </c>
      <c r="M974" s="329">
        <v>1000000</v>
      </c>
    </row>
    <row r="975" spans="1:13" ht="16.5" customHeight="1">
      <c r="A975" s="64" t="s">
        <v>7598</v>
      </c>
      <c r="B975" s="73" t="s">
        <v>507</v>
      </c>
      <c r="C975" s="245" t="s">
        <v>188</v>
      </c>
      <c r="D975" s="64" t="s">
        <v>508</v>
      </c>
      <c r="E975" s="288" t="s">
        <v>7640</v>
      </c>
      <c r="F975" s="174" t="s">
        <v>1092</v>
      </c>
      <c r="G975" t="s">
        <v>39</v>
      </c>
      <c r="I975" s="80" t="s">
        <v>3633</v>
      </c>
      <c r="L975" s="347">
        <v>0</v>
      </c>
      <c r="M975" s="329">
        <v>1000000</v>
      </c>
    </row>
    <row r="976" spans="1:13" ht="16.5" customHeight="1">
      <c r="A976" s="64" t="s">
        <v>7599</v>
      </c>
      <c r="B976" s="73" t="s">
        <v>399</v>
      </c>
      <c r="C976" s="245" t="s">
        <v>188</v>
      </c>
      <c r="D976" s="64" t="s">
        <v>399</v>
      </c>
      <c r="E976" s="288" t="s">
        <v>7640</v>
      </c>
      <c r="F976" s="174" t="s">
        <v>1092</v>
      </c>
      <c r="G976" t="s">
        <v>39</v>
      </c>
      <c r="I976" s="80" t="s">
        <v>3633</v>
      </c>
      <c r="L976" s="347">
        <v>0</v>
      </c>
      <c r="M976" s="329">
        <v>1000000</v>
      </c>
    </row>
    <row r="977" spans="1:13" ht="16.5" customHeight="1">
      <c r="A977" s="64" t="s">
        <v>7600</v>
      </c>
      <c r="B977" s="73" t="s">
        <v>902</v>
      </c>
      <c r="C977" s="245" t="s">
        <v>194</v>
      </c>
      <c r="D977" s="64" t="s">
        <v>903</v>
      </c>
      <c r="E977" s="288" t="s">
        <v>7640</v>
      </c>
      <c r="F977" s="174" t="s">
        <v>1092</v>
      </c>
      <c r="G977" t="s">
        <v>39</v>
      </c>
      <c r="I977" s="80" t="s">
        <v>3633</v>
      </c>
      <c r="L977" s="347">
        <v>0</v>
      </c>
      <c r="M977" s="329">
        <v>1000000</v>
      </c>
    </row>
    <row r="978" spans="1:13" ht="16.5" customHeight="1">
      <c r="A978" s="64" t="s">
        <v>7601</v>
      </c>
      <c r="B978" s="73" t="s">
        <v>373</v>
      </c>
      <c r="C978" s="245" t="s">
        <v>188</v>
      </c>
      <c r="D978" s="64" t="s">
        <v>374</v>
      </c>
      <c r="E978" s="288" t="s">
        <v>7640</v>
      </c>
      <c r="F978" s="174" t="s">
        <v>1092</v>
      </c>
      <c r="G978" t="s">
        <v>39</v>
      </c>
      <c r="I978" s="80" t="s">
        <v>3633</v>
      </c>
      <c r="L978" s="347">
        <v>0</v>
      </c>
      <c r="M978" s="329">
        <v>1000000</v>
      </c>
    </row>
    <row r="979" spans="1:13" ht="16.5" customHeight="1">
      <c r="A979" s="64" t="s">
        <v>7602</v>
      </c>
      <c r="B979" s="73" t="s">
        <v>296</v>
      </c>
      <c r="C979" s="245" t="s">
        <v>187</v>
      </c>
      <c r="D979" s="64" t="s">
        <v>296</v>
      </c>
      <c r="E979" s="288" t="s">
        <v>7640</v>
      </c>
      <c r="F979" s="174" t="s">
        <v>1092</v>
      </c>
      <c r="G979" t="s">
        <v>39</v>
      </c>
      <c r="I979" s="80" t="s">
        <v>3633</v>
      </c>
      <c r="L979" s="347">
        <v>0</v>
      </c>
      <c r="M979" s="329">
        <v>1000000</v>
      </c>
    </row>
    <row r="980" spans="1:13" ht="16.5" customHeight="1">
      <c r="A980" s="64" t="s">
        <v>7603</v>
      </c>
      <c r="B980" s="73" t="s">
        <v>281</v>
      </c>
      <c r="C980" s="245" t="s">
        <v>187</v>
      </c>
      <c r="D980" s="64" t="s">
        <v>282</v>
      </c>
      <c r="E980" s="288" t="s">
        <v>7640</v>
      </c>
      <c r="F980" s="174" t="s">
        <v>1092</v>
      </c>
      <c r="G980" t="s">
        <v>39</v>
      </c>
      <c r="I980" s="80" t="s">
        <v>3633</v>
      </c>
      <c r="L980" s="347">
        <v>0</v>
      </c>
      <c r="M980" s="329">
        <v>1000000</v>
      </c>
    </row>
    <row r="981" spans="1:13" ht="16.5" customHeight="1">
      <c r="A981" s="64" t="s">
        <v>7604</v>
      </c>
      <c r="B981" s="73" t="s">
        <v>338</v>
      </c>
      <c r="C981" s="245" t="s">
        <v>187</v>
      </c>
      <c r="D981" s="64" t="s">
        <v>338</v>
      </c>
      <c r="E981" s="288" t="s">
        <v>7640</v>
      </c>
      <c r="F981" s="174" t="s">
        <v>1092</v>
      </c>
      <c r="G981" t="s">
        <v>39</v>
      </c>
      <c r="I981" s="80" t="s">
        <v>3633</v>
      </c>
      <c r="L981" s="347">
        <v>0</v>
      </c>
      <c r="M981" s="329">
        <v>1000000</v>
      </c>
    </row>
    <row r="982" spans="1:13" ht="16.5" customHeight="1">
      <c r="A982" s="64" t="s">
        <v>7605</v>
      </c>
      <c r="B982" s="73" t="s">
        <v>217</v>
      </c>
      <c r="C982" s="245" t="s">
        <v>187</v>
      </c>
      <c r="D982" s="64" t="s">
        <v>217</v>
      </c>
      <c r="E982" s="288" t="s">
        <v>7640</v>
      </c>
      <c r="F982" s="174" t="s">
        <v>1092</v>
      </c>
      <c r="G982" t="s">
        <v>39</v>
      </c>
      <c r="I982" s="80" t="s">
        <v>3633</v>
      </c>
      <c r="L982" s="347">
        <v>0</v>
      </c>
      <c r="M982" s="329">
        <v>1000000</v>
      </c>
    </row>
    <row r="983" spans="1:13" ht="16.5" customHeight="1">
      <c r="A983" s="64" t="s">
        <v>7606</v>
      </c>
      <c r="B983" s="73" t="s">
        <v>313</v>
      </c>
      <c r="C983" s="245" t="s">
        <v>187</v>
      </c>
      <c r="D983" s="64" t="s">
        <v>314</v>
      </c>
      <c r="E983" s="288" t="s">
        <v>7640</v>
      </c>
      <c r="F983" s="174" t="s">
        <v>1092</v>
      </c>
      <c r="G983" t="s">
        <v>39</v>
      </c>
      <c r="I983" s="80" t="s">
        <v>3633</v>
      </c>
      <c r="L983" s="347">
        <v>0</v>
      </c>
      <c r="M983" s="329">
        <v>1000000</v>
      </c>
    </row>
    <row r="984" spans="1:13" ht="16.5" customHeight="1">
      <c r="A984" s="64" t="s">
        <v>7607</v>
      </c>
      <c r="B984" s="73" t="s">
        <v>448</v>
      </c>
      <c r="C984" s="245" t="s">
        <v>188</v>
      </c>
      <c r="D984" s="64" t="s">
        <v>449</v>
      </c>
      <c r="E984" s="288" t="s">
        <v>7640</v>
      </c>
      <c r="F984" s="174" t="s">
        <v>1092</v>
      </c>
      <c r="G984" t="s">
        <v>39</v>
      </c>
      <c r="I984" s="80" t="s">
        <v>3633</v>
      </c>
      <c r="L984" s="347">
        <v>0</v>
      </c>
      <c r="M984" s="329">
        <v>1000000</v>
      </c>
    </row>
    <row r="985" spans="1:13" ht="16.5" customHeight="1">
      <c r="A985" s="64" t="s">
        <v>7608</v>
      </c>
      <c r="B985" s="73" t="s">
        <v>831</v>
      </c>
      <c r="C985" s="245" t="s">
        <v>190</v>
      </c>
      <c r="D985" s="64" t="s">
        <v>832</v>
      </c>
      <c r="E985" s="288" t="s">
        <v>7640</v>
      </c>
      <c r="F985" s="174" t="s">
        <v>1092</v>
      </c>
      <c r="G985" t="s">
        <v>39</v>
      </c>
      <c r="I985" s="80" t="s">
        <v>3633</v>
      </c>
      <c r="L985" s="347">
        <v>0</v>
      </c>
      <c r="M985" s="329">
        <v>1000000</v>
      </c>
    </row>
    <row r="986" spans="1:13" ht="16.5" customHeight="1">
      <c r="A986" s="64" t="s">
        <v>7609</v>
      </c>
      <c r="B986" s="73" t="s">
        <v>562</v>
      </c>
      <c r="C986" s="245" t="s">
        <v>189</v>
      </c>
      <c r="D986" s="64" t="s">
        <v>563</v>
      </c>
      <c r="E986" s="288" t="s">
        <v>7640</v>
      </c>
      <c r="F986" s="174" t="s">
        <v>1092</v>
      </c>
      <c r="G986" t="s">
        <v>39</v>
      </c>
      <c r="I986" s="80" t="s">
        <v>3633</v>
      </c>
      <c r="L986" s="347">
        <v>0</v>
      </c>
      <c r="M986" s="329">
        <v>1000000</v>
      </c>
    </row>
    <row r="987" spans="1:13" ht="16.5" customHeight="1">
      <c r="A987" s="64" t="s">
        <v>7610</v>
      </c>
      <c r="B987" s="73" t="s">
        <v>937</v>
      </c>
      <c r="C987" s="245" t="s">
        <v>194</v>
      </c>
      <c r="D987" s="64" t="s">
        <v>938</v>
      </c>
      <c r="E987" s="288" t="s">
        <v>7640</v>
      </c>
      <c r="F987" s="174" t="s">
        <v>1092</v>
      </c>
      <c r="G987" t="s">
        <v>39</v>
      </c>
      <c r="I987" s="80" t="s">
        <v>3633</v>
      </c>
      <c r="L987" s="347">
        <v>0</v>
      </c>
      <c r="M987" s="329">
        <v>1000000</v>
      </c>
    </row>
    <row r="988" spans="1:13" ht="16.5" customHeight="1">
      <c r="A988" s="64" t="s">
        <v>7611</v>
      </c>
      <c r="B988" s="73" t="s">
        <v>922</v>
      </c>
      <c r="C988" s="245" t="s">
        <v>194</v>
      </c>
      <c r="D988" s="64" t="s">
        <v>923</v>
      </c>
      <c r="E988" s="288" t="s">
        <v>7640</v>
      </c>
      <c r="F988" s="174" t="s">
        <v>1092</v>
      </c>
      <c r="G988" t="s">
        <v>39</v>
      </c>
      <c r="I988" s="80" t="s">
        <v>3633</v>
      </c>
      <c r="L988" s="347">
        <v>0</v>
      </c>
      <c r="M988" s="329">
        <v>1000000</v>
      </c>
    </row>
    <row r="989" spans="1:13" ht="16.5" customHeight="1">
      <c r="A989" s="64" t="s">
        <v>7612</v>
      </c>
      <c r="B989" s="73" t="s">
        <v>951</v>
      </c>
      <c r="C989" s="245" t="s">
        <v>194</v>
      </c>
      <c r="D989" s="64" t="s">
        <v>952</v>
      </c>
      <c r="E989" s="288" t="s">
        <v>7640</v>
      </c>
      <c r="F989" s="174" t="s">
        <v>1092</v>
      </c>
      <c r="G989" t="s">
        <v>39</v>
      </c>
      <c r="I989" s="80" t="s">
        <v>3633</v>
      </c>
      <c r="L989" s="347">
        <v>0</v>
      </c>
      <c r="M989" s="329">
        <v>1000000</v>
      </c>
    </row>
    <row r="990" spans="1:13" ht="16.5" customHeight="1">
      <c r="A990" s="64" t="s">
        <v>7613</v>
      </c>
      <c r="B990" s="73" t="s">
        <v>970</v>
      </c>
      <c r="C990" s="245" t="s">
        <v>194</v>
      </c>
      <c r="D990" s="64" t="s">
        <v>971</v>
      </c>
      <c r="E990" s="288" t="s">
        <v>7640</v>
      </c>
      <c r="F990" s="174" t="s">
        <v>1092</v>
      </c>
      <c r="G990" t="s">
        <v>39</v>
      </c>
      <c r="I990" s="80" t="s">
        <v>3633</v>
      </c>
      <c r="L990" s="347">
        <v>0</v>
      </c>
      <c r="M990" s="329">
        <v>1000000</v>
      </c>
    </row>
    <row r="991" spans="1:13" ht="16.5" customHeight="1">
      <c r="A991" s="64" t="s">
        <v>7614</v>
      </c>
      <c r="B991" s="73" t="s">
        <v>962</v>
      </c>
      <c r="C991" s="245" t="s">
        <v>194</v>
      </c>
      <c r="D991" s="64" t="s">
        <v>963</v>
      </c>
      <c r="E991" s="288" t="s">
        <v>7640</v>
      </c>
      <c r="F991" s="174" t="s">
        <v>1092</v>
      </c>
      <c r="G991" t="s">
        <v>39</v>
      </c>
      <c r="I991" s="80" t="s">
        <v>3633</v>
      </c>
      <c r="L991" s="347">
        <v>0</v>
      </c>
      <c r="M991" s="329">
        <v>1000000</v>
      </c>
    </row>
    <row r="992" spans="1:13" ht="16.5" customHeight="1">
      <c r="A992" s="64" t="s">
        <v>7615</v>
      </c>
      <c r="B992" s="73" t="s">
        <v>906</v>
      </c>
      <c r="C992" s="245" t="s">
        <v>194</v>
      </c>
      <c r="D992" s="64" t="s">
        <v>907</v>
      </c>
      <c r="E992" s="288" t="s">
        <v>7640</v>
      </c>
      <c r="F992" s="174" t="s">
        <v>1092</v>
      </c>
      <c r="G992" t="s">
        <v>39</v>
      </c>
      <c r="I992" s="80" t="s">
        <v>3633</v>
      </c>
      <c r="L992" s="347">
        <v>0</v>
      </c>
      <c r="M992" s="329">
        <v>1000000</v>
      </c>
    </row>
  </sheetData>
  <autoFilter ref="A1:M518" xr:uid="{2037CF22-08AA-48ED-AECA-AC1FA75488FC}">
    <sortState xmlns:xlrd2="http://schemas.microsoft.com/office/spreadsheetml/2017/richdata2" ref="A2:M518">
      <sortCondition ref="F27:F518"/>
      <sortCondition ref="A27:A518"/>
    </sortState>
  </autoFilter>
  <sortState xmlns:xlrd2="http://schemas.microsoft.com/office/spreadsheetml/2017/richdata2" ref="A16:N25">
    <sortCondition ref="A16:A25"/>
  </sortState>
  <hyperlinks>
    <hyperlink ref="H481" r:id="rId1" xr:uid="{C8A7CDB0-DE63-4641-8F8C-5D5A4C19DCEB}"/>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97F5C-25F1-432D-AAE0-03199AB97B8E}">
  <sheetPr codeName="Sheet9"/>
  <dimension ref="A1:G63"/>
  <sheetViews>
    <sheetView zoomScaleNormal="100" workbookViewId="0">
      <pane ySplit="1" topLeftCell="A16" activePane="bottomLeft" state="frozen"/>
      <selection activeCell="H172" sqref="H172"/>
      <selection pane="bottomLeft" activeCell="A28" sqref="A28:XFD28"/>
    </sheetView>
  </sheetViews>
  <sheetFormatPr defaultRowHeight="15" customHeight="1"/>
  <cols>
    <col min="1" max="1" width="22.73046875" style="1" customWidth="1"/>
    <col min="2" max="2" width="54.265625" customWidth="1"/>
    <col min="3" max="3" width="23.3984375" style="401" customWidth="1"/>
    <col min="4" max="4" width="46.3984375" customWidth="1"/>
    <col min="5" max="5" width="26.73046875" customWidth="1"/>
  </cols>
  <sheetData>
    <row r="1" spans="1:5" ht="15" customHeight="1">
      <c r="A1" s="400" t="s">
        <v>14</v>
      </c>
      <c r="B1" s="418" t="s">
        <v>1188</v>
      </c>
      <c r="C1" s="417" t="s">
        <v>9</v>
      </c>
      <c r="D1" s="1" t="s">
        <v>0</v>
      </c>
      <c r="E1" s="1" t="s">
        <v>1</v>
      </c>
    </row>
    <row r="2" spans="1:5" s="12" customFormat="1" ht="15" customHeight="1">
      <c r="A2" s="361" t="s">
        <v>43</v>
      </c>
      <c r="B2" s="12" t="s">
        <v>9558</v>
      </c>
      <c r="C2" s="404" t="s">
        <v>14</v>
      </c>
      <c r="D2" s="12" t="s">
        <v>9557</v>
      </c>
      <c r="E2" s="12" t="s">
        <v>9556</v>
      </c>
    </row>
    <row r="3" spans="1:5" s="12" customFormat="1" ht="15" customHeight="1">
      <c r="A3" s="361" t="s">
        <v>16</v>
      </c>
      <c r="B3" s="12" t="s">
        <v>9555</v>
      </c>
      <c r="C3" s="404" t="s">
        <v>14</v>
      </c>
      <c r="D3" s="12" t="s">
        <v>9554</v>
      </c>
      <c r="E3" s="12" t="s">
        <v>9553</v>
      </c>
    </row>
    <row r="4" spans="1:5" s="12" customFormat="1" ht="15" customHeight="1">
      <c r="A4" s="361" t="s">
        <v>44</v>
      </c>
      <c r="B4" s="12" t="s">
        <v>9552</v>
      </c>
      <c r="C4" s="404" t="s">
        <v>14</v>
      </c>
      <c r="D4" s="12" t="s">
        <v>9551</v>
      </c>
      <c r="E4" s="402" t="s">
        <v>9550</v>
      </c>
    </row>
    <row r="5" spans="1:5" s="12" customFormat="1" ht="15" customHeight="1">
      <c r="A5" s="361" t="s">
        <v>1155</v>
      </c>
      <c r="B5" s="12" t="s">
        <v>9549</v>
      </c>
      <c r="C5" s="404" t="s">
        <v>14</v>
      </c>
      <c r="D5" s="12" t="s">
        <v>9548</v>
      </c>
      <c r="E5" s="12" t="s">
        <v>9547</v>
      </c>
    </row>
    <row r="6" spans="1:5" s="12" customFormat="1" ht="15" customHeight="1">
      <c r="A6" s="361" t="s">
        <v>45</v>
      </c>
      <c r="B6" s="12" t="s">
        <v>9546</v>
      </c>
      <c r="C6" s="404" t="s">
        <v>14</v>
      </c>
      <c r="D6" s="12" t="s">
        <v>9545</v>
      </c>
      <c r="E6" s="12" t="s">
        <v>9544</v>
      </c>
    </row>
    <row r="7" spans="1:5" s="12" customFormat="1" ht="15" customHeight="1">
      <c r="A7" s="361" t="s">
        <v>46</v>
      </c>
      <c r="B7" s="12" t="s">
        <v>9543</v>
      </c>
      <c r="C7" s="404" t="s">
        <v>14</v>
      </c>
      <c r="D7" s="12" t="s">
        <v>9542</v>
      </c>
      <c r="E7" s="12" t="s">
        <v>9541</v>
      </c>
    </row>
    <row r="8" spans="1:5" s="12" customFormat="1" ht="15" customHeight="1">
      <c r="A8" s="361" t="s">
        <v>1158</v>
      </c>
      <c r="B8" s="12" t="s">
        <v>9540</v>
      </c>
      <c r="C8" s="414" t="s">
        <v>44</v>
      </c>
      <c r="D8" s="12" t="s">
        <v>9539</v>
      </c>
      <c r="E8" s="12" t="s">
        <v>9538</v>
      </c>
    </row>
    <row r="9" spans="1:5" s="12" customFormat="1" ht="15" customHeight="1">
      <c r="A9" s="361" t="s">
        <v>1159</v>
      </c>
      <c r="B9" s="12" t="s">
        <v>9537</v>
      </c>
      <c r="C9" s="414" t="s">
        <v>45</v>
      </c>
      <c r="D9" s="12" t="s">
        <v>9536</v>
      </c>
      <c r="E9" s="12" t="s">
        <v>9535</v>
      </c>
    </row>
    <row r="10" spans="1:5" s="12" customFormat="1" ht="15" customHeight="1">
      <c r="A10" s="361" t="s">
        <v>1160</v>
      </c>
      <c r="B10" s="12" t="s">
        <v>9534</v>
      </c>
      <c r="C10" s="414" t="s">
        <v>3219</v>
      </c>
      <c r="D10" s="12" t="s">
        <v>9533</v>
      </c>
      <c r="E10" s="12" t="s">
        <v>9532</v>
      </c>
    </row>
    <row r="11" spans="1:5" s="12" customFormat="1" ht="15" customHeight="1">
      <c r="A11" s="361" t="s">
        <v>1236</v>
      </c>
      <c r="B11" s="12" t="s">
        <v>9531</v>
      </c>
      <c r="C11" s="414" t="s">
        <v>44</v>
      </c>
      <c r="D11" s="12" t="s">
        <v>9530</v>
      </c>
      <c r="E11" s="12" t="s">
        <v>9529</v>
      </c>
    </row>
    <row r="12" spans="1:5" s="12" customFormat="1" ht="15" customHeight="1">
      <c r="A12" s="361" t="s">
        <v>1908</v>
      </c>
      <c r="B12" s="12" t="s">
        <v>9528</v>
      </c>
      <c r="C12" s="404" t="s">
        <v>14</v>
      </c>
      <c r="D12" s="12" t="s">
        <v>9527</v>
      </c>
      <c r="E12" s="12" t="s">
        <v>9526</v>
      </c>
    </row>
    <row r="13" spans="1:5" s="12" customFormat="1" ht="15" customHeight="1">
      <c r="A13" s="361" t="s">
        <v>1906</v>
      </c>
      <c r="B13" s="12" t="s">
        <v>9525</v>
      </c>
      <c r="C13" s="404" t="s">
        <v>14</v>
      </c>
      <c r="D13" s="12" t="s">
        <v>9524</v>
      </c>
      <c r="E13" s="12" t="s">
        <v>8576</v>
      </c>
    </row>
    <row r="14" spans="1:5" s="12" customFormat="1" ht="15" customHeight="1">
      <c r="A14" s="361" t="s">
        <v>1909</v>
      </c>
      <c r="B14" s="12" t="s">
        <v>9523</v>
      </c>
      <c r="C14" s="404" t="s">
        <v>14</v>
      </c>
      <c r="D14" s="12" t="s">
        <v>9522</v>
      </c>
      <c r="E14" s="12" t="s">
        <v>9521</v>
      </c>
    </row>
    <row r="15" spans="1:5" s="12" customFormat="1" ht="15" customHeight="1">
      <c r="A15" s="361" t="s">
        <v>9520</v>
      </c>
      <c r="B15" s="12" t="s">
        <v>9519</v>
      </c>
      <c r="C15" s="404" t="s">
        <v>14</v>
      </c>
      <c r="D15" s="12" t="s">
        <v>9518</v>
      </c>
      <c r="E15" s="12" t="s">
        <v>9348</v>
      </c>
    </row>
    <row r="16" spans="1:5" s="12" customFormat="1" ht="15" customHeight="1">
      <c r="A16" s="361" t="s">
        <v>9517</v>
      </c>
      <c r="B16" s="12" t="s">
        <v>9516</v>
      </c>
      <c r="C16" s="404" t="s">
        <v>14</v>
      </c>
      <c r="D16" s="12" t="s">
        <v>9515</v>
      </c>
      <c r="E16" s="12" t="s">
        <v>9514</v>
      </c>
    </row>
    <row r="17" spans="1:5" s="12" customFormat="1" ht="15" customHeight="1">
      <c r="A17" s="361" t="s">
        <v>2519</v>
      </c>
      <c r="B17" s="12" t="s">
        <v>9513</v>
      </c>
      <c r="C17" s="404" t="s">
        <v>14</v>
      </c>
      <c r="D17" s="12" t="s">
        <v>9512</v>
      </c>
      <c r="E17" s="12" t="s">
        <v>9511</v>
      </c>
    </row>
    <row r="18" spans="1:5" s="12" customFormat="1" ht="15" customHeight="1">
      <c r="A18" s="361" t="s">
        <v>9510</v>
      </c>
      <c r="B18" s="12" t="s">
        <v>9509</v>
      </c>
      <c r="C18" s="404" t="s">
        <v>14</v>
      </c>
      <c r="D18" s="12" t="s">
        <v>9508</v>
      </c>
      <c r="E18" s="12" t="s">
        <v>9507</v>
      </c>
    </row>
    <row r="19" spans="1:5" s="12" customFormat="1" ht="15" customHeight="1">
      <c r="A19" s="361" t="s">
        <v>9506</v>
      </c>
      <c r="B19" s="12" t="s">
        <v>9505</v>
      </c>
      <c r="C19" s="404" t="s">
        <v>14</v>
      </c>
      <c r="D19" s="12" t="s">
        <v>9504</v>
      </c>
      <c r="E19" s="12" t="s">
        <v>9503</v>
      </c>
    </row>
    <row r="20" spans="1:5" s="12" customFormat="1" ht="15" customHeight="1">
      <c r="A20" s="361" t="s">
        <v>2536</v>
      </c>
      <c r="B20" s="12" t="s">
        <v>9502</v>
      </c>
      <c r="C20" s="404" t="s">
        <v>14</v>
      </c>
      <c r="D20" s="12" t="s">
        <v>9501</v>
      </c>
      <c r="E20" s="12" t="s">
        <v>8880</v>
      </c>
    </row>
    <row r="21" spans="1:5" s="12" customFormat="1" ht="14.25" customHeight="1">
      <c r="A21" s="361" t="s">
        <v>9500</v>
      </c>
      <c r="B21" s="12" t="s">
        <v>9499</v>
      </c>
      <c r="C21" s="414" t="s">
        <v>43</v>
      </c>
      <c r="D21" s="12" t="s">
        <v>9498</v>
      </c>
      <c r="E21" s="416" t="s">
        <v>9497</v>
      </c>
    </row>
    <row r="22" spans="1:5" s="12" customFormat="1" ht="15" customHeight="1">
      <c r="A22" s="361" t="s">
        <v>9496</v>
      </c>
      <c r="B22" s="12" t="s">
        <v>9495</v>
      </c>
      <c r="C22" s="414" t="s">
        <v>43</v>
      </c>
      <c r="D22" s="12" t="s">
        <v>9494</v>
      </c>
      <c r="E22" s="416" t="s">
        <v>9493</v>
      </c>
    </row>
    <row r="23" spans="1:5" s="12" customFormat="1" ht="15" customHeight="1">
      <c r="A23" s="361" t="s">
        <v>9492</v>
      </c>
      <c r="B23" s="12" t="s">
        <v>9491</v>
      </c>
      <c r="C23" s="404" t="s">
        <v>14</v>
      </c>
      <c r="D23" s="12" t="s">
        <v>9490</v>
      </c>
      <c r="E23" s="12" t="s">
        <v>9489</v>
      </c>
    </row>
    <row r="24" spans="1:5" ht="15" customHeight="1">
      <c r="A24" s="1" t="s">
        <v>9488</v>
      </c>
      <c r="B24" t="s">
        <v>9487</v>
      </c>
      <c r="C24" s="401" t="s">
        <v>14</v>
      </c>
      <c r="D24" t="s">
        <v>9486</v>
      </c>
      <c r="E24" s="154" t="s">
        <v>9389</v>
      </c>
    </row>
    <row r="25" spans="1:5" s="12" customFormat="1" ht="14.25">
      <c r="A25" s="361" t="s">
        <v>9485</v>
      </c>
      <c r="B25" s="12" t="s">
        <v>9484</v>
      </c>
      <c r="C25" s="404" t="s">
        <v>14</v>
      </c>
      <c r="D25" s="12" t="s">
        <v>9483</v>
      </c>
      <c r="E25" s="12" t="s">
        <v>9482</v>
      </c>
    </row>
    <row r="26" spans="1:5" s="12" customFormat="1" ht="15" customHeight="1">
      <c r="A26" s="361" t="s">
        <v>9481</v>
      </c>
      <c r="B26" s="12" t="s">
        <v>9480</v>
      </c>
      <c r="C26" s="404" t="s">
        <v>14</v>
      </c>
      <c r="D26" s="12" t="s">
        <v>9479</v>
      </c>
      <c r="E26" s="12" t="s">
        <v>9478</v>
      </c>
    </row>
    <row r="27" spans="1:5" ht="15" customHeight="1">
      <c r="A27" s="1" t="s">
        <v>9477</v>
      </c>
      <c r="B27" t="s">
        <v>9476</v>
      </c>
      <c r="C27" s="401" t="s">
        <v>14</v>
      </c>
      <c r="D27" t="s">
        <v>9475</v>
      </c>
      <c r="E27" s="154" t="s">
        <v>9474</v>
      </c>
    </row>
    <row r="28" spans="1:5" ht="15" customHeight="1">
      <c r="A28" s="412" t="s">
        <v>9473</v>
      </c>
      <c r="B28" s="411" t="s">
        <v>9472</v>
      </c>
      <c r="C28" s="401" t="s">
        <v>14</v>
      </c>
      <c r="D28" s="410" t="s">
        <v>9471</v>
      </c>
      <c r="E28" s="154" t="s">
        <v>9389</v>
      </c>
    </row>
    <row r="29" spans="1:5" s="12" customFormat="1" ht="15" customHeight="1">
      <c r="A29" s="405" t="s">
        <v>9470</v>
      </c>
      <c r="B29" s="403" t="s">
        <v>9469</v>
      </c>
      <c r="C29" s="404" t="s">
        <v>14</v>
      </c>
      <c r="D29" s="406" t="s">
        <v>9468</v>
      </c>
      <c r="E29" s="408" t="s">
        <v>9467</v>
      </c>
    </row>
    <row r="30" spans="1:5" s="12" customFormat="1" ht="15" customHeight="1">
      <c r="A30" s="405" t="s">
        <v>9466</v>
      </c>
      <c r="B30" s="403" t="s">
        <v>9465</v>
      </c>
      <c r="C30" s="404" t="s">
        <v>14</v>
      </c>
      <c r="D30" s="403" t="s">
        <v>9464</v>
      </c>
      <c r="E30" s="12" t="s">
        <v>9463</v>
      </c>
    </row>
    <row r="31" spans="1:5" s="12" customFormat="1" ht="15" customHeight="1">
      <c r="A31" s="405" t="s">
        <v>9462</v>
      </c>
      <c r="B31" s="403" t="s">
        <v>9461</v>
      </c>
      <c r="C31" s="404" t="s">
        <v>14</v>
      </c>
      <c r="D31" s="406" t="s">
        <v>9460</v>
      </c>
      <c r="E31" s="12" t="s">
        <v>9432</v>
      </c>
    </row>
    <row r="32" spans="1:5" s="12" customFormat="1" ht="15" customHeight="1">
      <c r="A32" s="405" t="s">
        <v>3216</v>
      </c>
      <c r="B32" s="403" t="s">
        <v>9459</v>
      </c>
      <c r="C32" s="404" t="s">
        <v>14</v>
      </c>
      <c r="D32" s="406" t="s">
        <v>9458</v>
      </c>
      <c r="E32" s="408" t="s">
        <v>9457</v>
      </c>
    </row>
    <row r="33" spans="1:7" s="12" customFormat="1" ht="15" customHeight="1">
      <c r="A33" s="405" t="s">
        <v>9456</v>
      </c>
      <c r="B33" s="403" t="s">
        <v>9455</v>
      </c>
      <c r="C33" s="404" t="s">
        <v>14</v>
      </c>
      <c r="D33" s="403" t="s">
        <v>9454</v>
      </c>
      <c r="E33" s="12" t="s">
        <v>9453</v>
      </c>
    </row>
    <row r="34" spans="1:7" s="12" customFormat="1" ht="15" customHeight="1">
      <c r="A34" s="405" t="s">
        <v>9452</v>
      </c>
      <c r="B34" s="403" t="s">
        <v>9451</v>
      </c>
      <c r="C34" s="404" t="s">
        <v>14</v>
      </c>
      <c r="D34" s="403" t="s">
        <v>9450</v>
      </c>
      <c r="E34" s="12" t="s">
        <v>9449</v>
      </c>
    </row>
    <row r="35" spans="1:7" s="12" customFormat="1" ht="15" customHeight="1">
      <c r="A35" s="405" t="s">
        <v>9448</v>
      </c>
      <c r="B35" s="403" t="s">
        <v>9447</v>
      </c>
      <c r="C35" s="404" t="s">
        <v>14</v>
      </c>
      <c r="D35" s="406" t="s">
        <v>9446</v>
      </c>
      <c r="E35" s="12" t="s">
        <v>9445</v>
      </c>
    </row>
    <row r="36" spans="1:7" s="12" customFormat="1" ht="15" customHeight="1">
      <c r="A36" s="405" t="s">
        <v>9442</v>
      </c>
      <c r="B36" s="403" t="s">
        <v>9441</v>
      </c>
      <c r="C36" s="404" t="s">
        <v>14</v>
      </c>
      <c r="D36" s="406" t="s">
        <v>9440</v>
      </c>
      <c r="E36" s="408" t="s">
        <v>9439</v>
      </c>
    </row>
    <row r="37" spans="1:7" s="12" customFormat="1" ht="15" customHeight="1">
      <c r="A37" s="405" t="s">
        <v>3217</v>
      </c>
      <c r="B37" s="403" t="s">
        <v>9438</v>
      </c>
      <c r="C37" s="404" t="s">
        <v>14</v>
      </c>
      <c r="D37" s="406" t="s">
        <v>9437</v>
      </c>
      <c r="E37" s="408" t="s">
        <v>9436</v>
      </c>
    </row>
    <row r="38" spans="1:7" ht="15" customHeight="1">
      <c r="A38" s="405" t="s">
        <v>3218</v>
      </c>
      <c r="B38" s="403" t="s">
        <v>9435</v>
      </c>
      <c r="C38" s="404" t="s">
        <v>14</v>
      </c>
      <c r="D38" s="403" t="s">
        <v>9444</v>
      </c>
      <c r="E38" s="408" t="s">
        <v>9443</v>
      </c>
      <c r="F38" s="12"/>
      <c r="G38" s="12"/>
    </row>
    <row r="39" spans="1:7" s="12" customFormat="1" ht="15" customHeight="1">
      <c r="A39" s="405" t="s">
        <v>3219</v>
      </c>
      <c r="B39" s="403" t="s">
        <v>9434</v>
      </c>
      <c r="C39" s="404" t="s">
        <v>14</v>
      </c>
      <c r="D39" s="406" t="s">
        <v>9433</v>
      </c>
      <c r="E39" s="12" t="s">
        <v>9432</v>
      </c>
    </row>
    <row r="40" spans="1:7" ht="15" customHeight="1">
      <c r="A40" s="412" t="s">
        <v>3220</v>
      </c>
      <c r="B40" s="411" t="s">
        <v>9431</v>
      </c>
      <c r="C40" s="401" t="s">
        <v>14</v>
      </c>
      <c r="D40" s="410" t="s">
        <v>9430</v>
      </c>
      <c r="E40" s="154" t="s">
        <v>9389</v>
      </c>
    </row>
    <row r="41" spans="1:7" s="12" customFormat="1" ht="15" customHeight="1">
      <c r="A41" s="405" t="s">
        <v>9429</v>
      </c>
      <c r="B41" s="403" t="s">
        <v>9428</v>
      </c>
      <c r="C41" s="404" t="s">
        <v>14</v>
      </c>
      <c r="D41" s="406" t="s">
        <v>9427</v>
      </c>
      <c r="E41" s="408" t="s">
        <v>9426</v>
      </c>
    </row>
    <row r="42" spans="1:7" s="12" customFormat="1" ht="15" customHeight="1">
      <c r="A42" s="405" t="s">
        <v>3221</v>
      </c>
      <c r="B42" s="403" t="s">
        <v>9425</v>
      </c>
      <c r="C42" s="404" t="s">
        <v>14</v>
      </c>
      <c r="D42" s="406" t="s">
        <v>9424</v>
      </c>
      <c r="E42" s="12" t="s">
        <v>9423</v>
      </c>
    </row>
    <row r="43" spans="1:7" s="12" customFormat="1" ht="15" customHeight="1">
      <c r="A43" s="405" t="s">
        <v>3222</v>
      </c>
      <c r="B43" s="403" t="s">
        <v>9422</v>
      </c>
      <c r="C43" s="404" t="s">
        <v>14</v>
      </c>
      <c r="D43" s="406" t="s">
        <v>9421</v>
      </c>
      <c r="E43" s="12" t="s">
        <v>9420</v>
      </c>
    </row>
    <row r="44" spans="1:7" ht="15" customHeight="1">
      <c r="A44" s="412" t="s">
        <v>9419</v>
      </c>
      <c r="B44" s="411" t="s">
        <v>9418</v>
      </c>
      <c r="C44" s="401" t="s">
        <v>14</v>
      </c>
      <c r="D44" s="410" t="s">
        <v>9417</v>
      </c>
      <c r="E44" s="415" t="s">
        <v>9416</v>
      </c>
    </row>
    <row r="45" spans="1:7" s="12" customFormat="1" ht="15" customHeight="1">
      <c r="A45" s="405" t="s">
        <v>9415</v>
      </c>
      <c r="B45" s="403" t="s">
        <v>9414</v>
      </c>
      <c r="C45" s="404" t="s">
        <v>14</v>
      </c>
      <c r="D45" s="406" t="s">
        <v>9413</v>
      </c>
      <c r="E45" s="408" t="s">
        <v>9412</v>
      </c>
    </row>
    <row r="46" spans="1:7" s="12" customFormat="1" ht="15" customHeight="1">
      <c r="A46" s="361" t="s">
        <v>9411</v>
      </c>
      <c r="B46" s="12" t="s">
        <v>9410</v>
      </c>
      <c r="C46" s="404" t="s">
        <v>14</v>
      </c>
      <c r="D46" s="409" t="s">
        <v>9409</v>
      </c>
      <c r="E46" s="403" t="s">
        <v>9408</v>
      </c>
    </row>
    <row r="47" spans="1:7" s="12" customFormat="1" ht="15" customHeight="1">
      <c r="A47" s="405" t="s">
        <v>3223</v>
      </c>
      <c r="B47" s="403" t="s">
        <v>9407</v>
      </c>
      <c r="C47" s="414" t="s">
        <v>43</v>
      </c>
      <c r="D47" s="406" t="s">
        <v>9406</v>
      </c>
      <c r="E47" s="408" t="s">
        <v>9405</v>
      </c>
    </row>
    <row r="48" spans="1:7" s="12" customFormat="1" ht="15" customHeight="1">
      <c r="A48" s="405" t="s">
        <v>9404</v>
      </c>
      <c r="B48" s="403" t="s">
        <v>9403</v>
      </c>
      <c r="C48" s="404" t="s">
        <v>14</v>
      </c>
      <c r="D48" s="403" t="s">
        <v>9402</v>
      </c>
      <c r="E48" s="12" t="s">
        <v>9401</v>
      </c>
    </row>
    <row r="49" spans="1:5" s="12" customFormat="1" ht="15" customHeight="1">
      <c r="A49" s="405" t="s">
        <v>9400</v>
      </c>
      <c r="B49" s="403" t="s">
        <v>9399</v>
      </c>
      <c r="C49" s="413" t="s">
        <v>1155</v>
      </c>
      <c r="D49" s="403" t="s">
        <v>9398</v>
      </c>
      <c r="E49" s="408" t="s">
        <v>9397</v>
      </c>
    </row>
    <row r="50" spans="1:5" s="12" customFormat="1" ht="15" customHeight="1">
      <c r="A50" s="405" t="s">
        <v>9396</v>
      </c>
      <c r="B50" s="403" t="s">
        <v>9395</v>
      </c>
      <c r="C50" s="404" t="s">
        <v>14</v>
      </c>
      <c r="D50" s="406" t="s">
        <v>9394</v>
      </c>
      <c r="E50" s="408" t="s">
        <v>9393</v>
      </c>
    </row>
    <row r="51" spans="1:5" ht="15" customHeight="1">
      <c r="A51" s="412" t="s">
        <v>9392</v>
      </c>
      <c r="B51" s="411" t="s">
        <v>9391</v>
      </c>
      <c r="C51" s="401" t="s">
        <v>14</v>
      </c>
      <c r="D51" s="410" t="s">
        <v>9390</v>
      </c>
      <c r="E51" s="154" t="s">
        <v>9389</v>
      </c>
    </row>
    <row r="52" spans="1:5" s="12" customFormat="1" ht="15" customHeight="1">
      <c r="A52" s="405" t="s">
        <v>9388</v>
      </c>
      <c r="B52" s="403" t="s">
        <v>9387</v>
      </c>
      <c r="C52" s="404" t="s">
        <v>14</v>
      </c>
      <c r="D52" s="403" t="s">
        <v>9386</v>
      </c>
      <c r="E52" s="408" t="s">
        <v>9385</v>
      </c>
    </row>
    <row r="53" spans="1:5" s="12" customFormat="1" ht="15" customHeight="1">
      <c r="A53" s="405" t="s">
        <v>9384</v>
      </c>
      <c r="B53" s="403" t="s">
        <v>9383</v>
      </c>
      <c r="C53" s="404" t="s">
        <v>14</v>
      </c>
      <c r="D53" s="403" t="s">
        <v>9382</v>
      </c>
      <c r="E53" s="12" t="s">
        <v>9381</v>
      </c>
    </row>
    <row r="54" spans="1:5" s="12" customFormat="1" ht="15" customHeight="1">
      <c r="A54" s="405" t="s">
        <v>9380</v>
      </c>
      <c r="B54" s="403" t="s">
        <v>9379</v>
      </c>
      <c r="C54" s="404" t="s">
        <v>14</v>
      </c>
      <c r="D54" s="403" t="s">
        <v>9378</v>
      </c>
      <c r="E54" s="408" t="s">
        <v>9377</v>
      </c>
    </row>
    <row r="55" spans="1:5" s="12" customFormat="1" ht="15" customHeight="1">
      <c r="A55" s="405" t="s">
        <v>9376</v>
      </c>
      <c r="B55" s="403" t="s">
        <v>9375</v>
      </c>
      <c r="C55" s="404" t="s">
        <v>14</v>
      </c>
      <c r="D55" s="403" t="s">
        <v>9374</v>
      </c>
      <c r="E55" s="408" t="s">
        <v>9367</v>
      </c>
    </row>
    <row r="56" spans="1:5" s="12" customFormat="1" ht="15" customHeight="1">
      <c r="A56" s="405" t="s">
        <v>9373</v>
      </c>
      <c r="B56" s="403" t="s">
        <v>9373</v>
      </c>
      <c r="C56" s="404" t="s">
        <v>14</v>
      </c>
      <c r="D56" s="403" t="s">
        <v>9372</v>
      </c>
      <c r="E56" s="408" t="s">
        <v>9371</v>
      </c>
    </row>
    <row r="57" spans="1:5" s="12" customFormat="1" ht="15" customHeight="1">
      <c r="A57" s="405" t="s">
        <v>9370</v>
      </c>
      <c r="B57" s="403" t="s">
        <v>9369</v>
      </c>
      <c r="C57" s="404" t="s">
        <v>14</v>
      </c>
      <c r="D57" s="403" t="s">
        <v>9368</v>
      </c>
      <c r="E57" s="408" t="s">
        <v>9367</v>
      </c>
    </row>
    <row r="58" spans="1:5" s="12" customFormat="1" ht="15" customHeight="1">
      <c r="A58" s="361" t="s">
        <v>3224</v>
      </c>
      <c r="B58" s="12" t="s">
        <v>9366</v>
      </c>
      <c r="C58" s="404" t="s">
        <v>14</v>
      </c>
      <c r="D58" s="409" t="s">
        <v>9366</v>
      </c>
      <c r="E58" s="408" t="s">
        <v>9365</v>
      </c>
    </row>
    <row r="59" spans="1:5" s="12" customFormat="1" ht="15" customHeight="1">
      <c r="A59" s="361" t="s">
        <v>9364</v>
      </c>
      <c r="B59" s="12" t="s">
        <v>9363</v>
      </c>
      <c r="C59" s="404" t="s">
        <v>14</v>
      </c>
      <c r="D59" s="409" t="s">
        <v>9362</v>
      </c>
      <c r="E59" s="408" t="s">
        <v>9361</v>
      </c>
    </row>
    <row r="60" spans="1:5" s="12" customFormat="1" ht="15" customHeight="1">
      <c r="A60" s="407" t="s">
        <v>3225</v>
      </c>
      <c r="B60" s="403" t="s">
        <v>3225</v>
      </c>
      <c r="C60" s="404" t="s">
        <v>14</v>
      </c>
      <c r="D60" s="406" t="s">
        <v>9360</v>
      </c>
      <c r="E60" s="408" t="s">
        <v>9359</v>
      </c>
    </row>
    <row r="61" spans="1:5" s="12" customFormat="1" ht="15" customHeight="1">
      <c r="A61" s="407" t="s">
        <v>9358</v>
      </c>
      <c r="B61" s="403" t="s">
        <v>9358</v>
      </c>
      <c r="C61" s="404" t="s">
        <v>14</v>
      </c>
      <c r="D61" s="406" t="s">
        <v>9357</v>
      </c>
      <c r="E61" s="12" t="s">
        <v>9356</v>
      </c>
    </row>
    <row r="62" spans="1:5" s="12" customFormat="1" ht="15" customHeight="1">
      <c r="A62" s="405" t="s">
        <v>9355</v>
      </c>
      <c r="B62" s="403" t="s">
        <v>9354</v>
      </c>
      <c r="C62" s="404" t="s">
        <v>14</v>
      </c>
      <c r="D62" s="406" t="s">
        <v>9353</v>
      </c>
      <c r="E62" s="12" t="s">
        <v>9352</v>
      </c>
    </row>
    <row r="63" spans="1:5" s="12" customFormat="1" ht="15" customHeight="1">
      <c r="A63" s="405" t="s">
        <v>9351</v>
      </c>
      <c r="B63" s="403" t="s">
        <v>9350</v>
      </c>
      <c r="C63" s="404" t="s">
        <v>14</v>
      </c>
      <c r="D63" s="403" t="s">
        <v>9349</v>
      </c>
      <c r="E63" s="402" t="s">
        <v>9348</v>
      </c>
    </row>
  </sheetData>
  <autoFilter ref="A1:E63" xr:uid="{3DADAE5C-44E7-466A-AC36-7A318852000F}"/>
  <hyperlinks>
    <hyperlink ref="E4" r:id="rId1" xr:uid="{9755727A-045C-4908-9BCC-56CBABAB95B7}"/>
    <hyperlink ref="E54" r:id="rId2" tooltip="Persistent link using digital object identifier" xr:uid="{3670AC31-F7F4-4787-855C-A900A4C338FF}"/>
    <hyperlink ref="E63" r:id="rId3" xr:uid="{7DB8A843-C285-4C06-8F92-1FEA73F378E0}"/>
    <hyperlink ref="E52" r:id="rId4" tooltip="Persistent link using digital object identifier" xr:uid="{5428D47B-4E11-4F1B-A380-765E0FF97E6E}"/>
    <hyperlink ref="E50" r:id="rId5" tooltip="Persistent link using digital object identifier" xr:uid="{02EB281F-AA0D-4763-ACF2-2D69332160D0}"/>
    <hyperlink ref="E38" r:id="rId6" display="https://dx.doi.org/10.1136%2Fbmj.1.6119.1018" xr:uid="{E582132F-67D2-442B-87FF-9725980ABCE2}"/>
    <hyperlink ref="E32" r:id="rId7" tooltip="Persistent link using digital object identifier" xr:uid="{D5BC7CF1-27D8-4969-9942-67D689AEBA1A}"/>
    <hyperlink ref="E58" r:id="rId8" tooltip="Persistent link using digital object identifier" xr:uid="{2F7CD8FE-8D4E-4FED-AD7F-CC7C7A3FDE42}"/>
    <hyperlink ref="E56" r:id="rId9" display="https://doi.org/10.1515/cclm.1986.24.5.341" xr:uid="{A3915676-E32D-4118-B6AA-0F81AF805058}"/>
    <hyperlink ref="E55" r:id="rId10" tooltip="Persistent link using digital object identifier" xr:uid="{D26104E5-D24D-4284-8A6E-E3CAC7E75EC1}"/>
    <hyperlink ref="E57" r:id="rId11" tooltip="Persistent link using digital object identifier" xr:uid="{495EED63-DD46-4119-AD02-3835DA8DFD77}"/>
    <hyperlink ref="E36" r:id="rId12" xr:uid="{B71A7137-BCE4-46DC-945A-4F8754559FBD}"/>
    <hyperlink ref="E29" r:id="rId13" tooltip="Persistent link using digital object identifier" xr:uid="{1229CE7D-6399-4907-BB54-5808A994C151}"/>
    <hyperlink ref="E37" r:id="rId14" xr:uid="{ACAE0856-D1E6-4BCC-8BF0-D6217EFA2C12}"/>
    <hyperlink ref="E41" r:id="rId15" display="https://doi.org/10.1016/0009-8981(80)90080-7" xr:uid="{515D5697-9365-4F6B-94C3-F6A8223EFCDF}"/>
    <hyperlink ref="E59" r:id="rId16" tooltip="Persistent link using digital object identifier" xr:uid="{C198F700-4314-4FC9-A56F-04588A8281D1}"/>
    <hyperlink ref="E49" r:id="rId17" display="https://www.gerber-instruments.com/files/gerber-instruments_files/pdf/FOSS/FOSS Milch/MilkoScan_FT1_Solution_Brochure_GB pdf.pdf" xr:uid="{BD3FDEB2-A14A-4536-9D8B-86A7A77A261B}"/>
    <hyperlink ref="E60" r:id="rId18" xr:uid="{B05A5E8D-415E-4A43-9410-B21118E3090E}"/>
    <hyperlink ref="E47" r:id="rId19" tooltip="Persistent link using digital object identifier" xr:uid="{6B429C07-E9F0-408C-80EA-AC0938540CB8}"/>
    <hyperlink ref="E45" r:id="rId20" tooltip="Persistent link using digital object identifier" xr:uid="{B8975685-8233-4177-B3FC-7BE842E25999}"/>
    <hyperlink ref="E44" r:id="rId21" display="https://dx.doi.org/10.1042%2Fbj1050995" xr:uid="{EB790B5F-992D-49EE-AF43-07DA927FCEAB}"/>
  </hyperlinks>
  <pageMargins left="0.7" right="0.7" top="0.75" bottom="0.75" header="0.3" footer="0.3"/>
  <pageSetup paperSize="9" orientation="portrait" r:id="rId22"/>
  <legacyDrawing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2B3D7-26AF-481F-B74B-2851A0ECD09C}">
  <sheetPr codeName="Sheet10"/>
  <dimension ref="A1:G136"/>
  <sheetViews>
    <sheetView workbookViewId="0">
      <pane ySplit="1" topLeftCell="A100" activePane="bottomLeft" state="frozen"/>
      <selection activeCell="H172" sqref="H172"/>
      <selection pane="bottomLeft" activeCell="C129" sqref="C129"/>
    </sheetView>
  </sheetViews>
  <sheetFormatPr defaultRowHeight="14.25"/>
  <cols>
    <col min="1" max="1" width="16" style="396" bestFit="1" customWidth="1"/>
    <col min="2" max="2" width="13.86328125" customWidth="1"/>
    <col min="3" max="3" width="11.86328125" style="287" customWidth="1"/>
    <col min="4" max="4" width="22.265625" bestFit="1" customWidth="1"/>
  </cols>
  <sheetData>
    <row r="1" spans="1:7" ht="15.75">
      <c r="A1" s="400" t="s">
        <v>19</v>
      </c>
      <c r="B1" s="399" t="s">
        <v>1188</v>
      </c>
      <c r="C1" s="541" t="s">
        <v>9</v>
      </c>
      <c r="D1" s="217" t="s">
        <v>0</v>
      </c>
    </row>
    <row r="2" spans="1:7">
      <c r="A2" s="219" t="s">
        <v>9202</v>
      </c>
      <c r="B2" s="219" t="s">
        <v>9202</v>
      </c>
      <c r="C2" s="401" t="s">
        <v>19</v>
      </c>
      <c r="D2" s="219" t="s">
        <v>9202</v>
      </c>
    </row>
    <row r="3" spans="1:7">
      <c r="A3" s="398" t="s">
        <v>1226</v>
      </c>
      <c r="B3" s="219"/>
      <c r="C3" s="542" t="s">
        <v>9199</v>
      </c>
      <c r="D3" s="219" t="s">
        <v>9327</v>
      </c>
    </row>
    <row r="4" spans="1:7">
      <c r="A4" s="219" t="s">
        <v>1240</v>
      </c>
      <c r="B4" s="219"/>
      <c r="C4" s="542" t="s">
        <v>9199</v>
      </c>
      <c r="D4" s="219" t="s">
        <v>9312</v>
      </c>
      <c r="G4" s="397"/>
    </row>
    <row r="5" spans="1:7">
      <c r="A5" s="219" t="s">
        <v>1239</v>
      </c>
      <c r="B5" s="219"/>
      <c r="C5" s="542" t="s">
        <v>9199</v>
      </c>
      <c r="D5" s="219" t="s">
        <v>9303</v>
      </c>
      <c r="G5" s="397"/>
    </row>
    <row r="6" spans="1:7">
      <c r="A6" s="219" t="s">
        <v>1243</v>
      </c>
      <c r="B6" s="219"/>
      <c r="C6" s="542" t="s">
        <v>9199</v>
      </c>
      <c r="D6" s="219" t="s">
        <v>9290</v>
      </c>
      <c r="G6" s="397"/>
    </row>
    <row r="7" spans="1:7">
      <c r="A7" s="219" t="s">
        <v>9266</v>
      </c>
      <c r="B7" s="219"/>
      <c r="C7" s="542" t="s">
        <v>9199</v>
      </c>
      <c r="D7" s="219" t="s">
        <v>9265</v>
      </c>
      <c r="G7" s="397"/>
    </row>
    <row r="8" spans="1:7">
      <c r="A8" s="219" t="s">
        <v>1223</v>
      </c>
      <c r="B8" s="219"/>
      <c r="C8" s="542" t="s">
        <v>9199</v>
      </c>
      <c r="D8" s="219" t="s">
        <v>9264</v>
      </c>
      <c r="G8" s="397"/>
    </row>
    <row r="9" spans="1:7">
      <c r="A9" s="219" t="s">
        <v>1286</v>
      </c>
      <c r="B9" s="219" t="s">
        <v>9237</v>
      </c>
      <c r="C9" s="542" t="s">
        <v>9199</v>
      </c>
      <c r="D9" s="219" t="s">
        <v>9236</v>
      </c>
    </row>
    <row r="10" spans="1:7">
      <c r="A10" s="219" t="s">
        <v>1229</v>
      </c>
      <c r="B10" s="219"/>
      <c r="C10" s="542" t="s">
        <v>9199</v>
      </c>
      <c r="D10" s="219" t="s">
        <v>9221</v>
      </c>
    </row>
    <row r="11" spans="1:7">
      <c r="A11" s="219" t="s">
        <v>1241</v>
      </c>
      <c r="B11" s="219"/>
      <c r="C11" s="542" t="s">
        <v>9199</v>
      </c>
      <c r="D11" s="219" t="s">
        <v>9216</v>
      </c>
    </row>
    <row r="12" spans="1:7" s="219" customFormat="1">
      <c r="A12" s="396" t="s">
        <v>9200</v>
      </c>
      <c r="B12"/>
      <c r="C12" s="287" t="s">
        <v>9199</v>
      </c>
      <c r="D12" t="s">
        <v>9198</v>
      </c>
      <c r="E12"/>
      <c r="F12"/>
      <c r="G12"/>
    </row>
    <row r="13" spans="1:7">
      <c r="A13" s="219" t="s">
        <v>9315</v>
      </c>
      <c r="B13" s="219"/>
      <c r="C13" s="542" t="s">
        <v>9314</v>
      </c>
      <c r="D13" s="219" t="s">
        <v>9313</v>
      </c>
      <c r="G13" s="397"/>
    </row>
    <row r="14" spans="1:7">
      <c r="A14" s="219" t="s">
        <v>1163</v>
      </c>
      <c r="B14" s="219"/>
      <c r="C14" s="542" t="s">
        <v>9208</v>
      </c>
      <c r="D14" s="219" t="s">
        <v>9207</v>
      </c>
    </row>
    <row r="15" spans="1:7">
      <c r="A15" t="s">
        <v>2661</v>
      </c>
      <c r="B15" t="s">
        <v>9247</v>
      </c>
      <c r="C15" s="287" t="s">
        <v>12</v>
      </c>
      <c r="D15" t="s">
        <v>9246</v>
      </c>
      <c r="G15" s="397"/>
    </row>
    <row r="16" spans="1:7">
      <c r="A16" s="219" t="s">
        <v>9231</v>
      </c>
      <c r="B16" s="219" t="s">
        <v>9230</v>
      </c>
      <c r="C16" s="542" t="s">
        <v>12</v>
      </c>
      <c r="D16" s="219" t="s">
        <v>9229</v>
      </c>
    </row>
    <row r="17" spans="1:7" ht="13.9" customHeight="1">
      <c r="A17" s="219" t="s">
        <v>9347</v>
      </c>
      <c r="B17" s="219" t="s">
        <v>9314</v>
      </c>
      <c r="C17" s="542" t="s">
        <v>1161</v>
      </c>
      <c r="D17" s="219" t="s">
        <v>9255</v>
      </c>
    </row>
    <row r="18" spans="1:7">
      <c r="A18" s="219" t="s">
        <v>9208</v>
      </c>
      <c r="B18" s="219" t="s">
        <v>9342</v>
      </c>
      <c r="C18" s="542" t="s">
        <v>1161</v>
      </c>
      <c r="D18" s="219" t="s">
        <v>9255</v>
      </c>
    </row>
    <row r="19" spans="1:7">
      <c r="A19" s="219" t="s">
        <v>1290</v>
      </c>
      <c r="B19" s="219" t="s">
        <v>9333</v>
      </c>
      <c r="C19" s="542" t="s">
        <v>1161</v>
      </c>
      <c r="D19" s="219" t="s">
        <v>9332</v>
      </c>
    </row>
    <row r="20" spans="1:7">
      <c r="A20" s="219" t="s">
        <v>9204</v>
      </c>
      <c r="B20" s="219"/>
      <c r="C20" s="542" t="s">
        <v>1161</v>
      </c>
      <c r="D20" s="219" t="s">
        <v>9281</v>
      </c>
      <c r="G20" s="397"/>
    </row>
    <row r="21" spans="1:7">
      <c r="A21" s="396" t="s">
        <v>9173</v>
      </c>
      <c r="C21" s="287" t="s">
        <v>1161</v>
      </c>
      <c r="D21" t="s">
        <v>9171</v>
      </c>
      <c r="G21" s="397"/>
    </row>
    <row r="22" spans="1:7">
      <c r="A22" s="219" t="s">
        <v>9256</v>
      </c>
      <c r="B22" s="219" t="s">
        <v>9220</v>
      </c>
      <c r="C22" s="542" t="s">
        <v>1161</v>
      </c>
      <c r="D22" s="219" t="s">
        <v>9255</v>
      </c>
      <c r="G22" s="397"/>
    </row>
    <row r="23" spans="1:7">
      <c r="A23" t="s">
        <v>9173</v>
      </c>
      <c r="B23" t="s">
        <v>9172</v>
      </c>
      <c r="C23" s="287" t="s">
        <v>1161</v>
      </c>
      <c r="D23" t="s">
        <v>9171</v>
      </c>
    </row>
    <row r="24" spans="1:7">
      <c r="A24" s="219" t="s">
        <v>1231</v>
      </c>
      <c r="B24" s="219"/>
      <c r="C24" s="542" t="s">
        <v>17</v>
      </c>
      <c r="D24" s="219" t="s">
        <v>9341</v>
      </c>
    </row>
    <row r="25" spans="1:7">
      <c r="A25" s="219" t="s">
        <v>33</v>
      </c>
      <c r="B25" s="219"/>
      <c r="C25" s="542" t="s">
        <v>17</v>
      </c>
      <c r="D25" s="219" t="s">
        <v>9234</v>
      </c>
    </row>
    <row r="26" spans="1:7">
      <c r="A26" s="219" t="s">
        <v>34</v>
      </c>
      <c r="B26" s="219"/>
      <c r="C26" s="542" t="s">
        <v>17</v>
      </c>
      <c r="D26" s="219" t="s">
        <v>9234</v>
      </c>
    </row>
    <row r="27" spans="1:7">
      <c r="A27" s="219" t="s">
        <v>1232</v>
      </c>
      <c r="B27" s="219"/>
      <c r="C27" s="542" t="s">
        <v>17</v>
      </c>
      <c r="D27" s="219" t="s">
        <v>9311</v>
      </c>
      <c r="G27" s="397"/>
    </row>
    <row r="28" spans="1:7">
      <c r="A28" s="219" t="s">
        <v>35</v>
      </c>
      <c r="B28" s="219"/>
      <c r="C28" s="542" t="s">
        <v>17</v>
      </c>
      <c r="D28" s="219" t="s">
        <v>9234</v>
      </c>
      <c r="G28" s="397"/>
    </row>
    <row r="29" spans="1:7">
      <c r="A29" t="s">
        <v>2650</v>
      </c>
      <c r="C29" s="287" t="s">
        <v>17</v>
      </c>
      <c r="D29" t="s">
        <v>9298</v>
      </c>
      <c r="G29" s="397"/>
    </row>
    <row r="30" spans="1:7">
      <c r="A30" s="219" t="s">
        <v>36</v>
      </c>
      <c r="B30" s="219"/>
      <c r="C30" s="542" t="s">
        <v>17</v>
      </c>
      <c r="D30" s="219" t="s">
        <v>9234</v>
      </c>
      <c r="G30" s="397"/>
    </row>
    <row r="31" spans="1:7">
      <c r="A31" t="s">
        <v>2647</v>
      </c>
      <c r="C31" s="287" t="s">
        <v>17</v>
      </c>
      <c r="D31" t="s">
        <v>9234</v>
      </c>
      <c r="G31" s="397"/>
    </row>
    <row r="32" spans="1:7">
      <c r="A32" t="s">
        <v>2651</v>
      </c>
      <c r="C32" s="287" t="s">
        <v>17</v>
      </c>
      <c r="D32" t="s">
        <v>9287</v>
      </c>
      <c r="G32" s="397"/>
    </row>
    <row r="33" spans="1:7">
      <c r="A33" s="219" t="s">
        <v>32</v>
      </c>
      <c r="B33" s="219"/>
      <c r="C33" s="542" t="s">
        <v>17</v>
      </c>
      <c r="D33" s="219" t="s">
        <v>9234</v>
      </c>
    </row>
    <row r="34" spans="1:7">
      <c r="A34" s="219" t="s">
        <v>41</v>
      </c>
      <c r="B34" s="219"/>
      <c r="C34" s="542" t="s">
        <v>17</v>
      </c>
      <c r="D34" s="219" t="s">
        <v>9233</v>
      </c>
    </row>
    <row r="35" spans="1:7">
      <c r="A35" s="219" t="s">
        <v>1233</v>
      </c>
      <c r="B35" s="219"/>
      <c r="C35" s="542" t="s">
        <v>17</v>
      </c>
      <c r="D35" s="219" t="s">
        <v>9201</v>
      </c>
    </row>
    <row r="36" spans="1:7">
      <c r="A36" s="396" t="s">
        <v>3644</v>
      </c>
      <c r="C36" s="287" t="s">
        <v>1281</v>
      </c>
      <c r="D36" t="s">
        <v>9267</v>
      </c>
      <c r="G36" s="397"/>
    </row>
    <row r="37" spans="1:7">
      <c r="A37" s="219" t="s">
        <v>1901</v>
      </c>
      <c r="B37" s="219"/>
      <c r="C37" s="542" t="s">
        <v>9166</v>
      </c>
      <c r="D37" s="219" t="s">
        <v>9344</v>
      </c>
    </row>
    <row r="38" spans="1:7">
      <c r="A38" s="396" t="s">
        <v>9340</v>
      </c>
      <c r="C38" s="287" t="s">
        <v>9166</v>
      </c>
      <c r="D38" t="s">
        <v>9339</v>
      </c>
    </row>
    <row r="39" spans="1:7">
      <c r="A39" s="219" t="s">
        <v>47</v>
      </c>
      <c r="B39" s="219" t="s">
        <v>9321</v>
      </c>
      <c r="C39" s="542" t="s">
        <v>9166</v>
      </c>
      <c r="D39" s="219" t="s">
        <v>9320</v>
      </c>
      <c r="G39" s="397"/>
    </row>
    <row r="40" spans="1:7">
      <c r="A40" s="219" t="s">
        <v>1216</v>
      </c>
      <c r="B40" s="219"/>
      <c r="C40" s="542" t="s">
        <v>9166</v>
      </c>
      <c r="D40" s="219" t="s">
        <v>9319</v>
      </c>
      <c r="G40" s="397"/>
    </row>
    <row r="41" spans="1:7">
      <c r="A41" s="219" t="s">
        <v>49</v>
      </c>
      <c r="B41" s="219"/>
      <c r="C41" s="542" t="s">
        <v>9166</v>
      </c>
      <c r="D41" s="219" t="s">
        <v>9305</v>
      </c>
      <c r="G41" s="397"/>
    </row>
    <row r="42" spans="1:7">
      <c r="A42" s="219" t="s">
        <v>1227</v>
      </c>
      <c r="B42" s="219"/>
      <c r="C42" s="542" t="s">
        <v>9166</v>
      </c>
      <c r="D42" s="219" t="s">
        <v>9304</v>
      </c>
      <c r="G42" s="397"/>
    </row>
    <row r="43" spans="1:7">
      <c r="A43" s="219" t="s">
        <v>1224</v>
      </c>
      <c r="B43" s="219"/>
      <c r="C43" s="542" t="s">
        <v>9166</v>
      </c>
      <c r="D43" s="219" t="s">
        <v>9302</v>
      </c>
      <c r="G43" s="397"/>
    </row>
    <row r="44" spans="1:7">
      <c r="A44" s="219" t="s">
        <v>13</v>
      </c>
      <c r="B44" s="219"/>
      <c r="C44" s="542" t="s">
        <v>9166</v>
      </c>
      <c r="D44" s="219" t="s">
        <v>9297</v>
      </c>
      <c r="G44" s="397"/>
    </row>
    <row r="45" spans="1:7">
      <c r="A45" s="219" t="s">
        <v>1215</v>
      </c>
      <c r="B45" s="219"/>
      <c r="C45" s="542" t="s">
        <v>9166</v>
      </c>
      <c r="D45" s="219" t="s">
        <v>9296</v>
      </c>
      <c r="G45" s="397"/>
    </row>
    <row r="46" spans="1:7">
      <c r="A46" s="396" t="s">
        <v>9295</v>
      </c>
      <c r="B46" t="s">
        <v>9294</v>
      </c>
      <c r="C46" s="287" t="s">
        <v>9166</v>
      </c>
      <c r="D46" t="s">
        <v>9293</v>
      </c>
      <c r="G46" s="397"/>
    </row>
    <row r="47" spans="1:7">
      <c r="A47" s="219" t="s">
        <v>11</v>
      </c>
      <c r="B47" s="219"/>
      <c r="C47" s="542" t="s">
        <v>9166</v>
      </c>
      <c r="D47" s="219" t="s">
        <v>9291</v>
      </c>
      <c r="G47" s="397"/>
    </row>
    <row r="48" spans="1:7">
      <c r="A48" s="219" t="s">
        <v>9284</v>
      </c>
      <c r="B48" s="219"/>
      <c r="C48" s="542" t="s">
        <v>9166</v>
      </c>
      <c r="D48" s="219" t="s">
        <v>9283</v>
      </c>
      <c r="G48" s="397"/>
    </row>
    <row r="49" spans="1:7">
      <c r="A49" s="219" t="s">
        <v>1220</v>
      </c>
      <c r="B49" s="219"/>
      <c r="C49" s="542" t="s">
        <v>9166</v>
      </c>
      <c r="D49" s="219" t="s">
        <v>9268</v>
      </c>
      <c r="G49" s="397"/>
    </row>
    <row r="50" spans="1:7">
      <c r="A50" s="219" t="s">
        <v>1218</v>
      </c>
      <c r="B50" s="219"/>
      <c r="C50" s="542" t="s">
        <v>9166</v>
      </c>
      <c r="D50" s="219" t="s">
        <v>9261</v>
      </c>
      <c r="G50" s="397"/>
    </row>
    <row r="51" spans="1:7">
      <c r="A51" s="219" t="s">
        <v>48</v>
      </c>
      <c r="B51" s="219"/>
      <c r="C51" s="542" t="s">
        <v>9166</v>
      </c>
      <c r="D51" s="219" t="s">
        <v>9248</v>
      </c>
      <c r="G51" s="397"/>
    </row>
    <row r="52" spans="1:7">
      <c r="A52" s="219" t="s">
        <v>1238</v>
      </c>
      <c r="B52" s="219"/>
      <c r="C52" s="542" t="s">
        <v>9166</v>
      </c>
      <c r="D52" s="219" t="s">
        <v>9232</v>
      </c>
    </row>
    <row r="53" spans="1:7">
      <c r="A53" s="219" t="s">
        <v>1214</v>
      </c>
      <c r="B53" s="219"/>
      <c r="C53" s="542" t="s">
        <v>9166</v>
      </c>
      <c r="D53" s="219" t="s">
        <v>9228</v>
      </c>
    </row>
    <row r="54" spans="1:7">
      <c r="A54" s="219" t="s">
        <v>1219</v>
      </c>
      <c r="B54" s="219"/>
      <c r="C54" s="542" t="s">
        <v>9166</v>
      </c>
      <c r="D54" s="219" t="s">
        <v>9225</v>
      </c>
    </row>
    <row r="55" spans="1:7">
      <c r="A55" s="219" t="s">
        <v>1278</v>
      </c>
      <c r="B55" s="219" t="s">
        <v>9215</v>
      </c>
      <c r="C55" s="542" t="s">
        <v>9166</v>
      </c>
      <c r="D55" s="219" t="s">
        <v>9214</v>
      </c>
    </row>
    <row r="56" spans="1:7">
      <c r="A56" t="s">
        <v>3385</v>
      </c>
      <c r="C56" s="287" t="s">
        <v>9166</v>
      </c>
      <c r="D56" t="s">
        <v>9190</v>
      </c>
    </row>
    <row r="57" spans="1:7">
      <c r="A57" t="s">
        <v>3655</v>
      </c>
      <c r="C57" s="287" t="s">
        <v>9166</v>
      </c>
      <c r="D57" t="s">
        <v>9165</v>
      </c>
    </row>
    <row r="58" spans="1:7">
      <c r="A58" s="396" t="s">
        <v>3233</v>
      </c>
      <c r="C58" s="543" t="s">
        <v>9241</v>
      </c>
      <c r="D58" t="s">
        <v>9240</v>
      </c>
    </row>
    <row r="59" spans="1:7">
      <c r="A59" s="219" t="s">
        <v>17</v>
      </c>
      <c r="B59" s="219"/>
      <c r="C59" s="542" t="s">
        <v>9197</v>
      </c>
      <c r="D59" s="219" t="s">
        <v>9330</v>
      </c>
    </row>
    <row r="60" spans="1:7">
      <c r="A60" s="219" t="s">
        <v>1212</v>
      </c>
      <c r="B60" s="219"/>
      <c r="C60" s="542" t="s">
        <v>9197</v>
      </c>
      <c r="D60" s="219" t="s">
        <v>9289</v>
      </c>
      <c r="G60" s="397"/>
    </row>
    <row r="61" spans="1:7">
      <c r="A61" s="219" t="s">
        <v>1213</v>
      </c>
      <c r="B61" s="219"/>
      <c r="C61" s="542" t="s">
        <v>9197</v>
      </c>
      <c r="D61" s="219" t="s">
        <v>9249</v>
      </c>
      <c r="G61" s="397"/>
    </row>
    <row r="62" spans="1:7">
      <c r="A62" s="396" t="s">
        <v>2539</v>
      </c>
      <c r="B62" t="s">
        <v>9239</v>
      </c>
      <c r="C62" s="287" t="s">
        <v>9197</v>
      </c>
      <c r="D62" t="s">
        <v>9238</v>
      </c>
    </row>
    <row r="63" spans="1:7">
      <c r="A63" s="396" t="s">
        <v>9223</v>
      </c>
      <c r="C63" s="287" t="s">
        <v>9197</v>
      </c>
      <c r="D63" t="s">
        <v>9222</v>
      </c>
    </row>
    <row r="64" spans="1:7">
      <c r="A64" t="s">
        <v>3350</v>
      </c>
      <c r="B64" s="368"/>
      <c r="C64" s="287" t="s">
        <v>9197</v>
      </c>
      <c r="D64" t="s">
        <v>9196</v>
      </c>
    </row>
    <row r="65" spans="1:7">
      <c r="A65" t="s">
        <v>3647</v>
      </c>
      <c r="C65" s="287" t="s">
        <v>49</v>
      </c>
      <c r="D65" t="s">
        <v>9189</v>
      </c>
    </row>
    <row r="66" spans="1:7">
      <c r="A66" s="219" t="s">
        <v>1905</v>
      </c>
      <c r="B66" s="219"/>
      <c r="C66" s="542" t="s">
        <v>1224</v>
      </c>
      <c r="D66" s="219" t="s">
        <v>9337</v>
      </c>
      <c r="G66" s="219"/>
    </row>
    <row r="67" spans="1:7">
      <c r="A67" s="396" t="s">
        <v>2380</v>
      </c>
      <c r="C67" s="542" t="s">
        <v>1224</v>
      </c>
      <c r="D67" s="219" t="s">
        <v>9316</v>
      </c>
      <c r="G67" s="397"/>
    </row>
    <row r="68" spans="1:7">
      <c r="A68" s="396" t="s">
        <v>2540</v>
      </c>
      <c r="C68" s="287" t="s">
        <v>9295</v>
      </c>
      <c r="D68" t="s">
        <v>9326</v>
      </c>
      <c r="G68" s="397"/>
    </row>
    <row r="69" spans="1:7">
      <c r="A69" t="s">
        <v>9185</v>
      </c>
      <c r="C69" s="287" t="s">
        <v>1243</v>
      </c>
      <c r="D69" t="s">
        <v>9184</v>
      </c>
    </row>
    <row r="70" spans="1:7">
      <c r="A70" s="396" t="s">
        <v>9258</v>
      </c>
      <c r="C70" s="287" t="s">
        <v>1212</v>
      </c>
      <c r="D70" t="s">
        <v>9257</v>
      </c>
      <c r="G70" s="397"/>
    </row>
    <row r="71" spans="1:7">
      <c r="A71" t="s">
        <v>9195</v>
      </c>
      <c r="B71" s="368"/>
      <c r="C71" s="287" t="s">
        <v>9185</v>
      </c>
      <c r="D71" t="s">
        <v>9194</v>
      </c>
    </row>
    <row r="72" spans="1:7">
      <c r="A72" s="219" t="s">
        <v>1228</v>
      </c>
      <c r="B72" s="219"/>
      <c r="C72" s="542" t="s">
        <v>9227</v>
      </c>
      <c r="D72" s="219" t="s">
        <v>9338</v>
      </c>
    </row>
    <row r="73" spans="1:7">
      <c r="A73" s="219" t="s">
        <v>12</v>
      </c>
      <c r="B73" s="219"/>
      <c r="C73" s="542" t="s">
        <v>9227</v>
      </c>
      <c r="D73" s="219" t="s">
        <v>9246</v>
      </c>
    </row>
    <row r="74" spans="1:7">
      <c r="A74" s="219" t="s">
        <v>1157</v>
      </c>
      <c r="B74" s="219"/>
      <c r="C74" s="542" t="s">
        <v>9227</v>
      </c>
      <c r="D74" s="219" t="s">
        <v>9331</v>
      </c>
    </row>
    <row r="75" spans="1:7">
      <c r="A75" s="219" t="s">
        <v>1217</v>
      </c>
      <c r="B75" s="219"/>
      <c r="C75" s="542" t="s">
        <v>9227</v>
      </c>
      <c r="D75" s="219" t="s">
        <v>9323</v>
      </c>
      <c r="G75" s="397"/>
    </row>
    <row r="76" spans="1:7">
      <c r="A76" s="219" t="s">
        <v>1234</v>
      </c>
      <c r="B76" s="219"/>
      <c r="C76" s="542" t="s">
        <v>9227</v>
      </c>
      <c r="D76" s="219" t="s">
        <v>9322</v>
      </c>
      <c r="G76" s="397"/>
    </row>
    <row r="77" spans="1:7">
      <c r="A77" s="219" t="s">
        <v>1277</v>
      </c>
      <c r="B77" s="219" t="s">
        <v>9318</v>
      </c>
      <c r="C77" s="542" t="s">
        <v>9227</v>
      </c>
      <c r="D77" s="219" t="s">
        <v>9317</v>
      </c>
      <c r="G77" s="397"/>
    </row>
    <row r="78" spans="1:7">
      <c r="A78" s="219" t="s">
        <v>15</v>
      </c>
      <c r="B78" s="219"/>
      <c r="C78" s="542" t="s">
        <v>9227</v>
      </c>
      <c r="D78" s="219" t="s">
        <v>9278</v>
      </c>
      <c r="G78" s="397"/>
    </row>
    <row r="79" spans="1:7">
      <c r="A79" s="219" t="s">
        <v>1156</v>
      </c>
      <c r="B79" s="219" t="s">
        <v>9277</v>
      </c>
      <c r="C79" s="542" t="s">
        <v>9227</v>
      </c>
      <c r="D79" s="219" t="s">
        <v>9276</v>
      </c>
      <c r="G79" s="397"/>
    </row>
    <row r="80" spans="1:7">
      <c r="A80" s="219" t="s">
        <v>1225</v>
      </c>
      <c r="B80" s="219"/>
      <c r="C80" s="542" t="s">
        <v>9227</v>
      </c>
      <c r="D80" s="219" t="s">
        <v>9250</v>
      </c>
      <c r="G80" s="397"/>
    </row>
    <row r="81" spans="1:7">
      <c r="A81" s="219" t="s">
        <v>1242</v>
      </c>
      <c r="B81" s="219"/>
      <c r="C81" s="542" t="s">
        <v>9227</v>
      </c>
      <c r="D81" s="219" t="s">
        <v>9235</v>
      </c>
    </row>
    <row r="82" spans="1:7">
      <c r="A82" s="219" t="s">
        <v>1230</v>
      </c>
      <c r="B82" s="219"/>
      <c r="C82" s="542" t="s">
        <v>9227</v>
      </c>
      <c r="D82" s="219" t="s">
        <v>9226</v>
      </c>
    </row>
    <row r="83" spans="1:7">
      <c r="A83" s="396" t="s">
        <v>9205</v>
      </c>
      <c r="C83" s="287" t="s">
        <v>9204</v>
      </c>
      <c r="D83" t="s">
        <v>9203</v>
      </c>
    </row>
    <row r="84" spans="1:7">
      <c r="A84" s="219" t="s">
        <v>9280</v>
      </c>
      <c r="B84" s="219" t="s">
        <v>9277</v>
      </c>
      <c r="C84" s="542" t="s">
        <v>15</v>
      </c>
      <c r="D84" s="219" t="s">
        <v>9279</v>
      </c>
      <c r="G84" s="397"/>
    </row>
    <row r="85" spans="1:7">
      <c r="A85" s="219" t="s">
        <v>1222</v>
      </c>
      <c r="B85" s="219"/>
      <c r="C85" s="542" t="s">
        <v>9157</v>
      </c>
      <c r="D85" s="219" t="s">
        <v>9292</v>
      </c>
      <c r="G85" s="397"/>
    </row>
    <row r="86" spans="1:7">
      <c r="A86" t="s">
        <v>2645</v>
      </c>
      <c r="C86" s="287" t="s">
        <v>9157</v>
      </c>
      <c r="D86" t="s">
        <v>9288</v>
      </c>
      <c r="G86" s="397"/>
    </row>
    <row r="87" spans="1:7">
      <c r="A87" s="219" t="s">
        <v>1221</v>
      </c>
      <c r="B87" s="219"/>
      <c r="C87" s="542" t="s">
        <v>9157</v>
      </c>
      <c r="D87" s="219" t="s">
        <v>9251</v>
      </c>
      <c r="G87" s="397"/>
    </row>
    <row r="88" spans="1:7">
      <c r="A88" t="s">
        <v>9158</v>
      </c>
      <c r="C88" s="287" t="s">
        <v>9157</v>
      </c>
      <c r="D88" t="s">
        <v>9156</v>
      </c>
    </row>
    <row r="89" spans="1:7">
      <c r="A89" s="219" t="s">
        <v>1161</v>
      </c>
      <c r="B89" s="219"/>
      <c r="C89" s="542" t="s">
        <v>9210</v>
      </c>
      <c r="D89" s="219" t="s">
        <v>9334</v>
      </c>
    </row>
    <row r="90" spans="1:7">
      <c r="A90" s="219" t="s">
        <v>10</v>
      </c>
      <c r="B90" s="219" t="s">
        <v>9211</v>
      </c>
      <c r="C90" s="542" t="s">
        <v>9210</v>
      </c>
      <c r="D90" s="219" t="s">
        <v>9209</v>
      </c>
    </row>
    <row r="91" spans="1:7">
      <c r="A91" s="396" t="s">
        <v>3279</v>
      </c>
      <c r="C91" s="287" t="s">
        <v>9173</v>
      </c>
      <c r="D91" t="s">
        <v>9299</v>
      </c>
      <c r="G91" s="397"/>
    </row>
    <row r="92" spans="1:7">
      <c r="A92" t="s">
        <v>3376</v>
      </c>
      <c r="C92" s="287" t="s">
        <v>1282</v>
      </c>
      <c r="D92" t="s">
        <v>9193</v>
      </c>
    </row>
    <row r="93" spans="1:7">
      <c r="A93" s="219" t="s">
        <v>1283</v>
      </c>
      <c r="B93" s="219" t="s">
        <v>9329</v>
      </c>
      <c r="C93" s="542" t="s">
        <v>1282</v>
      </c>
      <c r="D93" s="219" t="s">
        <v>9328</v>
      </c>
    </row>
    <row r="94" spans="1:7">
      <c r="A94" s="396" t="s">
        <v>9301</v>
      </c>
      <c r="C94" s="287" t="s">
        <v>9220</v>
      </c>
      <c r="D94" t="s">
        <v>9300</v>
      </c>
      <c r="G94" s="397"/>
    </row>
    <row r="95" spans="1:7">
      <c r="A95" s="396" t="s">
        <v>9253</v>
      </c>
      <c r="C95" s="287" t="s">
        <v>9220</v>
      </c>
      <c r="D95" t="s">
        <v>9252</v>
      </c>
      <c r="G95" s="397"/>
    </row>
    <row r="96" spans="1:7">
      <c r="A96" s="219" t="s">
        <v>1162</v>
      </c>
      <c r="B96" s="219"/>
      <c r="C96" s="542" t="s">
        <v>9220</v>
      </c>
      <c r="D96" s="219" t="s">
        <v>9219</v>
      </c>
    </row>
    <row r="97" spans="1:7">
      <c r="A97" s="219" t="s">
        <v>1207</v>
      </c>
      <c r="B97" s="219"/>
      <c r="C97" s="542" t="s">
        <v>48</v>
      </c>
      <c r="D97" s="219" t="s">
        <v>9206</v>
      </c>
    </row>
    <row r="98" spans="1:7">
      <c r="A98" s="219" t="s">
        <v>1285</v>
      </c>
      <c r="B98" s="219" t="s">
        <v>9243</v>
      </c>
      <c r="C98" s="542" t="s">
        <v>1286</v>
      </c>
      <c r="D98" s="219" t="s">
        <v>9242</v>
      </c>
      <c r="G98" s="397"/>
    </row>
    <row r="99" spans="1:7">
      <c r="A99" s="219" t="s">
        <v>1287</v>
      </c>
      <c r="B99" s="219" t="s">
        <v>9213</v>
      </c>
      <c r="C99" s="542" t="s">
        <v>1286</v>
      </c>
      <c r="D99" s="219" t="s">
        <v>9212</v>
      </c>
    </row>
    <row r="100" spans="1:7">
      <c r="A100" s="219" t="s">
        <v>1279</v>
      </c>
      <c r="B100" s="219" t="s">
        <v>9245</v>
      </c>
      <c r="C100" s="542" t="s">
        <v>9231</v>
      </c>
      <c r="D100" s="219" t="s">
        <v>9244</v>
      </c>
      <c r="G100" s="397"/>
    </row>
    <row r="101" spans="1:7">
      <c r="A101" s="396" t="s">
        <v>2537</v>
      </c>
      <c r="C101" s="287" t="s">
        <v>9223</v>
      </c>
      <c r="D101" t="s">
        <v>9224</v>
      </c>
      <c r="G101" s="397"/>
    </row>
    <row r="102" spans="1:7">
      <c r="A102" s="396" t="s">
        <v>2535</v>
      </c>
      <c r="C102" s="287" t="s">
        <v>9223</v>
      </c>
      <c r="D102" t="s">
        <v>9224</v>
      </c>
    </row>
    <row r="103" spans="1:7">
      <c r="A103" t="s">
        <v>9187</v>
      </c>
      <c r="C103" s="287" t="s">
        <v>9158</v>
      </c>
      <c r="D103" t="s">
        <v>9186</v>
      </c>
    </row>
    <row r="104" spans="1:7">
      <c r="A104" t="s">
        <v>9181</v>
      </c>
      <c r="C104" s="287" t="s">
        <v>9158</v>
      </c>
      <c r="D104" t="s">
        <v>9180</v>
      </c>
    </row>
    <row r="105" spans="1:7">
      <c r="A105" t="s">
        <v>3649</v>
      </c>
      <c r="B105" t="s">
        <v>9183</v>
      </c>
      <c r="C105" s="287" t="s">
        <v>1278</v>
      </c>
      <c r="D105" t="s">
        <v>9182</v>
      </c>
    </row>
    <row r="106" spans="1:7">
      <c r="A106" s="396" t="s">
        <v>2527</v>
      </c>
      <c r="B106" t="s">
        <v>9343</v>
      </c>
      <c r="C106" s="287" t="s">
        <v>10</v>
      </c>
      <c r="D106" t="s">
        <v>9335</v>
      </c>
    </row>
    <row r="107" spans="1:7">
      <c r="A107" s="396" t="s">
        <v>2531</v>
      </c>
      <c r="B107" t="s">
        <v>9336</v>
      </c>
      <c r="C107" s="287" t="s">
        <v>10</v>
      </c>
      <c r="D107" t="s">
        <v>9335</v>
      </c>
    </row>
    <row r="108" spans="1:7">
      <c r="A108" s="219" t="s">
        <v>1281</v>
      </c>
      <c r="B108" s="219" t="s">
        <v>9325</v>
      </c>
      <c r="C108" s="542" t="s">
        <v>10</v>
      </c>
      <c r="D108" s="219" t="s">
        <v>9324</v>
      </c>
      <c r="G108" s="397"/>
    </row>
    <row r="109" spans="1:7">
      <c r="A109" s="219" t="s">
        <v>9273</v>
      </c>
      <c r="B109" s="219" t="s">
        <v>9272</v>
      </c>
      <c r="C109" s="542" t="s">
        <v>10</v>
      </c>
      <c r="D109" s="219" t="s">
        <v>9271</v>
      </c>
      <c r="G109" s="397"/>
    </row>
    <row r="110" spans="1:7">
      <c r="A110" s="219" t="s">
        <v>1280</v>
      </c>
      <c r="B110" s="219" t="s">
        <v>9270</v>
      </c>
      <c r="C110" s="542" t="s">
        <v>10</v>
      </c>
      <c r="D110" s="219" t="s">
        <v>9269</v>
      </c>
      <c r="G110" s="397"/>
    </row>
    <row r="111" spans="1:7">
      <c r="A111" s="219" t="s">
        <v>1282</v>
      </c>
      <c r="B111" s="219" t="s">
        <v>9260</v>
      </c>
      <c r="C111" s="542" t="s">
        <v>10</v>
      </c>
      <c r="D111" s="219" t="s">
        <v>9259</v>
      </c>
      <c r="G111" s="397"/>
    </row>
    <row r="112" spans="1:7">
      <c r="A112" s="219" t="s">
        <v>1284</v>
      </c>
      <c r="B112" s="219" t="s">
        <v>10150</v>
      </c>
      <c r="C112" s="542" t="s">
        <v>10</v>
      </c>
      <c r="D112" s="219" t="s">
        <v>9254</v>
      </c>
      <c r="G112" s="397"/>
    </row>
    <row r="113" spans="1:4">
      <c r="A113" s="219" t="s">
        <v>1289</v>
      </c>
      <c r="B113" s="219" t="s">
        <v>9218</v>
      </c>
      <c r="C113" s="542" t="s">
        <v>10</v>
      </c>
      <c r="D113" s="219" t="s">
        <v>9217</v>
      </c>
    </row>
    <row r="114" spans="1:4">
      <c r="A114" t="s">
        <v>9192</v>
      </c>
      <c r="B114" t="s">
        <v>3645</v>
      </c>
      <c r="C114" s="287" t="s">
        <v>10</v>
      </c>
      <c r="D114" t="s">
        <v>9169</v>
      </c>
    </row>
    <row r="115" spans="1:4">
      <c r="A115" s="396" t="s">
        <v>10145</v>
      </c>
      <c r="B115" t="s">
        <v>3646</v>
      </c>
      <c r="C115" s="287" t="s">
        <v>10</v>
      </c>
      <c r="D115" t="s">
        <v>9191</v>
      </c>
    </row>
    <row r="116" spans="1:4">
      <c r="A116" s="396" t="s">
        <v>10148</v>
      </c>
      <c r="B116" t="s">
        <v>3648</v>
      </c>
      <c r="C116" s="287" t="s">
        <v>10</v>
      </c>
      <c r="D116" t="s">
        <v>9188</v>
      </c>
    </row>
    <row r="117" spans="1:4">
      <c r="A117" t="s">
        <v>10149</v>
      </c>
      <c r="B117" t="s">
        <v>9179</v>
      </c>
      <c r="C117" s="287" t="s">
        <v>10</v>
      </c>
      <c r="D117" t="s">
        <v>9178</v>
      </c>
    </row>
    <row r="118" spans="1:4">
      <c r="A118" t="s">
        <v>9177</v>
      </c>
      <c r="B118" t="s">
        <v>3650</v>
      </c>
      <c r="C118" s="287" t="s">
        <v>10</v>
      </c>
      <c r="D118" t="s">
        <v>9176</v>
      </c>
    </row>
    <row r="119" spans="1:4">
      <c r="A119" t="s">
        <v>9175</v>
      </c>
      <c r="B119" t="s">
        <v>3651</v>
      </c>
      <c r="C119" s="287" t="s">
        <v>10</v>
      </c>
      <c r="D119" t="s">
        <v>9174</v>
      </c>
    </row>
    <row r="120" spans="1:4">
      <c r="A120" t="s">
        <v>3652</v>
      </c>
      <c r="B120" t="s">
        <v>9170</v>
      </c>
      <c r="C120" s="287" t="s">
        <v>10</v>
      </c>
      <c r="D120" t="s">
        <v>9169</v>
      </c>
    </row>
    <row r="121" spans="1:4">
      <c r="A121" s="396" t="s">
        <v>10144</v>
      </c>
      <c r="B121" t="s">
        <v>3653</v>
      </c>
      <c r="C121" s="287" t="s">
        <v>10</v>
      </c>
      <c r="D121" t="s">
        <v>9169</v>
      </c>
    </row>
    <row r="122" spans="1:4">
      <c r="A122" t="s">
        <v>9168</v>
      </c>
      <c r="B122" t="s">
        <v>3654</v>
      </c>
      <c r="C122" s="287" t="s">
        <v>10</v>
      </c>
      <c r="D122" t="s">
        <v>9167</v>
      </c>
    </row>
    <row r="123" spans="1:4">
      <c r="A123" t="s">
        <v>3221</v>
      </c>
      <c r="B123" t="s">
        <v>9164</v>
      </c>
      <c r="C123" s="287" t="s">
        <v>10</v>
      </c>
      <c r="D123" t="s">
        <v>9163</v>
      </c>
    </row>
    <row r="124" spans="1:4">
      <c r="A124" t="s">
        <v>3656</v>
      </c>
      <c r="B124" t="s">
        <v>9162</v>
      </c>
      <c r="C124" s="287" t="s">
        <v>10</v>
      </c>
      <c r="D124" t="s">
        <v>9161</v>
      </c>
    </row>
    <row r="125" spans="1:4">
      <c r="A125" t="s">
        <v>3657</v>
      </c>
      <c r="B125" t="s">
        <v>9160</v>
      </c>
      <c r="C125" s="287" t="s">
        <v>10</v>
      </c>
      <c r="D125" t="s">
        <v>9159</v>
      </c>
    </row>
    <row r="126" spans="1:4">
      <c r="A126" s="396" t="s">
        <v>10147</v>
      </c>
      <c r="B126" t="s">
        <v>3658</v>
      </c>
      <c r="C126" s="287" t="s">
        <v>10</v>
      </c>
      <c r="D126" t="s">
        <v>9155</v>
      </c>
    </row>
    <row r="127" spans="1:4">
      <c r="A127" s="396" t="s">
        <v>10146</v>
      </c>
      <c r="B127" t="s">
        <v>3659</v>
      </c>
      <c r="C127" s="287" t="s">
        <v>10</v>
      </c>
      <c r="D127" t="s">
        <v>9154</v>
      </c>
    </row>
    <row r="128" spans="1:4" ht="15.75">
      <c r="A128" s="219" t="s">
        <v>9199</v>
      </c>
      <c r="B128" s="219"/>
      <c r="C128" s="362" t="s">
        <v>9202</v>
      </c>
      <c r="D128" s="219" t="s">
        <v>9346</v>
      </c>
    </row>
    <row r="129" spans="1:7" ht="15.75">
      <c r="A129" s="219" t="s">
        <v>1211</v>
      </c>
      <c r="B129" s="219"/>
      <c r="C129" s="362" t="s">
        <v>9202</v>
      </c>
      <c r="D129" s="219" t="s">
        <v>9345</v>
      </c>
    </row>
    <row r="130" spans="1:7" ht="15.75">
      <c r="A130" s="219" t="s">
        <v>9166</v>
      </c>
      <c r="B130" s="219" t="s">
        <v>9310</v>
      </c>
      <c r="C130" s="362" t="s">
        <v>9202</v>
      </c>
      <c r="D130" s="219" t="s">
        <v>9309</v>
      </c>
      <c r="G130" s="397"/>
    </row>
    <row r="131" spans="1:7">
      <c r="A131" s="396" t="s">
        <v>9241</v>
      </c>
      <c r="C131" s="401" t="s">
        <v>9202</v>
      </c>
      <c r="D131" t="s">
        <v>9308</v>
      </c>
      <c r="G131" s="397"/>
    </row>
    <row r="132" spans="1:7" ht="15.75">
      <c r="A132" s="219" t="s">
        <v>9197</v>
      </c>
      <c r="B132" s="219" t="s">
        <v>9307</v>
      </c>
      <c r="C132" s="362" t="s">
        <v>9202</v>
      </c>
      <c r="D132" s="219" t="s">
        <v>9306</v>
      </c>
      <c r="G132" s="397"/>
    </row>
    <row r="133" spans="1:7" ht="15.75">
      <c r="A133" s="219" t="s">
        <v>9227</v>
      </c>
      <c r="B133" s="219" t="s">
        <v>9286</v>
      </c>
      <c r="C133" s="362" t="s">
        <v>9202</v>
      </c>
      <c r="D133" s="219" t="s">
        <v>9285</v>
      </c>
      <c r="G133" s="397"/>
    </row>
    <row r="134" spans="1:7" ht="15.75">
      <c r="A134" s="219" t="s">
        <v>9157</v>
      </c>
      <c r="B134" s="219" t="s">
        <v>9275</v>
      </c>
      <c r="C134" s="362" t="s">
        <v>9202</v>
      </c>
      <c r="D134" s="219" t="s">
        <v>9274</v>
      </c>
      <c r="G134" s="397"/>
    </row>
    <row r="135" spans="1:7" ht="15.75">
      <c r="A135" s="219" t="s">
        <v>9210</v>
      </c>
      <c r="B135" s="219" t="s">
        <v>9263</v>
      </c>
      <c r="C135" s="362" t="s">
        <v>9202</v>
      </c>
      <c r="D135" s="219" t="s">
        <v>9262</v>
      </c>
      <c r="G135" s="397"/>
    </row>
    <row r="136" spans="1:7">
      <c r="A136" s="396" t="s">
        <v>3244</v>
      </c>
      <c r="C136" s="287" t="s">
        <v>9200</v>
      </c>
      <c r="D136" t="s">
        <v>9282</v>
      </c>
      <c r="G136" s="397"/>
    </row>
  </sheetData>
  <autoFilter ref="A1:D101" xr:uid="{00000000-0009-0000-0000-000008000000}"/>
  <sortState xmlns:xlrd2="http://schemas.microsoft.com/office/spreadsheetml/2017/richdata2" ref="A3:G136">
    <sortCondition ref="C3:C136"/>
  </sortState>
  <conditionalFormatting sqref="A50">
    <cfRule type="duplicateValues" dxfId="0"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4ED2-3A3F-4D78-91B8-8F54F2B1307E}">
  <sheetPr codeName="Sheet11"/>
  <dimension ref="A1:G8"/>
  <sheetViews>
    <sheetView zoomScaleNormal="100" workbookViewId="0">
      <pane ySplit="1" topLeftCell="A2" activePane="bottomLeft" state="frozen"/>
      <selection pane="bottomLeft" activeCell="A2" sqref="A2"/>
    </sheetView>
  </sheetViews>
  <sheetFormatPr defaultColWidth="9.1328125" defaultRowHeight="14.25"/>
  <cols>
    <col min="1" max="1" width="11.86328125" style="383" customWidth="1"/>
    <col min="2" max="2" width="17.3984375" style="383" customWidth="1"/>
    <col min="3" max="3" width="11.73046875" style="383" customWidth="1"/>
    <col min="4" max="4" width="19.73046875" style="383" customWidth="1"/>
    <col min="5" max="16384" width="9.1328125" style="383"/>
  </cols>
  <sheetData>
    <row r="1" spans="1:7" s="393" customFormat="1">
      <c r="A1" s="37" t="s">
        <v>7043</v>
      </c>
      <c r="B1" s="395" t="s">
        <v>1188</v>
      </c>
      <c r="C1" s="395" t="s">
        <v>9</v>
      </c>
      <c r="D1" s="395" t="s">
        <v>0</v>
      </c>
      <c r="E1" s="359"/>
      <c r="F1" s="359"/>
      <c r="G1" s="394" t="s">
        <v>9153</v>
      </c>
    </row>
    <row r="2" spans="1:7">
      <c r="A2" s="392" t="s">
        <v>6963</v>
      </c>
      <c r="B2" s="38" t="s">
        <v>9152</v>
      </c>
      <c r="C2" s="384" t="s">
        <v>7043</v>
      </c>
      <c r="D2" s="38" t="s">
        <v>9151</v>
      </c>
      <c r="E2" s="359"/>
      <c r="F2" s="359"/>
      <c r="G2" s="391" t="s">
        <v>9150</v>
      </c>
    </row>
    <row r="3" spans="1:7">
      <c r="A3" s="390" t="s">
        <v>38</v>
      </c>
      <c r="B3" s="38" t="s">
        <v>9149</v>
      </c>
      <c r="C3" s="384" t="s">
        <v>7043</v>
      </c>
      <c r="D3" s="38" t="s">
        <v>9148</v>
      </c>
      <c r="E3" s="359"/>
      <c r="F3" s="359"/>
      <c r="G3" s="294" t="s">
        <v>10114</v>
      </c>
    </row>
    <row r="4" spans="1:7">
      <c r="A4" s="389" t="s">
        <v>8125</v>
      </c>
      <c r="B4" s="38" t="s">
        <v>9147</v>
      </c>
      <c r="C4" s="384" t="s">
        <v>7043</v>
      </c>
      <c r="D4" s="38" t="s">
        <v>9146</v>
      </c>
      <c r="E4" s="359"/>
      <c r="F4" s="359"/>
      <c r="G4" s="388" t="s">
        <v>9145</v>
      </c>
    </row>
    <row r="5" spans="1:7">
      <c r="A5" s="387" t="s">
        <v>8754</v>
      </c>
      <c r="B5" s="38" t="s">
        <v>9144</v>
      </c>
      <c r="C5" s="384" t="s">
        <v>7043</v>
      </c>
      <c r="D5" s="38" t="s">
        <v>9143</v>
      </c>
      <c r="E5" s="359"/>
      <c r="F5" s="359"/>
      <c r="G5" s="386" t="s">
        <v>9142</v>
      </c>
    </row>
    <row r="6" spans="1:7">
      <c r="A6" s="461" t="s">
        <v>3633</v>
      </c>
      <c r="B6" s="38" t="s">
        <v>9141</v>
      </c>
      <c r="C6" s="384" t="s">
        <v>7043</v>
      </c>
      <c r="D6" s="38" t="s">
        <v>9140</v>
      </c>
      <c r="E6" s="359"/>
      <c r="F6" s="359"/>
      <c r="G6" s="462" t="s">
        <v>10112</v>
      </c>
    </row>
    <row r="7" spans="1:7">
      <c r="A7" s="40" t="s">
        <v>8201</v>
      </c>
      <c r="B7" s="38" t="s">
        <v>9139</v>
      </c>
      <c r="C7" s="384" t="s">
        <v>7043</v>
      </c>
      <c r="D7" s="38" t="s">
        <v>9138</v>
      </c>
      <c r="E7" s="359"/>
      <c r="F7" s="359"/>
      <c r="G7" s="296" t="s">
        <v>10115</v>
      </c>
    </row>
    <row r="8" spans="1:7">
      <c r="A8" s="385" t="s">
        <v>7998</v>
      </c>
      <c r="B8" s="38" t="s">
        <v>9137</v>
      </c>
      <c r="C8" s="384" t="s">
        <v>7043</v>
      </c>
      <c r="D8" s="38" t="s">
        <v>9136</v>
      </c>
      <c r="E8" s="359"/>
      <c r="F8" s="359"/>
      <c r="G8" s="311" t="s">
        <v>10113</v>
      </c>
    </row>
  </sheetData>
  <autoFilter ref="A1:D1" xr:uid="{00000000-0009-0000-0000-00000A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5A30-68CB-46BA-8CCC-F9925843CFE0}">
  <sheetPr codeName="Sheet12"/>
  <dimension ref="A1:G44"/>
  <sheetViews>
    <sheetView zoomScaleNormal="100" workbookViewId="0">
      <pane ySplit="1" topLeftCell="A5" activePane="bottomLeft" state="frozen"/>
      <selection activeCell="H172" sqref="H172"/>
      <selection pane="bottomLeft" activeCell="A41" sqref="A41:XFD41"/>
    </sheetView>
  </sheetViews>
  <sheetFormatPr defaultRowHeight="14.25"/>
  <cols>
    <col min="1" max="1" width="16.73046875" customWidth="1"/>
    <col min="2" max="2" width="20.1328125" customWidth="1"/>
    <col min="4" max="4" width="40.1328125" customWidth="1"/>
    <col min="5" max="5" width="16.265625" customWidth="1"/>
    <col min="7" max="7" width="12" style="330" bestFit="1" customWidth="1"/>
  </cols>
  <sheetData>
    <row r="1" spans="1:7">
      <c r="A1" s="400" t="s">
        <v>2</v>
      </c>
      <c r="B1" s="1" t="s">
        <v>9001</v>
      </c>
      <c r="C1" s="1" t="s">
        <v>9</v>
      </c>
      <c r="D1" s="1" t="s">
        <v>0</v>
      </c>
      <c r="E1" s="1" t="s">
        <v>1</v>
      </c>
      <c r="F1" s="1" t="s">
        <v>9694</v>
      </c>
      <c r="G1" s="425" t="s">
        <v>10116</v>
      </c>
    </row>
    <row r="2" spans="1:7">
      <c r="A2" s="423" t="s">
        <v>9693</v>
      </c>
      <c r="B2" s="423" t="s">
        <v>9692</v>
      </c>
      <c r="C2" s="424" t="s">
        <v>2</v>
      </c>
      <c r="D2" s="423" t="s">
        <v>9691</v>
      </c>
      <c r="E2" s="423" t="s">
        <v>9690</v>
      </c>
      <c r="G2"/>
    </row>
    <row r="3" spans="1:7">
      <c r="A3" t="s">
        <v>144</v>
      </c>
      <c r="B3" t="s">
        <v>9689</v>
      </c>
      <c r="C3" s="14" t="s">
        <v>2</v>
      </c>
      <c r="D3" t="s">
        <v>9688</v>
      </c>
      <c r="E3" t="s">
        <v>9687</v>
      </c>
      <c r="F3">
        <v>1</v>
      </c>
      <c r="G3">
        <f>F3*24</f>
        <v>24</v>
      </c>
    </row>
    <row r="4" spans="1:7">
      <c r="A4" t="s">
        <v>9131</v>
      </c>
      <c r="B4" t="s">
        <v>9686</v>
      </c>
      <c r="C4" s="14" t="s">
        <v>2</v>
      </c>
      <c r="D4" t="s">
        <v>9685</v>
      </c>
      <c r="E4" t="s">
        <v>9684</v>
      </c>
      <c r="F4">
        <v>1</v>
      </c>
      <c r="G4">
        <f>F4*24*7</f>
        <v>168</v>
      </c>
    </row>
    <row r="5" spans="1:7">
      <c r="A5" t="s">
        <v>9683</v>
      </c>
      <c r="B5" t="s">
        <v>9682</v>
      </c>
      <c r="C5" s="14" t="s">
        <v>2</v>
      </c>
      <c r="D5" t="s">
        <v>9681</v>
      </c>
      <c r="E5" t="s">
        <v>9680</v>
      </c>
      <c r="F5">
        <v>1</v>
      </c>
      <c r="G5">
        <f>F5*24*30</f>
        <v>720</v>
      </c>
    </row>
    <row r="6" spans="1:7">
      <c r="A6" t="s">
        <v>9013</v>
      </c>
      <c r="B6" t="s">
        <v>9679</v>
      </c>
      <c r="C6" s="14" t="s">
        <v>2</v>
      </c>
      <c r="D6" t="s">
        <v>9678</v>
      </c>
      <c r="E6" t="s">
        <v>9677</v>
      </c>
      <c r="F6">
        <v>1</v>
      </c>
      <c r="G6">
        <f>F6*24*365</f>
        <v>8760</v>
      </c>
    </row>
    <row r="7" spans="1:7">
      <c r="A7" t="s">
        <v>9676</v>
      </c>
      <c r="B7" t="s">
        <v>9675</v>
      </c>
      <c r="C7" s="14" t="s">
        <v>2</v>
      </c>
      <c r="D7" t="s">
        <v>9674</v>
      </c>
      <c r="E7" t="s">
        <v>9673</v>
      </c>
      <c r="F7">
        <v>1</v>
      </c>
      <c r="G7" s="463">
        <f>F7*10^(-12)</f>
        <v>9.9999999999999998E-13</v>
      </c>
    </row>
    <row r="8" spans="1:7">
      <c r="A8" t="s">
        <v>9672</v>
      </c>
      <c r="B8" t="s">
        <v>9671</v>
      </c>
      <c r="C8" s="14" t="s">
        <v>2</v>
      </c>
      <c r="D8" t="s">
        <v>9670</v>
      </c>
      <c r="E8" t="s">
        <v>9669</v>
      </c>
      <c r="F8">
        <v>1</v>
      </c>
      <c r="G8" s="463">
        <f>F8*10^(-9)</f>
        <v>1.0000000000000001E-9</v>
      </c>
    </row>
    <row r="9" spans="1:7">
      <c r="A9" t="s">
        <v>9668</v>
      </c>
      <c r="B9" t="s">
        <v>9667</v>
      </c>
      <c r="C9" s="14" t="s">
        <v>2</v>
      </c>
      <c r="D9" t="s">
        <v>9666</v>
      </c>
      <c r="E9" t="s">
        <v>9665</v>
      </c>
      <c r="F9">
        <v>1</v>
      </c>
      <c r="G9" s="463">
        <f>F9*10^(-6)</f>
        <v>9.9999999999999995E-7</v>
      </c>
    </row>
    <row r="10" spans="1:7">
      <c r="A10" t="s">
        <v>9664</v>
      </c>
      <c r="B10" t="s">
        <v>9663</v>
      </c>
      <c r="C10" s="14" t="s">
        <v>2</v>
      </c>
      <c r="D10" t="s">
        <v>9662</v>
      </c>
      <c r="E10" t="s">
        <v>9661</v>
      </c>
      <c r="F10">
        <v>1</v>
      </c>
      <c r="G10">
        <f>F10*10^(-3)</f>
        <v>1E-3</v>
      </c>
    </row>
    <row r="11" spans="1:7">
      <c r="A11" s="423" t="s">
        <v>1104</v>
      </c>
      <c r="B11" s="423" t="s">
        <v>9571</v>
      </c>
      <c r="C11" s="424" t="s">
        <v>2</v>
      </c>
      <c r="D11" s="423" t="s">
        <v>9660</v>
      </c>
      <c r="E11" s="423" t="s">
        <v>9659</v>
      </c>
      <c r="G11"/>
    </row>
    <row r="12" spans="1:7">
      <c r="A12" t="s">
        <v>1208</v>
      </c>
      <c r="B12" t="s">
        <v>9658</v>
      </c>
      <c r="C12" s="14" t="s">
        <v>2</v>
      </c>
      <c r="D12" t="s">
        <v>9657</v>
      </c>
      <c r="E12" t="s">
        <v>9656</v>
      </c>
      <c r="F12">
        <v>1</v>
      </c>
      <c r="G12">
        <f>F12*10^(3)</f>
        <v>1000</v>
      </c>
    </row>
    <row r="13" spans="1:7">
      <c r="A13" t="s">
        <v>9655</v>
      </c>
      <c r="B13" t="s">
        <v>9654</v>
      </c>
      <c r="C13" s="14" t="s">
        <v>2</v>
      </c>
      <c r="D13" t="s">
        <v>9653</v>
      </c>
      <c r="E13" t="s">
        <v>9652</v>
      </c>
      <c r="F13">
        <v>1</v>
      </c>
      <c r="G13" s="463">
        <f>F13*10^(-6)</f>
        <v>9.9999999999999995E-7</v>
      </c>
    </row>
    <row r="14" spans="1:7">
      <c r="A14" t="s">
        <v>7046</v>
      </c>
      <c r="B14" t="s">
        <v>9651</v>
      </c>
      <c r="C14" s="14" t="s">
        <v>2</v>
      </c>
      <c r="D14" t="s">
        <v>9650</v>
      </c>
      <c r="E14" t="s">
        <v>9649</v>
      </c>
      <c r="F14">
        <v>1</v>
      </c>
      <c r="G14">
        <f>F14*10^(-3)</f>
        <v>1E-3</v>
      </c>
    </row>
    <row r="15" spans="1:7">
      <c r="A15" t="s">
        <v>7044</v>
      </c>
      <c r="B15" t="s">
        <v>9648</v>
      </c>
      <c r="C15" s="14" t="s">
        <v>2</v>
      </c>
      <c r="D15" t="s">
        <v>9647</v>
      </c>
      <c r="E15" t="s">
        <v>9646</v>
      </c>
      <c r="F15">
        <v>1</v>
      </c>
      <c r="G15">
        <f>F15*0.1</f>
        <v>0.1</v>
      </c>
    </row>
    <row r="16" spans="1:7">
      <c r="A16" s="423" t="s">
        <v>7045</v>
      </c>
      <c r="B16" s="423" t="s">
        <v>9645</v>
      </c>
      <c r="C16" s="424" t="s">
        <v>2</v>
      </c>
      <c r="D16" s="423" t="s">
        <v>9644</v>
      </c>
      <c r="E16" s="423" t="s">
        <v>9643</v>
      </c>
      <c r="G16"/>
    </row>
    <row r="17" spans="1:7">
      <c r="A17" s="423" t="s">
        <v>2512</v>
      </c>
      <c r="B17" s="419" t="s">
        <v>9642</v>
      </c>
      <c r="C17" s="424" t="s">
        <v>2</v>
      </c>
      <c r="D17" s="423" t="s">
        <v>9641</v>
      </c>
      <c r="E17" s="423" t="s">
        <v>9640</v>
      </c>
      <c r="G17"/>
    </row>
    <row r="18" spans="1:7">
      <c r="A18" t="s">
        <v>9084</v>
      </c>
      <c r="B18" t="s">
        <v>9639</v>
      </c>
      <c r="C18" s="14" t="s">
        <v>2</v>
      </c>
      <c r="D18" t="s">
        <v>9638</v>
      </c>
      <c r="E18" t="s">
        <v>9637</v>
      </c>
      <c r="F18">
        <v>1</v>
      </c>
      <c r="G18">
        <f>F18*10</f>
        <v>10</v>
      </c>
    </row>
    <row r="19" spans="1:7">
      <c r="A19" s="419" t="s">
        <v>9636</v>
      </c>
      <c r="B19" s="419" t="s">
        <v>9635</v>
      </c>
      <c r="C19" s="420" t="s">
        <v>2</v>
      </c>
      <c r="D19" s="419" t="s">
        <v>9634</v>
      </c>
      <c r="E19" s="419" t="s">
        <v>9633</v>
      </c>
      <c r="G19"/>
    </row>
    <row r="20" spans="1:7">
      <c r="A20" t="s">
        <v>3496</v>
      </c>
      <c r="B20" t="s">
        <v>9632</v>
      </c>
      <c r="C20" s="14" t="s">
        <v>2</v>
      </c>
      <c r="D20" t="s">
        <v>9631</v>
      </c>
      <c r="E20" t="s">
        <v>9630</v>
      </c>
      <c r="F20">
        <v>1</v>
      </c>
      <c r="G20" s="463">
        <f>F20*10^(-9)</f>
        <v>1.0000000000000001E-9</v>
      </c>
    </row>
    <row r="21" spans="1:7">
      <c r="A21" t="s">
        <v>3518</v>
      </c>
      <c r="B21" t="s">
        <v>9629</v>
      </c>
      <c r="C21" s="14" t="s">
        <v>2</v>
      </c>
      <c r="D21" t="s">
        <v>9628</v>
      </c>
      <c r="E21" t="s">
        <v>9627</v>
      </c>
      <c r="F21">
        <v>1</v>
      </c>
      <c r="G21" s="463">
        <f>F21*10^(-6)</f>
        <v>9.9999999999999995E-7</v>
      </c>
    </row>
    <row r="22" spans="1:7">
      <c r="A22" t="s">
        <v>1918</v>
      </c>
      <c r="B22" t="s">
        <v>9626</v>
      </c>
      <c r="C22" t="s">
        <v>2</v>
      </c>
      <c r="D22" t="s">
        <v>9625</v>
      </c>
      <c r="E22" t="s">
        <v>9624</v>
      </c>
      <c r="F22">
        <v>1</v>
      </c>
      <c r="G22" s="463">
        <f>F22*10^(-6)</f>
        <v>9.9999999999999995E-7</v>
      </c>
    </row>
    <row r="23" spans="1:7">
      <c r="A23" t="s">
        <v>2532</v>
      </c>
      <c r="B23" t="s">
        <v>9623</v>
      </c>
      <c r="C23" s="14" t="s">
        <v>2</v>
      </c>
      <c r="D23" t="s">
        <v>9622</v>
      </c>
      <c r="E23" t="s">
        <v>9621</v>
      </c>
      <c r="F23">
        <v>1</v>
      </c>
      <c r="G23" s="463">
        <f>F23*10^(-5)</f>
        <v>1.0000000000000001E-5</v>
      </c>
    </row>
    <row r="24" spans="1:7">
      <c r="A24" t="s">
        <v>3059</v>
      </c>
      <c r="B24" t="s">
        <v>9620</v>
      </c>
      <c r="C24" s="14" t="s">
        <v>2</v>
      </c>
      <c r="D24" t="s">
        <v>9619</v>
      </c>
      <c r="E24" t="s">
        <v>9618</v>
      </c>
      <c r="F24">
        <v>1</v>
      </c>
      <c r="G24">
        <f>F24*10^(-1)</f>
        <v>0.1</v>
      </c>
    </row>
    <row r="25" spans="1:7">
      <c r="A25" s="419" t="s">
        <v>176</v>
      </c>
      <c r="B25" s="419" t="s">
        <v>9615</v>
      </c>
      <c r="C25" s="420" t="s">
        <v>2</v>
      </c>
      <c r="D25" s="419" t="s">
        <v>9617</v>
      </c>
      <c r="E25" s="419" t="s">
        <v>9616</v>
      </c>
      <c r="G25"/>
    </row>
    <row r="26" spans="1:7">
      <c r="A26" t="s">
        <v>1154</v>
      </c>
      <c r="B26" t="s">
        <v>9615</v>
      </c>
      <c r="C26" s="14" t="s">
        <v>2</v>
      </c>
      <c r="D26" t="s">
        <v>9614</v>
      </c>
      <c r="E26" t="s">
        <v>9613</v>
      </c>
      <c r="F26">
        <v>1</v>
      </c>
      <c r="G26">
        <f>F26*10</f>
        <v>10</v>
      </c>
    </row>
    <row r="27" spans="1:7">
      <c r="A27" s="419" t="s">
        <v>9047</v>
      </c>
      <c r="B27" s="419" t="s">
        <v>9612</v>
      </c>
      <c r="C27" s="420" t="s">
        <v>2</v>
      </c>
      <c r="D27" s="419" t="s">
        <v>9611</v>
      </c>
      <c r="E27" s="423" t="s">
        <v>9610</v>
      </c>
      <c r="G27"/>
    </row>
    <row r="28" spans="1:7">
      <c r="A28" s="419" t="s">
        <v>7778</v>
      </c>
      <c r="B28" s="419" t="s">
        <v>7778</v>
      </c>
      <c r="C28" s="420" t="s">
        <v>2</v>
      </c>
      <c r="D28" s="419" t="s">
        <v>9609</v>
      </c>
      <c r="E28" s="419" t="s">
        <v>9608</v>
      </c>
      <c r="G28"/>
    </row>
    <row r="29" spans="1:7">
      <c r="A29" s="419" t="s">
        <v>9607</v>
      </c>
      <c r="B29" s="419" t="s">
        <v>9606</v>
      </c>
      <c r="C29" s="420" t="s">
        <v>2</v>
      </c>
      <c r="D29" s="419" t="s">
        <v>9605</v>
      </c>
      <c r="E29" s="419" t="s">
        <v>9604</v>
      </c>
      <c r="G29"/>
    </row>
    <row r="30" spans="1:7">
      <c r="A30" s="421" t="s">
        <v>5740</v>
      </c>
      <c r="B30" t="s">
        <v>9603</v>
      </c>
      <c r="C30" s="14" t="s">
        <v>2</v>
      </c>
      <c r="D30" t="s">
        <v>9602</v>
      </c>
      <c r="E30" t="s">
        <v>9601</v>
      </c>
      <c r="F30">
        <v>1</v>
      </c>
      <c r="G30">
        <f>F30*10^(-3)</f>
        <v>1E-3</v>
      </c>
    </row>
    <row r="31" spans="1:7">
      <c r="A31" t="s">
        <v>3447</v>
      </c>
      <c r="B31" t="s">
        <v>9600</v>
      </c>
      <c r="C31" s="14" t="s">
        <v>2</v>
      </c>
      <c r="D31" t="s">
        <v>9599</v>
      </c>
      <c r="E31" t="s">
        <v>9598</v>
      </c>
      <c r="F31">
        <v>1</v>
      </c>
      <c r="G31" s="463">
        <f>F31*10^(-12)</f>
        <v>9.9999999999999998E-13</v>
      </c>
    </row>
    <row r="32" spans="1:7">
      <c r="A32" t="s">
        <v>5256</v>
      </c>
      <c r="B32" t="s">
        <v>9597</v>
      </c>
      <c r="C32" s="14" t="s">
        <v>2</v>
      </c>
      <c r="D32" t="s">
        <v>9596</v>
      </c>
      <c r="E32" t="s">
        <v>9595</v>
      </c>
      <c r="F32">
        <v>1</v>
      </c>
      <c r="G32" s="463">
        <f>F32*10^(-9)</f>
        <v>1.0000000000000001E-9</v>
      </c>
    </row>
    <row r="33" spans="1:7">
      <c r="A33" t="s">
        <v>9594</v>
      </c>
      <c r="B33" t="s">
        <v>9593</v>
      </c>
      <c r="C33" s="14" t="s">
        <v>2</v>
      </c>
      <c r="D33" t="s">
        <v>9592</v>
      </c>
      <c r="E33" t="s">
        <v>9591</v>
      </c>
      <c r="F33">
        <v>1</v>
      </c>
      <c r="G33" s="463">
        <f>F33*10^(-8)</f>
        <v>1E-8</v>
      </c>
    </row>
    <row r="34" spans="1:7">
      <c r="A34" t="s">
        <v>5731</v>
      </c>
      <c r="B34" t="s">
        <v>9590</v>
      </c>
      <c r="C34" s="14" t="s">
        <v>2</v>
      </c>
      <c r="D34" t="s">
        <v>9589</v>
      </c>
      <c r="E34" t="s">
        <v>9588</v>
      </c>
      <c r="F34">
        <v>1</v>
      </c>
      <c r="G34" s="463">
        <f>F34*10^(-6)</f>
        <v>9.9999999999999995E-7</v>
      </c>
    </row>
    <row r="35" spans="1:7">
      <c r="A35" s="419" t="s">
        <v>9587</v>
      </c>
      <c r="B35" s="419" t="s">
        <v>9586</v>
      </c>
      <c r="C35" s="420" t="s">
        <v>2</v>
      </c>
      <c r="D35" s="419" t="s">
        <v>9585</v>
      </c>
      <c r="E35" s="419" t="s">
        <v>9584</v>
      </c>
      <c r="G35"/>
    </row>
    <row r="36" spans="1:7">
      <c r="A36" s="419" t="s">
        <v>9097</v>
      </c>
      <c r="B36" s="419" t="s">
        <v>9583</v>
      </c>
      <c r="C36" s="420" t="s">
        <v>2</v>
      </c>
      <c r="D36" s="419" t="s">
        <v>10117</v>
      </c>
      <c r="E36" s="419" t="s">
        <v>10118</v>
      </c>
      <c r="G36"/>
    </row>
    <row r="37" spans="1:7">
      <c r="A37" s="419" t="s">
        <v>1092</v>
      </c>
      <c r="B37" s="419" t="s">
        <v>9582</v>
      </c>
      <c r="C37" s="420" t="s">
        <v>2</v>
      </c>
      <c r="D37" s="419" t="s">
        <v>9581</v>
      </c>
      <c r="E37" s="419" t="s">
        <v>9580</v>
      </c>
      <c r="G37"/>
    </row>
    <row r="38" spans="1:7">
      <c r="A38" s="419" t="s">
        <v>1887</v>
      </c>
      <c r="B38" s="419" t="s">
        <v>9571</v>
      </c>
      <c r="C38" s="420" t="s">
        <v>2</v>
      </c>
      <c r="D38" s="419" t="s">
        <v>9575</v>
      </c>
      <c r="E38" s="419"/>
      <c r="G38"/>
    </row>
    <row r="39" spans="1:7">
      <c r="A39" s="464" t="s">
        <v>9579</v>
      </c>
      <c r="B39" s="464" t="s">
        <v>9578</v>
      </c>
      <c r="C39" s="465" t="s">
        <v>2</v>
      </c>
      <c r="D39" s="464" t="s">
        <v>9577</v>
      </c>
      <c r="E39" s="464" t="s">
        <v>9576</v>
      </c>
      <c r="F39" s="2">
        <v>1</v>
      </c>
      <c r="G39" s="466">
        <f>F39*10^(-6)</f>
        <v>9.9999999999999995E-7</v>
      </c>
    </row>
    <row r="40" spans="1:7" s="2" customFormat="1">
      <c r="A40" s="467" t="s">
        <v>9570</v>
      </c>
      <c r="B40" s="467" t="s">
        <v>9569</v>
      </c>
      <c r="C40" s="467" t="s">
        <v>2</v>
      </c>
      <c r="D40" s="467" t="s">
        <v>9568</v>
      </c>
      <c r="E40" s="467" t="s">
        <v>9567</v>
      </c>
      <c r="F40" s="467"/>
      <c r="G40" s="360"/>
    </row>
    <row r="41" spans="1:7" s="2" customFormat="1">
      <c r="A41" s="231" t="s">
        <v>7769</v>
      </c>
      <c r="B41" s="231" t="s">
        <v>188</v>
      </c>
      <c r="C41" s="468" t="s">
        <v>2</v>
      </c>
      <c r="D41" s="231" t="s">
        <v>9566</v>
      </c>
      <c r="E41" s="231"/>
      <c r="F41" s="231"/>
      <c r="G41" s="231"/>
    </row>
    <row r="42" spans="1:7">
      <c r="A42" s="360" t="s">
        <v>9574</v>
      </c>
      <c r="B42" s="360" t="s">
        <v>9573</v>
      </c>
      <c r="C42" s="360" t="s">
        <v>2</v>
      </c>
      <c r="D42" s="360" t="s">
        <v>9572</v>
      </c>
      <c r="E42" s="360"/>
      <c r="F42" s="231"/>
      <c r="G42" s="231"/>
    </row>
    <row r="43" spans="1:7">
      <c r="A43" s="360" t="s">
        <v>9565</v>
      </c>
      <c r="B43" s="360" t="s">
        <v>9564</v>
      </c>
      <c r="C43" s="360" t="s">
        <v>2</v>
      </c>
      <c r="D43" s="360" t="s">
        <v>9563</v>
      </c>
      <c r="E43" s="360"/>
      <c r="F43" s="360"/>
      <c r="G43" s="360"/>
    </row>
    <row r="44" spans="1:7">
      <c r="A44" s="231" t="s">
        <v>9562</v>
      </c>
      <c r="B44" s="231" t="s">
        <v>9561</v>
      </c>
      <c r="C44" s="468" t="s">
        <v>2</v>
      </c>
      <c r="D44" s="231" t="s">
        <v>9560</v>
      </c>
      <c r="E44" s="231" t="s">
        <v>9559</v>
      </c>
      <c r="F44" s="231">
        <v>1</v>
      </c>
      <c r="G44" s="231">
        <f>F44*10^(-3)</f>
        <v>1E-3</v>
      </c>
    </row>
  </sheetData>
  <autoFilter ref="A1:G43" xr:uid="{ABB6456F-2F9F-42F1-A3BF-2CAB22865C4B}"/>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B463E-02A4-46DB-99AC-7A5C94557808}">
  <sheetPr codeName="Sheet13"/>
  <dimension ref="A1:D9"/>
  <sheetViews>
    <sheetView workbookViewId="0">
      <pane ySplit="1" topLeftCell="A2" activePane="bottomLeft" state="frozen"/>
      <selection pane="bottomLeft" activeCell="B8" sqref="B8"/>
    </sheetView>
  </sheetViews>
  <sheetFormatPr defaultRowHeight="14.25"/>
  <cols>
    <col min="1" max="1" width="17.3984375" customWidth="1"/>
    <col min="2" max="3" width="12.3984375" customWidth="1"/>
    <col min="4" max="4" width="23.3984375" customWidth="1"/>
  </cols>
  <sheetData>
    <row r="1" spans="1:4" s="1" customFormat="1">
      <c r="A1" s="400" t="s">
        <v>1</v>
      </c>
      <c r="B1" s="1" t="s">
        <v>9001</v>
      </c>
      <c r="C1" s="1" t="s">
        <v>9</v>
      </c>
      <c r="D1" s="1" t="s">
        <v>0</v>
      </c>
    </row>
    <row r="2" spans="1:4">
      <c r="A2" s="219" t="s">
        <v>9710</v>
      </c>
      <c r="C2" s="14" t="s">
        <v>1</v>
      </c>
      <c r="D2" t="s">
        <v>9709</v>
      </c>
    </row>
    <row r="3" spans="1:4">
      <c r="A3" t="s">
        <v>9708</v>
      </c>
      <c r="C3" s="14" t="s">
        <v>1</v>
      </c>
      <c r="D3" t="s">
        <v>9707</v>
      </c>
    </row>
    <row r="4" spans="1:4">
      <c r="A4" t="s">
        <v>9706</v>
      </c>
      <c r="C4" t="s">
        <v>1</v>
      </c>
      <c r="D4" t="s">
        <v>9705</v>
      </c>
    </row>
    <row r="5" spans="1:4">
      <c r="A5" t="s">
        <v>9704</v>
      </c>
      <c r="C5" s="14" t="s">
        <v>1</v>
      </c>
      <c r="D5" t="s">
        <v>9703</v>
      </c>
    </row>
    <row r="6" spans="1:4">
      <c r="A6" t="s">
        <v>9702</v>
      </c>
      <c r="C6" s="14" t="s">
        <v>1</v>
      </c>
      <c r="D6" t="s">
        <v>9701</v>
      </c>
    </row>
    <row r="7" spans="1:4">
      <c r="A7" t="s">
        <v>9700</v>
      </c>
      <c r="C7" s="14" t="s">
        <v>1</v>
      </c>
      <c r="D7" t="s">
        <v>9699</v>
      </c>
    </row>
    <row r="8" spans="1:4">
      <c r="A8" t="s">
        <v>9698</v>
      </c>
      <c r="C8" s="14" t="s">
        <v>1</v>
      </c>
      <c r="D8" t="s">
        <v>9697</v>
      </c>
    </row>
    <row r="9" spans="1:4">
      <c r="A9" t="s">
        <v>9696</v>
      </c>
      <c r="C9" s="14" t="s">
        <v>1</v>
      </c>
      <c r="D9" t="s">
        <v>9695</v>
      </c>
    </row>
  </sheetData>
  <autoFilter ref="A1:D1" xr:uid="{00000000-0009-0000-0000-000009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4E9C3-5DE5-41AA-AEF2-13DBB2FCC33E}">
  <sheetPr codeName="Sheet5">
    <tabColor rgb="FF00B050"/>
  </sheetPr>
  <dimension ref="A1:N3882"/>
  <sheetViews>
    <sheetView workbookViewId="0">
      <pane ySplit="1" topLeftCell="A11" activePane="bottomLeft" state="frozen"/>
      <selection pane="bottomLeft"/>
    </sheetView>
  </sheetViews>
  <sheetFormatPr defaultRowHeight="13.5" customHeight="1"/>
  <cols>
    <col min="1" max="1" width="24.265625" style="219" bestFit="1" customWidth="1"/>
    <col min="2" max="5" width="6.265625" style="219" customWidth="1"/>
    <col min="6" max="6" width="11.73046875" style="219" customWidth="1"/>
    <col min="7" max="7" width="6" style="219" customWidth="1"/>
    <col min="8" max="8" width="6.59765625" style="219" customWidth="1"/>
    <col min="9" max="9" width="9.1328125" style="219" customWidth="1"/>
    <col min="10" max="10" width="9.265625" customWidth="1"/>
    <col min="11" max="13" width="5.86328125" customWidth="1"/>
  </cols>
  <sheetData>
    <row r="1" spans="1:10" ht="13.5" customHeight="1">
      <c r="A1" s="217" t="s">
        <v>5490</v>
      </c>
      <c r="B1" s="218" t="s">
        <v>61</v>
      </c>
      <c r="C1" s="219" t="s">
        <v>2275</v>
      </c>
      <c r="D1" s="219" t="s">
        <v>2276</v>
      </c>
      <c r="E1" s="220" t="s">
        <v>1105</v>
      </c>
      <c r="F1" s="218" t="s">
        <v>68</v>
      </c>
      <c r="G1" s="219" t="s">
        <v>2275</v>
      </c>
      <c r="H1" s="219" t="s">
        <v>2276</v>
      </c>
      <c r="I1" s="217" t="s">
        <v>1105</v>
      </c>
      <c r="J1" s="1" t="s">
        <v>2658</v>
      </c>
    </row>
    <row r="2" spans="1:10" ht="13.5" customHeight="1">
      <c r="A2" s="217" t="s">
        <v>1181</v>
      </c>
      <c r="B2" s="221">
        <v>30</v>
      </c>
      <c r="D2" s="222"/>
      <c r="E2" s="223" t="s">
        <v>144</v>
      </c>
      <c r="F2" s="224">
        <v>0.75</v>
      </c>
      <c r="G2" s="219">
        <v>0.1</v>
      </c>
      <c r="I2" s="226" t="s">
        <v>1887</v>
      </c>
    </row>
    <row r="3" spans="1:10" ht="13.5" customHeight="1">
      <c r="A3" s="217" t="s">
        <v>1181</v>
      </c>
      <c r="B3" s="221">
        <v>60</v>
      </c>
      <c r="D3" s="222"/>
      <c r="E3" s="223" t="s">
        <v>144</v>
      </c>
      <c r="F3" s="224">
        <v>0.79</v>
      </c>
      <c r="G3" s="219">
        <v>0.1</v>
      </c>
      <c r="I3" s="226" t="s">
        <v>1887</v>
      </c>
    </row>
    <row r="4" spans="1:10" ht="13.5" customHeight="1">
      <c r="A4" s="217" t="s">
        <v>1181</v>
      </c>
      <c r="B4" s="221">
        <v>90</v>
      </c>
      <c r="D4" s="222"/>
      <c r="E4" s="223" t="s">
        <v>144</v>
      </c>
      <c r="F4" s="224">
        <v>0.74</v>
      </c>
      <c r="G4" s="219">
        <v>0.1</v>
      </c>
      <c r="I4" s="226" t="s">
        <v>1887</v>
      </c>
    </row>
    <row r="5" spans="1:10" ht="13.5" customHeight="1">
      <c r="A5" s="217" t="s">
        <v>1181</v>
      </c>
      <c r="B5" s="221">
        <v>120</v>
      </c>
      <c r="D5" s="222"/>
      <c r="E5" s="223" t="s">
        <v>144</v>
      </c>
      <c r="F5" s="224">
        <v>0.72</v>
      </c>
      <c r="G5" s="219">
        <v>0.05</v>
      </c>
      <c r="I5" s="226" t="s">
        <v>1887</v>
      </c>
    </row>
    <row r="6" spans="1:10" ht="13.5" customHeight="1">
      <c r="A6" s="217" t="s">
        <v>1181</v>
      </c>
      <c r="B6" s="221">
        <v>150</v>
      </c>
      <c r="D6" s="222"/>
      <c r="E6" s="223" t="s">
        <v>144</v>
      </c>
      <c r="F6" s="224">
        <v>0.68</v>
      </c>
      <c r="G6" s="219">
        <v>0.1</v>
      </c>
      <c r="I6" s="226" t="s">
        <v>1887</v>
      </c>
    </row>
    <row r="7" spans="1:10" ht="13.5" customHeight="1">
      <c r="A7" s="217" t="s">
        <v>1181</v>
      </c>
      <c r="B7" s="221">
        <v>180</v>
      </c>
      <c r="D7" s="222"/>
      <c r="E7" s="223" t="s">
        <v>144</v>
      </c>
      <c r="F7" s="224">
        <v>0.7</v>
      </c>
      <c r="G7" s="219">
        <v>0.05</v>
      </c>
      <c r="I7" s="226" t="s">
        <v>1887</v>
      </c>
    </row>
    <row r="8" spans="1:10" ht="13.5" customHeight="1">
      <c r="A8" s="217" t="s">
        <v>1150</v>
      </c>
      <c r="B8" s="221">
        <v>30</v>
      </c>
      <c r="D8" s="222"/>
      <c r="E8" s="223" t="s">
        <v>144</v>
      </c>
      <c r="F8" s="224">
        <v>2.12</v>
      </c>
      <c r="G8" s="219">
        <v>0.3</v>
      </c>
      <c r="I8" s="226" t="s">
        <v>1887</v>
      </c>
    </row>
    <row r="9" spans="1:10" ht="13.5" customHeight="1">
      <c r="A9" s="217" t="s">
        <v>1150</v>
      </c>
      <c r="B9" s="221">
        <v>60</v>
      </c>
      <c r="D9" s="222"/>
      <c r="E9" s="223" t="s">
        <v>144</v>
      </c>
      <c r="F9" s="224">
        <v>2.29</v>
      </c>
      <c r="G9" s="219">
        <v>0.4</v>
      </c>
      <c r="I9" s="226" t="s">
        <v>1887</v>
      </c>
    </row>
    <row r="10" spans="1:10" ht="13.5" customHeight="1">
      <c r="A10" s="217" t="s">
        <v>1150</v>
      </c>
      <c r="B10" s="221">
        <v>90</v>
      </c>
      <c r="D10" s="222"/>
      <c r="E10" s="223" t="s">
        <v>144</v>
      </c>
      <c r="F10" s="224">
        <v>1.99</v>
      </c>
      <c r="G10" s="219">
        <v>0.3</v>
      </c>
      <c r="I10" s="226" t="s">
        <v>1887</v>
      </c>
    </row>
    <row r="11" spans="1:10" ht="13.5" customHeight="1">
      <c r="A11" s="217" t="s">
        <v>1150</v>
      </c>
      <c r="B11" s="221">
        <v>120</v>
      </c>
      <c r="D11" s="222"/>
      <c r="E11" s="223" t="s">
        <v>144</v>
      </c>
      <c r="F11" s="224">
        <v>1.92</v>
      </c>
      <c r="G11" s="219">
        <v>0.4</v>
      </c>
      <c r="I11" s="226" t="s">
        <v>1887</v>
      </c>
    </row>
    <row r="12" spans="1:10" ht="13.5" customHeight="1">
      <c r="A12" s="217" t="s">
        <v>1150</v>
      </c>
      <c r="B12" s="221">
        <v>150</v>
      </c>
      <c r="D12" s="222"/>
      <c r="E12" s="223" t="s">
        <v>144</v>
      </c>
      <c r="F12" s="224">
        <v>1.85</v>
      </c>
      <c r="G12" s="219">
        <v>0.2</v>
      </c>
      <c r="I12" s="226" t="s">
        <v>1887</v>
      </c>
    </row>
    <row r="13" spans="1:10" ht="13.5" customHeight="1">
      <c r="A13" s="217" t="s">
        <v>1150</v>
      </c>
      <c r="B13" s="221">
        <v>180</v>
      </c>
      <c r="D13" s="222"/>
      <c r="E13" s="223" t="s">
        <v>144</v>
      </c>
      <c r="F13" s="224">
        <v>1.79</v>
      </c>
      <c r="G13" s="219">
        <v>0.2</v>
      </c>
      <c r="I13" s="226" t="s">
        <v>1887</v>
      </c>
    </row>
    <row r="14" spans="1:10" ht="13.5" customHeight="1">
      <c r="A14" s="219" t="s">
        <v>3476</v>
      </c>
      <c r="B14" s="221">
        <v>237</v>
      </c>
      <c r="C14" s="219">
        <v>51</v>
      </c>
      <c r="D14" s="222"/>
      <c r="E14" s="223" t="s">
        <v>144</v>
      </c>
      <c r="F14" s="224">
        <v>7.4</v>
      </c>
      <c r="G14" s="219">
        <v>0.2</v>
      </c>
      <c r="I14" s="219" t="s">
        <v>1154</v>
      </c>
    </row>
    <row r="15" spans="1:10" ht="13.5" customHeight="1">
      <c r="A15" s="219" t="s">
        <v>3477</v>
      </c>
      <c r="B15" s="221">
        <v>237</v>
      </c>
      <c r="C15" s="219">
        <v>51</v>
      </c>
      <c r="D15" s="222"/>
      <c r="E15" s="223" t="s">
        <v>144</v>
      </c>
      <c r="F15" s="224">
        <v>4.7</v>
      </c>
      <c r="G15" s="219">
        <v>2.1</v>
      </c>
      <c r="I15" s="219" t="s">
        <v>1154</v>
      </c>
    </row>
    <row r="16" spans="1:10" ht="13.5" customHeight="1">
      <c r="A16" s="219" t="s">
        <v>3475</v>
      </c>
      <c r="B16" s="221">
        <v>237</v>
      </c>
      <c r="C16" s="219">
        <v>51</v>
      </c>
      <c r="D16" s="222"/>
      <c r="E16" s="223" t="s">
        <v>144</v>
      </c>
      <c r="F16" s="224">
        <v>0.9</v>
      </c>
      <c r="G16" s="219">
        <v>0.2</v>
      </c>
      <c r="I16" s="219" t="s">
        <v>1154</v>
      </c>
    </row>
    <row r="17" spans="1:9" ht="13.5" customHeight="1">
      <c r="A17" s="219" t="s">
        <v>3470</v>
      </c>
      <c r="B17" s="221">
        <v>3</v>
      </c>
      <c r="D17" s="222"/>
      <c r="E17" s="223" t="s">
        <v>144</v>
      </c>
      <c r="F17" s="224">
        <v>6.2</v>
      </c>
      <c r="G17" s="219">
        <v>0.9</v>
      </c>
      <c r="I17" s="219" t="s">
        <v>1154</v>
      </c>
    </row>
    <row r="18" spans="1:9" ht="13.5" customHeight="1">
      <c r="A18" s="219" t="s">
        <v>3470</v>
      </c>
      <c r="B18" s="221">
        <v>7</v>
      </c>
      <c r="D18" s="222"/>
      <c r="E18" s="223" t="s">
        <v>144</v>
      </c>
      <c r="F18" s="224">
        <v>6.7</v>
      </c>
      <c r="G18" s="219">
        <v>0.5</v>
      </c>
      <c r="I18" s="219" t="s">
        <v>1154</v>
      </c>
    </row>
    <row r="19" spans="1:9" ht="13.5" customHeight="1">
      <c r="A19" s="219" t="s">
        <v>3470</v>
      </c>
      <c r="B19" s="221">
        <v>14</v>
      </c>
      <c r="D19" s="222"/>
      <c r="E19" s="223" t="s">
        <v>144</v>
      </c>
      <c r="F19" s="224">
        <v>6.7</v>
      </c>
      <c r="G19" s="219">
        <v>0.6</v>
      </c>
      <c r="I19" s="219" t="s">
        <v>1154</v>
      </c>
    </row>
    <row r="20" spans="1:9" ht="13.5" customHeight="1">
      <c r="A20" s="219" t="s">
        <v>3471</v>
      </c>
      <c r="B20" s="221">
        <v>3</v>
      </c>
      <c r="D20" s="222"/>
      <c r="E20" s="223" t="s">
        <v>144</v>
      </c>
      <c r="F20" s="224">
        <v>1.8</v>
      </c>
      <c r="G20" s="219">
        <v>0.6</v>
      </c>
      <c r="I20" s="219" t="s">
        <v>1154</v>
      </c>
    </row>
    <row r="21" spans="1:9" ht="13.5" customHeight="1">
      <c r="A21" s="219" t="s">
        <v>3471</v>
      </c>
      <c r="B21" s="221">
        <v>7</v>
      </c>
      <c r="D21" s="222"/>
      <c r="E21" s="223" t="s">
        <v>144</v>
      </c>
      <c r="F21" s="224">
        <v>3.1</v>
      </c>
      <c r="G21" s="219">
        <v>1</v>
      </c>
      <c r="I21" s="219" t="s">
        <v>1154</v>
      </c>
    </row>
    <row r="22" spans="1:9" ht="13.5" customHeight="1">
      <c r="A22" s="219" t="s">
        <v>3471</v>
      </c>
      <c r="B22" s="221">
        <v>14</v>
      </c>
      <c r="D22" s="222"/>
      <c r="E22" s="223" t="s">
        <v>144</v>
      </c>
      <c r="F22" s="224">
        <v>3.7</v>
      </c>
      <c r="G22" s="219">
        <v>1</v>
      </c>
      <c r="I22" s="219" t="s">
        <v>1154</v>
      </c>
    </row>
    <row r="23" spans="1:9" ht="13.5" customHeight="1">
      <c r="A23" s="219" t="s">
        <v>3469</v>
      </c>
      <c r="B23" s="221">
        <v>3</v>
      </c>
      <c r="D23" s="222"/>
      <c r="E23" s="223" t="s">
        <v>144</v>
      </c>
      <c r="F23" s="224">
        <v>2.2999999999999998</v>
      </c>
      <c r="G23" s="219">
        <v>0.6</v>
      </c>
      <c r="I23" s="219" t="s">
        <v>1154</v>
      </c>
    </row>
    <row r="24" spans="1:9" ht="13.5" customHeight="1">
      <c r="A24" s="219" t="s">
        <v>3469</v>
      </c>
      <c r="B24" s="221">
        <v>7</v>
      </c>
      <c r="D24" s="222"/>
      <c r="E24" s="223" t="s">
        <v>144</v>
      </c>
      <c r="F24" s="224">
        <v>1.7</v>
      </c>
      <c r="G24" s="219">
        <v>0.2</v>
      </c>
      <c r="I24" s="219" t="s">
        <v>1154</v>
      </c>
    </row>
    <row r="25" spans="1:9" ht="13.5" customHeight="1">
      <c r="A25" s="219" t="s">
        <v>3469</v>
      </c>
      <c r="B25" s="221">
        <v>14</v>
      </c>
      <c r="D25" s="222"/>
      <c r="E25" s="223" t="s">
        <v>144</v>
      </c>
      <c r="F25" s="224">
        <v>1.3</v>
      </c>
      <c r="G25" s="219">
        <v>0.4</v>
      </c>
      <c r="I25" s="219" t="s">
        <v>1154</v>
      </c>
    </row>
    <row r="26" spans="1:9" ht="13.5" customHeight="1">
      <c r="A26" s="219" t="s">
        <v>3473</v>
      </c>
      <c r="B26" s="221">
        <v>3</v>
      </c>
      <c r="D26" s="222"/>
      <c r="E26" s="223" t="s">
        <v>144</v>
      </c>
      <c r="F26" s="224">
        <v>6.2</v>
      </c>
      <c r="G26" s="219">
        <v>1.1000000000000001</v>
      </c>
      <c r="I26" s="219" t="s">
        <v>1154</v>
      </c>
    </row>
    <row r="27" spans="1:9" ht="13.5" customHeight="1">
      <c r="A27" s="219" t="s">
        <v>3473</v>
      </c>
      <c r="B27" s="221">
        <v>7</v>
      </c>
      <c r="D27" s="222"/>
      <c r="E27" s="223" t="s">
        <v>144</v>
      </c>
      <c r="F27" s="224">
        <v>6.9</v>
      </c>
      <c r="G27" s="219">
        <v>0.6</v>
      </c>
      <c r="I27" s="219" t="s">
        <v>1154</v>
      </c>
    </row>
    <row r="28" spans="1:9" ht="13.5" customHeight="1">
      <c r="A28" s="219" t="s">
        <v>3473</v>
      </c>
      <c r="B28" s="221">
        <v>14</v>
      </c>
      <c r="D28" s="222"/>
      <c r="E28" s="223" t="s">
        <v>144</v>
      </c>
      <c r="F28" s="224">
        <v>7</v>
      </c>
      <c r="G28" s="219">
        <v>0.6</v>
      </c>
      <c r="I28" s="219" t="s">
        <v>1154</v>
      </c>
    </row>
    <row r="29" spans="1:9" ht="13.5" customHeight="1">
      <c r="A29" s="219" t="s">
        <v>3474</v>
      </c>
      <c r="B29" s="221">
        <v>3</v>
      </c>
      <c r="D29" s="222"/>
      <c r="E29" s="223" t="s">
        <v>144</v>
      </c>
      <c r="F29" s="224">
        <v>1.6</v>
      </c>
      <c r="G29" s="219">
        <v>0.7</v>
      </c>
      <c r="I29" s="219" t="s">
        <v>1154</v>
      </c>
    </row>
    <row r="30" spans="1:9" ht="13.5" customHeight="1">
      <c r="A30" s="219" t="s">
        <v>3474</v>
      </c>
      <c r="B30" s="221">
        <v>7</v>
      </c>
      <c r="D30" s="222"/>
      <c r="E30" s="223" t="s">
        <v>144</v>
      </c>
      <c r="F30" s="224">
        <v>3.5</v>
      </c>
      <c r="G30" s="219">
        <v>0.9</v>
      </c>
      <c r="I30" s="219" t="s">
        <v>1154</v>
      </c>
    </row>
    <row r="31" spans="1:9" ht="13.5" customHeight="1">
      <c r="A31" s="219" t="s">
        <v>3474</v>
      </c>
      <c r="B31" s="221">
        <v>14</v>
      </c>
      <c r="D31" s="222"/>
      <c r="E31" s="223" t="s">
        <v>144</v>
      </c>
      <c r="F31" s="224">
        <v>3.9</v>
      </c>
      <c r="G31" s="219">
        <v>0.8</v>
      </c>
      <c r="I31" s="219" t="s">
        <v>1154</v>
      </c>
    </row>
    <row r="32" spans="1:9" ht="13.5" customHeight="1">
      <c r="A32" s="219" t="s">
        <v>3472</v>
      </c>
      <c r="B32" s="221">
        <v>3</v>
      </c>
      <c r="D32" s="222"/>
      <c r="E32" s="223" t="s">
        <v>144</v>
      </c>
      <c r="F32" s="224">
        <v>2</v>
      </c>
      <c r="G32" s="219">
        <v>0.7</v>
      </c>
      <c r="I32" s="219" t="s">
        <v>1154</v>
      </c>
    </row>
    <row r="33" spans="1:10" ht="13.5" customHeight="1">
      <c r="A33" s="219" t="s">
        <v>3472</v>
      </c>
      <c r="B33" s="221">
        <v>7</v>
      </c>
      <c r="D33" s="222"/>
      <c r="E33" s="223" t="s">
        <v>144</v>
      </c>
      <c r="F33" s="224">
        <v>1.6</v>
      </c>
      <c r="G33" s="219">
        <v>0.3</v>
      </c>
      <c r="I33" s="219" t="s">
        <v>1154</v>
      </c>
    </row>
    <row r="34" spans="1:10" ht="13.5" customHeight="1">
      <c r="A34" s="219" t="s">
        <v>3472</v>
      </c>
      <c r="B34" s="221">
        <v>14</v>
      </c>
      <c r="D34" s="222"/>
      <c r="E34" s="223" t="s">
        <v>144</v>
      </c>
      <c r="F34" s="224">
        <v>1.3</v>
      </c>
      <c r="G34" s="219">
        <v>0.28000000000000003</v>
      </c>
      <c r="I34" s="219" t="s">
        <v>1154</v>
      </c>
    </row>
    <row r="35" spans="1:10" ht="13.5" customHeight="1">
      <c r="A35" s="219" t="s">
        <v>3520</v>
      </c>
      <c r="B35" s="221">
        <v>92</v>
      </c>
      <c r="C35" s="219">
        <v>87</v>
      </c>
      <c r="D35" s="222">
        <v>97</v>
      </c>
      <c r="E35" s="223" t="s">
        <v>144</v>
      </c>
      <c r="F35" s="224">
        <v>7.93</v>
      </c>
      <c r="G35" s="219">
        <v>4.22</v>
      </c>
      <c r="H35" s="219">
        <v>14.25</v>
      </c>
      <c r="I35" s="219" t="s">
        <v>1918</v>
      </c>
    </row>
    <row r="36" spans="1:10" ht="13.5" customHeight="1">
      <c r="A36" s="219" t="s">
        <v>3515</v>
      </c>
      <c r="B36" s="221">
        <v>14.75</v>
      </c>
      <c r="C36" s="219">
        <v>1.84</v>
      </c>
      <c r="D36" s="222"/>
      <c r="E36" s="223" t="s">
        <v>144</v>
      </c>
      <c r="F36" s="224">
        <v>5.51</v>
      </c>
      <c r="G36" s="219">
        <v>4.37</v>
      </c>
      <c r="H36" s="219">
        <v>6.78</v>
      </c>
      <c r="I36" s="219" t="s">
        <v>1918</v>
      </c>
    </row>
    <row r="37" spans="1:10" ht="13.5" customHeight="1">
      <c r="A37" s="219" t="s">
        <v>3515</v>
      </c>
      <c r="B37" s="221">
        <v>43.58</v>
      </c>
      <c r="C37" s="219">
        <v>5.0199999999999996</v>
      </c>
      <c r="D37" s="222"/>
      <c r="E37" s="223" t="s">
        <v>144</v>
      </c>
      <c r="F37" s="224">
        <v>4.84</v>
      </c>
      <c r="G37" s="219">
        <v>3.87</v>
      </c>
      <c r="H37" s="219">
        <v>5.65</v>
      </c>
      <c r="I37" s="219" t="s">
        <v>1918</v>
      </c>
    </row>
    <row r="38" spans="1:10" ht="13.5" customHeight="1">
      <c r="A38" s="219" t="s">
        <v>3515</v>
      </c>
      <c r="B38" s="221">
        <v>85.35</v>
      </c>
      <c r="C38" s="219">
        <v>2.33</v>
      </c>
      <c r="D38" s="222"/>
      <c r="E38" s="223" t="s">
        <v>144</v>
      </c>
      <c r="F38" s="224">
        <v>4.55</v>
      </c>
      <c r="G38" s="219">
        <v>3.47</v>
      </c>
      <c r="H38" s="219">
        <v>5.42</v>
      </c>
      <c r="I38" s="219" t="s">
        <v>1918</v>
      </c>
    </row>
    <row r="39" spans="1:10" ht="13.5" customHeight="1">
      <c r="A39" s="219" t="s">
        <v>3513</v>
      </c>
      <c r="B39" s="221">
        <v>14.75</v>
      </c>
      <c r="C39" s="219">
        <v>1.84</v>
      </c>
      <c r="D39" s="222"/>
      <c r="E39" s="223" t="s">
        <v>144</v>
      </c>
      <c r="F39" s="224">
        <v>1.51</v>
      </c>
      <c r="G39" s="219">
        <v>1.26</v>
      </c>
      <c r="H39" s="219">
        <v>3.04</v>
      </c>
      <c r="I39" s="219" t="s">
        <v>3496</v>
      </c>
      <c r="J39" t="s">
        <v>6933</v>
      </c>
    </row>
    <row r="40" spans="1:10" ht="13.5" customHeight="1">
      <c r="A40" s="219" t="s">
        <v>3513</v>
      </c>
      <c r="B40" s="221">
        <v>43.58</v>
      </c>
      <c r="C40" s="219">
        <v>5.0199999999999996</v>
      </c>
      <c r="D40" s="222"/>
      <c r="E40" s="223" t="s">
        <v>144</v>
      </c>
      <c r="F40" s="224">
        <v>1</v>
      </c>
      <c r="G40" s="219">
        <v>0.54</v>
      </c>
      <c r="H40" s="219">
        <v>3.69</v>
      </c>
      <c r="I40" s="219" t="s">
        <v>3496</v>
      </c>
      <c r="J40" t="s">
        <v>6934</v>
      </c>
    </row>
    <row r="41" spans="1:10" ht="13.5" customHeight="1">
      <c r="A41" s="219" t="s">
        <v>3513</v>
      </c>
      <c r="B41" s="221">
        <v>85.35</v>
      </c>
      <c r="C41" s="219">
        <v>2.33</v>
      </c>
      <c r="D41" s="222"/>
      <c r="E41" s="223" t="s">
        <v>144</v>
      </c>
      <c r="F41" s="224">
        <v>3.04</v>
      </c>
      <c r="G41" s="219">
        <v>1.5</v>
      </c>
      <c r="H41" s="219">
        <v>3.9</v>
      </c>
      <c r="I41" s="219" t="s">
        <v>3496</v>
      </c>
      <c r="J41" t="s">
        <v>6935</v>
      </c>
    </row>
    <row r="42" spans="1:10" ht="13.5" customHeight="1">
      <c r="A42" s="219" t="s">
        <v>3508</v>
      </c>
      <c r="B42" s="221">
        <v>14.75</v>
      </c>
      <c r="C42" s="219">
        <v>1.84</v>
      </c>
      <c r="D42" s="222"/>
      <c r="E42" s="223" t="s">
        <v>144</v>
      </c>
      <c r="F42" s="224">
        <v>1.69</v>
      </c>
      <c r="G42" s="219">
        <v>0.54</v>
      </c>
      <c r="H42" s="219">
        <v>4.01</v>
      </c>
      <c r="I42" s="219" t="s">
        <v>1918</v>
      </c>
    </row>
    <row r="43" spans="1:10" ht="13.5" customHeight="1">
      <c r="A43" s="219" t="s">
        <v>3508</v>
      </c>
      <c r="B43" s="221">
        <v>43.58</v>
      </c>
      <c r="C43" s="219">
        <v>5.0199999999999996</v>
      </c>
      <c r="D43" s="222"/>
      <c r="E43" s="223" t="s">
        <v>144</v>
      </c>
      <c r="F43" s="224">
        <v>0.64</v>
      </c>
      <c r="G43" s="219">
        <v>0.23</v>
      </c>
      <c r="H43" s="219">
        <v>1.99</v>
      </c>
      <c r="I43" s="219" t="s">
        <v>1918</v>
      </c>
    </row>
    <row r="44" spans="1:10" ht="13.5" customHeight="1">
      <c r="A44" s="219" t="s">
        <v>3508</v>
      </c>
      <c r="B44" s="221">
        <v>85.35</v>
      </c>
      <c r="C44" s="219">
        <v>2.33</v>
      </c>
      <c r="D44" s="222"/>
      <c r="E44" s="223" t="s">
        <v>144</v>
      </c>
      <c r="F44" s="224">
        <v>0.56999999999999995</v>
      </c>
      <c r="G44" s="219">
        <v>0.25</v>
      </c>
      <c r="H44" s="219">
        <v>1.67</v>
      </c>
      <c r="I44" s="219" t="s">
        <v>1918</v>
      </c>
    </row>
    <row r="45" spans="1:10" ht="13.5" customHeight="1">
      <c r="A45" s="219" t="s">
        <v>3516</v>
      </c>
      <c r="B45" s="221">
        <v>14.75</v>
      </c>
      <c r="C45" s="219">
        <v>1.84</v>
      </c>
      <c r="D45" s="222"/>
      <c r="E45" s="223" t="s">
        <v>144</v>
      </c>
      <c r="F45" s="224">
        <v>1.68</v>
      </c>
      <c r="G45" s="219">
        <v>1.08</v>
      </c>
      <c r="H45" s="219">
        <v>2.09</v>
      </c>
      <c r="I45" s="219" t="s">
        <v>176</v>
      </c>
    </row>
    <row r="46" spans="1:10" ht="13.5" customHeight="1">
      <c r="A46" s="219" t="s">
        <v>3516</v>
      </c>
      <c r="B46" s="221">
        <v>43.58</v>
      </c>
      <c r="C46" s="219">
        <v>5.0199999999999996</v>
      </c>
      <c r="D46" s="222"/>
      <c r="E46" s="223" t="s">
        <v>144</v>
      </c>
      <c r="F46" s="224">
        <v>1.26</v>
      </c>
      <c r="G46" s="219">
        <v>0.92</v>
      </c>
      <c r="H46" s="219">
        <v>1.67</v>
      </c>
      <c r="I46" s="219" t="s">
        <v>176</v>
      </c>
    </row>
    <row r="47" spans="1:10" ht="13.5" customHeight="1">
      <c r="A47" s="219" t="s">
        <v>3516</v>
      </c>
      <c r="B47" s="221">
        <v>85.35</v>
      </c>
      <c r="C47" s="219">
        <v>2.33</v>
      </c>
      <c r="D47" s="222"/>
      <c r="E47" s="223" t="s">
        <v>144</v>
      </c>
      <c r="F47" s="224">
        <v>1.26</v>
      </c>
      <c r="G47" s="219">
        <v>0.83</v>
      </c>
      <c r="H47" s="219">
        <v>1.68</v>
      </c>
      <c r="I47" s="219" t="s">
        <v>176</v>
      </c>
    </row>
    <row r="48" spans="1:10" ht="13.5" customHeight="1">
      <c r="A48" s="55" t="s">
        <v>3517</v>
      </c>
      <c r="B48" s="7">
        <v>85.35</v>
      </c>
      <c r="C48" s="3">
        <v>2.33</v>
      </c>
      <c r="D48" s="4"/>
      <c r="E48" s="8" t="s">
        <v>144</v>
      </c>
      <c r="F48" s="229">
        <v>4.2000000000000003E-2</v>
      </c>
      <c r="G48" s="55">
        <v>3.1510000000000003E-2</v>
      </c>
      <c r="H48" s="55">
        <v>5.602E-2</v>
      </c>
      <c r="I48" s="55" t="s">
        <v>176</v>
      </c>
    </row>
    <row r="49" spans="1:10" ht="13.5" customHeight="1">
      <c r="A49" s="55" t="s">
        <v>3517</v>
      </c>
      <c r="B49" s="7">
        <v>43.58</v>
      </c>
      <c r="C49" s="3">
        <v>5.0199999999999996</v>
      </c>
      <c r="D49" s="4"/>
      <c r="E49" s="8" t="s">
        <v>144</v>
      </c>
      <c r="F49" s="229">
        <v>4.36E-2</v>
      </c>
      <c r="G49" s="55">
        <v>3.2640000000000002E-2</v>
      </c>
      <c r="H49" s="55">
        <v>5.7709999999999997E-2</v>
      </c>
      <c r="I49" s="55" t="s">
        <v>176</v>
      </c>
    </row>
    <row r="50" spans="1:10" ht="13.5" customHeight="1">
      <c r="A50" s="55" t="s">
        <v>3517</v>
      </c>
      <c r="B50" s="7">
        <v>14.75</v>
      </c>
      <c r="C50" s="3">
        <v>1.84</v>
      </c>
      <c r="D50" s="4"/>
      <c r="E50" s="8" t="s">
        <v>144</v>
      </c>
      <c r="F50" s="229">
        <v>5.21E-2</v>
      </c>
      <c r="G50" s="55">
        <v>3.9100000000000003E-2</v>
      </c>
      <c r="H50" s="55">
        <v>7.6420000000000002E-2</v>
      </c>
      <c r="I50" s="55" t="s">
        <v>176</v>
      </c>
    </row>
    <row r="51" spans="1:10" ht="13.5" customHeight="1">
      <c r="A51" s="55" t="s">
        <v>3519</v>
      </c>
      <c r="B51" s="7">
        <v>85.35</v>
      </c>
      <c r="C51" s="3">
        <v>2.33</v>
      </c>
      <c r="D51" s="4"/>
      <c r="E51" s="8" t="s">
        <v>144</v>
      </c>
      <c r="F51" s="229">
        <v>3.3059999999999999E-2</v>
      </c>
      <c r="G51" s="55">
        <v>1.6930000000000001E-2</v>
      </c>
      <c r="H51" s="55">
        <v>4.922E-2</v>
      </c>
      <c r="I51" s="55" t="s">
        <v>176</v>
      </c>
    </row>
    <row r="52" spans="1:10" ht="13.5" customHeight="1">
      <c r="A52" s="55" t="s">
        <v>3519</v>
      </c>
      <c r="B52" s="7">
        <v>43.58</v>
      </c>
      <c r="C52" s="3">
        <v>5.0199999999999996</v>
      </c>
      <c r="D52" s="4"/>
      <c r="E52" s="8" t="s">
        <v>144</v>
      </c>
      <c r="F52" s="229">
        <v>3.8190000000000002E-2</v>
      </c>
      <c r="G52" s="55">
        <v>2.1729999999999999E-2</v>
      </c>
      <c r="H52" s="55">
        <v>6.1920000000000003E-2</v>
      </c>
      <c r="I52" s="55" t="s">
        <v>176</v>
      </c>
    </row>
    <row r="53" spans="1:10" ht="13.5" customHeight="1">
      <c r="A53" s="55" t="s">
        <v>3519</v>
      </c>
      <c r="B53" s="7">
        <v>14.75</v>
      </c>
      <c r="C53" s="3">
        <v>1.84</v>
      </c>
      <c r="D53" s="4"/>
      <c r="E53" s="8" t="s">
        <v>144</v>
      </c>
      <c r="F53" s="229">
        <v>6.4729999999999996E-2</v>
      </c>
      <c r="G53" s="55">
        <v>4.7840000000000001E-2</v>
      </c>
      <c r="H53" s="55">
        <v>9.7119999999999998E-2</v>
      </c>
      <c r="I53" s="55" t="s">
        <v>176</v>
      </c>
    </row>
    <row r="54" spans="1:10" ht="13.5" customHeight="1">
      <c r="A54" s="219" t="s">
        <v>3504</v>
      </c>
      <c r="B54" s="221">
        <v>14.75</v>
      </c>
      <c r="C54" s="219">
        <v>1.84</v>
      </c>
      <c r="D54" s="222"/>
      <c r="E54" s="223" t="s">
        <v>144</v>
      </c>
      <c r="F54" s="224">
        <v>0.71</v>
      </c>
      <c r="G54" s="219">
        <v>0.37</v>
      </c>
      <c r="H54" s="219">
        <v>1.04</v>
      </c>
      <c r="I54" s="219" t="s">
        <v>3496</v>
      </c>
      <c r="J54" t="s">
        <v>6936</v>
      </c>
    </row>
    <row r="55" spans="1:10" ht="13.5" customHeight="1">
      <c r="A55" s="219" t="s">
        <v>3504</v>
      </c>
      <c r="B55" s="221">
        <v>43.58</v>
      </c>
      <c r="C55" s="219">
        <v>5.0199999999999996</v>
      </c>
      <c r="D55" s="222"/>
      <c r="E55" s="223" t="s">
        <v>144</v>
      </c>
      <c r="F55" s="224">
        <v>5.35</v>
      </c>
      <c r="G55" s="219">
        <v>4.5599999999999996</v>
      </c>
      <c r="H55" s="219">
        <v>6.15</v>
      </c>
      <c r="I55" s="219" t="s">
        <v>3496</v>
      </c>
      <c r="J55" t="s">
        <v>6936</v>
      </c>
    </row>
    <row r="56" spans="1:10" ht="13.5" customHeight="1">
      <c r="A56" s="219" t="s">
        <v>3504</v>
      </c>
      <c r="B56" s="221">
        <v>85.35</v>
      </c>
      <c r="C56" s="219">
        <v>2.33</v>
      </c>
      <c r="D56" s="222"/>
      <c r="E56" s="223" t="s">
        <v>144</v>
      </c>
      <c r="F56" s="224">
        <v>0.62</v>
      </c>
      <c r="G56" s="219">
        <v>0.53</v>
      </c>
      <c r="H56" s="219">
        <v>1.1100000000000001</v>
      </c>
      <c r="I56" s="219" t="s">
        <v>3496</v>
      </c>
      <c r="J56" t="s">
        <v>6937</v>
      </c>
    </row>
    <row r="57" spans="1:10" ht="13.5" customHeight="1">
      <c r="A57" s="219" t="s">
        <v>3499</v>
      </c>
      <c r="B57" s="221">
        <v>14.75</v>
      </c>
      <c r="C57" s="219">
        <v>1.84</v>
      </c>
      <c r="D57" s="222"/>
      <c r="E57" s="223" t="s">
        <v>144</v>
      </c>
      <c r="F57" s="224">
        <v>2.41</v>
      </c>
      <c r="G57" s="219">
        <v>1.44</v>
      </c>
      <c r="H57" s="219">
        <v>3.39</v>
      </c>
      <c r="I57" s="219" t="s">
        <v>3496</v>
      </c>
      <c r="J57" t="s">
        <v>6936</v>
      </c>
    </row>
    <row r="58" spans="1:10" ht="13.5" customHeight="1">
      <c r="A58" s="219" t="s">
        <v>3499</v>
      </c>
      <c r="B58" s="221">
        <v>85.35</v>
      </c>
      <c r="C58" s="219">
        <v>2.33</v>
      </c>
      <c r="D58" s="222"/>
      <c r="E58" s="223" t="s">
        <v>144</v>
      </c>
      <c r="F58" s="224">
        <v>0.44</v>
      </c>
      <c r="G58" s="219">
        <v>0.42</v>
      </c>
      <c r="H58" s="219">
        <v>0.45</v>
      </c>
      <c r="I58" s="219" t="s">
        <v>3496</v>
      </c>
      <c r="J58" t="s">
        <v>6936</v>
      </c>
    </row>
    <row r="59" spans="1:10" ht="13.5" customHeight="1">
      <c r="A59" s="219" t="s">
        <v>3505</v>
      </c>
      <c r="B59" s="221">
        <v>14.75</v>
      </c>
      <c r="C59" s="219">
        <v>1.84</v>
      </c>
      <c r="D59" s="222"/>
      <c r="E59" s="223" t="s">
        <v>144</v>
      </c>
      <c r="F59" s="224">
        <v>0.21</v>
      </c>
      <c r="G59" s="219">
        <v>0.12</v>
      </c>
      <c r="H59" s="219">
        <v>0.4</v>
      </c>
      <c r="I59" s="219" t="s">
        <v>3496</v>
      </c>
      <c r="J59" t="s">
        <v>6938</v>
      </c>
    </row>
    <row r="60" spans="1:10" ht="13.5" customHeight="1">
      <c r="A60" s="219" t="s">
        <v>3505</v>
      </c>
      <c r="B60" s="221">
        <v>43.58</v>
      </c>
      <c r="C60" s="219">
        <v>5.0199999999999996</v>
      </c>
      <c r="D60" s="222"/>
      <c r="E60" s="223" t="s">
        <v>144</v>
      </c>
      <c r="F60" s="224">
        <v>0.26</v>
      </c>
      <c r="G60" s="219">
        <v>0.15</v>
      </c>
      <c r="H60" s="219">
        <v>0.4</v>
      </c>
      <c r="I60" s="219" t="s">
        <v>3496</v>
      </c>
      <c r="J60" t="s">
        <v>6939</v>
      </c>
    </row>
    <row r="61" spans="1:10" ht="13.5" customHeight="1">
      <c r="A61" s="219" t="s">
        <v>3505</v>
      </c>
      <c r="B61" s="221">
        <v>85.35</v>
      </c>
      <c r="C61" s="219">
        <v>2.33</v>
      </c>
      <c r="D61" s="222"/>
      <c r="E61" s="223" t="s">
        <v>144</v>
      </c>
      <c r="F61" s="224">
        <v>0.31</v>
      </c>
      <c r="G61" s="219">
        <v>0.12</v>
      </c>
      <c r="H61" s="219">
        <v>0.62</v>
      </c>
      <c r="I61" s="219" t="s">
        <v>3496</v>
      </c>
      <c r="J61" t="s">
        <v>6938</v>
      </c>
    </row>
    <row r="62" spans="1:10" ht="13.5" customHeight="1">
      <c r="A62" s="219" t="s">
        <v>3506</v>
      </c>
      <c r="B62" s="221">
        <v>14.75</v>
      </c>
      <c r="C62" s="219">
        <v>1.84</v>
      </c>
      <c r="D62" s="222"/>
      <c r="E62" s="223" t="s">
        <v>144</v>
      </c>
      <c r="F62" s="224">
        <v>3.61</v>
      </c>
      <c r="G62" s="219">
        <v>1.01</v>
      </c>
      <c r="H62" s="219">
        <v>4.88</v>
      </c>
      <c r="I62" s="219" t="s">
        <v>3496</v>
      </c>
      <c r="J62" t="s">
        <v>6937</v>
      </c>
    </row>
    <row r="63" spans="1:10" ht="13.5" customHeight="1">
      <c r="A63" s="219" t="s">
        <v>3507</v>
      </c>
      <c r="B63" s="221">
        <v>14.75</v>
      </c>
      <c r="C63" s="219">
        <v>1.84</v>
      </c>
      <c r="D63" s="222"/>
      <c r="E63" s="223" t="s">
        <v>144</v>
      </c>
      <c r="F63" s="224">
        <v>15.35</v>
      </c>
      <c r="G63" s="219">
        <v>6.87</v>
      </c>
      <c r="H63" s="219">
        <v>47.8</v>
      </c>
      <c r="I63" s="219" t="s">
        <v>3496</v>
      </c>
    </row>
    <row r="64" spans="1:10" ht="13.5" customHeight="1">
      <c r="A64" s="219" t="s">
        <v>3507</v>
      </c>
      <c r="B64" s="221">
        <v>43.58</v>
      </c>
      <c r="C64" s="219">
        <v>5.0199999999999996</v>
      </c>
      <c r="D64" s="222"/>
      <c r="E64" s="223" t="s">
        <v>144</v>
      </c>
      <c r="F64" s="224">
        <v>11.24</v>
      </c>
      <c r="G64" s="219">
        <v>6.56</v>
      </c>
      <c r="H64" s="219">
        <v>29.78</v>
      </c>
      <c r="I64" s="219" t="s">
        <v>3496</v>
      </c>
    </row>
    <row r="65" spans="1:10" ht="13.5" customHeight="1">
      <c r="A65" s="219" t="s">
        <v>3507</v>
      </c>
      <c r="B65" s="221">
        <v>85.35</v>
      </c>
      <c r="C65" s="219">
        <v>2.33</v>
      </c>
      <c r="D65" s="222"/>
      <c r="E65" s="223" t="s">
        <v>144</v>
      </c>
      <c r="F65" s="224">
        <v>14.11</v>
      </c>
      <c r="G65" s="219">
        <v>8.52</v>
      </c>
      <c r="H65" s="219">
        <v>23.99</v>
      </c>
      <c r="I65" s="219" t="s">
        <v>3496</v>
      </c>
    </row>
    <row r="66" spans="1:10" ht="13.5" customHeight="1">
      <c r="A66" s="219" t="s">
        <v>3495</v>
      </c>
      <c r="B66" s="221">
        <v>14.75</v>
      </c>
      <c r="C66" s="219">
        <v>1.84</v>
      </c>
      <c r="D66" s="222"/>
      <c r="E66" s="223" t="s">
        <v>144</v>
      </c>
      <c r="F66" s="224">
        <v>0.52</v>
      </c>
      <c r="G66" s="219">
        <v>0.31</v>
      </c>
      <c r="H66" s="219">
        <v>1.36</v>
      </c>
      <c r="I66" s="219" t="s">
        <v>3496</v>
      </c>
      <c r="J66" t="s">
        <v>6940</v>
      </c>
    </row>
    <row r="67" spans="1:10" ht="13.5" customHeight="1">
      <c r="A67" s="219" t="s">
        <v>3497</v>
      </c>
      <c r="B67" s="221">
        <v>43.58</v>
      </c>
      <c r="C67" s="219">
        <v>5.0199999999999996</v>
      </c>
      <c r="D67" s="222"/>
      <c r="E67" s="223" t="s">
        <v>144</v>
      </c>
      <c r="F67" s="224">
        <v>0.51</v>
      </c>
      <c r="G67" s="219">
        <v>0.28999999999999998</v>
      </c>
      <c r="H67" s="219">
        <v>0.87</v>
      </c>
      <c r="I67" s="219" t="s">
        <v>3496</v>
      </c>
      <c r="J67" t="s">
        <v>6941</v>
      </c>
    </row>
    <row r="68" spans="1:10" ht="13.5" customHeight="1">
      <c r="A68" s="219" t="s">
        <v>3497</v>
      </c>
      <c r="B68" s="221">
        <v>85.35</v>
      </c>
      <c r="C68" s="219">
        <v>2.33</v>
      </c>
      <c r="D68" s="222"/>
      <c r="E68" s="223" t="s">
        <v>144</v>
      </c>
      <c r="F68" s="224">
        <v>0.37</v>
      </c>
      <c r="G68" s="219">
        <v>0.18</v>
      </c>
      <c r="H68" s="219">
        <v>0.69</v>
      </c>
      <c r="I68" s="219" t="s">
        <v>3496</v>
      </c>
      <c r="J68" t="s">
        <v>6942</v>
      </c>
    </row>
    <row r="69" spans="1:10" ht="13.5" customHeight="1">
      <c r="A69" s="219" t="s">
        <v>3502</v>
      </c>
      <c r="B69" s="221">
        <v>14.75</v>
      </c>
      <c r="C69" s="219">
        <v>1.84</v>
      </c>
      <c r="D69" s="222"/>
      <c r="E69" s="223" t="s">
        <v>144</v>
      </c>
      <c r="F69" s="224">
        <v>0.93</v>
      </c>
      <c r="I69" s="219" t="s">
        <v>3496</v>
      </c>
      <c r="J69" t="s">
        <v>6943</v>
      </c>
    </row>
    <row r="70" spans="1:10" ht="13.5" customHeight="1">
      <c r="A70" s="219" t="s">
        <v>3502</v>
      </c>
      <c r="B70" s="221">
        <v>43.58</v>
      </c>
      <c r="C70" s="219">
        <v>5.0199999999999996</v>
      </c>
      <c r="D70" s="222"/>
      <c r="E70" s="223" t="s">
        <v>144</v>
      </c>
      <c r="F70" s="224">
        <v>0.92</v>
      </c>
      <c r="G70" s="219">
        <v>0.69</v>
      </c>
      <c r="H70" s="219">
        <v>1.1399999999999999</v>
      </c>
      <c r="I70" s="219" t="s">
        <v>3496</v>
      </c>
      <c r="J70" t="s">
        <v>6936</v>
      </c>
    </row>
    <row r="71" spans="1:10" ht="13.5" customHeight="1">
      <c r="A71" s="219" t="s">
        <v>3502</v>
      </c>
      <c r="B71" s="221">
        <v>85.35</v>
      </c>
      <c r="C71" s="219">
        <v>2.33</v>
      </c>
      <c r="D71" s="222"/>
      <c r="E71" s="223" t="s">
        <v>144</v>
      </c>
      <c r="F71" s="224">
        <v>3.41</v>
      </c>
      <c r="G71" s="219">
        <v>2.7</v>
      </c>
      <c r="H71" s="219">
        <v>4.1100000000000003</v>
      </c>
      <c r="I71" s="219" t="s">
        <v>3496</v>
      </c>
      <c r="J71" t="s">
        <v>6936</v>
      </c>
    </row>
    <row r="72" spans="1:10" ht="13.5" customHeight="1">
      <c r="A72" s="219" t="s">
        <v>3503</v>
      </c>
      <c r="B72" s="221">
        <v>14.75</v>
      </c>
      <c r="C72" s="219">
        <v>1.84</v>
      </c>
      <c r="D72" s="222"/>
      <c r="E72" s="223" t="s">
        <v>144</v>
      </c>
      <c r="F72" s="224">
        <v>0.22</v>
      </c>
      <c r="G72" s="219">
        <v>0.12</v>
      </c>
      <c r="H72" s="219">
        <v>0.65</v>
      </c>
      <c r="I72" s="219" t="s">
        <v>3496</v>
      </c>
      <c r="J72" t="s">
        <v>6944</v>
      </c>
    </row>
    <row r="73" spans="1:10" ht="13.5" customHeight="1">
      <c r="A73" s="219" t="s">
        <v>3503</v>
      </c>
      <c r="B73" s="221">
        <v>43.58</v>
      </c>
      <c r="C73" s="219">
        <v>5.0199999999999996</v>
      </c>
      <c r="D73" s="222"/>
      <c r="E73" s="223" t="s">
        <v>144</v>
      </c>
      <c r="F73" s="224">
        <v>0.41</v>
      </c>
      <c r="G73" s="219">
        <v>0.4</v>
      </c>
      <c r="H73" s="219">
        <v>0.42</v>
      </c>
      <c r="I73" s="219" t="s">
        <v>3496</v>
      </c>
      <c r="J73" t="s">
        <v>6936</v>
      </c>
    </row>
    <row r="74" spans="1:10" ht="13.5" customHeight="1">
      <c r="A74" s="219" t="s">
        <v>3503</v>
      </c>
      <c r="B74" s="221">
        <v>85.35</v>
      </c>
      <c r="C74" s="219">
        <v>2.33</v>
      </c>
      <c r="D74" s="222"/>
      <c r="E74" s="223" t="s">
        <v>144</v>
      </c>
      <c r="F74" s="224">
        <v>0.18</v>
      </c>
      <c r="G74" s="219">
        <v>0.13</v>
      </c>
      <c r="H74" s="219">
        <v>0.39</v>
      </c>
      <c r="I74" s="219" t="s">
        <v>3496</v>
      </c>
      <c r="J74" t="s">
        <v>6945</v>
      </c>
    </row>
    <row r="75" spans="1:10" ht="13.5" customHeight="1">
      <c r="A75" s="219" t="s">
        <v>3511</v>
      </c>
      <c r="B75" s="221">
        <v>14.75</v>
      </c>
      <c r="C75" s="219">
        <v>1.84</v>
      </c>
      <c r="D75" s="222"/>
      <c r="E75" s="223" t="s">
        <v>144</v>
      </c>
      <c r="F75" s="224">
        <v>1.47</v>
      </c>
      <c r="G75" s="219">
        <v>0.81</v>
      </c>
      <c r="H75" s="219">
        <v>2.02</v>
      </c>
      <c r="I75" s="219" t="s">
        <v>3496</v>
      </c>
      <c r="J75" t="s">
        <v>6946</v>
      </c>
    </row>
    <row r="76" spans="1:10" ht="13.5" customHeight="1">
      <c r="A76" s="219" t="s">
        <v>3511</v>
      </c>
      <c r="B76" s="221">
        <v>43.58</v>
      </c>
      <c r="C76" s="219">
        <v>5.0199999999999996</v>
      </c>
      <c r="D76" s="222"/>
      <c r="E76" s="223" t="s">
        <v>144</v>
      </c>
      <c r="F76" s="224">
        <v>1.28</v>
      </c>
      <c r="G76" s="219">
        <v>0.87</v>
      </c>
      <c r="H76" s="219">
        <v>1.89</v>
      </c>
      <c r="I76" s="219" t="s">
        <v>3496</v>
      </c>
      <c r="J76" t="s">
        <v>6946</v>
      </c>
    </row>
    <row r="77" spans="1:10" ht="13.5" customHeight="1">
      <c r="A77" s="219" t="s">
        <v>3511</v>
      </c>
      <c r="B77" s="221">
        <v>85.35</v>
      </c>
      <c r="C77" s="219">
        <v>2.33</v>
      </c>
      <c r="D77" s="222"/>
      <c r="E77" s="223" t="s">
        <v>144</v>
      </c>
      <c r="F77" s="224">
        <v>0.87</v>
      </c>
      <c r="G77" s="219">
        <v>0.65</v>
      </c>
      <c r="H77" s="219">
        <v>1.66</v>
      </c>
      <c r="I77" s="219" t="s">
        <v>3496</v>
      </c>
      <c r="J77" t="s">
        <v>6947</v>
      </c>
    </row>
    <row r="78" spans="1:10" ht="13.5" customHeight="1">
      <c r="A78" s="219" t="s">
        <v>3498</v>
      </c>
      <c r="B78" s="221">
        <v>14.75</v>
      </c>
      <c r="C78" s="219">
        <v>1.84</v>
      </c>
      <c r="D78" s="222"/>
      <c r="E78" s="223" t="s">
        <v>144</v>
      </c>
      <c r="F78" s="224">
        <v>9.36</v>
      </c>
      <c r="G78" s="219">
        <v>5.31</v>
      </c>
      <c r="H78" s="219">
        <v>19.63</v>
      </c>
      <c r="I78" s="219" t="s">
        <v>3496</v>
      </c>
      <c r="J78" t="s">
        <v>6948</v>
      </c>
    </row>
    <row r="79" spans="1:10" ht="13.5" customHeight="1">
      <c r="A79" s="219" t="s">
        <v>3498</v>
      </c>
      <c r="B79" s="221">
        <v>43.58</v>
      </c>
      <c r="C79" s="219">
        <v>5.0199999999999996</v>
      </c>
      <c r="D79" s="222"/>
      <c r="E79" s="223" t="s">
        <v>144</v>
      </c>
      <c r="F79" s="224">
        <v>5.32</v>
      </c>
      <c r="G79" s="219">
        <v>3.09</v>
      </c>
      <c r="H79" s="219">
        <v>12.36</v>
      </c>
      <c r="I79" s="219" t="s">
        <v>3496</v>
      </c>
      <c r="J79" t="s">
        <v>6934</v>
      </c>
    </row>
    <row r="80" spans="1:10" ht="13.5" customHeight="1">
      <c r="A80" s="219" t="s">
        <v>3498</v>
      </c>
      <c r="B80" s="221">
        <v>85.35</v>
      </c>
      <c r="C80" s="219">
        <v>2.33</v>
      </c>
      <c r="D80" s="222"/>
      <c r="E80" s="223" t="s">
        <v>144</v>
      </c>
      <c r="F80" s="224">
        <v>2.64</v>
      </c>
      <c r="G80" s="219">
        <v>1.19</v>
      </c>
      <c r="H80" s="219">
        <v>7.42</v>
      </c>
      <c r="I80" s="219" t="s">
        <v>3496</v>
      </c>
      <c r="J80" t="s">
        <v>6949</v>
      </c>
    </row>
    <row r="81" spans="1:10" ht="13.5" customHeight="1">
      <c r="A81" s="219" t="s">
        <v>3512</v>
      </c>
      <c r="B81" s="221">
        <v>14.75</v>
      </c>
      <c r="C81" s="219">
        <v>1.84</v>
      </c>
      <c r="D81" s="222"/>
      <c r="E81" s="223" t="s">
        <v>144</v>
      </c>
      <c r="F81" s="224">
        <v>101.55</v>
      </c>
      <c r="G81" s="219">
        <v>59.67</v>
      </c>
      <c r="H81" s="219">
        <v>143.33000000000001</v>
      </c>
      <c r="I81" s="219" t="s">
        <v>3496</v>
      </c>
      <c r="J81" t="s">
        <v>6946</v>
      </c>
    </row>
    <row r="82" spans="1:10" ht="13.5" customHeight="1">
      <c r="A82" s="219" t="s">
        <v>3512</v>
      </c>
      <c r="B82" s="221">
        <v>43.58</v>
      </c>
      <c r="C82" s="219">
        <v>5.0199999999999996</v>
      </c>
      <c r="D82" s="222"/>
      <c r="E82" s="223" t="s">
        <v>144</v>
      </c>
      <c r="F82" s="224">
        <v>42.92</v>
      </c>
      <c r="G82" s="219">
        <v>12.96</v>
      </c>
      <c r="H82" s="219">
        <v>121.21</v>
      </c>
      <c r="I82" s="219" t="s">
        <v>3496</v>
      </c>
      <c r="J82" t="s">
        <v>6950</v>
      </c>
    </row>
    <row r="83" spans="1:10" ht="13.5" customHeight="1">
      <c r="A83" s="219" t="s">
        <v>3512</v>
      </c>
      <c r="B83" s="221">
        <v>85.35</v>
      </c>
      <c r="C83" s="219">
        <v>2.33</v>
      </c>
      <c r="D83" s="222"/>
      <c r="E83" s="223" t="s">
        <v>144</v>
      </c>
      <c r="F83" s="224">
        <v>82.87</v>
      </c>
      <c r="G83" s="219">
        <v>34.4</v>
      </c>
      <c r="H83" s="219">
        <v>126.54</v>
      </c>
      <c r="I83" s="219" t="s">
        <v>3496</v>
      </c>
      <c r="J83" t="s">
        <v>6950</v>
      </c>
    </row>
    <row r="84" spans="1:10" ht="13.5" customHeight="1">
      <c r="A84" s="219" t="s">
        <v>3500</v>
      </c>
      <c r="B84" s="221">
        <v>14.75</v>
      </c>
      <c r="C84" s="219">
        <v>1.84</v>
      </c>
      <c r="D84" s="222"/>
      <c r="E84" s="223" t="s">
        <v>144</v>
      </c>
      <c r="F84" s="224">
        <v>8.5299999999999994</v>
      </c>
      <c r="G84" s="219">
        <v>6.81</v>
      </c>
      <c r="H84" s="219">
        <v>12.64</v>
      </c>
      <c r="I84" s="219" t="s">
        <v>3496</v>
      </c>
      <c r="J84" t="s">
        <v>6951</v>
      </c>
    </row>
    <row r="85" spans="1:10" ht="13.5" customHeight="1">
      <c r="A85" s="219" t="s">
        <v>3500</v>
      </c>
      <c r="B85" s="221">
        <v>43.58</v>
      </c>
      <c r="C85" s="219">
        <v>5.0199999999999996</v>
      </c>
      <c r="D85" s="222"/>
      <c r="E85" s="223" t="s">
        <v>144</v>
      </c>
      <c r="F85" s="224">
        <v>6.65</v>
      </c>
      <c r="G85" s="219">
        <v>5.01</v>
      </c>
      <c r="H85" s="219">
        <v>8.2899999999999991</v>
      </c>
      <c r="I85" s="219" t="s">
        <v>3496</v>
      </c>
      <c r="J85" t="s">
        <v>6936</v>
      </c>
    </row>
    <row r="86" spans="1:10" ht="13.5" customHeight="1">
      <c r="A86" s="219" t="s">
        <v>3500</v>
      </c>
      <c r="B86" s="221">
        <v>85.35</v>
      </c>
      <c r="C86" s="219">
        <v>2.33</v>
      </c>
      <c r="D86" s="222"/>
      <c r="E86" s="223" t="s">
        <v>144</v>
      </c>
      <c r="F86" s="224">
        <v>2.4900000000000002</v>
      </c>
      <c r="G86" s="219">
        <v>2.31</v>
      </c>
      <c r="H86" s="219">
        <v>2.66</v>
      </c>
      <c r="I86" s="219" t="s">
        <v>3496</v>
      </c>
      <c r="J86" t="s">
        <v>6936</v>
      </c>
    </row>
    <row r="87" spans="1:10" ht="13.5" customHeight="1">
      <c r="A87" s="219" t="s">
        <v>3509</v>
      </c>
      <c r="B87" s="221">
        <v>14.75</v>
      </c>
      <c r="C87" s="219">
        <v>1.84</v>
      </c>
      <c r="D87" s="222"/>
      <c r="E87" s="223" t="s">
        <v>144</v>
      </c>
      <c r="F87" s="224">
        <v>249.82</v>
      </c>
      <c r="G87" s="219">
        <v>92.32</v>
      </c>
      <c r="H87" s="219">
        <v>542.20000000000005</v>
      </c>
      <c r="I87" s="219" t="s">
        <v>3496</v>
      </c>
      <c r="J87" t="s">
        <v>6952</v>
      </c>
    </row>
    <row r="88" spans="1:10" ht="13.5" customHeight="1">
      <c r="A88" s="219" t="s">
        <v>3509</v>
      </c>
      <c r="B88" s="221">
        <v>43.58</v>
      </c>
      <c r="C88" s="219">
        <v>5.0199999999999996</v>
      </c>
      <c r="D88" s="222"/>
      <c r="E88" s="223" t="s">
        <v>144</v>
      </c>
      <c r="F88" s="224">
        <v>84.68</v>
      </c>
      <c r="G88" s="219">
        <v>27.16</v>
      </c>
      <c r="H88" s="219">
        <v>179.62</v>
      </c>
      <c r="I88" s="219" t="s">
        <v>3496</v>
      </c>
      <c r="J88" t="s">
        <v>6953</v>
      </c>
    </row>
    <row r="89" spans="1:10" ht="13.5" customHeight="1">
      <c r="A89" s="219" t="s">
        <v>3509</v>
      </c>
      <c r="B89" s="221">
        <v>85.35</v>
      </c>
      <c r="C89" s="219">
        <v>2.33</v>
      </c>
      <c r="D89" s="222"/>
      <c r="E89" s="223" t="s">
        <v>144</v>
      </c>
      <c r="F89" s="224">
        <v>33.51</v>
      </c>
      <c r="G89" s="219">
        <v>11.85</v>
      </c>
      <c r="H89" s="219">
        <v>51.99</v>
      </c>
      <c r="I89" s="219" t="s">
        <v>3496</v>
      </c>
      <c r="J89" t="s">
        <v>6948</v>
      </c>
    </row>
    <row r="90" spans="1:10" ht="13.5" customHeight="1">
      <c r="A90" s="219" t="s">
        <v>3510</v>
      </c>
      <c r="B90" s="221">
        <v>14.75</v>
      </c>
      <c r="C90" s="219">
        <v>1.84</v>
      </c>
      <c r="D90" s="222"/>
      <c r="E90" s="223" t="s">
        <v>144</v>
      </c>
      <c r="F90" s="224">
        <v>13.46</v>
      </c>
      <c r="G90" s="219">
        <v>4.78</v>
      </c>
      <c r="H90" s="219">
        <v>39.979999999999997</v>
      </c>
      <c r="I90" s="219" t="s">
        <v>3496</v>
      </c>
      <c r="J90" t="s">
        <v>6954</v>
      </c>
    </row>
    <row r="91" spans="1:10" ht="13.5" customHeight="1">
      <c r="A91" s="219" t="s">
        <v>3510</v>
      </c>
      <c r="B91" s="221">
        <v>43.58</v>
      </c>
      <c r="C91" s="219">
        <v>5.0199999999999996</v>
      </c>
      <c r="D91" s="222"/>
      <c r="E91" s="223" t="s">
        <v>144</v>
      </c>
      <c r="F91" s="224">
        <v>5.75</v>
      </c>
      <c r="G91" s="219">
        <v>2.52</v>
      </c>
      <c r="H91" s="219">
        <v>15.67</v>
      </c>
      <c r="I91" s="219" t="s">
        <v>3496</v>
      </c>
      <c r="J91" t="s">
        <v>6955</v>
      </c>
    </row>
    <row r="92" spans="1:10" ht="13.5" customHeight="1">
      <c r="A92" s="219" t="s">
        <v>3510</v>
      </c>
      <c r="B92" s="221">
        <v>85.35</v>
      </c>
      <c r="C92" s="219">
        <v>2.33</v>
      </c>
      <c r="D92" s="222"/>
      <c r="E92" s="223" t="s">
        <v>144</v>
      </c>
      <c r="F92" s="224">
        <v>3.73</v>
      </c>
      <c r="G92" s="219">
        <v>2.0299999999999998</v>
      </c>
      <c r="H92" s="219">
        <v>7.79</v>
      </c>
      <c r="I92" s="219" t="s">
        <v>3496</v>
      </c>
      <c r="J92" t="s">
        <v>6956</v>
      </c>
    </row>
    <row r="93" spans="1:10" ht="13.5" customHeight="1">
      <c r="A93" s="219" t="s">
        <v>3514</v>
      </c>
      <c r="B93" s="221">
        <v>14.75</v>
      </c>
      <c r="C93" s="219">
        <v>1.84</v>
      </c>
      <c r="D93" s="222"/>
      <c r="E93" s="223" t="s">
        <v>144</v>
      </c>
      <c r="F93" s="224">
        <v>2.23</v>
      </c>
      <c r="G93" s="219">
        <v>1.33</v>
      </c>
      <c r="H93" s="219">
        <v>3.3</v>
      </c>
      <c r="I93" s="219" t="s">
        <v>1918</v>
      </c>
    </row>
    <row r="94" spans="1:10" ht="13.5" customHeight="1">
      <c r="A94" s="219" t="s">
        <v>3514</v>
      </c>
      <c r="B94" s="221">
        <v>43.58</v>
      </c>
      <c r="C94" s="219">
        <v>5.0199999999999996</v>
      </c>
      <c r="D94" s="222"/>
      <c r="E94" s="223" t="s">
        <v>144</v>
      </c>
      <c r="F94" s="224">
        <v>1.3</v>
      </c>
      <c r="G94" s="219">
        <v>0.73</v>
      </c>
      <c r="H94" s="219">
        <v>2.11</v>
      </c>
      <c r="I94" s="219" t="s">
        <v>1918</v>
      </c>
    </row>
    <row r="95" spans="1:10" ht="13.5" customHeight="1">
      <c r="A95" s="219" t="s">
        <v>3514</v>
      </c>
      <c r="B95" s="221">
        <v>85.35</v>
      </c>
      <c r="C95" s="219">
        <v>2.33</v>
      </c>
      <c r="D95" s="222"/>
      <c r="E95" s="223" t="s">
        <v>144</v>
      </c>
      <c r="F95" s="224">
        <v>1.71</v>
      </c>
      <c r="G95" s="219">
        <v>0.87</v>
      </c>
      <c r="H95" s="219">
        <v>2.63</v>
      </c>
      <c r="I95" s="219" t="s">
        <v>1918</v>
      </c>
    </row>
    <row r="96" spans="1:10" ht="13.5" customHeight="1">
      <c r="A96" s="219" t="s">
        <v>3501</v>
      </c>
      <c r="B96" s="221">
        <v>14.75</v>
      </c>
      <c r="C96" s="219">
        <v>1.84</v>
      </c>
      <c r="D96" s="222"/>
      <c r="E96" s="223" t="s">
        <v>144</v>
      </c>
      <c r="F96" s="224">
        <v>2.69</v>
      </c>
      <c r="G96" s="219">
        <v>1.38</v>
      </c>
      <c r="H96" s="219">
        <v>3.77</v>
      </c>
      <c r="I96" s="219" t="s">
        <v>3496</v>
      </c>
      <c r="J96" t="s">
        <v>6957</v>
      </c>
    </row>
    <row r="97" spans="1:10" ht="13.5" customHeight="1">
      <c r="A97" s="219" t="s">
        <v>3501</v>
      </c>
      <c r="B97" s="221">
        <v>43.58</v>
      </c>
      <c r="C97" s="219">
        <v>5.0199999999999996</v>
      </c>
      <c r="D97" s="222"/>
      <c r="E97" s="223" t="s">
        <v>144</v>
      </c>
      <c r="F97" s="224">
        <v>2.2400000000000002</v>
      </c>
      <c r="G97" s="219">
        <v>1.38</v>
      </c>
      <c r="H97" s="219">
        <v>3.77</v>
      </c>
      <c r="I97" s="219" t="s">
        <v>3496</v>
      </c>
      <c r="J97" t="s">
        <v>6942</v>
      </c>
    </row>
    <row r="98" spans="1:10" ht="13.5" customHeight="1">
      <c r="A98" s="219" t="s">
        <v>3501</v>
      </c>
      <c r="B98" s="221">
        <v>85.35</v>
      </c>
      <c r="C98" s="219">
        <v>2.33</v>
      </c>
      <c r="D98" s="222"/>
      <c r="E98" s="223" t="s">
        <v>144</v>
      </c>
      <c r="F98" s="224">
        <v>2.84</v>
      </c>
      <c r="G98" s="219">
        <v>1.38</v>
      </c>
      <c r="H98" s="219">
        <v>4.08</v>
      </c>
      <c r="I98" s="219" t="s">
        <v>3496</v>
      </c>
      <c r="J98" t="s">
        <v>6958</v>
      </c>
    </row>
    <row r="99" spans="1:10" ht="13.5" customHeight="1">
      <c r="A99" s="219" t="s">
        <v>3524</v>
      </c>
      <c r="B99" s="221">
        <v>3.5</v>
      </c>
      <c r="C99" s="219">
        <v>0</v>
      </c>
      <c r="D99" s="222">
        <v>7</v>
      </c>
      <c r="E99" s="223" t="s">
        <v>3522</v>
      </c>
      <c r="F99" s="224">
        <v>2.1800000000000002</v>
      </c>
      <c r="G99" s="219">
        <v>0.23</v>
      </c>
      <c r="I99" s="219" t="s">
        <v>1154</v>
      </c>
    </row>
    <row r="100" spans="1:10" ht="13.5" customHeight="1">
      <c r="A100" s="219" t="s">
        <v>3524</v>
      </c>
      <c r="B100" s="221">
        <v>11</v>
      </c>
      <c r="C100" s="219">
        <v>8</v>
      </c>
      <c r="D100" s="222">
        <v>14</v>
      </c>
      <c r="E100" s="223" t="s">
        <v>3522</v>
      </c>
      <c r="F100" s="224">
        <v>2.33</v>
      </c>
      <c r="G100" s="219">
        <v>0.41</v>
      </c>
      <c r="I100" s="219" t="s">
        <v>1154</v>
      </c>
    </row>
    <row r="101" spans="1:10" ht="13.5" customHeight="1">
      <c r="A101" s="219" t="s">
        <v>3524</v>
      </c>
      <c r="B101" s="221">
        <v>23</v>
      </c>
      <c r="C101" s="219">
        <v>15</v>
      </c>
      <c r="D101" s="222">
        <v>31</v>
      </c>
      <c r="E101" s="223" t="s">
        <v>3522</v>
      </c>
      <c r="F101" s="224">
        <v>3.27</v>
      </c>
      <c r="G101" s="219">
        <v>0.62</v>
      </c>
      <c r="I101" s="219" t="s">
        <v>1154</v>
      </c>
    </row>
    <row r="102" spans="1:10" ht="13.5" customHeight="1">
      <c r="A102" s="219" t="s">
        <v>3527</v>
      </c>
      <c r="B102" s="221">
        <v>3.5</v>
      </c>
      <c r="C102" s="219">
        <v>0</v>
      </c>
      <c r="D102" s="222">
        <v>7</v>
      </c>
      <c r="E102" s="223" t="s">
        <v>3522</v>
      </c>
      <c r="F102" s="224">
        <v>1.67</v>
      </c>
      <c r="G102" s="219">
        <v>0.17</v>
      </c>
      <c r="I102" s="219" t="s">
        <v>1154</v>
      </c>
    </row>
    <row r="103" spans="1:10" ht="13.5" customHeight="1">
      <c r="A103" s="219" t="s">
        <v>3527</v>
      </c>
      <c r="B103" s="221">
        <v>11</v>
      </c>
      <c r="C103" s="219">
        <v>8</v>
      </c>
      <c r="D103" s="222">
        <v>14</v>
      </c>
      <c r="E103" s="223" t="s">
        <v>3522</v>
      </c>
      <c r="F103" s="224">
        <v>2.1800000000000002</v>
      </c>
      <c r="G103" s="219">
        <v>0.47</v>
      </c>
      <c r="I103" s="219" t="s">
        <v>1154</v>
      </c>
    </row>
    <row r="104" spans="1:10" ht="13.5" customHeight="1">
      <c r="A104" s="219" t="s">
        <v>3527</v>
      </c>
      <c r="B104" s="221">
        <v>23</v>
      </c>
      <c r="C104" s="219">
        <v>15</v>
      </c>
      <c r="D104" s="222">
        <v>31</v>
      </c>
      <c r="E104" s="223" t="s">
        <v>3522</v>
      </c>
      <c r="F104" s="224">
        <v>1.85</v>
      </c>
      <c r="G104" s="219">
        <v>0.31</v>
      </c>
      <c r="I104" s="219" t="s">
        <v>1154</v>
      </c>
    </row>
    <row r="105" spans="1:10" ht="13.5" customHeight="1">
      <c r="A105" s="219" t="s">
        <v>3523</v>
      </c>
      <c r="B105" s="221">
        <v>3.5</v>
      </c>
      <c r="C105" s="219">
        <v>0</v>
      </c>
      <c r="D105" s="222">
        <v>7</v>
      </c>
      <c r="E105" s="223" t="s">
        <v>3522</v>
      </c>
      <c r="F105" s="224">
        <v>6.62</v>
      </c>
      <c r="G105" s="219">
        <v>0.23</v>
      </c>
      <c r="I105" s="219" t="s">
        <v>1154</v>
      </c>
    </row>
    <row r="106" spans="1:10" ht="13.5" customHeight="1">
      <c r="A106" s="219" t="s">
        <v>3523</v>
      </c>
      <c r="B106" s="221">
        <v>11</v>
      </c>
      <c r="C106" s="219">
        <v>8</v>
      </c>
      <c r="D106" s="222">
        <v>14</v>
      </c>
      <c r="E106" s="223" t="s">
        <v>3522</v>
      </c>
      <c r="F106" s="224">
        <v>7.05</v>
      </c>
      <c r="G106" s="219">
        <v>0.11</v>
      </c>
      <c r="I106" s="219" t="s">
        <v>1154</v>
      </c>
    </row>
    <row r="107" spans="1:10" ht="13.5" customHeight="1">
      <c r="A107" s="219" t="s">
        <v>3523</v>
      </c>
      <c r="B107" s="221">
        <v>23</v>
      </c>
      <c r="C107" s="219">
        <v>15</v>
      </c>
      <c r="D107" s="222">
        <v>31</v>
      </c>
      <c r="E107" s="223" t="s">
        <v>3522</v>
      </c>
      <c r="F107" s="224">
        <v>7.06</v>
      </c>
      <c r="G107" s="219">
        <v>0.14000000000000001</v>
      </c>
      <c r="I107" s="219" t="s">
        <v>1154</v>
      </c>
    </row>
    <row r="108" spans="1:10" ht="13.5" customHeight="1">
      <c r="A108" s="219" t="s">
        <v>3521</v>
      </c>
      <c r="B108" s="221">
        <v>3.5</v>
      </c>
      <c r="C108" s="219">
        <v>0</v>
      </c>
      <c r="D108" s="222">
        <v>7</v>
      </c>
      <c r="E108" s="223" t="s">
        <v>3522</v>
      </c>
      <c r="F108" s="224">
        <v>2.0699999999999998</v>
      </c>
      <c r="G108" s="219">
        <v>0.09</v>
      </c>
      <c r="I108" s="219" t="s">
        <v>1154</v>
      </c>
    </row>
    <row r="109" spans="1:10" ht="13.5" customHeight="1">
      <c r="A109" s="219" t="s">
        <v>3521</v>
      </c>
      <c r="B109" s="221">
        <v>11</v>
      </c>
      <c r="C109" s="219">
        <v>8</v>
      </c>
      <c r="D109" s="222">
        <v>14</v>
      </c>
      <c r="E109" s="223" t="s">
        <v>3522</v>
      </c>
      <c r="F109" s="224">
        <v>1.73</v>
      </c>
      <c r="G109" s="219">
        <v>0.08</v>
      </c>
      <c r="I109" s="219" t="s">
        <v>1154</v>
      </c>
    </row>
    <row r="110" spans="1:10" ht="13.5" customHeight="1">
      <c r="A110" s="219" t="s">
        <v>3521</v>
      </c>
      <c r="B110" s="221">
        <v>23</v>
      </c>
      <c r="C110" s="219">
        <v>15</v>
      </c>
      <c r="D110" s="222">
        <v>31</v>
      </c>
      <c r="E110" s="223" t="s">
        <v>3522</v>
      </c>
      <c r="F110" s="224">
        <v>1.48</v>
      </c>
      <c r="G110" s="219">
        <v>0.09</v>
      </c>
      <c r="I110" s="219" t="s">
        <v>1154</v>
      </c>
    </row>
    <row r="111" spans="1:10" ht="13.5" customHeight="1">
      <c r="A111" s="219" t="s">
        <v>3526</v>
      </c>
      <c r="B111" s="221">
        <v>3.5</v>
      </c>
      <c r="C111" s="219">
        <v>0</v>
      </c>
      <c r="D111" s="222">
        <v>7</v>
      </c>
      <c r="E111" s="223" t="s">
        <v>3522</v>
      </c>
      <c r="F111" s="224">
        <v>6.49</v>
      </c>
      <c r="G111" s="219">
        <v>0.19</v>
      </c>
      <c r="I111" s="219" t="s">
        <v>1154</v>
      </c>
    </row>
    <row r="112" spans="1:10" ht="13.5" customHeight="1">
      <c r="A112" s="219" t="s">
        <v>3526</v>
      </c>
      <c r="B112" s="221">
        <v>11</v>
      </c>
      <c r="C112" s="219">
        <v>8</v>
      </c>
      <c r="D112" s="222">
        <v>14</v>
      </c>
      <c r="E112" s="223" t="s">
        <v>3522</v>
      </c>
      <c r="F112" s="224">
        <v>6.67</v>
      </c>
      <c r="G112" s="219">
        <v>0.14000000000000001</v>
      </c>
      <c r="I112" s="219" t="s">
        <v>1154</v>
      </c>
    </row>
    <row r="113" spans="1:9" ht="13.5" customHeight="1">
      <c r="A113" s="219" t="s">
        <v>3526</v>
      </c>
      <c r="B113" s="221">
        <v>23</v>
      </c>
      <c r="C113" s="219">
        <v>15</v>
      </c>
      <c r="D113" s="222">
        <v>31</v>
      </c>
      <c r="E113" s="223" t="s">
        <v>3522</v>
      </c>
      <c r="F113" s="224">
        <v>7.06</v>
      </c>
      <c r="G113" s="219">
        <v>0.08</v>
      </c>
      <c r="I113" s="219" t="s">
        <v>1154</v>
      </c>
    </row>
    <row r="114" spans="1:9" ht="13.5" customHeight="1">
      <c r="A114" s="219" t="s">
        <v>3525</v>
      </c>
      <c r="B114" s="221">
        <v>3.5</v>
      </c>
      <c r="C114" s="219">
        <v>0</v>
      </c>
      <c r="D114" s="222">
        <v>7</v>
      </c>
      <c r="E114" s="223" t="s">
        <v>3522</v>
      </c>
      <c r="F114" s="224">
        <v>2.21</v>
      </c>
      <c r="G114" s="219">
        <v>0.19</v>
      </c>
      <c r="I114" s="219" t="s">
        <v>1154</v>
      </c>
    </row>
    <row r="115" spans="1:9" ht="13.5" customHeight="1">
      <c r="A115" s="219" t="s">
        <v>3525</v>
      </c>
      <c r="B115" s="221">
        <v>11</v>
      </c>
      <c r="C115" s="219">
        <v>8</v>
      </c>
      <c r="D115" s="222">
        <v>14</v>
      </c>
      <c r="E115" s="223" t="s">
        <v>3522</v>
      </c>
      <c r="F115" s="224">
        <v>1.74</v>
      </c>
      <c r="G115" s="219">
        <v>0.04</v>
      </c>
      <c r="I115" s="219" t="s">
        <v>1154</v>
      </c>
    </row>
    <row r="116" spans="1:9" ht="13.5" customHeight="1">
      <c r="A116" s="219" t="s">
        <v>3525</v>
      </c>
      <c r="B116" s="221">
        <v>23</v>
      </c>
      <c r="C116" s="219">
        <v>15</v>
      </c>
      <c r="D116" s="222">
        <v>31</v>
      </c>
      <c r="E116" s="223" t="s">
        <v>3522</v>
      </c>
      <c r="F116" s="224">
        <v>1.44</v>
      </c>
      <c r="G116" s="219">
        <v>7.0000000000000007E-2</v>
      </c>
      <c r="I116" s="219" t="s">
        <v>1154</v>
      </c>
    </row>
    <row r="117" spans="1:9" ht="13.5" customHeight="1">
      <c r="A117" s="219" t="s">
        <v>3533</v>
      </c>
      <c r="B117" s="221">
        <v>4</v>
      </c>
      <c r="C117" s="219">
        <v>3</v>
      </c>
      <c r="D117" s="222">
        <v>5</v>
      </c>
      <c r="E117" s="223" t="s">
        <v>144</v>
      </c>
      <c r="F117" s="224">
        <v>8.01</v>
      </c>
      <c r="G117" s="219">
        <v>0.35</v>
      </c>
      <c r="I117" s="219" t="s">
        <v>3529</v>
      </c>
    </row>
    <row r="118" spans="1:9" ht="13.5" customHeight="1">
      <c r="A118" s="219" t="s">
        <v>3533</v>
      </c>
      <c r="B118" s="221">
        <v>8.5</v>
      </c>
      <c r="C118" s="219">
        <v>7</v>
      </c>
      <c r="D118" s="222">
        <v>10</v>
      </c>
      <c r="E118" s="223" t="s">
        <v>144</v>
      </c>
      <c r="F118" s="224">
        <v>7.12</v>
      </c>
      <c r="G118" s="219">
        <v>0.27</v>
      </c>
      <c r="I118" s="219" t="s">
        <v>3529</v>
      </c>
    </row>
    <row r="119" spans="1:9" ht="13.5" customHeight="1">
      <c r="A119" s="219" t="s">
        <v>3540</v>
      </c>
      <c r="B119" s="221">
        <v>4</v>
      </c>
      <c r="C119" s="219">
        <v>3</v>
      </c>
      <c r="D119" s="222">
        <v>5</v>
      </c>
      <c r="E119" s="223" t="s">
        <v>144</v>
      </c>
      <c r="F119" s="224">
        <v>2.9</v>
      </c>
      <c r="G119" s="219">
        <v>0.6</v>
      </c>
      <c r="I119" s="219" t="s">
        <v>5735</v>
      </c>
    </row>
    <row r="120" spans="1:9" ht="13.5" customHeight="1">
      <c r="A120" s="219" t="s">
        <v>3540</v>
      </c>
      <c r="B120" s="221">
        <v>8.5</v>
      </c>
      <c r="C120" s="219">
        <v>7</v>
      </c>
      <c r="D120" s="222">
        <v>10</v>
      </c>
      <c r="E120" s="223" t="s">
        <v>144</v>
      </c>
      <c r="F120" s="224">
        <v>2</v>
      </c>
      <c r="G120" s="219">
        <v>0.5</v>
      </c>
      <c r="I120" s="219" t="s">
        <v>5735</v>
      </c>
    </row>
    <row r="121" spans="1:9" ht="13.5" customHeight="1">
      <c r="A121" s="219" t="s">
        <v>3540</v>
      </c>
      <c r="B121" s="221">
        <v>15</v>
      </c>
      <c r="C121" s="219">
        <v>13</v>
      </c>
      <c r="D121" s="222">
        <v>17</v>
      </c>
      <c r="E121" s="223" t="s">
        <v>144</v>
      </c>
      <c r="F121" s="224">
        <v>1.9</v>
      </c>
      <c r="G121" s="219">
        <v>0.4</v>
      </c>
      <c r="I121" s="219" t="s">
        <v>5735</v>
      </c>
    </row>
    <row r="122" spans="1:9" ht="13.5" customHeight="1">
      <c r="A122" s="219" t="s">
        <v>3540</v>
      </c>
      <c r="B122" s="221">
        <v>28</v>
      </c>
      <c r="C122" s="219">
        <v>27</v>
      </c>
      <c r="D122" s="222">
        <v>29</v>
      </c>
      <c r="E122" s="223" t="s">
        <v>144</v>
      </c>
      <c r="F122" s="224">
        <v>2.2000000000000002</v>
      </c>
      <c r="G122" s="219">
        <v>0.4</v>
      </c>
      <c r="I122" s="219" t="s">
        <v>5735</v>
      </c>
    </row>
    <row r="123" spans="1:9" ht="13.5" customHeight="1">
      <c r="A123" s="219" t="s">
        <v>3530</v>
      </c>
      <c r="B123" s="221">
        <v>4</v>
      </c>
      <c r="C123" s="219">
        <v>3</v>
      </c>
      <c r="D123" s="222">
        <v>5</v>
      </c>
      <c r="E123" s="223" t="s">
        <v>144</v>
      </c>
      <c r="F123" s="224">
        <v>23</v>
      </c>
      <c r="G123" s="219">
        <v>0.15</v>
      </c>
      <c r="I123" s="219" t="s">
        <v>3529</v>
      </c>
    </row>
    <row r="124" spans="1:9" ht="13.5" customHeight="1">
      <c r="A124" s="219" t="s">
        <v>3530</v>
      </c>
      <c r="B124" s="221">
        <v>8.5</v>
      </c>
      <c r="C124" s="219">
        <v>7</v>
      </c>
      <c r="D124" s="222">
        <v>10</v>
      </c>
      <c r="E124" s="223" t="s">
        <v>144</v>
      </c>
      <c r="F124" s="224">
        <v>18.100000000000001</v>
      </c>
      <c r="G124" s="219">
        <v>1.8</v>
      </c>
      <c r="I124" s="219" t="s">
        <v>3529</v>
      </c>
    </row>
    <row r="125" spans="1:9" ht="13.5" customHeight="1">
      <c r="A125" s="219" t="s">
        <v>3531</v>
      </c>
      <c r="B125" s="221">
        <v>4</v>
      </c>
      <c r="C125" s="219">
        <v>3</v>
      </c>
      <c r="D125" s="222">
        <v>5</v>
      </c>
      <c r="E125" s="223" t="s">
        <v>144</v>
      </c>
      <c r="F125" s="224">
        <v>18.5</v>
      </c>
      <c r="G125" s="219">
        <v>0.9</v>
      </c>
      <c r="I125" s="219" t="s">
        <v>3529</v>
      </c>
    </row>
    <row r="126" spans="1:9" ht="13.5" customHeight="1">
      <c r="A126" s="219" t="s">
        <v>3531</v>
      </c>
      <c r="B126" s="221">
        <v>15</v>
      </c>
      <c r="C126" s="219">
        <v>13</v>
      </c>
      <c r="D126" s="222">
        <v>17</v>
      </c>
      <c r="E126" s="223" t="s">
        <v>144</v>
      </c>
      <c r="F126" s="224">
        <v>15.3</v>
      </c>
      <c r="G126" s="219">
        <v>0.6</v>
      </c>
      <c r="I126" s="219" t="s">
        <v>3529</v>
      </c>
    </row>
    <row r="127" spans="1:9" ht="13.5" customHeight="1">
      <c r="A127" s="55" t="s">
        <v>3532</v>
      </c>
      <c r="B127" s="7">
        <v>16</v>
      </c>
      <c r="C127" s="3">
        <v>3</v>
      </c>
      <c r="D127" s="4">
        <v>29</v>
      </c>
      <c r="E127" s="8" t="s">
        <v>144</v>
      </c>
      <c r="F127" s="9">
        <v>1.22</v>
      </c>
      <c r="G127" s="3">
        <v>0.04</v>
      </c>
      <c r="H127" s="3"/>
      <c r="I127" s="55" t="s">
        <v>5740</v>
      </c>
    </row>
    <row r="128" spans="1:9" ht="13.5" customHeight="1">
      <c r="A128" s="219" t="s">
        <v>3528</v>
      </c>
      <c r="B128" s="221">
        <v>4</v>
      </c>
      <c r="C128" s="219">
        <v>3</v>
      </c>
      <c r="D128" s="222">
        <v>5</v>
      </c>
      <c r="E128" s="223" t="s">
        <v>144</v>
      </c>
      <c r="F128" s="224">
        <v>18.5</v>
      </c>
      <c r="G128" s="219">
        <v>1.3</v>
      </c>
      <c r="I128" s="219" t="s">
        <v>3529</v>
      </c>
    </row>
    <row r="129" spans="1:9" ht="13.5" customHeight="1">
      <c r="A129" s="219" t="s">
        <v>3528</v>
      </c>
      <c r="B129" s="221">
        <v>8.5</v>
      </c>
      <c r="C129" s="219">
        <v>7</v>
      </c>
      <c r="D129" s="222">
        <v>10</v>
      </c>
      <c r="E129" s="223" t="s">
        <v>144</v>
      </c>
      <c r="F129" s="224">
        <v>13.9</v>
      </c>
      <c r="G129" s="219">
        <v>1.7</v>
      </c>
      <c r="I129" s="219" t="s">
        <v>3529</v>
      </c>
    </row>
    <row r="130" spans="1:9" ht="13.5" customHeight="1">
      <c r="A130" s="219" t="s">
        <v>3534</v>
      </c>
      <c r="B130" s="221">
        <v>4</v>
      </c>
      <c r="C130" s="219">
        <v>3</v>
      </c>
      <c r="D130" s="222">
        <v>5</v>
      </c>
      <c r="E130" s="223" t="s">
        <v>144</v>
      </c>
      <c r="F130" s="224">
        <v>3.75</v>
      </c>
      <c r="G130" s="219">
        <v>0.51</v>
      </c>
      <c r="I130" s="219" t="s">
        <v>3529</v>
      </c>
    </row>
    <row r="131" spans="1:9" ht="13.5" customHeight="1">
      <c r="A131" s="219" t="s">
        <v>3534</v>
      </c>
      <c r="B131" s="221">
        <v>8.5</v>
      </c>
      <c r="C131" s="219">
        <v>7</v>
      </c>
      <c r="D131" s="222">
        <v>10</v>
      </c>
      <c r="E131" s="223" t="s">
        <v>144</v>
      </c>
      <c r="F131" s="224">
        <v>4.79</v>
      </c>
      <c r="G131" s="219">
        <v>0.31</v>
      </c>
      <c r="I131" s="219" t="s">
        <v>3529</v>
      </c>
    </row>
    <row r="132" spans="1:9" ht="13.5" customHeight="1">
      <c r="A132" s="219" t="s">
        <v>3539</v>
      </c>
      <c r="B132" s="221">
        <v>4</v>
      </c>
      <c r="C132" s="219">
        <v>3</v>
      </c>
      <c r="D132" s="222">
        <v>5</v>
      </c>
      <c r="E132" s="223" t="s">
        <v>144</v>
      </c>
      <c r="F132" s="224">
        <v>8.15</v>
      </c>
      <c r="G132" s="219">
        <v>0.35</v>
      </c>
      <c r="I132" s="219" t="s">
        <v>3529</v>
      </c>
    </row>
    <row r="133" spans="1:9" ht="13.5" customHeight="1">
      <c r="A133" s="219" t="s">
        <v>3539</v>
      </c>
      <c r="B133" s="221">
        <v>15</v>
      </c>
      <c r="C133" s="219">
        <v>13</v>
      </c>
      <c r="D133" s="222">
        <v>17</v>
      </c>
      <c r="E133" s="223" t="s">
        <v>144</v>
      </c>
      <c r="F133" s="224">
        <v>6.95</v>
      </c>
      <c r="G133" s="219">
        <v>0.39</v>
      </c>
      <c r="I133" s="219" t="s">
        <v>3529</v>
      </c>
    </row>
    <row r="134" spans="1:9" ht="13.5" customHeight="1">
      <c r="A134" s="219" t="s">
        <v>3541</v>
      </c>
      <c r="B134" s="221">
        <v>4</v>
      </c>
      <c r="C134" s="219">
        <v>3</v>
      </c>
      <c r="D134" s="222">
        <v>5</v>
      </c>
      <c r="E134" s="223" t="s">
        <v>144</v>
      </c>
      <c r="F134" s="224">
        <v>2.5</v>
      </c>
      <c r="G134" s="219">
        <v>0.3</v>
      </c>
      <c r="I134" s="219" t="s">
        <v>5735</v>
      </c>
    </row>
    <row r="135" spans="1:9" ht="13.5" customHeight="1">
      <c r="A135" s="219" t="s">
        <v>3541</v>
      </c>
      <c r="B135" s="221">
        <v>8.5</v>
      </c>
      <c r="C135" s="219">
        <v>7</v>
      </c>
      <c r="D135" s="222">
        <v>10</v>
      </c>
      <c r="E135" s="223" t="s">
        <v>144</v>
      </c>
      <c r="F135" s="224">
        <v>2</v>
      </c>
      <c r="G135" s="219">
        <v>0.2</v>
      </c>
      <c r="I135" s="219" t="s">
        <v>5735</v>
      </c>
    </row>
    <row r="136" spans="1:9" ht="13.5" customHeight="1">
      <c r="A136" s="219" t="s">
        <v>3541</v>
      </c>
      <c r="B136" s="221">
        <v>15</v>
      </c>
      <c r="C136" s="219">
        <v>13</v>
      </c>
      <c r="D136" s="222">
        <v>17</v>
      </c>
      <c r="E136" s="223" t="s">
        <v>144</v>
      </c>
      <c r="F136" s="224">
        <v>1.8</v>
      </c>
      <c r="G136" s="219">
        <v>0.4</v>
      </c>
      <c r="I136" s="219" t="s">
        <v>5735</v>
      </c>
    </row>
    <row r="137" spans="1:9" ht="13.5" customHeight="1">
      <c r="A137" s="219" t="s">
        <v>3541</v>
      </c>
      <c r="B137" s="221">
        <v>28</v>
      </c>
      <c r="C137" s="219">
        <v>27</v>
      </c>
      <c r="D137" s="222">
        <v>29</v>
      </c>
      <c r="E137" s="223" t="s">
        <v>144</v>
      </c>
      <c r="F137" s="224">
        <v>2</v>
      </c>
      <c r="G137" s="219">
        <v>0.4</v>
      </c>
      <c r="I137" s="219" t="s">
        <v>5735</v>
      </c>
    </row>
    <row r="138" spans="1:9" ht="13.5" customHeight="1">
      <c r="A138" s="219" t="s">
        <v>3536</v>
      </c>
      <c r="B138" s="221">
        <v>4</v>
      </c>
      <c r="C138" s="219">
        <v>3</v>
      </c>
      <c r="D138" s="222">
        <v>5</v>
      </c>
      <c r="E138" s="223" t="s">
        <v>144</v>
      </c>
      <c r="F138" s="224">
        <v>23.7</v>
      </c>
      <c r="G138" s="219">
        <v>2.4</v>
      </c>
      <c r="I138" s="219" t="s">
        <v>3529</v>
      </c>
    </row>
    <row r="139" spans="1:9" ht="13.5" customHeight="1">
      <c r="A139" s="219" t="s">
        <v>3536</v>
      </c>
      <c r="B139" s="221">
        <v>15</v>
      </c>
      <c r="C139" s="219">
        <v>13</v>
      </c>
      <c r="D139" s="222">
        <v>17</v>
      </c>
      <c r="E139" s="223" t="s">
        <v>144</v>
      </c>
      <c r="F139" s="224">
        <v>14.9</v>
      </c>
      <c r="G139" s="219">
        <v>1.1000000000000001</v>
      </c>
      <c r="I139" s="219" t="s">
        <v>3529</v>
      </c>
    </row>
    <row r="140" spans="1:9" ht="13.5" customHeight="1">
      <c r="A140" s="219" t="s">
        <v>3537</v>
      </c>
      <c r="B140" s="221">
        <v>4</v>
      </c>
      <c r="C140" s="219">
        <v>3</v>
      </c>
      <c r="D140" s="222">
        <v>5</v>
      </c>
      <c r="E140" s="223" t="s">
        <v>144</v>
      </c>
      <c r="F140" s="224">
        <v>18.5</v>
      </c>
      <c r="G140" s="219">
        <v>0.7</v>
      </c>
      <c r="I140" s="219" t="s">
        <v>3529</v>
      </c>
    </row>
    <row r="141" spans="1:9" ht="13.5" customHeight="1">
      <c r="A141" s="219" t="s">
        <v>3537</v>
      </c>
      <c r="B141" s="221">
        <v>15</v>
      </c>
      <c r="C141" s="219">
        <v>13</v>
      </c>
      <c r="D141" s="222">
        <v>17</v>
      </c>
      <c r="E141" s="223" t="s">
        <v>144</v>
      </c>
      <c r="F141" s="224">
        <v>16.5</v>
      </c>
      <c r="G141" s="219">
        <v>0.3</v>
      </c>
      <c r="I141" s="219" t="s">
        <v>3529</v>
      </c>
    </row>
    <row r="142" spans="1:9" ht="13.5" customHeight="1">
      <c r="A142" s="55" t="s">
        <v>3538</v>
      </c>
      <c r="B142" s="7">
        <v>16</v>
      </c>
      <c r="C142" s="3">
        <v>3</v>
      </c>
      <c r="D142" s="4">
        <v>29</v>
      </c>
      <c r="E142" s="8" t="s">
        <v>144</v>
      </c>
      <c r="F142" s="9">
        <v>1.36</v>
      </c>
      <c r="G142" s="3">
        <v>0.06</v>
      </c>
      <c r="H142" s="3"/>
      <c r="I142" s="55" t="s">
        <v>5740</v>
      </c>
    </row>
    <row r="143" spans="1:9" ht="13.5" customHeight="1">
      <c r="A143" s="219" t="s">
        <v>3535</v>
      </c>
      <c r="B143" s="221">
        <v>4</v>
      </c>
      <c r="C143" s="219">
        <v>3</v>
      </c>
      <c r="D143" s="222">
        <v>5</v>
      </c>
      <c r="E143" s="223" t="s">
        <v>144</v>
      </c>
      <c r="F143" s="224">
        <v>23</v>
      </c>
      <c r="G143" s="219">
        <v>2.5</v>
      </c>
      <c r="I143" s="219" t="s">
        <v>3529</v>
      </c>
    </row>
    <row r="144" spans="1:9" ht="13.5" customHeight="1">
      <c r="A144" s="219" t="s">
        <v>3535</v>
      </c>
      <c r="B144" s="221">
        <v>15</v>
      </c>
      <c r="C144" s="219">
        <v>13</v>
      </c>
      <c r="D144" s="222">
        <v>17</v>
      </c>
      <c r="E144" s="223" t="s">
        <v>144</v>
      </c>
      <c r="F144" s="224">
        <v>13.5</v>
      </c>
      <c r="G144" s="219">
        <v>1.1000000000000001</v>
      </c>
      <c r="I144" s="219" t="s">
        <v>3529</v>
      </c>
    </row>
    <row r="145" spans="1:9" ht="13.5" customHeight="1">
      <c r="A145" s="219" t="s">
        <v>3551</v>
      </c>
      <c r="B145" s="221">
        <v>106</v>
      </c>
      <c r="C145" s="219">
        <v>60</v>
      </c>
      <c r="D145" s="222">
        <v>152</v>
      </c>
      <c r="E145" s="223" t="s">
        <v>144</v>
      </c>
      <c r="F145" s="224">
        <v>6.5</v>
      </c>
      <c r="I145" s="219" t="s">
        <v>1154</v>
      </c>
    </row>
    <row r="146" spans="1:9" ht="13.5" customHeight="1">
      <c r="A146" s="219" t="s">
        <v>3550</v>
      </c>
      <c r="B146" s="221">
        <v>106</v>
      </c>
      <c r="C146" s="219">
        <v>60</v>
      </c>
      <c r="D146" s="222">
        <v>152</v>
      </c>
      <c r="E146" s="223" t="s">
        <v>144</v>
      </c>
      <c r="F146" s="224">
        <v>196</v>
      </c>
      <c r="I146" s="219" t="s">
        <v>3059</v>
      </c>
    </row>
    <row r="147" spans="1:9" ht="13.5" customHeight="1">
      <c r="A147" s="219" t="s">
        <v>3552</v>
      </c>
      <c r="B147" s="221">
        <v>106</v>
      </c>
      <c r="C147" s="219">
        <v>60</v>
      </c>
      <c r="D147" s="222">
        <v>152</v>
      </c>
      <c r="E147" s="223" t="s">
        <v>144</v>
      </c>
      <c r="F147" s="224">
        <v>3.75</v>
      </c>
      <c r="I147" s="219" t="s">
        <v>1154</v>
      </c>
    </row>
    <row r="148" spans="1:9" ht="13.5" customHeight="1">
      <c r="A148" s="219" t="s">
        <v>3548</v>
      </c>
      <c r="B148" s="221">
        <v>7</v>
      </c>
      <c r="C148" s="219">
        <v>6</v>
      </c>
      <c r="D148" s="222">
        <v>8</v>
      </c>
      <c r="E148" s="223" t="s">
        <v>144</v>
      </c>
      <c r="F148" s="224">
        <v>5.23</v>
      </c>
      <c r="G148" s="219">
        <v>0.14000000000000001</v>
      </c>
      <c r="I148" s="219" t="s">
        <v>1154</v>
      </c>
    </row>
    <row r="149" spans="1:9" ht="13.5" customHeight="1">
      <c r="A149" s="219" t="s">
        <v>3548</v>
      </c>
      <c r="B149" s="221">
        <v>14</v>
      </c>
      <c r="C149" s="219">
        <v>13</v>
      </c>
      <c r="D149" s="222">
        <v>15</v>
      </c>
      <c r="E149" s="223" t="s">
        <v>144</v>
      </c>
      <c r="F149" s="224">
        <v>5.56</v>
      </c>
      <c r="G149" s="219">
        <v>0.11</v>
      </c>
      <c r="I149" s="219" t="s">
        <v>1154</v>
      </c>
    </row>
    <row r="150" spans="1:9" ht="13.5" customHeight="1">
      <c r="A150" s="219" t="s">
        <v>3547</v>
      </c>
      <c r="B150" s="221">
        <v>7</v>
      </c>
      <c r="C150" s="219">
        <v>6</v>
      </c>
      <c r="D150" s="222">
        <v>8</v>
      </c>
      <c r="E150" s="223" t="s">
        <v>144</v>
      </c>
      <c r="F150" s="224">
        <v>328</v>
      </c>
      <c r="G150" s="219">
        <v>14</v>
      </c>
      <c r="I150" s="219" t="s">
        <v>3059</v>
      </c>
    </row>
    <row r="151" spans="1:9" ht="13.5" customHeight="1">
      <c r="A151" s="219" t="s">
        <v>3547</v>
      </c>
      <c r="B151" s="221">
        <v>14</v>
      </c>
      <c r="C151" s="219">
        <v>13</v>
      </c>
      <c r="D151" s="222">
        <v>15</v>
      </c>
      <c r="E151" s="223" t="s">
        <v>144</v>
      </c>
      <c r="F151" s="224">
        <v>267</v>
      </c>
      <c r="G151" s="219">
        <v>14</v>
      </c>
      <c r="I151" s="219" t="s">
        <v>3059</v>
      </c>
    </row>
    <row r="152" spans="1:9" ht="13.5" customHeight="1">
      <c r="A152" s="219" t="s">
        <v>3549</v>
      </c>
      <c r="B152" s="221">
        <v>7</v>
      </c>
      <c r="C152" s="219">
        <v>6</v>
      </c>
      <c r="D152" s="222">
        <v>8</v>
      </c>
      <c r="E152" s="223" t="s">
        <v>144</v>
      </c>
      <c r="F152" s="224">
        <v>3.8</v>
      </c>
      <c r="G152" s="219">
        <v>0.47</v>
      </c>
      <c r="I152" s="219" t="s">
        <v>1154</v>
      </c>
    </row>
    <row r="153" spans="1:9" ht="13.5" customHeight="1">
      <c r="A153" s="219" t="s">
        <v>3549</v>
      </c>
      <c r="B153" s="221">
        <v>14</v>
      </c>
      <c r="C153" s="219">
        <v>13</v>
      </c>
      <c r="D153" s="222">
        <v>15</v>
      </c>
      <c r="E153" s="223" t="s">
        <v>144</v>
      </c>
      <c r="F153" s="224">
        <v>4.05</v>
      </c>
      <c r="G153" s="219">
        <v>0.36</v>
      </c>
      <c r="I153" s="219" t="s">
        <v>1154</v>
      </c>
    </row>
    <row r="154" spans="1:9" ht="13.5" customHeight="1">
      <c r="A154" s="219" t="s">
        <v>3544</v>
      </c>
      <c r="B154" s="221">
        <v>14</v>
      </c>
      <c r="C154" s="219">
        <v>13</v>
      </c>
      <c r="D154" s="222">
        <v>15</v>
      </c>
      <c r="E154" s="223" t="s">
        <v>144</v>
      </c>
      <c r="F154" s="224">
        <v>0.11</v>
      </c>
      <c r="G154" s="219">
        <v>0.01</v>
      </c>
      <c r="I154" s="219" t="s">
        <v>3270</v>
      </c>
    </row>
    <row r="155" spans="1:9" ht="13.5" customHeight="1">
      <c r="A155" s="219" t="s">
        <v>3544</v>
      </c>
      <c r="B155" s="221">
        <v>31</v>
      </c>
      <c r="C155" s="219">
        <v>30</v>
      </c>
      <c r="D155" s="222">
        <v>32</v>
      </c>
      <c r="E155" s="223" t="s">
        <v>144</v>
      </c>
      <c r="F155" s="224">
        <v>0.17</v>
      </c>
      <c r="G155" s="219">
        <v>0.03</v>
      </c>
      <c r="I155" s="219" t="s">
        <v>3270</v>
      </c>
    </row>
    <row r="156" spans="1:9" ht="13.5" customHeight="1">
      <c r="A156" s="219" t="s">
        <v>3545</v>
      </c>
      <c r="B156" s="221">
        <v>14</v>
      </c>
      <c r="C156" s="219">
        <v>13</v>
      </c>
      <c r="D156" s="222">
        <v>15</v>
      </c>
      <c r="E156" s="223" t="s">
        <v>144</v>
      </c>
      <c r="F156" s="224">
        <v>0.21</v>
      </c>
      <c r="G156" s="219">
        <v>0.03</v>
      </c>
      <c r="I156" s="219" t="s">
        <v>3270</v>
      </c>
    </row>
    <row r="157" spans="1:9" ht="13.5" customHeight="1">
      <c r="A157" s="219" t="s">
        <v>3545</v>
      </c>
      <c r="B157" s="221">
        <v>31</v>
      </c>
      <c r="C157" s="219">
        <v>30</v>
      </c>
      <c r="D157" s="222">
        <v>32</v>
      </c>
      <c r="E157" s="223" t="s">
        <v>144</v>
      </c>
      <c r="F157" s="224">
        <v>0.14000000000000001</v>
      </c>
      <c r="G157" s="219">
        <v>0.03</v>
      </c>
      <c r="I157" s="219" t="s">
        <v>3270</v>
      </c>
    </row>
    <row r="158" spans="1:9" ht="13.5" customHeight="1">
      <c r="A158" s="219" t="s">
        <v>3542</v>
      </c>
      <c r="B158" s="221">
        <v>14</v>
      </c>
      <c r="C158" s="219">
        <v>13</v>
      </c>
      <c r="D158" s="222">
        <v>15</v>
      </c>
      <c r="E158" s="223" t="s">
        <v>144</v>
      </c>
      <c r="F158" s="224">
        <v>0.11</v>
      </c>
      <c r="G158" s="219">
        <v>0.02</v>
      </c>
      <c r="I158" s="219" t="s">
        <v>3270</v>
      </c>
    </row>
    <row r="159" spans="1:9" ht="13.5" customHeight="1">
      <c r="A159" s="219" t="s">
        <v>3542</v>
      </c>
      <c r="B159" s="221">
        <v>31</v>
      </c>
      <c r="C159" s="219">
        <v>30</v>
      </c>
      <c r="D159" s="222">
        <v>32</v>
      </c>
      <c r="E159" s="223" t="s">
        <v>144</v>
      </c>
      <c r="F159" s="224">
        <v>0.1</v>
      </c>
      <c r="G159" s="219">
        <v>0.05</v>
      </c>
      <c r="I159" s="219" t="s">
        <v>3270</v>
      </c>
    </row>
    <row r="160" spans="1:9" ht="13.5" customHeight="1">
      <c r="A160" s="219" t="s">
        <v>3543</v>
      </c>
      <c r="B160" s="221">
        <v>14</v>
      </c>
      <c r="C160" s="219">
        <v>13</v>
      </c>
      <c r="D160" s="222">
        <v>15</v>
      </c>
      <c r="E160" s="223" t="s">
        <v>144</v>
      </c>
      <c r="F160" s="224">
        <v>0.16</v>
      </c>
      <c r="G160" s="219">
        <v>0.03</v>
      </c>
      <c r="I160" s="219" t="s">
        <v>3270</v>
      </c>
    </row>
    <row r="161" spans="1:9" ht="13.5" customHeight="1">
      <c r="A161" s="219" t="s">
        <v>3543</v>
      </c>
      <c r="B161" s="221">
        <v>31</v>
      </c>
      <c r="C161" s="219">
        <v>30</v>
      </c>
      <c r="D161" s="222">
        <v>32</v>
      </c>
      <c r="E161" s="223" t="s">
        <v>144</v>
      </c>
      <c r="F161" s="224">
        <v>0.18</v>
      </c>
      <c r="G161" s="219">
        <v>0.08</v>
      </c>
      <c r="I161" s="219" t="s">
        <v>3270</v>
      </c>
    </row>
    <row r="162" spans="1:9" ht="13.5" customHeight="1">
      <c r="A162" s="219" t="s">
        <v>3546</v>
      </c>
      <c r="B162" s="221">
        <v>14</v>
      </c>
      <c r="C162" s="219">
        <v>13</v>
      </c>
      <c r="D162" s="222">
        <v>15</v>
      </c>
      <c r="E162" s="223" t="s">
        <v>144</v>
      </c>
      <c r="F162" s="224">
        <v>11</v>
      </c>
      <c r="G162" s="219">
        <v>2.2000000000000002</v>
      </c>
      <c r="I162" s="219" t="s">
        <v>3269</v>
      </c>
    </row>
    <row r="163" spans="1:9" ht="13.5" customHeight="1">
      <c r="A163" s="219" t="s">
        <v>3546</v>
      </c>
      <c r="B163" s="221">
        <v>31</v>
      </c>
      <c r="C163" s="219">
        <v>30</v>
      </c>
      <c r="D163" s="222">
        <v>32</v>
      </c>
      <c r="E163" s="223" t="s">
        <v>144</v>
      </c>
      <c r="F163" s="224">
        <v>9.5</v>
      </c>
      <c r="G163" s="219">
        <v>2</v>
      </c>
      <c r="I163" s="219" t="s">
        <v>3269</v>
      </c>
    </row>
    <row r="164" spans="1:9" ht="13.5" customHeight="1">
      <c r="A164" s="219" t="s">
        <v>2399</v>
      </c>
      <c r="B164" s="221">
        <v>3</v>
      </c>
      <c r="D164" s="222"/>
      <c r="E164" s="223" t="s">
        <v>144</v>
      </c>
      <c r="F164" s="224">
        <v>0.12</v>
      </c>
      <c r="I164" s="219" t="s">
        <v>176</v>
      </c>
    </row>
    <row r="165" spans="1:9" ht="13.5" customHeight="1">
      <c r="A165" s="219" t="s">
        <v>2399</v>
      </c>
      <c r="B165" s="221">
        <v>5</v>
      </c>
      <c r="D165" s="222"/>
      <c r="E165" s="223" t="s">
        <v>144</v>
      </c>
      <c r="F165" s="224">
        <v>0.2</v>
      </c>
      <c r="I165" s="219" t="s">
        <v>176</v>
      </c>
    </row>
    <row r="166" spans="1:9" ht="13.5" customHeight="1">
      <c r="A166" s="219" t="s">
        <v>2399</v>
      </c>
      <c r="B166" s="221">
        <v>8</v>
      </c>
      <c r="D166" s="222"/>
      <c r="E166" s="223" t="s">
        <v>144</v>
      </c>
      <c r="F166" s="224">
        <v>0.16</v>
      </c>
      <c r="I166" s="219" t="s">
        <v>176</v>
      </c>
    </row>
    <row r="167" spans="1:9" ht="13.5" customHeight="1">
      <c r="A167" s="219" t="s">
        <v>2399</v>
      </c>
      <c r="B167" s="221">
        <v>11</v>
      </c>
      <c r="D167" s="222"/>
      <c r="E167" s="223" t="s">
        <v>144</v>
      </c>
      <c r="F167" s="224">
        <v>0.45</v>
      </c>
      <c r="I167" s="219" t="s">
        <v>176</v>
      </c>
    </row>
    <row r="168" spans="1:9" ht="13.5" customHeight="1">
      <c r="A168" s="219" t="s">
        <v>2399</v>
      </c>
      <c r="B168" s="221">
        <v>14</v>
      </c>
      <c r="D168" s="222"/>
      <c r="E168" s="223" t="s">
        <v>144</v>
      </c>
      <c r="F168" s="224">
        <v>0.56000000000000005</v>
      </c>
      <c r="I168" s="219" t="s">
        <v>176</v>
      </c>
    </row>
    <row r="169" spans="1:9" ht="13.5" customHeight="1">
      <c r="A169" s="219" t="s">
        <v>2400</v>
      </c>
      <c r="B169" s="221">
        <v>3</v>
      </c>
      <c r="D169" s="222"/>
      <c r="E169" s="223" t="s">
        <v>144</v>
      </c>
      <c r="F169" s="224">
        <v>1.45</v>
      </c>
      <c r="I169" s="219" t="s">
        <v>176</v>
      </c>
    </row>
    <row r="170" spans="1:9" ht="13.5" customHeight="1">
      <c r="A170" s="219" t="s">
        <v>2400</v>
      </c>
      <c r="B170" s="221">
        <v>5</v>
      </c>
      <c r="D170" s="222"/>
      <c r="E170" s="223" t="s">
        <v>144</v>
      </c>
      <c r="F170" s="224">
        <v>1.39</v>
      </c>
      <c r="I170" s="219" t="s">
        <v>176</v>
      </c>
    </row>
    <row r="171" spans="1:9" ht="13.5" customHeight="1">
      <c r="A171" s="219" t="s">
        <v>2400</v>
      </c>
      <c r="B171" s="221">
        <v>8</v>
      </c>
      <c r="D171" s="222"/>
      <c r="E171" s="223" t="s">
        <v>144</v>
      </c>
      <c r="F171" s="224">
        <v>1.36</v>
      </c>
      <c r="I171" s="219" t="s">
        <v>176</v>
      </c>
    </row>
    <row r="172" spans="1:9" ht="13.5" customHeight="1">
      <c r="A172" s="219" t="s">
        <v>2400</v>
      </c>
      <c r="B172" s="221">
        <v>11</v>
      </c>
      <c r="D172" s="222"/>
      <c r="E172" s="223" t="s">
        <v>144</v>
      </c>
      <c r="F172" s="224">
        <v>1.02</v>
      </c>
      <c r="I172" s="219" t="s">
        <v>176</v>
      </c>
    </row>
    <row r="173" spans="1:9" ht="13.5" customHeight="1">
      <c r="A173" s="219" t="s">
        <v>2400</v>
      </c>
      <c r="B173" s="221">
        <v>14</v>
      </c>
      <c r="D173" s="222"/>
      <c r="E173" s="223" t="s">
        <v>144</v>
      </c>
      <c r="F173" s="224">
        <v>0.98</v>
      </c>
      <c r="I173" s="219" t="s">
        <v>176</v>
      </c>
    </row>
    <row r="174" spans="1:9" ht="13.5" customHeight="1">
      <c r="A174" s="219" t="s">
        <v>2401</v>
      </c>
      <c r="B174" s="221">
        <v>3</v>
      </c>
      <c r="D174" s="222"/>
      <c r="E174" s="223" t="s">
        <v>144</v>
      </c>
      <c r="F174" s="224">
        <v>0.38</v>
      </c>
      <c r="I174" s="219" t="s">
        <v>176</v>
      </c>
    </row>
    <row r="175" spans="1:9" ht="13.5" customHeight="1">
      <c r="A175" s="219" t="s">
        <v>2401</v>
      </c>
      <c r="B175" s="221">
        <v>5</v>
      </c>
      <c r="D175" s="222"/>
      <c r="E175" s="223" t="s">
        <v>144</v>
      </c>
      <c r="F175" s="224">
        <v>0.41</v>
      </c>
      <c r="I175" s="219" t="s">
        <v>176</v>
      </c>
    </row>
    <row r="176" spans="1:9" ht="13.5" customHeight="1">
      <c r="A176" s="219" t="s">
        <v>2401</v>
      </c>
      <c r="B176" s="221">
        <v>8</v>
      </c>
      <c r="D176" s="222"/>
      <c r="E176" s="223" t="s">
        <v>144</v>
      </c>
      <c r="F176" s="224">
        <v>0.56000000000000005</v>
      </c>
      <c r="I176" s="219" t="s">
        <v>176</v>
      </c>
    </row>
    <row r="177" spans="1:9" ht="13.5" customHeight="1">
      <c r="A177" s="219" t="s">
        <v>2401</v>
      </c>
      <c r="B177" s="221">
        <v>11</v>
      </c>
      <c r="D177" s="222"/>
      <c r="E177" s="223" t="s">
        <v>144</v>
      </c>
      <c r="F177" s="224">
        <v>0.51</v>
      </c>
      <c r="I177" s="219" t="s">
        <v>176</v>
      </c>
    </row>
    <row r="178" spans="1:9" ht="13.5" customHeight="1">
      <c r="A178" s="219" t="s">
        <v>2401</v>
      </c>
      <c r="B178" s="221">
        <v>14</v>
      </c>
      <c r="D178" s="222"/>
      <c r="E178" s="223" t="s">
        <v>144</v>
      </c>
      <c r="F178" s="224">
        <v>0.46</v>
      </c>
      <c r="I178" s="219" t="s">
        <v>176</v>
      </c>
    </row>
    <row r="179" spans="1:9" ht="13.5" customHeight="1">
      <c r="A179" s="219" t="s">
        <v>2402</v>
      </c>
      <c r="B179" s="221">
        <v>3</v>
      </c>
      <c r="D179" s="222"/>
      <c r="E179" s="223" t="s">
        <v>144</v>
      </c>
      <c r="F179" s="224">
        <v>0.27</v>
      </c>
      <c r="I179" s="219" t="s">
        <v>176</v>
      </c>
    </row>
    <row r="180" spans="1:9" ht="13.5" customHeight="1">
      <c r="A180" s="219" t="s">
        <v>2402</v>
      </c>
      <c r="B180" s="221">
        <v>5</v>
      </c>
      <c r="D180" s="222"/>
      <c r="E180" s="223" t="s">
        <v>144</v>
      </c>
      <c r="F180" s="224">
        <v>0.25</v>
      </c>
      <c r="I180" s="219" t="s">
        <v>176</v>
      </c>
    </row>
    <row r="181" spans="1:9" ht="13.5" customHeight="1">
      <c r="A181" s="219" t="s">
        <v>2402</v>
      </c>
      <c r="B181" s="221">
        <v>8</v>
      </c>
      <c r="D181" s="222"/>
      <c r="E181" s="223" t="s">
        <v>144</v>
      </c>
      <c r="F181" s="224">
        <v>0.3</v>
      </c>
      <c r="I181" s="219" t="s">
        <v>176</v>
      </c>
    </row>
    <row r="182" spans="1:9" ht="13.5" customHeight="1">
      <c r="A182" s="219" t="s">
        <v>2402</v>
      </c>
      <c r="B182" s="221">
        <v>11</v>
      </c>
      <c r="D182" s="222"/>
      <c r="E182" s="223" t="s">
        <v>144</v>
      </c>
      <c r="F182" s="224">
        <v>0.22</v>
      </c>
      <c r="I182" s="219" t="s">
        <v>176</v>
      </c>
    </row>
    <row r="183" spans="1:9" ht="13.5" customHeight="1">
      <c r="A183" s="219" t="s">
        <v>2402</v>
      </c>
      <c r="B183" s="221">
        <v>14</v>
      </c>
      <c r="D183" s="222"/>
      <c r="E183" s="223" t="s">
        <v>144</v>
      </c>
      <c r="F183" s="224">
        <v>0.18</v>
      </c>
      <c r="I183" s="219" t="s">
        <v>176</v>
      </c>
    </row>
    <row r="184" spans="1:9" ht="13.5" customHeight="1">
      <c r="A184" s="219" t="s">
        <v>2403</v>
      </c>
      <c r="B184" s="221">
        <v>3</v>
      </c>
      <c r="D184" s="222"/>
      <c r="E184" s="223" t="s">
        <v>144</v>
      </c>
      <c r="F184" s="224">
        <v>0.46</v>
      </c>
      <c r="I184" s="219" t="s">
        <v>176</v>
      </c>
    </row>
    <row r="185" spans="1:9" ht="13.5" customHeight="1">
      <c r="A185" s="219" t="s">
        <v>2403</v>
      </c>
      <c r="B185" s="221">
        <v>5</v>
      </c>
      <c r="D185" s="222"/>
      <c r="E185" s="223" t="s">
        <v>144</v>
      </c>
      <c r="F185" s="224">
        <v>1.01</v>
      </c>
      <c r="I185" s="219" t="s">
        <v>176</v>
      </c>
    </row>
    <row r="186" spans="1:9" ht="13.5" customHeight="1">
      <c r="A186" s="219" t="s">
        <v>2403</v>
      </c>
      <c r="B186" s="221">
        <v>8</v>
      </c>
      <c r="D186" s="222"/>
      <c r="E186" s="223" t="s">
        <v>144</v>
      </c>
      <c r="F186" s="224">
        <v>0.74</v>
      </c>
      <c r="I186" s="219" t="s">
        <v>176</v>
      </c>
    </row>
    <row r="187" spans="1:9" ht="13.5" customHeight="1">
      <c r="A187" s="219" t="s">
        <v>2403</v>
      </c>
      <c r="B187" s="221">
        <v>11</v>
      </c>
      <c r="D187" s="222"/>
      <c r="E187" s="223" t="s">
        <v>144</v>
      </c>
      <c r="F187" s="224">
        <v>0.66</v>
      </c>
      <c r="I187" s="219" t="s">
        <v>176</v>
      </c>
    </row>
    <row r="188" spans="1:9" ht="13.5" customHeight="1">
      <c r="A188" s="219" t="s">
        <v>2403</v>
      </c>
      <c r="B188" s="221">
        <v>14</v>
      </c>
      <c r="D188" s="222"/>
      <c r="E188" s="223" t="s">
        <v>144</v>
      </c>
      <c r="F188" s="224">
        <v>0.54</v>
      </c>
      <c r="I188" s="219" t="s">
        <v>176</v>
      </c>
    </row>
    <row r="189" spans="1:9" ht="13.5" customHeight="1">
      <c r="A189" s="219" t="s">
        <v>2404</v>
      </c>
      <c r="B189" s="221">
        <v>5</v>
      </c>
      <c r="D189" s="222"/>
      <c r="E189" s="223" t="s">
        <v>144</v>
      </c>
      <c r="F189" s="224">
        <v>0.03</v>
      </c>
      <c r="I189" s="219" t="s">
        <v>176</v>
      </c>
    </row>
    <row r="190" spans="1:9" ht="13.5" customHeight="1">
      <c r="A190" s="219" t="s">
        <v>2404</v>
      </c>
      <c r="B190" s="221">
        <v>8</v>
      </c>
      <c r="D190" s="222"/>
      <c r="E190" s="223" t="s">
        <v>144</v>
      </c>
      <c r="F190" s="224">
        <v>0.05</v>
      </c>
      <c r="I190" s="219" t="s">
        <v>176</v>
      </c>
    </row>
    <row r="191" spans="1:9" ht="13.5" customHeight="1">
      <c r="A191" s="219" t="s">
        <v>2404</v>
      </c>
      <c r="B191" s="221">
        <v>14</v>
      </c>
      <c r="D191" s="222"/>
      <c r="E191" s="223" t="s">
        <v>144</v>
      </c>
      <c r="F191" s="224">
        <v>0.03</v>
      </c>
      <c r="I191" s="219" t="s">
        <v>176</v>
      </c>
    </row>
    <row r="192" spans="1:9" ht="13.5" customHeight="1">
      <c r="A192" s="219" t="s">
        <v>2405</v>
      </c>
      <c r="B192" s="221">
        <v>3</v>
      </c>
      <c r="D192" s="222"/>
      <c r="E192" s="223" t="s">
        <v>144</v>
      </c>
      <c r="F192" s="224">
        <v>0.2</v>
      </c>
      <c r="I192" s="219" t="s">
        <v>176</v>
      </c>
    </row>
    <row r="193" spans="1:9" ht="13.5" customHeight="1">
      <c r="A193" s="219" t="s">
        <v>2405</v>
      </c>
      <c r="B193" s="221">
        <v>5</v>
      </c>
      <c r="D193" s="222"/>
      <c r="E193" s="223" t="s">
        <v>144</v>
      </c>
      <c r="F193" s="224">
        <v>0.25</v>
      </c>
      <c r="I193" s="219" t="s">
        <v>176</v>
      </c>
    </row>
    <row r="194" spans="1:9" ht="13.5" customHeight="1">
      <c r="A194" s="219" t="s">
        <v>2405</v>
      </c>
      <c r="B194" s="221">
        <v>8</v>
      </c>
      <c r="D194" s="222"/>
      <c r="E194" s="223" t="s">
        <v>144</v>
      </c>
      <c r="F194" s="224">
        <v>0.38</v>
      </c>
      <c r="I194" s="219" t="s">
        <v>176</v>
      </c>
    </row>
    <row r="195" spans="1:9" ht="13.5" customHeight="1">
      <c r="A195" s="219" t="s">
        <v>2405</v>
      </c>
      <c r="B195" s="221">
        <v>11</v>
      </c>
      <c r="D195" s="222"/>
      <c r="E195" s="223" t="s">
        <v>144</v>
      </c>
      <c r="F195" s="224">
        <v>0.5</v>
      </c>
      <c r="I195" s="219" t="s">
        <v>176</v>
      </c>
    </row>
    <row r="196" spans="1:9" ht="13.5" customHeight="1">
      <c r="A196" s="219" t="s">
        <v>2405</v>
      </c>
      <c r="B196" s="221">
        <v>14</v>
      </c>
      <c r="D196" s="222"/>
      <c r="E196" s="223" t="s">
        <v>144</v>
      </c>
      <c r="F196" s="224">
        <v>0.41</v>
      </c>
      <c r="I196" s="219" t="s">
        <v>176</v>
      </c>
    </row>
    <row r="197" spans="1:9" ht="13.5" customHeight="1">
      <c r="A197" s="219" t="s">
        <v>2406</v>
      </c>
      <c r="B197" s="221">
        <v>3</v>
      </c>
      <c r="D197" s="222"/>
      <c r="E197" s="223" t="s">
        <v>144</v>
      </c>
      <c r="F197" s="224">
        <v>2.44</v>
      </c>
      <c r="I197" s="219" t="s">
        <v>176</v>
      </c>
    </row>
    <row r="198" spans="1:9" ht="13.5" customHeight="1">
      <c r="A198" s="219" t="s">
        <v>2406</v>
      </c>
      <c r="B198" s="221">
        <v>5</v>
      </c>
      <c r="D198" s="222"/>
      <c r="E198" s="223" t="s">
        <v>144</v>
      </c>
      <c r="F198" s="224">
        <v>3.12</v>
      </c>
      <c r="I198" s="219" t="s">
        <v>176</v>
      </c>
    </row>
    <row r="199" spans="1:9" ht="13.5" customHeight="1">
      <c r="A199" s="219" t="s">
        <v>2406</v>
      </c>
      <c r="B199" s="221">
        <v>8</v>
      </c>
      <c r="D199" s="222"/>
      <c r="E199" s="223" t="s">
        <v>144</v>
      </c>
      <c r="F199" s="224">
        <v>3.14</v>
      </c>
      <c r="I199" s="219" t="s">
        <v>176</v>
      </c>
    </row>
    <row r="200" spans="1:9" ht="13.5" customHeight="1">
      <c r="A200" s="219" t="s">
        <v>2406</v>
      </c>
      <c r="B200" s="221">
        <v>11</v>
      </c>
      <c r="D200" s="222"/>
      <c r="E200" s="223" t="s">
        <v>144</v>
      </c>
      <c r="F200" s="224">
        <v>3.06</v>
      </c>
      <c r="I200" s="219" t="s">
        <v>176</v>
      </c>
    </row>
    <row r="201" spans="1:9" ht="13.5" customHeight="1">
      <c r="A201" s="219" t="s">
        <v>2406</v>
      </c>
      <c r="B201" s="221">
        <v>14</v>
      </c>
      <c r="D201" s="222"/>
      <c r="E201" s="223" t="s">
        <v>144</v>
      </c>
      <c r="F201" s="224">
        <v>2.87</v>
      </c>
      <c r="I201" s="219" t="s">
        <v>176</v>
      </c>
    </row>
    <row r="202" spans="1:9" ht="13.5" customHeight="1">
      <c r="A202" s="55" t="s">
        <v>2407</v>
      </c>
      <c r="B202" s="7">
        <v>5</v>
      </c>
      <c r="C202" s="3"/>
      <c r="D202" s="4"/>
      <c r="E202" s="8" t="s">
        <v>144</v>
      </c>
      <c r="F202" s="229">
        <v>4.6639999999999997</v>
      </c>
      <c r="G202" s="3"/>
      <c r="H202" s="3"/>
      <c r="I202" s="55" t="s">
        <v>1154</v>
      </c>
    </row>
    <row r="203" spans="1:9" ht="13.5" customHeight="1">
      <c r="A203" s="55" t="s">
        <v>2407</v>
      </c>
      <c r="B203" s="7">
        <v>3</v>
      </c>
      <c r="C203" s="3"/>
      <c r="D203" s="4"/>
      <c r="E203" s="8" t="s">
        <v>144</v>
      </c>
      <c r="F203" s="229">
        <v>4.8440000000000003</v>
      </c>
      <c r="G203" s="3"/>
      <c r="H203" s="3"/>
      <c r="I203" s="55" t="s">
        <v>1154</v>
      </c>
    </row>
    <row r="204" spans="1:9" ht="13.5" customHeight="1">
      <c r="A204" s="55" t="s">
        <v>2407</v>
      </c>
      <c r="B204" s="7">
        <v>14</v>
      </c>
      <c r="C204" s="3"/>
      <c r="D204" s="4"/>
      <c r="E204" s="8" t="s">
        <v>144</v>
      </c>
      <c r="F204" s="229">
        <v>5.5069999999999997</v>
      </c>
      <c r="G204" s="3"/>
      <c r="H204" s="3"/>
      <c r="I204" s="55" t="s">
        <v>1154</v>
      </c>
    </row>
    <row r="205" spans="1:9" ht="13.5" customHeight="1">
      <c r="A205" s="55" t="s">
        <v>2407</v>
      </c>
      <c r="B205" s="7">
        <v>8</v>
      </c>
      <c r="C205" s="3"/>
      <c r="D205" s="4"/>
      <c r="E205" s="8" t="s">
        <v>144</v>
      </c>
      <c r="F205" s="229">
        <v>5.633</v>
      </c>
      <c r="G205" s="3"/>
      <c r="H205" s="3"/>
      <c r="I205" s="55" t="s">
        <v>1154</v>
      </c>
    </row>
    <row r="206" spans="1:9" ht="13.5" customHeight="1">
      <c r="A206" s="55" t="s">
        <v>2407</v>
      </c>
      <c r="B206" s="7">
        <v>11</v>
      </c>
      <c r="C206" s="3"/>
      <c r="D206" s="4"/>
      <c r="E206" s="8" t="s">
        <v>144</v>
      </c>
      <c r="F206" s="229">
        <v>5.8659999999999997</v>
      </c>
      <c r="G206" s="3"/>
      <c r="H206" s="3"/>
      <c r="I206" s="55" t="s">
        <v>1154</v>
      </c>
    </row>
    <row r="207" spans="1:9" ht="13.5" customHeight="1">
      <c r="A207" s="219" t="s">
        <v>3561</v>
      </c>
      <c r="B207" s="221">
        <v>21</v>
      </c>
      <c r="D207" s="222"/>
      <c r="E207" s="223" t="s">
        <v>144</v>
      </c>
      <c r="F207" s="224">
        <v>92</v>
      </c>
      <c r="I207" s="219" t="s">
        <v>3269</v>
      </c>
    </row>
    <row r="208" spans="1:9" ht="13.5" customHeight="1">
      <c r="A208" s="219" t="s">
        <v>3560</v>
      </c>
      <c r="B208" s="221">
        <v>4</v>
      </c>
      <c r="D208" s="222"/>
      <c r="E208" s="223" t="s">
        <v>144</v>
      </c>
      <c r="F208" s="224">
        <v>140</v>
      </c>
      <c r="I208" s="219" t="s">
        <v>3269</v>
      </c>
    </row>
    <row r="209" spans="1:9" ht="13.5" customHeight="1">
      <c r="A209" s="219" t="s">
        <v>3563</v>
      </c>
      <c r="B209" s="221">
        <v>4</v>
      </c>
      <c r="D209" s="222"/>
      <c r="E209" s="223" t="s">
        <v>144</v>
      </c>
      <c r="F209" s="224">
        <v>297</v>
      </c>
      <c r="I209" s="219" t="s">
        <v>3269</v>
      </c>
    </row>
    <row r="210" spans="1:9" ht="13.5" customHeight="1">
      <c r="A210" s="219" t="s">
        <v>3563</v>
      </c>
      <c r="B210" s="221">
        <v>21</v>
      </c>
      <c r="D210" s="222"/>
      <c r="E210" s="223" t="s">
        <v>144</v>
      </c>
      <c r="F210" s="224">
        <v>337</v>
      </c>
      <c r="I210" s="219" t="s">
        <v>3269</v>
      </c>
    </row>
    <row r="211" spans="1:9" ht="13.5" customHeight="1">
      <c r="A211" s="219" t="s">
        <v>3562</v>
      </c>
      <c r="B211" s="221">
        <v>4</v>
      </c>
      <c r="D211" s="222"/>
      <c r="E211" s="223" t="s">
        <v>144</v>
      </c>
      <c r="F211" s="224">
        <v>1882</v>
      </c>
      <c r="I211" s="219" t="s">
        <v>3269</v>
      </c>
    </row>
    <row r="212" spans="1:9" ht="13.5" customHeight="1">
      <c r="A212" s="219" t="s">
        <v>3562</v>
      </c>
      <c r="B212" s="221">
        <v>21</v>
      </c>
      <c r="D212" s="222"/>
      <c r="E212" s="223" t="s">
        <v>144</v>
      </c>
      <c r="F212" s="224">
        <v>623</v>
      </c>
      <c r="I212" s="219" t="s">
        <v>3269</v>
      </c>
    </row>
    <row r="213" spans="1:9" ht="13.5" customHeight="1">
      <c r="A213" s="219" t="s">
        <v>3559</v>
      </c>
      <c r="B213" s="221">
        <v>4</v>
      </c>
      <c r="D213" s="222"/>
      <c r="E213" s="223" t="s">
        <v>144</v>
      </c>
      <c r="F213" s="224">
        <v>162</v>
      </c>
      <c r="I213" s="219" t="s">
        <v>3269</v>
      </c>
    </row>
    <row r="214" spans="1:9" ht="13.5" customHeight="1">
      <c r="A214" s="219" t="s">
        <v>3559</v>
      </c>
      <c r="B214" s="221">
        <v>21</v>
      </c>
      <c r="D214" s="222"/>
      <c r="E214" s="223" t="s">
        <v>144</v>
      </c>
      <c r="F214" s="224">
        <v>202</v>
      </c>
      <c r="I214" s="219" t="s">
        <v>3269</v>
      </c>
    </row>
    <row r="215" spans="1:9" ht="13.5" customHeight="1">
      <c r="A215" s="55" t="s">
        <v>3558</v>
      </c>
      <c r="B215" s="7">
        <v>4</v>
      </c>
      <c r="C215" s="3"/>
      <c r="D215" s="4"/>
      <c r="E215" s="8" t="s">
        <v>144</v>
      </c>
      <c r="F215" s="229">
        <v>1.2999999999999999E-2</v>
      </c>
      <c r="G215" s="3"/>
      <c r="H215" s="3"/>
      <c r="I215" s="55" t="s">
        <v>176</v>
      </c>
    </row>
    <row r="216" spans="1:9" ht="13.5" customHeight="1">
      <c r="A216" s="55" t="s">
        <v>3556</v>
      </c>
      <c r="B216" s="7">
        <v>21</v>
      </c>
      <c r="C216" s="3"/>
      <c r="D216" s="4"/>
      <c r="E216" s="8" t="s">
        <v>144</v>
      </c>
      <c r="F216" s="229">
        <v>4.9000000000000002E-2</v>
      </c>
      <c r="G216" s="3"/>
      <c r="H216" s="3"/>
      <c r="I216" s="55" t="s">
        <v>176</v>
      </c>
    </row>
    <row r="217" spans="1:9" ht="13.5" customHeight="1">
      <c r="A217" s="55" t="s">
        <v>3556</v>
      </c>
      <c r="B217" s="7">
        <v>4</v>
      </c>
      <c r="C217" s="3"/>
      <c r="D217" s="4"/>
      <c r="E217" s="8" t="s">
        <v>144</v>
      </c>
      <c r="F217" s="229">
        <v>0.20200000000000001</v>
      </c>
      <c r="G217" s="3"/>
      <c r="H217" s="3"/>
      <c r="I217" s="55" t="s">
        <v>176</v>
      </c>
    </row>
    <row r="218" spans="1:9" ht="13.5" customHeight="1">
      <c r="A218" s="55" t="s">
        <v>3557</v>
      </c>
      <c r="B218" s="7">
        <v>21</v>
      </c>
      <c r="C218" s="3"/>
      <c r="D218" s="4"/>
      <c r="E218" s="8" t="s">
        <v>144</v>
      </c>
      <c r="F218" s="229">
        <v>8.1000000000000003E-2</v>
      </c>
      <c r="G218" s="3"/>
      <c r="H218" s="3"/>
      <c r="I218" s="55" t="s">
        <v>176</v>
      </c>
    </row>
    <row r="219" spans="1:9" ht="13.5" customHeight="1">
      <c r="A219" s="55" t="s">
        <v>3557</v>
      </c>
      <c r="B219" s="7">
        <v>4</v>
      </c>
      <c r="C219" s="3"/>
      <c r="D219" s="4"/>
      <c r="E219" s="8" t="s">
        <v>144</v>
      </c>
      <c r="F219" s="229">
        <v>0.20699999999999999</v>
      </c>
      <c r="G219" s="3"/>
      <c r="H219" s="3"/>
      <c r="I219" s="55" t="s">
        <v>176</v>
      </c>
    </row>
    <row r="220" spans="1:9" ht="13.5" customHeight="1">
      <c r="A220" s="55" t="s">
        <v>3554</v>
      </c>
      <c r="B220" s="7">
        <v>21</v>
      </c>
      <c r="C220" s="3"/>
      <c r="D220" s="4"/>
      <c r="E220" s="8" t="s">
        <v>144</v>
      </c>
      <c r="F220" s="229">
        <v>0.03</v>
      </c>
      <c r="G220" s="3"/>
      <c r="H220" s="3"/>
      <c r="I220" s="55" t="s">
        <v>176</v>
      </c>
    </row>
    <row r="221" spans="1:9" ht="13.5" customHeight="1">
      <c r="A221" s="55" t="s">
        <v>3554</v>
      </c>
      <c r="B221" s="7">
        <v>4</v>
      </c>
      <c r="C221" s="3"/>
      <c r="D221" s="4"/>
      <c r="E221" s="8" t="s">
        <v>144</v>
      </c>
      <c r="F221" s="229">
        <v>0.13900000000000001</v>
      </c>
      <c r="G221" s="3"/>
      <c r="H221" s="3"/>
      <c r="I221" s="55" t="s">
        <v>176</v>
      </c>
    </row>
    <row r="222" spans="1:9" ht="13.5" customHeight="1">
      <c r="A222" s="55" t="s">
        <v>3553</v>
      </c>
      <c r="B222" s="7">
        <v>4</v>
      </c>
      <c r="C222" s="3"/>
      <c r="D222" s="4"/>
      <c r="E222" s="8" t="s">
        <v>144</v>
      </c>
      <c r="F222" s="229">
        <v>0.17100000000000001</v>
      </c>
      <c r="G222" s="3"/>
      <c r="H222" s="3"/>
      <c r="I222" s="55" t="s">
        <v>176</v>
      </c>
    </row>
    <row r="223" spans="1:9" ht="13.5" customHeight="1">
      <c r="A223" s="55" t="s">
        <v>3553</v>
      </c>
      <c r="B223" s="7">
        <v>21</v>
      </c>
      <c r="C223" s="3"/>
      <c r="D223" s="4"/>
      <c r="E223" s="8" t="s">
        <v>144</v>
      </c>
      <c r="F223" s="229">
        <v>0.21199999999999999</v>
      </c>
      <c r="G223" s="3"/>
      <c r="H223" s="3"/>
      <c r="I223" s="55" t="s">
        <v>176</v>
      </c>
    </row>
    <row r="224" spans="1:9" ht="13.5" customHeight="1">
      <c r="A224" s="219" t="s">
        <v>3555</v>
      </c>
      <c r="B224" s="221">
        <v>21</v>
      </c>
      <c r="D224" s="222"/>
      <c r="E224" s="223" t="s">
        <v>144</v>
      </c>
      <c r="F224" s="224">
        <v>9</v>
      </c>
      <c r="I224" s="219" t="s">
        <v>3269</v>
      </c>
    </row>
    <row r="225" spans="1:9" ht="13.5" customHeight="1">
      <c r="A225" s="219" t="s">
        <v>3572</v>
      </c>
      <c r="B225" s="221">
        <v>21</v>
      </c>
      <c r="D225" s="222"/>
      <c r="E225" s="223" t="s">
        <v>144</v>
      </c>
      <c r="F225" s="224">
        <v>68</v>
      </c>
      <c r="I225" s="219" t="s">
        <v>3269</v>
      </c>
    </row>
    <row r="226" spans="1:9" ht="13.5" customHeight="1">
      <c r="A226" s="219" t="s">
        <v>3571</v>
      </c>
      <c r="B226" s="221">
        <v>4</v>
      </c>
      <c r="D226" s="222"/>
      <c r="E226" s="223" t="s">
        <v>144</v>
      </c>
      <c r="F226" s="224">
        <v>71</v>
      </c>
      <c r="I226" s="219" t="s">
        <v>3269</v>
      </c>
    </row>
    <row r="227" spans="1:9" ht="13.5" customHeight="1">
      <c r="A227" s="219" t="s">
        <v>3574</v>
      </c>
      <c r="B227" s="221">
        <v>4</v>
      </c>
      <c r="D227" s="222"/>
      <c r="E227" s="223" t="s">
        <v>144</v>
      </c>
      <c r="F227" s="224">
        <v>349</v>
      </c>
      <c r="I227" s="219" t="s">
        <v>3269</v>
      </c>
    </row>
    <row r="228" spans="1:9" ht="13.5" customHeight="1">
      <c r="A228" s="219" t="s">
        <v>3574</v>
      </c>
      <c r="B228" s="221">
        <v>21</v>
      </c>
      <c r="D228" s="222"/>
      <c r="E228" s="223" t="s">
        <v>144</v>
      </c>
      <c r="F228" s="224">
        <v>441</v>
      </c>
      <c r="I228" s="219" t="s">
        <v>3269</v>
      </c>
    </row>
    <row r="229" spans="1:9" ht="13.5" customHeight="1">
      <c r="A229" s="219" t="s">
        <v>3573</v>
      </c>
      <c r="B229" s="221">
        <v>4</v>
      </c>
      <c r="D229" s="222"/>
      <c r="E229" s="223" t="s">
        <v>144</v>
      </c>
      <c r="F229" s="224">
        <v>1167</v>
      </c>
      <c r="I229" s="219" t="s">
        <v>3269</v>
      </c>
    </row>
    <row r="230" spans="1:9" ht="13.5" customHeight="1">
      <c r="A230" s="219" t="s">
        <v>3573</v>
      </c>
      <c r="B230" s="221">
        <v>21</v>
      </c>
      <c r="D230" s="222"/>
      <c r="E230" s="223" t="s">
        <v>144</v>
      </c>
      <c r="F230" s="224">
        <v>1061</v>
      </c>
      <c r="I230" s="219" t="s">
        <v>3269</v>
      </c>
    </row>
    <row r="231" spans="1:9" ht="13.5" customHeight="1">
      <c r="A231" s="219" t="s">
        <v>3570</v>
      </c>
      <c r="B231" s="221">
        <v>4</v>
      </c>
      <c r="D231" s="222"/>
      <c r="E231" s="223" t="s">
        <v>144</v>
      </c>
      <c r="F231" s="224">
        <v>59</v>
      </c>
      <c r="I231" s="219" t="s">
        <v>3269</v>
      </c>
    </row>
    <row r="232" spans="1:9" ht="13.5" customHeight="1">
      <c r="A232" s="219" t="s">
        <v>3570</v>
      </c>
      <c r="B232" s="221">
        <v>21</v>
      </c>
      <c r="D232" s="222"/>
      <c r="E232" s="223" t="s">
        <v>144</v>
      </c>
      <c r="F232" s="224">
        <v>97</v>
      </c>
      <c r="I232" s="219" t="s">
        <v>3269</v>
      </c>
    </row>
    <row r="233" spans="1:9" ht="13.5" customHeight="1">
      <c r="A233" s="55" t="s">
        <v>3569</v>
      </c>
      <c r="B233" s="7">
        <v>21</v>
      </c>
      <c r="C233" s="3"/>
      <c r="D233" s="4"/>
      <c r="E233" s="8" t="s">
        <v>144</v>
      </c>
      <c r="F233" s="229">
        <v>1.2999999999999999E-2</v>
      </c>
      <c r="G233" s="3"/>
      <c r="H233" s="3"/>
      <c r="I233" s="55" t="s">
        <v>176</v>
      </c>
    </row>
    <row r="234" spans="1:9" ht="13.5" customHeight="1">
      <c r="A234" s="55" t="s">
        <v>3569</v>
      </c>
      <c r="B234" s="7">
        <v>4</v>
      </c>
      <c r="C234" s="3"/>
      <c r="D234" s="4"/>
      <c r="E234" s="8" t="s">
        <v>144</v>
      </c>
      <c r="F234" s="229">
        <v>3.3000000000000002E-2</v>
      </c>
      <c r="G234" s="3"/>
      <c r="H234" s="3"/>
      <c r="I234" s="55" t="s">
        <v>176</v>
      </c>
    </row>
    <row r="235" spans="1:9" ht="13.5" customHeight="1">
      <c r="A235" s="55" t="s">
        <v>3567</v>
      </c>
      <c r="B235" s="7">
        <v>21</v>
      </c>
      <c r="C235" s="3"/>
      <c r="D235" s="4"/>
      <c r="E235" s="8" t="s">
        <v>144</v>
      </c>
      <c r="F235" s="229">
        <v>0.1</v>
      </c>
      <c r="G235" s="3"/>
      <c r="H235" s="3"/>
      <c r="I235" s="55" t="s">
        <v>176</v>
      </c>
    </row>
    <row r="236" spans="1:9" ht="13.5" customHeight="1">
      <c r="A236" s="55" t="s">
        <v>3567</v>
      </c>
      <c r="B236" s="7">
        <v>4</v>
      </c>
      <c r="C236" s="3"/>
      <c r="D236" s="4"/>
      <c r="E236" s="8" t="s">
        <v>144</v>
      </c>
      <c r="F236" s="229">
        <v>0.113</v>
      </c>
      <c r="G236" s="3"/>
      <c r="H236" s="3"/>
      <c r="I236" s="55" t="s">
        <v>176</v>
      </c>
    </row>
    <row r="237" spans="1:9" ht="13.5" customHeight="1">
      <c r="A237" s="55" t="s">
        <v>3568</v>
      </c>
      <c r="B237" s="7">
        <v>21</v>
      </c>
      <c r="C237" s="3"/>
      <c r="D237" s="4"/>
      <c r="E237" s="8" t="s">
        <v>144</v>
      </c>
      <c r="F237" s="229">
        <v>0.19600000000000001</v>
      </c>
      <c r="G237" s="3"/>
      <c r="H237" s="3"/>
      <c r="I237" s="55" t="s">
        <v>176</v>
      </c>
    </row>
    <row r="238" spans="1:9" ht="13.5" customHeight="1">
      <c r="A238" s="55" t="s">
        <v>3568</v>
      </c>
      <c r="B238" s="7">
        <v>4</v>
      </c>
      <c r="C238" s="3"/>
      <c r="D238" s="4"/>
      <c r="E238" s="8" t="s">
        <v>144</v>
      </c>
      <c r="F238" s="229">
        <v>0.29799999999999999</v>
      </c>
      <c r="G238" s="3"/>
      <c r="H238" s="3"/>
      <c r="I238" s="55" t="s">
        <v>176</v>
      </c>
    </row>
    <row r="239" spans="1:9" ht="13.5" customHeight="1">
      <c r="A239" s="55" t="s">
        <v>3565</v>
      </c>
      <c r="B239" s="7">
        <v>21</v>
      </c>
      <c r="C239" s="3"/>
      <c r="D239" s="4"/>
      <c r="E239" s="8" t="s">
        <v>144</v>
      </c>
      <c r="F239" s="229">
        <v>0.128</v>
      </c>
      <c r="G239" s="3"/>
      <c r="H239" s="3"/>
      <c r="I239" s="55" t="s">
        <v>176</v>
      </c>
    </row>
    <row r="240" spans="1:9" ht="13.5" customHeight="1">
      <c r="A240" s="55" t="s">
        <v>3565</v>
      </c>
      <c r="B240" s="7">
        <v>4</v>
      </c>
      <c r="C240" s="3"/>
      <c r="D240" s="4"/>
      <c r="E240" s="8" t="s">
        <v>144</v>
      </c>
      <c r="F240" s="229">
        <v>0.24299999999999999</v>
      </c>
      <c r="G240" s="3"/>
      <c r="H240" s="3"/>
      <c r="I240" s="55" t="s">
        <v>176</v>
      </c>
    </row>
    <row r="241" spans="1:9" ht="13.5" customHeight="1">
      <c r="A241" s="55" t="s">
        <v>3564</v>
      </c>
      <c r="B241" s="7">
        <v>4</v>
      </c>
      <c r="C241" s="3"/>
      <c r="D241" s="4"/>
      <c r="E241" s="8" t="s">
        <v>144</v>
      </c>
      <c r="F241" s="229">
        <v>0.129</v>
      </c>
      <c r="G241" s="3"/>
      <c r="H241" s="3"/>
      <c r="I241" s="55" t="s">
        <v>176</v>
      </c>
    </row>
    <row r="242" spans="1:9" ht="13.5" customHeight="1">
      <c r="A242" s="55" t="s">
        <v>3564</v>
      </c>
      <c r="B242" s="7">
        <v>21</v>
      </c>
      <c r="C242" s="3"/>
      <c r="D242" s="4"/>
      <c r="E242" s="8" t="s">
        <v>144</v>
      </c>
      <c r="F242" s="229">
        <v>0.19800000000000001</v>
      </c>
      <c r="G242" s="3"/>
      <c r="H242" s="3"/>
      <c r="I242" s="55" t="s">
        <v>176</v>
      </c>
    </row>
    <row r="243" spans="1:9" ht="13.5" customHeight="1">
      <c r="A243" s="3" t="s">
        <v>3566</v>
      </c>
      <c r="B243" s="7">
        <v>4</v>
      </c>
      <c r="C243" s="3"/>
      <c r="D243" s="4"/>
      <c r="E243" s="8" t="s">
        <v>144</v>
      </c>
      <c r="F243" s="9">
        <v>21</v>
      </c>
      <c r="G243" s="3"/>
      <c r="H243" s="3"/>
      <c r="I243" s="3" t="s">
        <v>3269</v>
      </c>
    </row>
    <row r="244" spans="1:9" ht="13.5" customHeight="1">
      <c r="A244" s="219" t="s">
        <v>3566</v>
      </c>
      <c r="B244" s="221">
        <v>21</v>
      </c>
      <c r="D244" s="222"/>
      <c r="E244" s="223" t="s">
        <v>144</v>
      </c>
      <c r="F244" s="224">
        <v>44</v>
      </c>
      <c r="I244" s="219" t="s">
        <v>3269</v>
      </c>
    </row>
    <row r="245" spans="1:9" ht="13.5" customHeight="1">
      <c r="A245" s="219" t="s">
        <v>3584</v>
      </c>
      <c r="B245" s="221">
        <v>21</v>
      </c>
      <c r="D245" s="222"/>
      <c r="E245" s="223" t="s">
        <v>144</v>
      </c>
      <c r="F245" s="224">
        <v>68</v>
      </c>
      <c r="I245" s="219" t="s">
        <v>3269</v>
      </c>
    </row>
    <row r="246" spans="1:9" ht="13.5" customHeight="1">
      <c r="A246" s="219" t="s">
        <v>3583</v>
      </c>
      <c r="B246" s="221">
        <v>4</v>
      </c>
      <c r="D246" s="222"/>
      <c r="E246" s="223" t="s">
        <v>144</v>
      </c>
      <c r="F246" s="224">
        <v>80</v>
      </c>
      <c r="I246" s="219" t="s">
        <v>3269</v>
      </c>
    </row>
    <row r="247" spans="1:9" ht="13.5" customHeight="1">
      <c r="A247" s="219" t="s">
        <v>3586</v>
      </c>
      <c r="B247" s="221">
        <v>4</v>
      </c>
      <c r="D247" s="222"/>
      <c r="E247" s="223" t="s">
        <v>144</v>
      </c>
      <c r="F247" s="224">
        <v>358</v>
      </c>
      <c r="I247" s="219" t="s">
        <v>3269</v>
      </c>
    </row>
    <row r="248" spans="1:9" ht="13.5" customHeight="1">
      <c r="A248" s="219" t="s">
        <v>3586</v>
      </c>
      <c r="B248" s="221">
        <v>21</v>
      </c>
      <c r="D248" s="222"/>
      <c r="E248" s="223" t="s">
        <v>144</v>
      </c>
      <c r="F248" s="224">
        <v>410</v>
      </c>
      <c r="I248" s="219" t="s">
        <v>3269</v>
      </c>
    </row>
    <row r="249" spans="1:9" ht="13.5" customHeight="1">
      <c r="A249" s="219" t="s">
        <v>3585</v>
      </c>
      <c r="B249" s="221">
        <v>4</v>
      </c>
      <c r="D249" s="222"/>
      <c r="E249" s="223" t="s">
        <v>144</v>
      </c>
      <c r="F249" s="224">
        <v>771</v>
      </c>
      <c r="I249" s="219" t="s">
        <v>3269</v>
      </c>
    </row>
    <row r="250" spans="1:9" ht="13.5" customHeight="1">
      <c r="A250" s="219" t="s">
        <v>3585</v>
      </c>
      <c r="B250" s="221">
        <v>21</v>
      </c>
      <c r="D250" s="222"/>
      <c r="E250" s="223" t="s">
        <v>144</v>
      </c>
      <c r="F250" s="224">
        <v>702</v>
      </c>
      <c r="I250" s="219" t="s">
        <v>3269</v>
      </c>
    </row>
    <row r="251" spans="1:9" ht="13.5" customHeight="1">
      <c r="A251" s="219" t="s">
        <v>3582</v>
      </c>
      <c r="B251" s="221">
        <v>4</v>
      </c>
      <c r="D251" s="222"/>
      <c r="E251" s="223" t="s">
        <v>144</v>
      </c>
      <c r="F251" s="224">
        <v>96</v>
      </c>
      <c r="I251" s="219" t="s">
        <v>3269</v>
      </c>
    </row>
    <row r="252" spans="1:9" ht="13.5" customHeight="1">
      <c r="A252" s="219" t="s">
        <v>3582</v>
      </c>
      <c r="B252" s="221">
        <v>21</v>
      </c>
      <c r="D252" s="222"/>
      <c r="E252" s="223" t="s">
        <v>144</v>
      </c>
      <c r="F252" s="224">
        <v>116</v>
      </c>
      <c r="I252" s="219" t="s">
        <v>3269</v>
      </c>
    </row>
    <row r="253" spans="1:9" ht="13.5" customHeight="1">
      <c r="A253" s="55" t="s">
        <v>3581</v>
      </c>
      <c r="B253" s="7">
        <v>21</v>
      </c>
      <c r="C253" s="3"/>
      <c r="D253" s="4"/>
      <c r="E253" s="8" t="s">
        <v>144</v>
      </c>
      <c r="F253" s="229">
        <v>0.01</v>
      </c>
      <c r="G253" s="3"/>
      <c r="H253" s="3"/>
      <c r="I253" s="55" t="s">
        <v>176</v>
      </c>
    </row>
    <row r="254" spans="1:9" ht="13.5" customHeight="1">
      <c r="A254" s="55" t="s">
        <v>3581</v>
      </c>
      <c r="B254" s="7">
        <v>4</v>
      </c>
      <c r="C254" s="3"/>
      <c r="D254" s="4"/>
      <c r="E254" s="8" t="s">
        <v>144</v>
      </c>
      <c r="F254" s="229">
        <v>0.03</v>
      </c>
      <c r="G254" s="3"/>
      <c r="H254" s="3"/>
      <c r="I254" s="55" t="s">
        <v>176</v>
      </c>
    </row>
    <row r="255" spans="1:9" ht="13.5" customHeight="1">
      <c r="A255" s="55" t="s">
        <v>3579</v>
      </c>
      <c r="B255" s="7">
        <v>21</v>
      </c>
      <c r="C255" s="3"/>
      <c r="D255" s="4"/>
      <c r="E255" s="8" t="s">
        <v>144</v>
      </c>
      <c r="F255" s="229">
        <v>7.0999999999999994E-2</v>
      </c>
      <c r="G255" s="3"/>
      <c r="H255" s="3"/>
      <c r="I255" s="55" t="s">
        <v>176</v>
      </c>
    </row>
    <row r="256" spans="1:9" ht="13.5" customHeight="1">
      <c r="A256" s="55" t="s">
        <v>3579</v>
      </c>
      <c r="B256" s="7">
        <v>4</v>
      </c>
      <c r="C256" s="3"/>
      <c r="D256" s="4"/>
      <c r="E256" s="8" t="s">
        <v>144</v>
      </c>
      <c r="F256" s="229">
        <v>7.8E-2</v>
      </c>
      <c r="G256" s="3"/>
      <c r="H256" s="3"/>
      <c r="I256" s="55" t="s">
        <v>176</v>
      </c>
    </row>
    <row r="257" spans="1:9" ht="13.5" customHeight="1">
      <c r="A257" s="55" t="s">
        <v>3580</v>
      </c>
      <c r="B257" s="7">
        <v>21</v>
      </c>
      <c r="C257" s="3"/>
      <c r="D257" s="4"/>
      <c r="E257" s="8" t="s">
        <v>144</v>
      </c>
      <c r="F257" s="9">
        <v>0.16800000000000001</v>
      </c>
      <c r="G257" s="3"/>
      <c r="H257" s="3"/>
      <c r="I257" s="55" t="s">
        <v>176</v>
      </c>
    </row>
    <row r="258" spans="1:9" ht="13.5" customHeight="1">
      <c r="A258" s="55" t="s">
        <v>3580</v>
      </c>
      <c r="B258" s="7">
        <v>4</v>
      </c>
      <c r="C258" s="3"/>
      <c r="D258" s="4"/>
      <c r="E258" s="8" t="s">
        <v>144</v>
      </c>
      <c r="F258" s="9">
        <v>0.191</v>
      </c>
      <c r="G258" s="3"/>
      <c r="H258" s="3"/>
      <c r="I258" s="55" t="s">
        <v>176</v>
      </c>
    </row>
    <row r="259" spans="1:9" ht="13.5" customHeight="1">
      <c r="A259" s="55" t="s">
        <v>3577</v>
      </c>
      <c r="B259" s="7">
        <v>21</v>
      </c>
      <c r="C259" s="3"/>
      <c r="D259" s="4"/>
      <c r="E259" s="8" t="s">
        <v>144</v>
      </c>
      <c r="F259" s="9">
        <v>9.4E-2</v>
      </c>
      <c r="G259" s="3"/>
      <c r="H259" s="3"/>
      <c r="I259" s="55" t="s">
        <v>176</v>
      </c>
    </row>
    <row r="260" spans="1:9" ht="13.5" customHeight="1">
      <c r="A260" s="55" t="s">
        <v>3577</v>
      </c>
      <c r="B260" s="7">
        <v>4</v>
      </c>
      <c r="C260" s="3"/>
      <c r="D260" s="4"/>
      <c r="E260" s="8" t="s">
        <v>144</v>
      </c>
      <c r="F260" s="9">
        <v>0.17599999999999999</v>
      </c>
      <c r="G260" s="3"/>
      <c r="H260" s="3"/>
      <c r="I260" s="55" t="s">
        <v>176</v>
      </c>
    </row>
    <row r="261" spans="1:9" ht="13.5" customHeight="1">
      <c r="A261" s="55" t="s">
        <v>3576</v>
      </c>
      <c r="B261" s="7">
        <v>21</v>
      </c>
      <c r="C261" s="3"/>
      <c r="D261" s="4"/>
      <c r="E261" s="8" t="s">
        <v>144</v>
      </c>
      <c r="F261" s="229">
        <v>2.8000000000000001E-2</v>
      </c>
      <c r="G261" s="3"/>
      <c r="H261" s="3"/>
      <c r="I261" s="55" t="s">
        <v>176</v>
      </c>
    </row>
    <row r="262" spans="1:9" ht="13.5" customHeight="1">
      <c r="A262" s="55" t="s">
        <v>3576</v>
      </c>
      <c r="B262" s="7">
        <v>4</v>
      </c>
      <c r="C262" s="3"/>
      <c r="D262" s="4"/>
      <c r="E262" s="8" t="s">
        <v>144</v>
      </c>
      <c r="F262" s="229">
        <v>0.104</v>
      </c>
      <c r="G262" s="3"/>
      <c r="H262" s="3"/>
      <c r="I262" s="55" t="s">
        <v>176</v>
      </c>
    </row>
    <row r="263" spans="1:9" ht="13.5" customHeight="1">
      <c r="A263" s="55" t="s">
        <v>3575</v>
      </c>
      <c r="B263" s="7">
        <v>4</v>
      </c>
      <c r="C263" s="3"/>
      <c r="D263" s="4"/>
      <c r="E263" s="8" t="s">
        <v>144</v>
      </c>
      <c r="F263" s="229">
        <v>9.7000000000000003E-2</v>
      </c>
      <c r="G263" s="3"/>
      <c r="H263" s="3"/>
      <c r="I263" s="55" t="s">
        <v>176</v>
      </c>
    </row>
    <row r="264" spans="1:9" ht="13.5" customHeight="1">
      <c r="A264" s="55" t="s">
        <v>3575</v>
      </c>
      <c r="B264" s="7">
        <v>21</v>
      </c>
      <c r="C264" s="3"/>
      <c r="D264" s="4"/>
      <c r="E264" s="8" t="s">
        <v>144</v>
      </c>
      <c r="F264" s="229">
        <v>0.16400000000000001</v>
      </c>
      <c r="G264" s="3"/>
      <c r="H264" s="3"/>
      <c r="I264" s="55" t="s">
        <v>176</v>
      </c>
    </row>
    <row r="265" spans="1:9" ht="13.5" customHeight="1">
      <c r="A265" s="3" t="s">
        <v>3578</v>
      </c>
      <c r="B265" s="7">
        <v>4</v>
      </c>
      <c r="C265" s="3"/>
      <c r="D265" s="4"/>
      <c r="E265" s="8" t="s">
        <v>144</v>
      </c>
      <c r="F265" s="9">
        <v>19</v>
      </c>
      <c r="G265" s="3"/>
      <c r="H265" s="3"/>
      <c r="I265" s="3" t="s">
        <v>3269</v>
      </c>
    </row>
    <row r="266" spans="1:9" ht="13.5" customHeight="1">
      <c r="A266" s="219" t="s">
        <v>3578</v>
      </c>
      <c r="B266" s="221">
        <v>21</v>
      </c>
      <c r="D266" s="222"/>
      <c r="E266" s="223" t="s">
        <v>144</v>
      </c>
      <c r="F266" s="224">
        <v>22</v>
      </c>
      <c r="I266" s="219" t="s">
        <v>3269</v>
      </c>
    </row>
    <row r="267" spans="1:9" ht="13.5" customHeight="1">
      <c r="A267" s="15" t="s">
        <v>2786</v>
      </c>
      <c r="B267" s="83">
        <v>30</v>
      </c>
      <c r="C267" s="15"/>
      <c r="D267" s="84"/>
      <c r="E267" s="87" t="s">
        <v>144</v>
      </c>
      <c r="F267" s="89">
        <v>2.75</v>
      </c>
      <c r="G267" s="15">
        <v>0.2</v>
      </c>
      <c r="H267" s="15"/>
      <c r="I267" s="15" t="s">
        <v>2657</v>
      </c>
    </row>
    <row r="268" spans="1:9" ht="13.5" customHeight="1">
      <c r="A268" s="15" t="s">
        <v>2786</v>
      </c>
      <c r="B268" s="83">
        <v>60</v>
      </c>
      <c r="C268" s="15"/>
      <c r="D268" s="84"/>
      <c r="E268" s="87" t="s">
        <v>144</v>
      </c>
      <c r="F268" s="89">
        <v>2.64</v>
      </c>
      <c r="G268" s="15">
        <v>0.2</v>
      </c>
      <c r="H268" s="15"/>
      <c r="I268" s="15" t="s">
        <v>2657</v>
      </c>
    </row>
    <row r="269" spans="1:9" ht="13.5" customHeight="1">
      <c r="A269" s="15" t="s">
        <v>2786</v>
      </c>
      <c r="B269" s="83">
        <v>90</v>
      </c>
      <c r="C269" s="15"/>
      <c r="D269" s="84"/>
      <c r="E269" s="87" t="s">
        <v>144</v>
      </c>
      <c r="F269" s="89">
        <v>2.29</v>
      </c>
      <c r="G269" s="15">
        <v>0.1</v>
      </c>
      <c r="H269" s="15"/>
      <c r="I269" s="15" t="s">
        <v>2657</v>
      </c>
    </row>
    <row r="270" spans="1:9" ht="13.5" customHeight="1">
      <c r="A270" s="15" t="s">
        <v>2786</v>
      </c>
      <c r="B270" s="83">
        <v>120</v>
      </c>
      <c r="C270" s="15"/>
      <c r="D270" s="84"/>
      <c r="E270" s="87" t="s">
        <v>144</v>
      </c>
      <c r="F270" s="89">
        <v>2.84</v>
      </c>
      <c r="G270" s="15">
        <v>0.2</v>
      </c>
      <c r="H270" s="15"/>
      <c r="I270" s="15" t="s">
        <v>2657</v>
      </c>
    </row>
    <row r="271" spans="1:9" ht="13.5" customHeight="1">
      <c r="A271" s="15" t="s">
        <v>2786</v>
      </c>
      <c r="B271" s="83">
        <v>150</v>
      </c>
      <c r="C271" s="15"/>
      <c r="D271" s="84"/>
      <c r="E271" s="87" t="s">
        <v>144</v>
      </c>
      <c r="F271" s="89">
        <v>2.5499999999999998</v>
      </c>
      <c r="G271" s="15">
        <v>0.2</v>
      </c>
      <c r="H271" s="15"/>
      <c r="I271" s="15" t="s">
        <v>2657</v>
      </c>
    </row>
    <row r="272" spans="1:9" ht="13.5" customHeight="1">
      <c r="A272" s="15" t="s">
        <v>2786</v>
      </c>
      <c r="B272" s="83">
        <v>180</v>
      </c>
      <c r="C272" s="15"/>
      <c r="D272" s="84"/>
      <c r="E272" s="87" t="s">
        <v>144</v>
      </c>
      <c r="F272" s="89">
        <v>2.34</v>
      </c>
      <c r="G272" s="15">
        <v>0.1</v>
      </c>
      <c r="H272" s="15"/>
      <c r="I272" s="15" t="s">
        <v>2657</v>
      </c>
    </row>
    <row r="273" spans="1:9" ht="13.5" customHeight="1">
      <c r="A273" s="15" t="s">
        <v>2787</v>
      </c>
      <c r="B273" s="83">
        <v>30</v>
      </c>
      <c r="C273" s="15"/>
      <c r="D273" s="84"/>
      <c r="E273" s="87" t="s">
        <v>144</v>
      </c>
      <c r="F273" s="89">
        <v>6.92</v>
      </c>
      <c r="G273" s="15">
        <v>0.4</v>
      </c>
      <c r="H273" s="15"/>
      <c r="I273" s="15" t="s">
        <v>2657</v>
      </c>
    </row>
    <row r="274" spans="1:9" ht="13.5" customHeight="1">
      <c r="A274" s="15" t="s">
        <v>2787</v>
      </c>
      <c r="B274" s="83">
        <v>60</v>
      </c>
      <c r="C274" s="15"/>
      <c r="D274" s="84"/>
      <c r="E274" s="87" t="s">
        <v>144</v>
      </c>
      <c r="F274" s="89">
        <v>6.17</v>
      </c>
      <c r="G274" s="15">
        <v>0.5</v>
      </c>
      <c r="H274" s="15"/>
      <c r="I274" s="15" t="s">
        <v>2657</v>
      </c>
    </row>
    <row r="275" spans="1:9" ht="13.5" customHeight="1">
      <c r="A275" s="15" t="s">
        <v>2787</v>
      </c>
      <c r="B275" s="83">
        <v>90</v>
      </c>
      <c r="C275" s="15"/>
      <c r="D275" s="84"/>
      <c r="E275" s="87" t="s">
        <v>144</v>
      </c>
      <c r="F275" s="89">
        <v>6.34</v>
      </c>
      <c r="G275" s="15">
        <v>0.4</v>
      </c>
      <c r="H275" s="15"/>
      <c r="I275" s="15" t="s">
        <v>2657</v>
      </c>
    </row>
    <row r="276" spans="1:9" ht="13.5" customHeight="1">
      <c r="A276" s="15" t="s">
        <v>2787</v>
      </c>
      <c r="B276" s="83">
        <v>120</v>
      </c>
      <c r="C276" s="15"/>
      <c r="D276" s="84"/>
      <c r="E276" s="87" t="s">
        <v>144</v>
      </c>
      <c r="F276" s="89">
        <v>6.19</v>
      </c>
      <c r="G276" s="15">
        <v>0.5</v>
      </c>
      <c r="H276" s="15"/>
      <c r="I276" s="15" t="s">
        <v>2657</v>
      </c>
    </row>
    <row r="277" spans="1:9" ht="13.5" customHeight="1">
      <c r="A277" s="15" t="s">
        <v>2787</v>
      </c>
      <c r="B277" s="83">
        <v>150</v>
      </c>
      <c r="C277" s="15"/>
      <c r="D277" s="84"/>
      <c r="E277" s="87" t="s">
        <v>144</v>
      </c>
      <c r="F277" s="89">
        <v>5.98</v>
      </c>
      <c r="G277" s="15">
        <v>0.4</v>
      </c>
      <c r="H277" s="15"/>
      <c r="I277" s="15" t="s">
        <v>2657</v>
      </c>
    </row>
    <row r="278" spans="1:9" ht="13.5" customHeight="1">
      <c r="A278" s="15" t="s">
        <v>2787</v>
      </c>
      <c r="B278" s="83">
        <v>180</v>
      </c>
      <c r="C278" s="15"/>
      <c r="D278" s="84"/>
      <c r="E278" s="87" t="s">
        <v>144</v>
      </c>
      <c r="F278" s="89">
        <v>5.83</v>
      </c>
      <c r="G278" s="15">
        <v>0.6</v>
      </c>
      <c r="H278" s="15"/>
      <c r="I278" s="15" t="s">
        <v>2657</v>
      </c>
    </row>
    <row r="279" spans="1:9" ht="13.5" customHeight="1">
      <c r="A279" s="15" t="s">
        <v>2788</v>
      </c>
      <c r="B279" s="83">
        <v>30</v>
      </c>
      <c r="C279" s="15"/>
      <c r="D279" s="84"/>
      <c r="E279" s="87" t="s">
        <v>144</v>
      </c>
      <c r="F279" s="89">
        <v>25.5</v>
      </c>
      <c r="G279" s="15">
        <v>2.9</v>
      </c>
      <c r="H279" s="15"/>
      <c r="I279" s="15" t="s">
        <v>2657</v>
      </c>
    </row>
    <row r="280" spans="1:9" ht="13.5" customHeight="1">
      <c r="A280" s="15" t="s">
        <v>2788</v>
      </c>
      <c r="B280" s="83">
        <v>60</v>
      </c>
      <c r="C280" s="15"/>
      <c r="D280" s="84"/>
      <c r="E280" s="87" t="s">
        <v>144</v>
      </c>
      <c r="F280" s="89">
        <v>24.3</v>
      </c>
      <c r="G280" s="15">
        <v>2.5</v>
      </c>
      <c r="H280" s="15"/>
      <c r="I280" s="15" t="s">
        <v>2657</v>
      </c>
    </row>
    <row r="281" spans="1:9" ht="13.5" customHeight="1">
      <c r="A281" s="15" t="s">
        <v>2788</v>
      </c>
      <c r="B281" s="83">
        <v>90</v>
      </c>
      <c r="C281" s="15"/>
      <c r="D281" s="84"/>
      <c r="E281" s="87" t="s">
        <v>144</v>
      </c>
      <c r="F281" s="89">
        <v>25.1</v>
      </c>
      <c r="G281" s="15">
        <v>2.8</v>
      </c>
      <c r="H281" s="15"/>
      <c r="I281" s="15" t="s">
        <v>2657</v>
      </c>
    </row>
    <row r="282" spans="1:9" ht="13.5" customHeight="1">
      <c r="A282" s="15" t="s">
        <v>2788</v>
      </c>
      <c r="B282" s="83">
        <v>120</v>
      </c>
      <c r="C282" s="15"/>
      <c r="D282" s="84"/>
      <c r="E282" s="87" t="s">
        <v>144</v>
      </c>
      <c r="F282" s="89">
        <v>25.7</v>
      </c>
      <c r="G282" s="15">
        <v>3.1</v>
      </c>
      <c r="H282" s="15"/>
      <c r="I282" s="15" t="s">
        <v>2657</v>
      </c>
    </row>
    <row r="283" spans="1:9" ht="13.5" customHeight="1">
      <c r="A283" s="15" t="s">
        <v>2788</v>
      </c>
      <c r="B283" s="83">
        <v>150</v>
      </c>
      <c r="C283" s="15"/>
      <c r="D283" s="84"/>
      <c r="E283" s="87" t="s">
        <v>144</v>
      </c>
      <c r="F283" s="89">
        <v>24.9</v>
      </c>
      <c r="G283" s="15">
        <v>2.8</v>
      </c>
      <c r="H283" s="15"/>
      <c r="I283" s="15" t="s">
        <v>2657</v>
      </c>
    </row>
    <row r="284" spans="1:9" ht="13.5" customHeight="1">
      <c r="A284" s="15" t="s">
        <v>2788</v>
      </c>
      <c r="B284" s="83">
        <v>180</v>
      </c>
      <c r="C284" s="15"/>
      <c r="D284" s="84"/>
      <c r="E284" s="87" t="s">
        <v>144</v>
      </c>
      <c r="F284" s="89">
        <v>24.6</v>
      </c>
      <c r="G284" s="15">
        <v>2.4</v>
      </c>
      <c r="H284" s="15"/>
      <c r="I284" s="15" t="s">
        <v>2657</v>
      </c>
    </row>
    <row r="285" spans="1:9" ht="13.5" customHeight="1">
      <c r="A285" s="15" t="s">
        <v>2789</v>
      </c>
      <c r="B285" s="83">
        <v>30</v>
      </c>
      <c r="C285" s="15"/>
      <c r="D285" s="84"/>
      <c r="E285" s="87" t="s">
        <v>144</v>
      </c>
      <c r="F285" s="89">
        <v>4.1500000000000004</v>
      </c>
      <c r="G285" s="15">
        <v>0.5</v>
      </c>
      <c r="H285" s="15"/>
      <c r="I285" s="15" t="s">
        <v>2657</v>
      </c>
    </row>
    <row r="286" spans="1:9" ht="13.5" customHeight="1">
      <c r="A286" s="15" t="s">
        <v>2789</v>
      </c>
      <c r="B286" s="83">
        <v>60</v>
      </c>
      <c r="C286" s="15"/>
      <c r="D286" s="84"/>
      <c r="E286" s="87" t="s">
        <v>144</v>
      </c>
      <c r="F286" s="89">
        <v>4.2300000000000004</v>
      </c>
      <c r="G286" s="15">
        <v>0.4</v>
      </c>
      <c r="H286" s="15"/>
      <c r="I286" s="15" t="s">
        <v>2657</v>
      </c>
    </row>
    <row r="287" spans="1:9" ht="13.5" customHeight="1">
      <c r="A287" s="15" t="s">
        <v>2789</v>
      </c>
      <c r="B287" s="83">
        <v>90</v>
      </c>
      <c r="C287" s="15"/>
      <c r="D287" s="84"/>
      <c r="E287" s="87" t="s">
        <v>144</v>
      </c>
      <c r="F287" s="89">
        <v>4.38</v>
      </c>
      <c r="G287" s="15">
        <v>0.6</v>
      </c>
      <c r="H287" s="15"/>
      <c r="I287" s="15" t="s">
        <v>2657</v>
      </c>
    </row>
    <row r="288" spans="1:9" ht="13.5" customHeight="1">
      <c r="A288" s="15" t="s">
        <v>2789</v>
      </c>
      <c r="B288" s="83">
        <v>120</v>
      </c>
      <c r="C288" s="15"/>
      <c r="D288" s="84"/>
      <c r="E288" s="87" t="s">
        <v>144</v>
      </c>
      <c r="F288" s="89">
        <v>4.5599999999999996</v>
      </c>
      <c r="G288" s="15">
        <v>0.4</v>
      </c>
      <c r="H288" s="15"/>
      <c r="I288" s="15" t="s">
        <v>2657</v>
      </c>
    </row>
    <row r="289" spans="1:9" ht="13.5" customHeight="1">
      <c r="A289" s="15" t="s">
        <v>2789</v>
      </c>
      <c r="B289" s="83">
        <v>150</v>
      </c>
      <c r="C289" s="15"/>
      <c r="D289" s="84"/>
      <c r="E289" s="87" t="s">
        <v>144</v>
      </c>
      <c r="F289" s="89">
        <v>5.01</v>
      </c>
      <c r="G289" s="15">
        <v>0.5</v>
      </c>
      <c r="H289" s="15"/>
      <c r="I289" s="15" t="s">
        <v>2657</v>
      </c>
    </row>
    <row r="290" spans="1:9" ht="13.5" customHeight="1">
      <c r="A290" s="15" t="s">
        <v>2789</v>
      </c>
      <c r="B290" s="83">
        <v>180</v>
      </c>
      <c r="C290" s="15"/>
      <c r="D290" s="84"/>
      <c r="E290" s="87" t="s">
        <v>144</v>
      </c>
      <c r="F290" s="89">
        <v>4.09</v>
      </c>
      <c r="G290" s="15">
        <v>0.5</v>
      </c>
      <c r="H290" s="15"/>
      <c r="I290" s="15" t="s">
        <v>2657</v>
      </c>
    </row>
    <row r="291" spans="1:9" ht="13.5" customHeight="1">
      <c r="A291" s="15" t="s">
        <v>2790</v>
      </c>
      <c r="B291" s="83">
        <v>30</v>
      </c>
      <c r="C291" s="15"/>
      <c r="D291" s="84"/>
      <c r="E291" s="87" t="s">
        <v>144</v>
      </c>
      <c r="F291" s="89">
        <v>33.200000000000003</v>
      </c>
      <c r="G291" s="15">
        <v>3.9</v>
      </c>
      <c r="H291" s="15"/>
      <c r="I291" s="15" t="s">
        <v>2657</v>
      </c>
    </row>
    <row r="292" spans="1:9" ht="13.5" customHeight="1">
      <c r="A292" s="15" t="s">
        <v>2790</v>
      </c>
      <c r="B292" s="83">
        <v>60</v>
      </c>
      <c r="C292" s="15"/>
      <c r="D292" s="84"/>
      <c r="E292" s="87" t="s">
        <v>144</v>
      </c>
      <c r="F292" s="89">
        <v>33.1</v>
      </c>
      <c r="G292" s="15">
        <v>3.7</v>
      </c>
      <c r="H292" s="15"/>
      <c r="I292" s="15" t="s">
        <v>2657</v>
      </c>
    </row>
    <row r="293" spans="1:9" ht="13.5" customHeight="1">
      <c r="A293" s="15" t="s">
        <v>2790</v>
      </c>
      <c r="B293" s="83">
        <v>90</v>
      </c>
      <c r="C293" s="15"/>
      <c r="D293" s="84"/>
      <c r="E293" s="87" t="s">
        <v>144</v>
      </c>
      <c r="F293" s="89">
        <v>35.200000000000003</v>
      </c>
      <c r="G293" s="15">
        <v>4</v>
      </c>
      <c r="H293" s="15"/>
      <c r="I293" s="15" t="s">
        <v>2657</v>
      </c>
    </row>
    <row r="294" spans="1:9" ht="13.5" customHeight="1">
      <c r="A294" s="15" t="s">
        <v>2790</v>
      </c>
      <c r="B294" s="83">
        <v>120</v>
      </c>
      <c r="C294" s="15"/>
      <c r="D294" s="84"/>
      <c r="E294" s="87" t="s">
        <v>144</v>
      </c>
      <c r="F294" s="89">
        <v>37.5</v>
      </c>
      <c r="G294" s="15">
        <v>4.5</v>
      </c>
      <c r="H294" s="15"/>
      <c r="I294" s="15" t="s">
        <v>2657</v>
      </c>
    </row>
    <row r="295" spans="1:9" ht="13.5" customHeight="1">
      <c r="A295" s="15" t="s">
        <v>2790</v>
      </c>
      <c r="B295" s="83">
        <v>150</v>
      </c>
      <c r="C295" s="15"/>
      <c r="D295" s="84"/>
      <c r="E295" s="87" t="s">
        <v>144</v>
      </c>
      <c r="F295" s="89">
        <v>37.700000000000003</v>
      </c>
      <c r="G295" s="15">
        <v>3.5</v>
      </c>
      <c r="H295" s="15"/>
      <c r="I295" s="15" t="s">
        <v>2657</v>
      </c>
    </row>
    <row r="296" spans="1:9" ht="13.5" customHeight="1">
      <c r="A296" s="15" t="s">
        <v>2790</v>
      </c>
      <c r="B296" s="83">
        <v>180</v>
      </c>
      <c r="C296" s="15"/>
      <c r="D296" s="84"/>
      <c r="E296" s="87" t="s">
        <v>144</v>
      </c>
      <c r="F296" s="89">
        <v>40.700000000000003</v>
      </c>
      <c r="G296" s="15">
        <v>4.5999999999999996</v>
      </c>
      <c r="H296" s="15"/>
      <c r="I296" s="15" t="s">
        <v>2657</v>
      </c>
    </row>
    <row r="297" spans="1:9" ht="13.5" customHeight="1">
      <c r="A297" s="15" t="s">
        <v>2791</v>
      </c>
      <c r="B297" s="83">
        <v>30</v>
      </c>
      <c r="C297" s="15"/>
      <c r="D297" s="84"/>
      <c r="E297" s="87" t="s">
        <v>144</v>
      </c>
      <c r="F297" s="89">
        <v>18.100000000000001</v>
      </c>
      <c r="G297" s="15">
        <v>2.1</v>
      </c>
      <c r="H297" s="15"/>
      <c r="I297" s="15" t="s">
        <v>2657</v>
      </c>
    </row>
    <row r="298" spans="1:9" ht="13.5" customHeight="1">
      <c r="A298" s="15" t="s">
        <v>2791</v>
      </c>
      <c r="B298" s="83">
        <v>60</v>
      </c>
      <c r="C298" s="15"/>
      <c r="D298" s="84"/>
      <c r="E298" s="87" t="s">
        <v>144</v>
      </c>
      <c r="F298" s="89">
        <v>18.7</v>
      </c>
      <c r="G298" s="15">
        <v>1.9</v>
      </c>
      <c r="H298" s="15"/>
      <c r="I298" s="15" t="s">
        <v>2657</v>
      </c>
    </row>
    <row r="299" spans="1:9" ht="13.5" customHeight="1">
      <c r="A299" s="15" t="s">
        <v>2791</v>
      </c>
      <c r="B299" s="83">
        <v>90</v>
      </c>
      <c r="C299" s="15"/>
      <c r="D299" s="84"/>
      <c r="E299" s="87" t="s">
        <v>144</v>
      </c>
      <c r="F299" s="89">
        <v>17.2</v>
      </c>
      <c r="G299" s="15">
        <v>2</v>
      </c>
      <c r="H299" s="15"/>
      <c r="I299" s="15" t="s">
        <v>2657</v>
      </c>
    </row>
    <row r="300" spans="1:9" ht="13.5" customHeight="1">
      <c r="A300" s="15" t="s">
        <v>2791</v>
      </c>
      <c r="B300" s="83">
        <v>120</v>
      </c>
      <c r="C300" s="15"/>
      <c r="D300" s="84"/>
      <c r="E300" s="87" t="s">
        <v>144</v>
      </c>
      <c r="F300" s="89">
        <v>16.8</v>
      </c>
      <c r="G300" s="15">
        <v>1.7</v>
      </c>
      <c r="H300" s="15"/>
      <c r="I300" s="15" t="s">
        <v>2657</v>
      </c>
    </row>
    <row r="301" spans="1:9" ht="13.5" customHeight="1">
      <c r="A301" s="15" t="s">
        <v>2791</v>
      </c>
      <c r="B301" s="83">
        <v>150</v>
      </c>
      <c r="C301" s="15"/>
      <c r="D301" s="84"/>
      <c r="E301" s="87" t="s">
        <v>144</v>
      </c>
      <c r="F301" s="89">
        <v>17</v>
      </c>
      <c r="G301" s="15">
        <v>1.5</v>
      </c>
      <c r="H301" s="15"/>
      <c r="I301" s="15" t="s">
        <v>2657</v>
      </c>
    </row>
    <row r="302" spans="1:9" ht="13.5" customHeight="1">
      <c r="A302" s="15" t="s">
        <v>2791</v>
      </c>
      <c r="B302" s="83">
        <v>180</v>
      </c>
      <c r="C302" s="15"/>
      <c r="D302" s="84"/>
      <c r="E302" s="87" t="s">
        <v>144</v>
      </c>
      <c r="F302" s="89">
        <v>16.8</v>
      </c>
      <c r="G302" s="15">
        <v>1.3</v>
      </c>
      <c r="H302" s="15"/>
      <c r="I302" s="15" t="s">
        <v>2657</v>
      </c>
    </row>
    <row r="303" spans="1:9" ht="13.5" customHeight="1">
      <c r="A303" s="15" t="s">
        <v>2839</v>
      </c>
      <c r="B303" s="83">
        <v>30</v>
      </c>
      <c r="C303" s="15"/>
      <c r="D303" s="84"/>
      <c r="E303" s="87" t="s">
        <v>144</v>
      </c>
      <c r="F303" s="89">
        <v>2.12</v>
      </c>
      <c r="G303" s="15">
        <v>0.3</v>
      </c>
      <c r="H303" s="15"/>
      <c r="I303" s="15" t="s">
        <v>2657</v>
      </c>
    </row>
    <row r="304" spans="1:9" ht="13.5" customHeight="1">
      <c r="A304" s="15" t="s">
        <v>2839</v>
      </c>
      <c r="B304" s="83">
        <v>60</v>
      </c>
      <c r="C304" s="15"/>
      <c r="D304" s="84"/>
      <c r="E304" s="87" t="s">
        <v>144</v>
      </c>
      <c r="F304" s="89">
        <v>2.29</v>
      </c>
      <c r="G304" s="15">
        <v>0.4</v>
      </c>
      <c r="H304" s="15"/>
      <c r="I304" s="15" t="s">
        <v>2657</v>
      </c>
    </row>
    <row r="305" spans="1:9" ht="13.5" customHeight="1">
      <c r="A305" s="15" t="s">
        <v>2839</v>
      </c>
      <c r="B305" s="83">
        <v>90</v>
      </c>
      <c r="C305" s="15"/>
      <c r="D305" s="84"/>
      <c r="E305" s="87" t="s">
        <v>144</v>
      </c>
      <c r="F305" s="89">
        <v>1.99</v>
      </c>
      <c r="G305" s="15">
        <v>0.3</v>
      </c>
      <c r="H305" s="15"/>
      <c r="I305" s="15" t="s">
        <v>2657</v>
      </c>
    </row>
    <row r="306" spans="1:9" ht="13.5" customHeight="1">
      <c r="A306" s="15" t="s">
        <v>2839</v>
      </c>
      <c r="B306" s="83">
        <v>120</v>
      </c>
      <c r="C306" s="15"/>
      <c r="D306" s="84"/>
      <c r="E306" s="87" t="s">
        <v>144</v>
      </c>
      <c r="F306" s="89">
        <v>1.92</v>
      </c>
      <c r="G306" s="15">
        <v>0.4</v>
      </c>
      <c r="H306" s="15"/>
      <c r="I306" s="15" t="s">
        <v>2657</v>
      </c>
    </row>
    <row r="307" spans="1:9" ht="13.5" customHeight="1">
      <c r="A307" s="15" t="s">
        <v>2839</v>
      </c>
      <c r="B307" s="83">
        <v>150</v>
      </c>
      <c r="C307" s="15"/>
      <c r="D307" s="84"/>
      <c r="E307" s="87" t="s">
        <v>144</v>
      </c>
      <c r="F307" s="89">
        <v>1.85</v>
      </c>
      <c r="G307" s="15">
        <v>0.2</v>
      </c>
      <c r="H307" s="15"/>
      <c r="I307" s="15" t="s">
        <v>2657</v>
      </c>
    </row>
    <row r="308" spans="1:9" ht="13.5" customHeight="1">
      <c r="A308" s="15" t="s">
        <v>2839</v>
      </c>
      <c r="B308" s="83">
        <v>180</v>
      </c>
      <c r="C308" s="15"/>
      <c r="D308" s="84"/>
      <c r="E308" s="87" t="s">
        <v>144</v>
      </c>
      <c r="F308" s="89">
        <v>1.79</v>
      </c>
      <c r="G308" s="15">
        <v>0.2</v>
      </c>
      <c r="H308" s="15"/>
      <c r="I308" s="15" t="s">
        <v>2657</v>
      </c>
    </row>
    <row r="309" spans="1:9" ht="13.5" customHeight="1">
      <c r="A309" s="15" t="s">
        <v>2792</v>
      </c>
      <c r="B309" s="83">
        <v>30</v>
      </c>
      <c r="C309" s="15"/>
      <c r="D309" s="84"/>
      <c r="E309" s="87" t="s">
        <v>144</v>
      </c>
      <c r="F309" s="89">
        <v>0.75</v>
      </c>
      <c r="G309" s="15">
        <v>0.1</v>
      </c>
      <c r="H309" s="15"/>
      <c r="I309" s="15" t="s">
        <v>2657</v>
      </c>
    </row>
    <row r="310" spans="1:9" ht="13.5" customHeight="1">
      <c r="A310" s="15" t="s">
        <v>2792</v>
      </c>
      <c r="B310" s="83">
        <v>60</v>
      </c>
      <c r="C310" s="15"/>
      <c r="D310" s="84"/>
      <c r="E310" s="87" t="s">
        <v>144</v>
      </c>
      <c r="F310" s="89">
        <v>0.79</v>
      </c>
      <c r="G310" s="15">
        <v>0.1</v>
      </c>
      <c r="H310" s="15"/>
      <c r="I310" s="15" t="s">
        <v>2657</v>
      </c>
    </row>
    <row r="311" spans="1:9" ht="13.5" customHeight="1">
      <c r="A311" s="15" t="s">
        <v>2792</v>
      </c>
      <c r="B311" s="83">
        <v>90</v>
      </c>
      <c r="C311" s="15"/>
      <c r="D311" s="84"/>
      <c r="E311" s="87" t="s">
        <v>144</v>
      </c>
      <c r="F311" s="89">
        <v>0.74</v>
      </c>
      <c r="G311" s="15">
        <v>0.1</v>
      </c>
      <c r="H311" s="15"/>
      <c r="I311" s="15" t="s">
        <v>2657</v>
      </c>
    </row>
    <row r="312" spans="1:9" ht="13.5" customHeight="1">
      <c r="A312" s="15" t="s">
        <v>2792</v>
      </c>
      <c r="B312" s="83">
        <v>120</v>
      </c>
      <c r="C312" s="15"/>
      <c r="D312" s="84"/>
      <c r="E312" s="87" t="s">
        <v>144</v>
      </c>
      <c r="F312" s="89">
        <v>0.72</v>
      </c>
      <c r="G312" s="15">
        <v>0.05</v>
      </c>
      <c r="H312" s="15"/>
      <c r="I312" s="15" t="s">
        <v>2657</v>
      </c>
    </row>
    <row r="313" spans="1:9" ht="13.5" customHeight="1">
      <c r="A313" s="15" t="s">
        <v>2792</v>
      </c>
      <c r="B313" s="83">
        <v>150</v>
      </c>
      <c r="C313" s="15"/>
      <c r="D313" s="84"/>
      <c r="E313" s="87" t="s">
        <v>144</v>
      </c>
      <c r="F313" s="89">
        <v>0.68</v>
      </c>
      <c r="G313" s="15">
        <v>0.1</v>
      </c>
      <c r="H313" s="15"/>
      <c r="I313" s="15" t="s">
        <v>2657</v>
      </c>
    </row>
    <row r="314" spans="1:9" ht="13.5" customHeight="1">
      <c r="A314" s="15" t="s">
        <v>2792</v>
      </c>
      <c r="B314" s="83">
        <v>180</v>
      </c>
      <c r="C314" s="15"/>
      <c r="D314" s="84"/>
      <c r="E314" s="87" t="s">
        <v>144</v>
      </c>
      <c r="F314" s="89">
        <v>0.7</v>
      </c>
      <c r="G314" s="15">
        <v>0.05</v>
      </c>
      <c r="H314" s="15"/>
      <c r="I314" s="15" t="s">
        <v>2657</v>
      </c>
    </row>
    <row r="315" spans="1:9" ht="13.5" customHeight="1">
      <c r="A315" s="15" t="s">
        <v>2793</v>
      </c>
      <c r="B315" s="83">
        <v>30</v>
      </c>
      <c r="C315" s="15"/>
      <c r="D315" s="84"/>
      <c r="E315" s="87" t="s">
        <v>144</v>
      </c>
      <c r="F315" s="89">
        <v>0.13</v>
      </c>
      <c r="G315" s="15">
        <v>0.04</v>
      </c>
      <c r="H315" s="15"/>
      <c r="I315" s="15" t="s">
        <v>2657</v>
      </c>
    </row>
    <row r="316" spans="1:9" ht="13.5" customHeight="1">
      <c r="A316" s="15" t="s">
        <v>2793</v>
      </c>
      <c r="B316" s="83">
        <v>60</v>
      </c>
      <c r="C316" s="15"/>
      <c r="D316" s="84"/>
      <c r="E316" s="87" t="s">
        <v>144</v>
      </c>
      <c r="F316" s="89">
        <v>0.11</v>
      </c>
      <c r="G316" s="15">
        <v>0.02</v>
      </c>
      <c r="H316" s="15"/>
      <c r="I316" s="15" t="s">
        <v>2657</v>
      </c>
    </row>
    <row r="317" spans="1:9" ht="13.5" customHeight="1">
      <c r="A317" s="15" t="s">
        <v>2793</v>
      </c>
      <c r="B317" s="83">
        <v>90</v>
      </c>
      <c r="C317" s="15"/>
      <c r="D317" s="84"/>
      <c r="E317" s="87" t="s">
        <v>144</v>
      </c>
      <c r="F317" s="89">
        <v>0.12</v>
      </c>
      <c r="G317" s="15">
        <v>0.03</v>
      </c>
      <c r="H317" s="15"/>
      <c r="I317" s="15" t="s">
        <v>2657</v>
      </c>
    </row>
    <row r="318" spans="1:9" ht="13.5" customHeight="1">
      <c r="A318" s="15" t="s">
        <v>2793</v>
      </c>
      <c r="B318" s="83">
        <v>120</v>
      </c>
      <c r="C318" s="15"/>
      <c r="D318" s="84"/>
      <c r="E318" s="87" t="s">
        <v>144</v>
      </c>
      <c r="F318" s="89">
        <v>0.09</v>
      </c>
      <c r="G318" s="15">
        <v>0.03</v>
      </c>
      <c r="H318" s="15"/>
      <c r="I318" s="15" t="s">
        <v>2657</v>
      </c>
    </row>
    <row r="319" spans="1:9" ht="13.5" customHeight="1">
      <c r="A319" s="15" t="s">
        <v>2793</v>
      </c>
      <c r="B319" s="83">
        <v>150</v>
      </c>
      <c r="C319" s="15"/>
      <c r="D319" s="84"/>
      <c r="E319" s="87" t="s">
        <v>144</v>
      </c>
      <c r="F319" s="89">
        <v>0.11</v>
      </c>
      <c r="G319" s="15">
        <v>0.03</v>
      </c>
      <c r="H319" s="15"/>
      <c r="I319" s="15" t="s">
        <v>2657</v>
      </c>
    </row>
    <row r="320" spans="1:9" ht="13.5" customHeight="1">
      <c r="A320" s="15" t="s">
        <v>2793</v>
      </c>
      <c r="B320" s="83">
        <v>180</v>
      </c>
      <c r="C320" s="15"/>
      <c r="D320" s="84"/>
      <c r="E320" s="87" t="s">
        <v>144</v>
      </c>
      <c r="F320" s="89">
        <v>0.09</v>
      </c>
      <c r="G320" s="15">
        <v>0.02</v>
      </c>
      <c r="H320" s="15"/>
      <c r="I320" s="15" t="s">
        <v>2657</v>
      </c>
    </row>
    <row r="321" spans="1:9" ht="13.5" customHeight="1">
      <c r="A321" s="15" t="s">
        <v>2794</v>
      </c>
      <c r="B321" s="83">
        <v>30</v>
      </c>
      <c r="C321" s="15"/>
      <c r="D321" s="84"/>
      <c r="E321" s="87" t="s">
        <v>144</v>
      </c>
      <c r="F321" s="89">
        <v>0.39</v>
      </c>
      <c r="G321" s="15">
        <v>0.04</v>
      </c>
      <c r="H321" s="15"/>
      <c r="I321" s="15" t="s">
        <v>2657</v>
      </c>
    </row>
    <row r="322" spans="1:9" ht="13.5" customHeight="1">
      <c r="A322" s="15" t="s">
        <v>2794</v>
      </c>
      <c r="B322" s="83">
        <v>60</v>
      </c>
      <c r="C322" s="15"/>
      <c r="D322" s="84"/>
      <c r="E322" s="87" t="s">
        <v>144</v>
      </c>
      <c r="F322" s="89">
        <v>0.37</v>
      </c>
      <c r="G322" s="15">
        <v>0.04</v>
      </c>
      <c r="H322" s="15"/>
      <c r="I322" s="15" t="s">
        <v>2657</v>
      </c>
    </row>
    <row r="323" spans="1:9" ht="13.5" customHeight="1">
      <c r="A323" s="15" t="s">
        <v>2794</v>
      </c>
      <c r="B323" s="83">
        <v>90</v>
      </c>
      <c r="C323" s="15"/>
      <c r="D323" s="84"/>
      <c r="E323" s="87" t="s">
        <v>144</v>
      </c>
      <c r="F323" s="89">
        <v>0.36</v>
      </c>
      <c r="G323" s="15">
        <v>0.03</v>
      </c>
      <c r="H323" s="15"/>
      <c r="I323" s="15" t="s">
        <v>2657</v>
      </c>
    </row>
    <row r="324" spans="1:9" ht="13.5" customHeight="1">
      <c r="A324" s="15" t="s">
        <v>2794</v>
      </c>
      <c r="B324" s="83">
        <v>120</v>
      </c>
      <c r="C324" s="15"/>
      <c r="D324" s="84"/>
      <c r="E324" s="87" t="s">
        <v>144</v>
      </c>
      <c r="F324" s="89">
        <v>0.24</v>
      </c>
      <c r="G324" s="15">
        <v>0.02</v>
      </c>
      <c r="H324" s="15"/>
      <c r="I324" s="15" t="s">
        <v>2657</v>
      </c>
    </row>
    <row r="325" spans="1:9" ht="13.5" customHeight="1">
      <c r="A325" s="15" t="s">
        <v>2794</v>
      </c>
      <c r="B325" s="83">
        <v>150</v>
      </c>
      <c r="C325" s="15"/>
      <c r="D325" s="84"/>
      <c r="E325" s="87" t="s">
        <v>144</v>
      </c>
      <c r="F325" s="89">
        <v>0.19</v>
      </c>
      <c r="G325" s="15">
        <v>0.03</v>
      </c>
      <c r="H325" s="15"/>
      <c r="I325" s="15" t="s">
        <v>2657</v>
      </c>
    </row>
    <row r="326" spans="1:9" ht="13.5" customHeight="1">
      <c r="A326" s="15" t="s">
        <v>2794</v>
      </c>
      <c r="B326" s="83">
        <v>180</v>
      </c>
      <c r="C326" s="15"/>
      <c r="D326" s="84"/>
      <c r="E326" s="87" t="s">
        <v>144</v>
      </c>
      <c r="F326" s="89">
        <v>0.14000000000000001</v>
      </c>
      <c r="G326" s="15">
        <v>0.02</v>
      </c>
      <c r="H326" s="15"/>
      <c r="I326" s="15" t="s">
        <v>2657</v>
      </c>
    </row>
    <row r="327" spans="1:9" ht="13.5" customHeight="1">
      <c r="A327" s="15" t="s">
        <v>2799</v>
      </c>
      <c r="B327" s="83">
        <v>30</v>
      </c>
      <c r="C327" s="15"/>
      <c r="D327" s="84"/>
      <c r="E327" s="87" t="s">
        <v>144</v>
      </c>
      <c r="F327" s="89">
        <v>22.6</v>
      </c>
      <c r="G327" s="15">
        <v>2.7</v>
      </c>
      <c r="H327" s="15"/>
      <c r="I327" s="15" t="s">
        <v>2657</v>
      </c>
    </row>
    <row r="328" spans="1:9" ht="13.5" customHeight="1">
      <c r="A328" s="15" t="s">
        <v>2799</v>
      </c>
      <c r="B328" s="83">
        <v>60</v>
      </c>
      <c r="C328" s="15"/>
      <c r="D328" s="84"/>
      <c r="E328" s="87" t="s">
        <v>144</v>
      </c>
      <c r="F328" s="89">
        <v>23.3</v>
      </c>
      <c r="G328" s="15">
        <v>2.8</v>
      </c>
      <c r="H328" s="15"/>
      <c r="I328" s="15" t="s">
        <v>2657</v>
      </c>
    </row>
    <row r="329" spans="1:9" ht="13.5" customHeight="1">
      <c r="A329" s="15" t="s">
        <v>2799</v>
      </c>
      <c r="B329" s="83">
        <v>90</v>
      </c>
      <c r="C329" s="15"/>
      <c r="D329" s="84"/>
      <c r="E329" s="87" t="s">
        <v>144</v>
      </c>
      <c r="F329" s="89">
        <v>20.5</v>
      </c>
      <c r="G329" s="15">
        <v>2.5</v>
      </c>
      <c r="H329" s="15"/>
      <c r="I329" s="15" t="s">
        <v>2657</v>
      </c>
    </row>
    <row r="330" spans="1:9" ht="13.5" customHeight="1">
      <c r="A330" s="15" t="s">
        <v>2799</v>
      </c>
      <c r="B330" s="83">
        <v>120</v>
      </c>
      <c r="C330" s="15"/>
      <c r="D330" s="84"/>
      <c r="E330" s="87" t="s">
        <v>144</v>
      </c>
      <c r="F330" s="89">
        <v>39.5</v>
      </c>
      <c r="G330" s="15">
        <v>3.8</v>
      </c>
      <c r="H330" s="15"/>
      <c r="I330" s="15" t="s">
        <v>2657</v>
      </c>
    </row>
    <row r="331" spans="1:9" ht="13.5" customHeight="1">
      <c r="A331" s="15" t="s">
        <v>2799</v>
      </c>
      <c r="B331" s="83">
        <v>150</v>
      </c>
      <c r="C331" s="15"/>
      <c r="D331" s="84"/>
      <c r="E331" s="87" t="s">
        <v>144</v>
      </c>
      <c r="F331" s="89">
        <v>38.6</v>
      </c>
      <c r="G331" s="15">
        <v>4.8</v>
      </c>
      <c r="H331" s="15"/>
      <c r="I331" s="15" t="s">
        <v>2657</v>
      </c>
    </row>
    <row r="332" spans="1:9" ht="13.5" customHeight="1">
      <c r="A332" s="15" t="s">
        <v>2799</v>
      </c>
      <c r="B332" s="83">
        <v>180</v>
      </c>
      <c r="C332" s="15"/>
      <c r="D332" s="84"/>
      <c r="E332" s="87" t="s">
        <v>144</v>
      </c>
      <c r="F332" s="89">
        <v>20</v>
      </c>
      <c r="G332" s="15">
        <v>1.6</v>
      </c>
      <c r="H332" s="15"/>
      <c r="I332" s="15" t="s">
        <v>2657</v>
      </c>
    </row>
    <row r="333" spans="1:9" ht="13.5" customHeight="1">
      <c r="A333" s="15" t="s">
        <v>2796</v>
      </c>
      <c r="B333" s="83">
        <v>30</v>
      </c>
      <c r="C333" s="15"/>
      <c r="D333" s="84"/>
      <c r="E333" s="87" t="s">
        <v>144</v>
      </c>
      <c r="F333" s="89">
        <v>36.9</v>
      </c>
      <c r="G333" s="15">
        <v>3.2</v>
      </c>
      <c r="H333" s="15"/>
      <c r="I333" s="15" t="s">
        <v>2657</v>
      </c>
    </row>
    <row r="334" spans="1:9" ht="13.5" customHeight="1">
      <c r="A334" s="15" t="s">
        <v>2796</v>
      </c>
      <c r="B334" s="83">
        <v>60</v>
      </c>
      <c r="C334" s="15"/>
      <c r="D334" s="84"/>
      <c r="E334" s="87" t="s">
        <v>144</v>
      </c>
      <c r="F334" s="89">
        <v>37.200000000000003</v>
      </c>
      <c r="G334" s="15">
        <v>3.8</v>
      </c>
      <c r="H334" s="15"/>
      <c r="I334" s="15" t="s">
        <v>2657</v>
      </c>
    </row>
    <row r="335" spans="1:9" ht="13.5" customHeight="1">
      <c r="A335" s="15" t="s">
        <v>2796</v>
      </c>
      <c r="B335" s="83">
        <v>90</v>
      </c>
      <c r="C335" s="15"/>
      <c r="D335" s="84"/>
      <c r="E335" s="87" t="s">
        <v>144</v>
      </c>
      <c r="F335" s="89">
        <v>38.9</v>
      </c>
      <c r="G335" s="15">
        <v>4.0999999999999996</v>
      </c>
      <c r="H335" s="15"/>
      <c r="I335" s="15" t="s">
        <v>2657</v>
      </c>
    </row>
    <row r="336" spans="1:9" ht="13.5" customHeight="1">
      <c r="A336" s="15" t="s">
        <v>2796</v>
      </c>
      <c r="B336" s="83">
        <v>120</v>
      </c>
      <c r="C336" s="15"/>
      <c r="D336" s="84"/>
      <c r="E336" s="87" t="s">
        <v>144</v>
      </c>
      <c r="F336" s="89">
        <v>19.899999999999999</v>
      </c>
      <c r="G336" s="15">
        <v>2</v>
      </c>
      <c r="H336" s="15"/>
      <c r="I336" s="15" t="s">
        <v>2657</v>
      </c>
    </row>
    <row r="337" spans="1:9" ht="13.5" customHeight="1">
      <c r="A337" s="15" t="s">
        <v>2796</v>
      </c>
      <c r="B337" s="83">
        <v>150</v>
      </c>
      <c r="C337" s="15"/>
      <c r="D337" s="84"/>
      <c r="E337" s="87" t="s">
        <v>144</v>
      </c>
      <c r="F337" s="89">
        <v>20.7</v>
      </c>
      <c r="G337" s="15">
        <v>1.8</v>
      </c>
      <c r="H337" s="15"/>
      <c r="I337" s="15" t="s">
        <v>2657</v>
      </c>
    </row>
    <row r="338" spans="1:9" ht="13.5" customHeight="1">
      <c r="A338" s="15" t="s">
        <v>2796</v>
      </c>
      <c r="B338" s="83">
        <v>180</v>
      </c>
      <c r="C338" s="15"/>
      <c r="D338" s="84"/>
      <c r="E338" s="87" t="s">
        <v>144</v>
      </c>
      <c r="F338" s="89">
        <v>43.1</v>
      </c>
      <c r="G338" s="15">
        <v>4.8</v>
      </c>
      <c r="H338" s="15"/>
      <c r="I338" s="15" t="s">
        <v>2657</v>
      </c>
    </row>
    <row r="339" spans="1:9" ht="13.5" customHeight="1">
      <c r="A339" s="15" t="s">
        <v>2795</v>
      </c>
      <c r="B339" s="83">
        <v>30</v>
      </c>
      <c r="C339" s="15"/>
      <c r="D339" s="84"/>
      <c r="E339" s="87" t="s">
        <v>144</v>
      </c>
      <c r="F339" s="89">
        <v>40.5</v>
      </c>
      <c r="G339" s="15">
        <v>4.5999999999999996</v>
      </c>
      <c r="H339" s="15"/>
      <c r="I339" s="15" t="s">
        <v>2657</v>
      </c>
    </row>
    <row r="340" spans="1:9" ht="13.5" customHeight="1">
      <c r="A340" s="15" t="s">
        <v>2795</v>
      </c>
      <c r="B340" s="83">
        <v>60</v>
      </c>
      <c r="C340" s="15"/>
      <c r="D340" s="84"/>
      <c r="E340" s="87" t="s">
        <v>144</v>
      </c>
      <c r="F340" s="89">
        <v>39.5</v>
      </c>
      <c r="G340" s="15">
        <v>4.3</v>
      </c>
      <c r="H340" s="15"/>
      <c r="I340" s="15" t="s">
        <v>2657</v>
      </c>
    </row>
    <row r="341" spans="1:9" ht="13.5" customHeight="1">
      <c r="A341" s="15" t="s">
        <v>2795</v>
      </c>
      <c r="B341" s="83">
        <v>90</v>
      </c>
      <c r="C341" s="15"/>
      <c r="D341" s="84"/>
      <c r="E341" s="87" t="s">
        <v>144</v>
      </c>
      <c r="F341" s="89">
        <v>40.6</v>
      </c>
      <c r="G341" s="15">
        <v>3.9</v>
      </c>
      <c r="H341" s="15"/>
      <c r="I341" s="15" t="s">
        <v>2657</v>
      </c>
    </row>
    <row r="342" spans="1:9" ht="13.5" customHeight="1">
      <c r="A342" s="15" t="s">
        <v>2795</v>
      </c>
      <c r="B342" s="83">
        <v>120</v>
      </c>
      <c r="C342" s="15"/>
      <c r="D342" s="84"/>
      <c r="E342" s="87" t="s">
        <v>144</v>
      </c>
      <c r="F342" s="89">
        <v>40.6</v>
      </c>
      <c r="G342" s="15">
        <v>4</v>
      </c>
      <c r="H342" s="15"/>
      <c r="I342" s="15" t="s">
        <v>2657</v>
      </c>
    </row>
    <row r="343" spans="1:9" ht="13.5" customHeight="1">
      <c r="A343" s="15" t="s">
        <v>2795</v>
      </c>
      <c r="B343" s="83">
        <v>150</v>
      </c>
      <c r="C343" s="15"/>
      <c r="D343" s="84"/>
      <c r="E343" s="87" t="s">
        <v>144</v>
      </c>
      <c r="F343" s="89">
        <v>40.700000000000003</v>
      </c>
      <c r="G343" s="15">
        <v>4.5</v>
      </c>
      <c r="H343" s="15"/>
      <c r="I343" s="15" t="s">
        <v>2657</v>
      </c>
    </row>
    <row r="344" spans="1:9" ht="13.5" customHeight="1">
      <c r="A344" s="15" t="s">
        <v>2795</v>
      </c>
      <c r="B344" s="83">
        <v>180</v>
      </c>
      <c r="C344" s="15"/>
      <c r="D344" s="84"/>
      <c r="E344" s="87" t="s">
        <v>144</v>
      </c>
      <c r="F344" s="89">
        <v>36.9</v>
      </c>
      <c r="G344" s="15">
        <v>3.8</v>
      </c>
      <c r="H344" s="15"/>
      <c r="I344" s="15" t="s">
        <v>2657</v>
      </c>
    </row>
    <row r="345" spans="1:9" ht="13.5" customHeight="1">
      <c r="A345" s="219" t="s">
        <v>3598</v>
      </c>
      <c r="B345" s="221">
        <v>6</v>
      </c>
      <c r="C345" s="219">
        <v>3</v>
      </c>
      <c r="D345" s="222">
        <v>9</v>
      </c>
      <c r="E345" s="223" t="s">
        <v>144</v>
      </c>
      <c r="F345" s="224">
        <v>2.2000000000000002</v>
      </c>
      <c r="G345" s="219">
        <v>0.2</v>
      </c>
      <c r="I345" s="219" t="s">
        <v>1154</v>
      </c>
    </row>
    <row r="346" spans="1:9" ht="13.5" customHeight="1">
      <c r="A346" s="219" t="s">
        <v>3598</v>
      </c>
      <c r="B346" s="221">
        <v>14</v>
      </c>
      <c r="D346" s="222"/>
      <c r="E346" s="223" t="s">
        <v>144</v>
      </c>
      <c r="F346" s="224">
        <v>1.9</v>
      </c>
      <c r="G346" s="219">
        <v>0.3</v>
      </c>
      <c r="I346" s="219" t="s">
        <v>1154</v>
      </c>
    </row>
    <row r="347" spans="1:9" ht="13.5" customHeight="1">
      <c r="A347" s="219" t="s">
        <v>3598</v>
      </c>
      <c r="B347" s="221">
        <v>21</v>
      </c>
      <c r="D347" s="222"/>
      <c r="E347" s="223" t="s">
        <v>144</v>
      </c>
      <c r="F347" s="224">
        <v>1.7</v>
      </c>
      <c r="G347" s="219">
        <v>0.1</v>
      </c>
      <c r="I347" s="219" t="s">
        <v>1154</v>
      </c>
    </row>
    <row r="348" spans="1:9" ht="13.5" customHeight="1">
      <c r="A348" s="219" t="s">
        <v>3598</v>
      </c>
      <c r="B348" s="221">
        <v>28</v>
      </c>
      <c r="D348" s="222"/>
      <c r="E348" s="223" t="s">
        <v>144</v>
      </c>
      <c r="F348" s="224">
        <v>1.7</v>
      </c>
      <c r="G348" s="219">
        <v>0.2</v>
      </c>
      <c r="I348" s="219" t="s">
        <v>1154</v>
      </c>
    </row>
    <row r="349" spans="1:9" ht="13.5" customHeight="1">
      <c r="A349" s="219" t="s">
        <v>3598</v>
      </c>
      <c r="B349" s="221">
        <v>35</v>
      </c>
      <c r="D349" s="222"/>
      <c r="E349" s="223" t="s">
        <v>144</v>
      </c>
      <c r="F349" s="224">
        <v>1.5</v>
      </c>
      <c r="G349" s="219">
        <v>0.2</v>
      </c>
      <c r="I349" s="219" t="s">
        <v>1154</v>
      </c>
    </row>
    <row r="350" spans="1:9" ht="13.5" customHeight="1">
      <c r="A350" s="219" t="s">
        <v>3598</v>
      </c>
      <c r="B350" s="221">
        <v>42</v>
      </c>
      <c r="D350" s="222"/>
      <c r="E350" s="223" t="s">
        <v>144</v>
      </c>
      <c r="F350" s="224">
        <v>1.3</v>
      </c>
      <c r="G350" s="219">
        <v>0.2</v>
      </c>
      <c r="I350" s="219" t="s">
        <v>1154</v>
      </c>
    </row>
    <row r="351" spans="1:9" ht="13.5" customHeight="1">
      <c r="A351" s="219" t="s">
        <v>3598</v>
      </c>
      <c r="B351" s="221">
        <v>49</v>
      </c>
      <c r="D351" s="222"/>
      <c r="E351" s="223" t="s">
        <v>144</v>
      </c>
      <c r="F351" s="224">
        <v>1.2</v>
      </c>
      <c r="G351" s="219">
        <v>0.2</v>
      </c>
      <c r="I351" s="219" t="s">
        <v>1154</v>
      </c>
    </row>
    <row r="352" spans="1:9" ht="13.5" customHeight="1">
      <c r="A352" s="219" t="s">
        <v>3598</v>
      </c>
      <c r="B352" s="221">
        <v>56</v>
      </c>
      <c r="D352" s="222"/>
      <c r="E352" s="223" t="s">
        <v>144</v>
      </c>
      <c r="F352" s="224">
        <v>1.1000000000000001</v>
      </c>
      <c r="G352" s="219">
        <v>0.1</v>
      </c>
      <c r="I352" s="219" t="s">
        <v>1154</v>
      </c>
    </row>
    <row r="353" spans="1:9" ht="13.5" customHeight="1">
      <c r="A353" s="219" t="s">
        <v>3587</v>
      </c>
      <c r="B353" s="221">
        <v>6</v>
      </c>
      <c r="C353" s="219">
        <v>3</v>
      </c>
      <c r="D353" s="222">
        <v>9</v>
      </c>
      <c r="E353" s="223" t="s">
        <v>144</v>
      </c>
      <c r="F353" s="224">
        <v>2.8</v>
      </c>
      <c r="G353" s="219">
        <v>0.2</v>
      </c>
      <c r="I353" s="219" t="s">
        <v>1154</v>
      </c>
    </row>
    <row r="354" spans="1:9" ht="13.5" customHeight="1">
      <c r="A354" s="219" t="s">
        <v>3587</v>
      </c>
      <c r="B354" s="221">
        <v>14</v>
      </c>
      <c r="D354" s="222"/>
      <c r="E354" s="223" t="s">
        <v>144</v>
      </c>
      <c r="F354" s="224">
        <v>2.9</v>
      </c>
      <c r="G354" s="219">
        <v>0.1</v>
      </c>
      <c r="I354" s="219" t="s">
        <v>1154</v>
      </c>
    </row>
    <row r="355" spans="1:9" ht="13.5" customHeight="1">
      <c r="A355" s="219" t="s">
        <v>3587</v>
      </c>
      <c r="B355" s="221">
        <v>21</v>
      </c>
      <c r="D355" s="222"/>
      <c r="E355" s="223" t="s">
        <v>144</v>
      </c>
      <c r="F355" s="224">
        <v>2.7</v>
      </c>
      <c r="G355" s="219">
        <v>0.1</v>
      </c>
      <c r="I355" s="219" t="s">
        <v>1154</v>
      </c>
    </row>
    <row r="356" spans="1:9" ht="13.5" customHeight="1">
      <c r="A356" s="219" t="s">
        <v>3587</v>
      </c>
      <c r="B356" s="221">
        <v>28</v>
      </c>
      <c r="D356" s="222"/>
      <c r="E356" s="223" t="s">
        <v>144</v>
      </c>
      <c r="F356" s="224">
        <v>2.7</v>
      </c>
      <c r="G356" s="219">
        <v>0.1</v>
      </c>
      <c r="I356" s="219" t="s">
        <v>1154</v>
      </c>
    </row>
    <row r="357" spans="1:9" ht="13.5" customHeight="1">
      <c r="A357" s="219" t="s">
        <v>3587</v>
      </c>
      <c r="B357" s="221">
        <v>35</v>
      </c>
      <c r="D357" s="222"/>
      <c r="E357" s="223" t="s">
        <v>144</v>
      </c>
      <c r="F357" s="224">
        <v>2.6</v>
      </c>
      <c r="G357" s="219">
        <v>0.1</v>
      </c>
      <c r="I357" s="219" t="s">
        <v>1154</v>
      </c>
    </row>
    <row r="358" spans="1:9" ht="13.5" customHeight="1">
      <c r="A358" s="219" t="s">
        <v>3587</v>
      </c>
      <c r="B358" s="221">
        <v>42</v>
      </c>
      <c r="D358" s="222"/>
      <c r="E358" s="223" t="s">
        <v>144</v>
      </c>
      <c r="F358" s="224">
        <v>2.6</v>
      </c>
      <c r="G358" s="219">
        <v>0.2</v>
      </c>
      <c r="I358" s="219" t="s">
        <v>1154</v>
      </c>
    </row>
    <row r="359" spans="1:9" ht="13.5" customHeight="1">
      <c r="A359" s="219" t="s">
        <v>3587</v>
      </c>
      <c r="B359" s="221">
        <v>49</v>
      </c>
      <c r="D359" s="222"/>
      <c r="E359" s="223" t="s">
        <v>144</v>
      </c>
      <c r="F359" s="224">
        <v>2.5</v>
      </c>
      <c r="G359" s="219">
        <v>0.1</v>
      </c>
      <c r="I359" s="219" t="s">
        <v>1154</v>
      </c>
    </row>
    <row r="360" spans="1:9" ht="13.5" customHeight="1">
      <c r="A360" s="219" t="s">
        <v>3587</v>
      </c>
      <c r="B360" s="221">
        <v>56</v>
      </c>
      <c r="D360" s="222"/>
      <c r="E360" s="223" t="s">
        <v>144</v>
      </c>
      <c r="F360" s="224">
        <v>2</v>
      </c>
      <c r="G360" s="219">
        <v>0.1</v>
      </c>
      <c r="I360" s="219" t="s">
        <v>1154</v>
      </c>
    </row>
    <row r="361" spans="1:9" ht="13.5" customHeight="1">
      <c r="A361" s="219" t="s">
        <v>3588</v>
      </c>
      <c r="B361" s="221">
        <v>6</v>
      </c>
      <c r="C361" s="219">
        <v>3</v>
      </c>
      <c r="D361" s="222">
        <v>9</v>
      </c>
      <c r="E361" s="223" t="s">
        <v>144</v>
      </c>
      <c r="F361" s="224">
        <v>3</v>
      </c>
      <c r="G361" s="219">
        <v>0.2</v>
      </c>
      <c r="I361" s="219" t="s">
        <v>1154</v>
      </c>
    </row>
    <row r="362" spans="1:9" ht="13.5" customHeight="1">
      <c r="A362" s="219" t="s">
        <v>3588</v>
      </c>
      <c r="B362" s="221">
        <v>14</v>
      </c>
      <c r="D362" s="222"/>
      <c r="E362" s="223" t="s">
        <v>144</v>
      </c>
      <c r="F362" s="224">
        <v>2.8</v>
      </c>
      <c r="G362" s="219">
        <v>0.1</v>
      </c>
      <c r="I362" s="219" t="s">
        <v>1154</v>
      </c>
    </row>
    <row r="363" spans="1:9" ht="13.5" customHeight="1">
      <c r="A363" s="219" t="s">
        <v>3588</v>
      </c>
      <c r="B363" s="221">
        <v>21</v>
      </c>
      <c r="D363" s="222"/>
      <c r="E363" s="223" t="s">
        <v>144</v>
      </c>
      <c r="F363" s="224">
        <v>2.9</v>
      </c>
      <c r="G363" s="219">
        <v>0.1</v>
      </c>
      <c r="I363" s="219" t="s">
        <v>1154</v>
      </c>
    </row>
    <row r="364" spans="1:9" ht="13.5" customHeight="1">
      <c r="A364" s="219" t="s">
        <v>3588</v>
      </c>
      <c r="B364" s="221">
        <v>28</v>
      </c>
      <c r="D364" s="222"/>
      <c r="E364" s="223" t="s">
        <v>144</v>
      </c>
      <c r="F364" s="224">
        <v>2.7</v>
      </c>
      <c r="G364" s="219">
        <v>0.1</v>
      </c>
      <c r="I364" s="219" t="s">
        <v>1154</v>
      </c>
    </row>
    <row r="365" spans="1:9" ht="13.5" customHeight="1">
      <c r="A365" s="219" t="s">
        <v>3588</v>
      </c>
      <c r="B365" s="221">
        <v>35</v>
      </c>
      <c r="D365" s="222"/>
      <c r="E365" s="223" t="s">
        <v>144</v>
      </c>
      <c r="F365" s="224">
        <v>2.6</v>
      </c>
      <c r="G365" s="219">
        <v>0.1</v>
      </c>
      <c r="I365" s="219" t="s">
        <v>1154</v>
      </c>
    </row>
    <row r="366" spans="1:9" ht="13.5" customHeight="1">
      <c r="A366" s="219" t="s">
        <v>3588</v>
      </c>
      <c r="B366" s="221">
        <v>42</v>
      </c>
      <c r="D366" s="222"/>
      <c r="E366" s="223" t="s">
        <v>144</v>
      </c>
      <c r="F366" s="224">
        <v>2.6</v>
      </c>
      <c r="G366" s="219">
        <v>0.1</v>
      </c>
      <c r="I366" s="219" t="s">
        <v>1154</v>
      </c>
    </row>
    <row r="367" spans="1:9" ht="13.5" customHeight="1">
      <c r="A367" s="219" t="s">
        <v>3588</v>
      </c>
      <c r="B367" s="221">
        <v>49</v>
      </c>
      <c r="D367" s="222"/>
      <c r="E367" s="223" t="s">
        <v>144</v>
      </c>
      <c r="F367" s="224">
        <v>2.5</v>
      </c>
      <c r="G367" s="219">
        <v>0.1</v>
      </c>
      <c r="I367" s="219" t="s">
        <v>1154</v>
      </c>
    </row>
    <row r="368" spans="1:9" ht="13.5" customHeight="1">
      <c r="A368" s="219" t="s">
        <v>3588</v>
      </c>
      <c r="B368" s="221">
        <v>56</v>
      </c>
      <c r="D368" s="222"/>
      <c r="E368" s="223" t="s">
        <v>144</v>
      </c>
      <c r="F368" s="224">
        <v>2.6</v>
      </c>
      <c r="G368" s="219">
        <v>0.1</v>
      </c>
      <c r="I368" s="219" t="s">
        <v>1154</v>
      </c>
    </row>
    <row r="369" spans="1:9" ht="13.5" customHeight="1">
      <c r="A369" s="219" t="s">
        <v>3589</v>
      </c>
      <c r="B369" s="221">
        <v>6</v>
      </c>
      <c r="C369" s="219">
        <v>3</v>
      </c>
      <c r="D369" s="222">
        <v>9</v>
      </c>
      <c r="E369" s="223" t="s">
        <v>144</v>
      </c>
      <c r="F369" s="224">
        <v>3</v>
      </c>
      <c r="G369" s="219">
        <v>0.2</v>
      </c>
      <c r="I369" s="219" t="s">
        <v>1154</v>
      </c>
    </row>
    <row r="370" spans="1:9" ht="13.5" customHeight="1">
      <c r="A370" s="219" t="s">
        <v>3589</v>
      </c>
      <c r="B370" s="221">
        <v>14</v>
      </c>
      <c r="D370" s="222"/>
      <c r="E370" s="223" t="s">
        <v>144</v>
      </c>
      <c r="F370" s="224">
        <v>2.8</v>
      </c>
      <c r="G370" s="219">
        <v>0.1</v>
      </c>
      <c r="I370" s="219" t="s">
        <v>1154</v>
      </c>
    </row>
    <row r="371" spans="1:9" ht="13.5" customHeight="1">
      <c r="A371" s="219" t="s">
        <v>3589</v>
      </c>
      <c r="B371" s="221">
        <v>21</v>
      </c>
      <c r="D371" s="222"/>
      <c r="E371" s="223" t="s">
        <v>144</v>
      </c>
      <c r="F371" s="224">
        <v>2.5</v>
      </c>
      <c r="G371" s="219">
        <v>0.1</v>
      </c>
      <c r="I371" s="219" t="s">
        <v>1154</v>
      </c>
    </row>
    <row r="372" spans="1:9" ht="13.5" customHeight="1">
      <c r="A372" s="219" t="s">
        <v>3589</v>
      </c>
      <c r="B372" s="221">
        <v>28</v>
      </c>
      <c r="D372" s="222"/>
      <c r="E372" s="223" t="s">
        <v>144</v>
      </c>
      <c r="F372" s="224">
        <v>1.9</v>
      </c>
      <c r="G372" s="219">
        <v>0.1</v>
      </c>
      <c r="I372" s="219" t="s">
        <v>1154</v>
      </c>
    </row>
    <row r="373" spans="1:9" ht="13.5" customHeight="1">
      <c r="A373" s="219" t="s">
        <v>3589</v>
      </c>
      <c r="B373" s="221">
        <v>35</v>
      </c>
      <c r="D373" s="222"/>
      <c r="E373" s="223" t="s">
        <v>144</v>
      </c>
      <c r="F373" s="224">
        <v>1.9</v>
      </c>
      <c r="G373" s="219">
        <v>0.1</v>
      </c>
      <c r="I373" s="219" t="s">
        <v>1154</v>
      </c>
    </row>
    <row r="374" spans="1:9" ht="13.5" customHeight="1">
      <c r="A374" s="219" t="s">
        <v>3589</v>
      </c>
      <c r="B374" s="221">
        <v>42</v>
      </c>
      <c r="D374" s="222"/>
      <c r="E374" s="223" t="s">
        <v>144</v>
      </c>
      <c r="F374" s="224">
        <v>1.7</v>
      </c>
      <c r="G374" s="219">
        <v>0.1</v>
      </c>
      <c r="I374" s="219" t="s">
        <v>1154</v>
      </c>
    </row>
    <row r="375" spans="1:9" ht="13.5" customHeight="1">
      <c r="A375" s="219" t="s">
        <v>3589</v>
      </c>
      <c r="B375" s="221">
        <v>49</v>
      </c>
      <c r="D375" s="222"/>
      <c r="E375" s="223" t="s">
        <v>144</v>
      </c>
      <c r="F375" s="224">
        <v>1.8</v>
      </c>
      <c r="G375" s="219">
        <v>0.2</v>
      </c>
      <c r="I375" s="219" t="s">
        <v>1154</v>
      </c>
    </row>
    <row r="376" spans="1:9" ht="13.5" customHeight="1">
      <c r="A376" s="219" t="s">
        <v>3589</v>
      </c>
      <c r="B376" s="221">
        <v>56</v>
      </c>
      <c r="D376" s="222"/>
      <c r="E376" s="223" t="s">
        <v>144</v>
      </c>
      <c r="F376" s="224">
        <v>1.7</v>
      </c>
      <c r="G376" s="219">
        <v>0.1</v>
      </c>
      <c r="I376" s="219" t="s">
        <v>1154</v>
      </c>
    </row>
    <row r="377" spans="1:9" ht="13.5" customHeight="1">
      <c r="A377" s="219" t="s">
        <v>3590</v>
      </c>
      <c r="B377" s="221">
        <v>6</v>
      </c>
      <c r="C377" s="219">
        <v>3</v>
      </c>
      <c r="D377" s="222">
        <v>9</v>
      </c>
      <c r="E377" s="223" t="s">
        <v>144</v>
      </c>
      <c r="F377" s="224">
        <v>2.7</v>
      </c>
      <c r="G377" s="219">
        <v>0.2</v>
      </c>
      <c r="I377" s="219" t="s">
        <v>1154</v>
      </c>
    </row>
    <row r="378" spans="1:9" ht="13.5" customHeight="1">
      <c r="A378" s="219" t="s">
        <v>3590</v>
      </c>
      <c r="B378" s="221">
        <v>14</v>
      </c>
      <c r="D378" s="222"/>
      <c r="E378" s="223" t="s">
        <v>144</v>
      </c>
      <c r="F378" s="224">
        <v>2.2999999999999998</v>
      </c>
      <c r="G378" s="219">
        <v>0.1</v>
      </c>
      <c r="I378" s="219" t="s">
        <v>1154</v>
      </c>
    </row>
    <row r="379" spans="1:9" ht="13.5" customHeight="1">
      <c r="A379" s="219" t="s">
        <v>3590</v>
      </c>
      <c r="B379" s="221">
        <v>21</v>
      </c>
      <c r="D379" s="222"/>
      <c r="E379" s="223" t="s">
        <v>144</v>
      </c>
      <c r="F379" s="224">
        <v>2</v>
      </c>
      <c r="G379" s="219">
        <v>0.1</v>
      </c>
      <c r="I379" s="219" t="s">
        <v>1154</v>
      </c>
    </row>
    <row r="380" spans="1:9" ht="13.5" customHeight="1">
      <c r="A380" s="219" t="s">
        <v>3590</v>
      </c>
      <c r="B380" s="221">
        <v>28</v>
      </c>
      <c r="D380" s="222"/>
      <c r="E380" s="223" t="s">
        <v>144</v>
      </c>
      <c r="F380" s="224">
        <v>2</v>
      </c>
      <c r="G380" s="219">
        <v>0.1</v>
      </c>
      <c r="I380" s="219" t="s">
        <v>1154</v>
      </c>
    </row>
    <row r="381" spans="1:9" ht="13.5" customHeight="1">
      <c r="A381" s="219" t="s">
        <v>3590</v>
      </c>
      <c r="B381" s="221">
        <v>35</v>
      </c>
      <c r="D381" s="222"/>
      <c r="E381" s="223" t="s">
        <v>144</v>
      </c>
      <c r="F381" s="224">
        <v>1.7</v>
      </c>
      <c r="G381" s="219">
        <v>0.1</v>
      </c>
      <c r="I381" s="219" t="s">
        <v>1154</v>
      </c>
    </row>
    <row r="382" spans="1:9" ht="13.5" customHeight="1">
      <c r="A382" s="219" t="s">
        <v>3590</v>
      </c>
      <c r="B382" s="221">
        <v>42</v>
      </c>
      <c r="D382" s="222"/>
      <c r="E382" s="223" t="s">
        <v>144</v>
      </c>
      <c r="F382" s="224">
        <v>1.7</v>
      </c>
      <c r="G382" s="219">
        <v>0.1</v>
      </c>
      <c r="I382" s="219" t="s">
        <v>1154</v>
      </c>
    </row>
    <row r="383" spans="1:9" ht="13.5" customHeight="1">
      <c r="A383" s="219" t="s">
        <v>3590</v>
      </c>
      <c r="B383" s="221">
        <v>49</v>
      </c>
      <c r="D383" s="222"/>
      <c r="E383" s="223" t="s">
        <v>144</v>
      </c>
      <c r="F383" s="224">
        <v>1.7</v>
      </c>
      <c r="G383" s="219">
        <v>0.1</v>
      </c>
      <c r="I383" s="219" t="s">
        <v>1154</v>
      </c>
    </row>
    <row r="384" spans="1:9" ht="13.5" customHeight="1">
      <c r="A384" s="219" t="s">
        <v>3590</v>
      </c>
      <c r="B384" s="221">
        <v>56</v>
      </c>
      <c r="D384" s="222"/>
      <c r="E384" s="223" t="s">
        <v>144</v>
      </c>
      <c r="F384" s="224">
        <v>1.7</v>
      </c>
      <c r="G384" s="219">
        <v>0.1</v>
      </c>
      <c r="I384" s="219" t="s">
        <v>1154</v>
      </c>
    </row>
    <row r="385" spans="1:9" ht="13.5" customHeight="1">
      <c r="A385" s="219" t="s">
        <v>3591</v>
      </c>
      <c r="B385" s="221">
        <v>6</v>
      </c>
      <c r="C385" s="219">
        <v>3</v>
      </c>
      <c r="D385" s="222">
        <v>9</v>
      </c>
      <c r="E385" s="223" t="s">
        <v>144</v>
      </c>
      <c r="F385" s="224">
        <v>2.9</v>
      </c>
      <c r="G385" s="219">
        <v>0.1</v>
      </c>
      <c r="I385" s="219" t="s">
        <v>1154</v>
      </c>
    </row>
    <row r="386" spans="1:9" ht="13.5" customHeight="1">
      <c r="A386" s="219" t="s">
        <v>3591</v>
      </c>
      <c r="B386" s="221">
        <v>14</v>
      </c>
      <c r="D386" s="222"/>
      <c r="E386" s="223" t="s">
        <v>144</v>
      </c>
      <c r="F386" s="219">
        <v>2.8</v>
      </c>
      <c r="G386" s="219">
        <v>0.1</v>
      </c>
      <c r="I386" s="219" t="s">
        <v>1154</v>
      </c>
    </row>
    <row r="387" spans="1:9" ht="13.5" customHeight="1">
      <c r="A387" s="219" t="s">
        <v>3591</v>
      </c>
      <c r="B387" s="221">
        <v>21</v>
      </c>
      <c r="D387" s="222"/>
      <c r="E387" s="223" t="s">
        <v>144</v>
      </c>
      <c r="F387" s="219">
        <v>2.6</v>
      </c>
      <c r="G387" s="219">
        <v>0.1</v>
      </c>
      <c r="I387" s="219" t="s">
        <v>1154</v>
      </c>
    </row>
    <row r="388" spans="1:9" ht="13.5" customHeight="1">
      <c r="A388" s="219" t="s">
        <v>3591</v>
      </c>
      <c r="B388" s="221">
        <v>28</v>
      </c>
      <c r="D388" s="222"/>
      <c r="E388" s="223" t="s">
        <v>144</v>
      </c>
      <c r="F388" s="219">
        <v>2.4</v>
      </c>
      <c r="G388" s="219">
        <v>0.1</v>
      </c>
      <c r="I388" s="219" t="s">
        <v>1154</v>
      </c>
    </row>
    <row r="389" spans="1:9" ht="13.5" customHeight="1">
      <c r="A389" s="219" t="s">
        <v>3591</v>
      </c>
      <c r="B389" s="221">
        <v>35</v>
      </c>
      <c r="D389" s="222"/>
      <c r="E389" s="223" t="s">
        <v>144</v>
      </c>
      <c r="F389" s="219">
        <v>2.2999999999999998</v>
      </c>
      <c r="G389" s="219">
        <v>0.1</v>
      </c>
      <c r="I389" s="219" t="s">
        <v>1154</v>
      </c>
    </row>
    <row r="390" spans="1:9" ht="13.5" customHeight="1">
      <c r="A390" s="219" t="s">
        <v>3591</v>
      </c>
      <c r="B390" s="221">
        <v>42</v>
      </c>
      <c r="D390" s="222"/>
      <c r="E390" s="223" t="s">
        <v>144</v>
      </c>
      <c r="F390" s="219">
        <v>2.1</v>
      </c>
      <c r="G390" s="219">
        <v>0.1</v>
      </c>
      <c r="I390" s="219" t="s">
        <v>1154</v>
      </c>
    </row>
    <row r="391" spans="1:9" ht="13.5" customHeight="1">
      <c r="A391" s="219" t="s">
        <v>3591</v>
      </c>
      <c r="B391" s="221">
        <v>49</v>
      </c>
      <c r="D391" s="222"/>
      <c r="E391" s="223" t="s">
        <v>144</v>
      </c>
      <c r="F391" s="219">
        <v>2.1</v>
      </c>
      <c r="G391" s="219">
        <v>0.1</v>
      </c>
      <c r="I391" s="219" t="s">
        <v>1154</v>
      </c>
    </row>
    <row r="392" spans="1:9" ht="13.5" customHeight="1">
      <c r="A392" s="219" t="s">
        <v>3591</v>
      </c>
      <c r="B392" s="221">
        <v>56</v>
      </c>
      <c r="D392" s="222"/>
      <c r="E392" s="223" t="s">
        <v>144</v>
      </c>
      <c r="F392" s="219">
        <v>2</v>
      </c>
      <c r="G392" s="219">
        <v>0.1</v>
      </c>
      <c r="I392" s="219" t="s">
        <v>1154</v>
      </c>
    </row>
    <row r="393" spans="1:9" ht="13.5" customHeight="1">
      <c r="A393" s="219" t="s">
        <v>3592</v>
      </c>
      <c r="B393" s="221">
        <v>6</v>
      </c>
      <c r="C393" s="219">
        <v>3</v>
      </c>
      <c r="D393" s="222">
        <v>9</v>
      </c>
      <c r="E393" s="223" t="s">
        <v>144</v>
      </c>
      <c r="F393" s="219">
        <v>2.7</v>
      </c>
      <c r="G393" s="219">
        <v>0.1</v>
      </c>
      <c r="I393" s="219" t="s">
        <v>1154</v>
      </c>
    </row>
    <row r="394" spans="1:9" ht="13.5" customHeight="1">
      <c r="A394" s="219" t="s">
        <v>3592</v>
      </c>
      <c r="B394" s="221">
        <v>14</v>
      </c>
      <c r="D394" s="222"/>
      <c r="E394" s="223" t="s">
        <v>144</v>
      </c>
      <c r="F394" s="219">
        <v>2.2999999999999998</v>
      </c>
      <c r="G394" s="219">
        <v>0.1</v>
      </c>
      <c r="I394" s="219" t="s">
        <v>1154</v>
      </c>
    </row>
    <row r="395" spans="1:9" ht="13.5" customHeight="1">
      <c r="A395" s="219" t="s">
        <v>3592</v>
      </c>
      <c r="B395" s="221">
        <v>21</v>
      </c>
      <c r="D395" s="222"/>
      <c r="E395" s="223" t="s">
        <v>144</v>
      </c>
      <c r="F395" s="219">
        <v>2.1</v>
      </c>
      <c r="G395" s="219">
        <v>0.1</v>
      </c>
      <c r="I395" s="219" t="s">
        <v>1154</v>
      </c>
    </row>
    <row r="396" spans="1:9" ht="13.5" customHeight="1">
      <c r="A396" s="219" t="s">
        <v>3592</v>
      </c>
      <c r="B396" s="221">
        <v>28</v>
      </c>
      <c r="D396" s="222"/>
      <c r="E396" s="223" t="s">
        <v>144</v>
      </c>
      <c r="F396" s="219">
        <v>1.8</v>
      </c>
      <c r="G396" s="219">
        <v>0.1</v>
      </c>
      <c r="I396" s="219" t="s">
        <v>1154</v>
      </c>
    </row>
    <row r="397" spans="1:9" ht="13.5" customHeight="1">
      <c r="A397" s="219" t="s">
        <v>3592</v>
      </c>
      <c r="B397" s="221">
        <v>35</v>
      </c>
      <c r="D397" s="222"/>
      <c r="E397" s="223" t="s">
        <v>144</v>
      </c>
      <c r="F397" s="219">
        <v>2</v>
      </c>
      <c r="G397" s="219">
        <v>0.2</v>
      </c>
      <c r="I397" s="219" t="s">
        <v>1154</v>
      </c>
    </row>
    <row r="398" spans="1:9" ht="13.5" customHeight="1">
      <c r="A398" s="219" t="s">
        <v>3592</v>
      </c>
      <c r="B398" s="221">
        <v>42</v>
      </c>
      <c r="D398" s="222"/>
      <c r="E398" s="223" t="s">
        <v>144</v>
      </c>
      <c r="F398" s="219">
        <v>1.2</v>
      </c>
      <c r="G398" s="219">
        <v>0.1</v>
      </c>
      <c r="I398" s="219" t="s">
        <v>1154</v>
      </c>
    </row>
    <row r="399" spans="1:9" ht="13.5" customHeight="1">
      <c r="A399" s="219" t="s">
        <v>3592</v>
      </c>
      <c r="B399" s="221">
        <v>49</v>
      </c>
      <c r="D399" s="222"/>
      <c r="E399" s="223" t="s">
        <v>144</v>
      </c>
      <c r="F399" s="219">
        <v>1.5</v>
      </c>
      <c r="G399" s="219">
        <v>0.1</v>
      </c>
      <c r="I399" s="219" t="s">
        <v>1154</v>
      </c>
    </row>
    <row r="400" spans="1:9" ht="13.5" customHeight="1">
      <c r="A400" s="219" t="s">
        <v>3592</v>
      </c>
      <c r="B400" s="221">
        <v>56</v>
      </c>
      <c r="D400" s="222"/>
      <c r="E400" s="223" t="s">
        <v>144</v>
      </c>
      <c r="F400" s="219">
        <v>1.5</v>
      </c>
      <c r="G400" s="219">
        <v>0.1</v>
      </c>
      <c r="I400" s="219" t="s">
        <v>1154</v>
      </c>
    </row>
    <row r="401" spans="1:9" ht="13.5" customHeight="1">
      <c r="A401" s="219" t="s">
        <v>3593</v>
      </c>
      <c r="B401" s="221">
        <v>6</v>
      </c>
      <c r="C401" s="219">
        <v>3</v>
      </c>
      <c r="D401" s="222">
        <v>9</v>
      </c>
      <c r="E401" s="223" t="s">
        <v>144</v>
      </c>
      <c r="F401" s="219">
        <v>2.6</v>
      </c>
      <c r="G401" s="219">
        <v>0.1</v>
      </c>
      <c r="I401" s="219" t="s">
        <v>1154</v>
      </c>
    </row>
    <row r="402" spans="1:9" ht="13.5" customHeight="1">
      <c r="A402" s="219" t="s">
        <v>3593</v>
      </c>
      <c r="B402" s="221">
        <v>14</v>
      </c>
      <c r="D402" s="222"/>
      <c r="E402" s="223" t="s">
        <v>144</v>
      </c>
      <c r="F402" s="219">
        <v>2.5</v>
      </c>
      <c r="G402" s="219">
        <v>0.2</v>
      </c>
      <c r="I402" s="219" t="s">
        <v>1154</v>
      </c>
    </row>
    <row r="403" spans="1:9" ht="13.5" customHeight="1">
      <c r="A403" s="219" t="s">
        <v>3593</v>
      </c>
      <c r="B403" s="221">
        <v>21</v>
      </c>
      <c r="D403" s="222"/>
      <c r="E403" s="223" t="s">
        <v>144</v>
      </c>
      <c r="F403" s="219">
        <v>2.2999999999999998</v>
      </c>
      <c r="G403" s="219">
        <v>0.2</v>
      </c>
      <c r="I403" s="219" t="s">
        <v>1154</v>
      </c>
    </row>
    <row r="404" spans="1:9" ht="13.5" customHeight="1">
      <c r="A404" s="219" t="s">
        <v>3593</v>
      </c>
      <c r="B404" s="221">
        <v>28</v>
      </c>
      <c r="D404" s="222"/>
      <c r="E404" s="223" t="s">
        <v>144</v>
      </c>
      <c r="F404" s="219">
        <v>2.4</v>
      </c>
      <c r="G404" s="219">
        <v>0.1</v>
      </c>
      <c r="I404" s="219" t="s">
        <v>1154</v>
      </c>
    </row>
    <row r="405" spans="1:9" ht="13.5" customHeight="1">
      <c r="A405" s="219" t="s">
        <v>3593</v>
      </c>
      <c r="B405" s="221">
        <v>35</v>
      </c>
      <c r="D405" s="222"/>
      <c r="E405" s="223" t="s">
        <v>144</v>
      </c>
      <c r="F405" s="219">
        <v>2.2999999999999998</v>
      </c>
      <c r="G405" s="219">
        <v>0.1</v>
      </c>
      <c r="I405" s="219" t="s">
        <v>1154</v>
      </c>
    </row>
    <row r="406" spans="1:9" ht="13.5" customHeight="1">
      <c r="A406" s="219" t="s">
        <v>3593</v>
      </c>
      <c r="B406" s="221">
        <v>42</v>
      </c>
      <c r="D406" s="222"/>
      <c r="E406" s="223" t="s">
        <v>144</v>
      </c>
      <c r="F406" s="219">
        <v>2.1</v>
      </c>
      <c r="G406" s="219">
        <v>0.1</v>
      </c>
      <c r="I406" s="219" t="s">
        <v>1154</v>
      </c>
    </row>
    <row r="407" spans="1:9" ht="13.5" customHeight="1">
      <c r="A407" s="219" t="s">
        <v>3593</v>
      </c>
      <c r="B407" s="221">
        <v>49</v>
      </c>
      <c r="D407" s="222"/>
      <c r="E407" s="223" t="s">
        <v>144</v>
      </c>
      <c r="F407" s="219">
        <v>2.1</v>
      </c>
      <c r="G407" s="219">
        <v>0.1</v>
      </c>
      <c r="I407" s="219" t="s">
        <v>1154</v>
      </c>
    </row>
    <row r="408" spans="1:9" ht="13.5" customHeight="1">
      <c r="A408" s="219" t="s">
        <v>3593</v>
      </c>
      <c r="B408" s="221">
        <v>56</v>
      </c>
      <c r="D408" s="222"/>
      <c r="E408" s="223" t="s">
        <v>144</v>
      </c>
      <c r="F408" s="219">
        <v>2.1</v>
      </c>
      <c r="G408" s="219">
        <v>0.3</v>
      </c>
      <c r="I408" s="219" t="s">
        <v>1154</v>
      </c>
    </row>
    <row r="409" spans="1:9" ht="13.5" customHeight="1">
      <c r="A409" s="219" t="s">
        <v>3594</v>
      </c>
      <c r="B409" s="221">
        <v>6</v>
      </c>
      <c r="C409" s="219">
        <v>3</v>
      </c>
      <c r="D409" s="222">
        <v>9</v>
      </c>
      <c r="E409" s="223" t="s">
        <v>144</v>
      </c>
      <c r="F409" s="219">
        <v>2.5</v>
      </c>
      <c r="G409" s="219">
        <v>0.2</v>
      </c>
      <c r="I409" s="219" t="s">
        <v>1154</v>
      </c>
    </row>
    <row r="410" spans="1:9" ht="13.5" customHeight="1">
      <c r="A410" s="219" t="s">
        <v>3594</v>
      </c>
      <c r="B410" s="221">
        <v>14</v>
      </c>
      <c r="D410" s="222"/>
      <c r="E410" s="223" t="s">
        <v>144</v>
      </c>
      <c r="F410" s="219">
        <v>2.2000000000000002</v>
      </c>
      <c r="G410" s="219">
        <v>0.2</v>
      </c>
      <c r="I410" s="219" t="s">
        <v>1154</v>
      </c>
    </row>
    <row r="411" spans="1:9" ht="13.5" customHeight="1">
      <c r="A411" s="219" t="s">
        <v>3594</v>
      </c>
      <c r="B411" s="221">
        <v>21</v>
      </c>
      <c r="D411" s="222"/>
      <c r="E411" s="223" t="s">
        <v>144</v>
      </c>
      <c r="F411" s="219">
        <v>2.2000000000000002</v>
      </c>
      <c r="G411" s="219">
        <v>0.2</v>
      </c>
      <c r="I411" s="219" t="s">
        <v>1154</v>
      </c>
    </row>
    <row r="412" spans="1:9" ht="13.5" customHeight="1">
      <c r="A412" s="219" t="s">
        <v>3594</v>
      </c>
      <c r="B412" s="221">
        <v>28</v>
      </c>
      <c r="D412" s="222"/>
      <c r="E412" s="223" t="s">
        <v>144</v>
      </c>
      <c r="F412" s="219">
        <v>2.1</v>
      </c>
      <c r="G412" s="219">
        <v>0.1</v>
      </c>
      <c r="I412" s="219" t="s">
        <v>1154</v>
      </c>
    </row>
    <row r="413" spans="1:9" ht="13.5" customHeight="1">
      <c r="A413" s="219" t="s">
        <v>3594</v>
      </c>
      <c r="B413" s="221">
        <v>35</v>
      </c>
      <c r="D413" s="222"/>
      <c r="E413" s="223" t="s">
        <v>144</v>
      </c>
      <c r="F413" s="219">
        <v>2.1</v>
      </c>
      <c r="G413" s="219">
        <v>0.1</v>
      </c>
      <c r="I413" s="219" t="s">
        <v>1154</v>
      </c>
    </row>
    <row r="414" spans="1:9" ht="13.5" customHeight="1">
      <c r="A414" s="219" t="s">
        <v>3594</v>
      </c>
      <c r="B414" s="221">
        <v>42</v>
      </c>
      <c r="D414" s="222"/>
      <c r="E414" s="223" t="s">
        <v>144</v>
      </c>
      <c r="F414" s="219">
        <v>2</v>
      </c>
      <c r="G414" s="219">
        <v>0.2</v>
      </c>
      <c r="I414" s="219" t="s">
        <v>1154</v>
      </c>
    </row>
    <row r="415" spans="1:9" ht="13.5" customHeight="1">
      <c r="A415" s="219" t="s">
        <v>3594</v>
      </c>
      <c r="B415" s="221">
        <v>49</v>
      </c>
      <c r="D415" s="222"/>
      <c r="E415" s="223" t="s">
        <v>144</v>
      </c>
      <c r="F415" s="219">
        <v>2</v>
      </c>
      <c r="G415" s="219">
        <v>0.2</v>
      </c>
      <c r="I415" s="219" t="s">
        <v>1154</v>
      </c>
    </row>
    <row r="416" spans="1:9" ht="13.5" customHeight="1">
      <c r="A416" s="219" t="s">
        <v>3594</v>
      </c>
      <c r="B416" s="221">
        <v>56</v>
      </c>
      <c r="D416" s="222"/>
      <c r="E416" s="223" t="s">
        <v>144</v>
      </c>
      <c r="F416" s="219">
        <v>1.9</v>
      </c>
      <c r="G416" s="219">
        <v>0.2</v>
      </c>
      <c r="I416" s="219" t="s">
        <v>1154</v>
      </c>
    </row>
    <row r="417" spans="1:9" ht="13.5" customHeight="1">
      <c r="A417" s="219" t="s">
        <v>3595</v>
      </c>
      <c r="B417" s="221">
        <v>6</v>
      </c>
      <c r="C417" s="219">
        <v>3</v>
      </c>
      <c r="D417" s="222">
        <v>9</v>
      </c>
      <c r="E417" s="223" t="s">
        <v>144</v>
      </c>
      <c r="F417" s="219">
        <v>2.5</v>
      </c>
      <c r="G417" s="219">
        <v>0.1</v>
      </c>
      <c r="I417" s="219" t="s">
        <v>1154</v>
      </c>
    </row>
    <row r="418" spans="1:9" ht="13.5" customHeight="1">
      <c r="A418" s="219" t="s">
        <v>3595</v>
      </c>
      <c r="B418" s="221">
        <v>14</v>
      </c>
      <c r="D418" s="222"/>
      <c r="E418" s="223" t="s">
        <v>144</v>
      </c>
      <c r="F418" s="219">
        <v>2.5</v>
      </c>
      <c r="G418" s="219">
        <v>0.1</v>
      </c>
      <c r="I418" s="219" t="s">
        <v>1154</v>
      </c>
    </row>
    <row r="419" spans="1:9" ht="13.5" customHeight="1">
      <c r="A419" s="219" t="s">
        <v>3595</v>
      </c>
      <c r="B419" s="221">
        <v>21</v>
      </c>
      <c r="D419" s="222"/>
      <c r="E419" s="223" t="s">
        <v>144</v>
      </c>
      <c r="F419" s="219">
        <v>2.5</v>
      </c>
      <c r="G419" s="219">
        <v>0.1</v>
      </c>
      <c r="I419" s="219" t="s">
        <v>1154</v>
      </c>
    </row>
    <row r="420" spans="1:9" ht="13.5" customHeight="1">
      <c r="A420" s="219" t="s">
        <v>3595</v>
      </c>
      <c r="B420" s="221">
        <v>28</v>
      </c>
      <c r="D420" s="222"/>
      <c r="E420" s="223" t="s">
        <v>144</v>
      </c>
      <c r="F420" s="219">
        <v>2.4</v>
      </c>
      <c r="G420" s="219">
        <v>0.1</v>
      </c>
      <c r="I420" s="219" t="s">
        <v>1154</v>
      </c>
    </row>
    <row r="421" spans="1:9" ht="13.5" customHeight="1">
      <c r="A421" s="219" t="s">
        <v>3595</v>
      </c>
      <c r="B421" s="221">
        <v>35</v>
      </c>
      <c r="D421" s="222"/>
      <c r="E421" s="223" t="s">
        <v>144</v>
      </c>
      <c r="F421" s="219">
        <v>2.2000000000000002</v>
      </c>
      <c r="G421" s="219">
        <v>0.2</v>
      </c>
      <c r="I421" s="219" t="s">
        <v>1154</v>
      </c>
    </row>
    <row r="422" spans="1:9" ht="13.5" customHeight="1">
      <c r="A422" s="219" t="s">
        <v>3595</v>
      </c>
      <c r="B422" s="221">
        <v>42</v>
      </c>
      <c r="D422" s="222"/>
      <c r="E422" s="223" t="s">
        <v>144</v>
      </c>
      <c r="F422" s="219">
        <v>2.1</v>
      </c>
      <c r="G422" s="219">
        <v>0.1</v>
      </c>
      <c r="I422" s="219" t="s">
        <v>1154</v>
      </c>
    </row>
    <row r="423" spans="1:9" ht="13.5" customHeight="1">
      <c r="A423" s="219" t="s">
        <v>3595</v>
      </c>
      <c r="B423" s="221">
        <v>49</v>
      </c>
      <c r="D423" s="222"/>
      <c r="E423" s="223" t="s">
        <v>144</v>
      </c>
      <c r="F423" s="219">
        <v>2</v>
      </c>
      <c r="G423" s="219">
        <v>0.1</v>
      </c>
      <c r="I423" s="219" t="s">
        <v>1154</v>
      </c>
    </row>
    <row r="424" spans="1:9" ht="13.5" customHeight="1">
      <c r="A424" s="219" t="s">
        <v>3595</v>
      </c>
      <c r="B424" s="221">
        <v>56</v>
      </c>
      <c r="D424" s="222"/>
      <c r="E424" s="223" t="s">
        <v>144</v>
      </c>
      <c r="F424" s="219">
        <v>2</v>
      </c>
      <c r="G424" s="219">
        <v>0.2</v>
      </c>
      <c r="I424" s="219" t="s">
        <v>1154</v>
      </c>
    </row>
    <row r="425" spans="1:9" ht="13.5" customHeight="1">
      <c r="A425" s="219" t="s">
        <v>3596</v>
      </c>
      <c r="B425" s="221">
        <v>6</v>
      </c>
      <c r="C425" s="219">
        <v>3</v>
      </c>
      <c r="D425" s="222">
        <v>9</v>
      </c>
      <c r="E425" s="223" t="s">
        <v>144</v>
      </c>
      <c r="F425" s="219">
        <v>2.2999999999999998</v>
      </c>
      <c r="G425" s="219">
        <v>0.2</v>
      </c>
      <c r="I425" s="219" t="s">
        <v>1154</v>
      </c>
    </row>
    <row r="426" spans="1:9" ht="13.5" customHeight="1">
      <c r="A426" s="219" t="s">
        <v>3596</v>
      </c>
      <c r="B426" s="221">
        <v>14</v>
      </c>
      <c r="D426" s="222"/>
      <c r="E426" s="223" t="s">
        <v>144</v>
      </c>
      <c r="F426" s="219">
        <v>2.2000000000000002</v>
      </c>
      <c r="G426" s="219">
        <v>0.1</v>
      </c>
      <c r="I426" s="219" t="s">
        <v>1154</v>
      </c>
    </row>
    <row r="427" spans="1:9" ht="13.5" customHeight="1">
      <c r="A427" s="219" t="s">
        <v>3596</v>
      </c>
      <c r="B427" s="221">
        <v>21</v>
      </c>
      <c r="D427" s="222"/>
      <c r="E427" s="223" t="s">
        <v>144</v>
      </c>
      <c r="F427" s="219">
        <v>2.1</v>
      </c>
      <c r="G427" s="219">
        <v>0.2</v>
      </c>
      <c r="I427" s="219" t="s">
        <v>1154</v>
      </c>
    </row>
    <row r="428" spans="1:9" ht="13.5" customHeight="1">
      <c r="A428" s="219" t="s">
        <v>3596</v>
      </c>
      <c r="B428" s="221">
        <v>28</v>
      </c>
      <c r="D428" s="222"/>
      <c r="E428" s="223" t="s">
        <v>144</v>
      </c>
      <c r="F428" s="219">
        <v>1.8</v>
      </c>
      <c r="G428" s="219">
        <v>0.1</v>
      </c>
      <c r="I428" s="219" t="s">
        <v>1154</v>
      </c>
    </row>
    <row r="429" spans="1:9" ht="13.5" customHeight="1">
      <c r="A429" s="219" t="s">
        <v>3596</v>
      </c>
      <c r="B429" s="221">
        <v>35</v>
      </c>
      <c r="D429" s="222"/>
      <c r="E429" s="223" t="s">
        <v>144</v>
      </c>
      <c r="F429" s="219">
        <v>1.8</v>
      </c>
      <c r="G429" s="219">
        <v>0.1</v>
      </c>
      <c r="I429" s="219" t="s">
        <v>1154</v>
      </c>
    </row>
    <row r="430" spans="1:9" ht="13.5" customHeight="1">
      <c r="A430" s="219" t="s">
        <v>3596</v>
      </c>
      <c r="B430" s="221">
        <v>42</v>
      </c>
      <c r="D430" s="222"/>
      <c r="E430" s="223" t="s">
        <v>144</v>
      </c>
      <c r="F430" s="219">
        <v>1.6</v>
      </c>
      <c r="G430" s="219">
        <v>0.2</v>
      </c>
      <c r="I430" s="219" t="s">
        <v>1154</v>
      </c>
    </row>
    <row r="431" spans="1:9" ht="13.5" customHeight="1">
      <c r="A431" s="219" t="s">
        <v>3596</v>
      </c>
      <c r="B431" s="221">
        <v>49</v>
      </c>
      <c r="D431" s="222"/>
      <c r="E431" s="223" t="s">
        <v>144</v>
      </c>
      <c r="F431" s="219">
        <v>1.6</v>
      </c>
      <c r="G431" s="219">
        <v>0.2</v>
      </c>
      <c r="I431" s="219" t="s">
        <v>1154</v>
      </c>
    </row>
    <row r="432" spans="1:9" ht="13.5" customHeight="1">
      <c r="A432" s="219" t="s">
        <v>3596</v>
      </c>
      <c r="B432" s="221">
        <v>56</v>
      </c>
      <c r="D432" s="222"/>
      <c r="E432" s="223" t="s">
        <v>144</v>
      </c>
      <c r="F432" s="219">
        <v>1.6</v>
      </c>
      <c r="G432" s="219">
        <v>0.2</v>
      </c>
      <c r="I432" s="219" t="s">
        <v>1154</v>
      </c>
    </row>
    <row r="433" spans="1:9" ht="13.5" customHeight="1">
      <c r="A433" s="219" t="s">
        <v>3597</v>
      </c>
      <c r="B433" s="221">
        <v>6</v>
      </c>
      <c r="C433" s="219">
        <v>3</v>
      </c>
      <c r="D433" s="222">
        <v>9</v>
      </c>
      <c r="E433" s="223" t="s">
        <v>144</v>
      </c>
      <c r="F433" s="219">
        <v>2.2000000000000002</v>
      </c>
      <c r="G433" s="219">
        <v>0.2</v>
      </c>
      <c r="I433" s="219" t="s">
        <v>1154</v>
      </c>
    </row>
    <row r="434" spans="1:9" ht="13.5" customHeight="1">
      <c r="A434" s="219" t="s">
        <v>3597</v>
      </c>
      <c r="B434" s="221">
        <v>14</v>
      </c>
      <c r="D434" s="222"/>
      <c r="E434" s="223" t="s">
        <v>144</v>
      </c>
      <c r="F434" s="219">
        <v>2.1</v>
      </c>
      <c r="G434" s="219">
        <v>0.1</v>
      </c>
      <c r="I434" s="219" t="s">
        <v>1154</v>
      </c>
    </row>
    <row r="435" spans="1:9" ht="13.5" customHeight="1">
      <c r="A435" s="219" t="s">
        <v>3597</v>
      </c>
      <c r="B435" s="221">
        <v>21</v>
      </c>
      <c r="D435" s="222"/>
      <c r="E435" s="223" t="s">
        <v>144</v>
      </c>
      <c r="F435" s="219">
        <v>2</v>
      </c>
      <c r="G435" s="219">
        <v>0.1</v>
      </c>
      <c r="I435" s="219" t="s">
        <v>1154</v>
      </c>
    </row>
    <row r="436" spans="1:9" ht="13.5" customHeight="1">
      <c r="A436" s="219" t="s">
        <v>3597</v>
      </c>
      <c r="B436" s="221">
        <v>28</v>
      </c>
      <c r="D436" s="222"/>
      <c r="E436" s="223" t="s">
        <v>144</v>
      </c>
      <c r="F436" s="219">
        <v>2</v>
      </c>
      <c r="G436" s="219">
        <v>0.1</v>
      </c>
      <c r="I436" s="219" t="s">
        <v>1154</v>
      </c>
    </row>
    <row r="437" spans="1:9" ht="13.5" customHeight="1">
      <c r="A437" s="219" t="s">
        <v>3597</v>
      </c>
      <c r="B437" s="221">
        <v>35</v>
      </c>
      <c r="D437" s="222"/>
      <c r="E437" s="223" t="s">
        <v>144</v>
      </c>
      <c r="F437" s="219">
        <v>1.8</v>
      </c>
      <c r="G437" s="219">
        <v>0.1</v>
      </c>
      <c r="I437" s="219" t="s">
        <v>1154</v>
      </c>
    </row>
    <row r="438" spans="1:9" ht="13.5" customHeight="1">
      <c r="A438" s="219" t="s">
        <v>3597</v>
      </c>
      <c r="B438" s="221">
        <v>42</v>
      </c>
      <c r="D438" s="222"/>
      <c r="E438" s="223" t="s">
        <v>144</v>
      </c>
      <c r="F438" s="219">
        <v>1.8</v>
      </c>
      <c r="G438" s="219">
        <v>0.1</v>
      </c>
      <c r="I438" s="219" t="s">
        <v>1154</v>
      </c>
    </row>
    <row r="439" spans="1:9" ht="13.5" customHeight="1">
      <c r="A439" s="219" t="s">
        <v>3597</v>
      </c>
      <c r="B439" s="221">
        <v>49</v>
      </c>
      <c r="D439" s="222"/>
      <c r="E439" s="223" t="s">
        <v>144</v>
      </c>
      <c r="F439" s="219">
        <v>1.6</v>
      </c>
      <c r="G439" s="219">
        <v>0.2</v>
      </c>
      <c r="I439" s="219" t="s">
        <v>1154</v>
      </c>
    </row>
    <row r="440" spans="1:9" ht="13.5" customHeight="1">
      <c r="A440" s="219" t="s">
        <v>3597</v>
      </c>
      <c r="B440" s="221">
        <v>56</v>
      </c>
      <c r="D440" s="222"/>
      <c r="E440" s="223" t="s">
        <v>144</v>
      </c>
      <c r="F440" s="219">
        <v>1.4</v>
      </c>
      <c r="G440" s="219">
        <v>0.1</v>
      </c>
      <c r="I440" s="219" t="s">
        <v>1154</v>
      </c>
    </row>
    <row r="441" spans="1:9" ht="13.5" customHeight="1">
      <c r="A441" s="219" t="s">
        <v>1109</v>
      </c>
      <c r="B441" s="221">
        <v>4</v>
      </c>
      <c r="C441" s="219">
        <v>1</v>
      </c>
      <c r="D441" s="222">
        <v>7</v>
      </c>
      <c r="E441" s="223" t="s">
        <v>144</v>
      </c>
      <c r="F441" s="230">
        <v>0.93</v>
      </c>
      <c r="G441" s="219">
        <v>0.19</v>
      </c>
      <c r="I441" s="219" t="s">
        <v>176</v>
      </c>
    </row>
    <row r="442" spans="1:9" ht="13.5" customHeight="1">
      <c r="A442" s="219" t="s">
        <v>1109</v>
      </c>
      <c r="B442" s="221">
        <v>42</v>
      </c>
      <c r="D442" s="222"/>
      <c r="E442" s="223" t="s">
        <v>144</v>
      </c>
      <c r="F442" s="230">
        <v>0.57999999999999996</v>
      </c>
      <c r="G442" s="219">
        <v>0.15</v>
      </c>
      <c r="I442" s="219" t="s">
        <v>176</v>
      </c>
    </row>
    <row r="443" spans="1:9" ht="13.5" customHeight="1">
      <c r="A443" s="219" t="s">
        <v>1108</v>
      </c>
      <c r="B443" s="221">
        <v>4</v>
      </c>
      <c r="C443" s="219">
        <v>1</v>
      </c>
      <c r="D443" s="222">
        <v>7</v>
      </c>
      <c r="E443" s="223" t="s">
        <v>144</v>
      </c>
      <c r="F443" s="230">
        <v>1.0900000000000001</v>
      </c>
      <c r="G443" s="219">
        <v>0.37</v>
      </c>
      <c r="I443" s="219" t="s">
        <v>176</v>
      </c>
    </row>
    <row r="444" spans="1:9" ht="13.5" customHeight="1">
      <c r="A444" s="219" t="s">
        <v>1108</v>
      </c>
      <c r="B444" s="221">
        <v>42</v>
      </c>
      <c r="D444" s="222"/>
      <c r="E444" s="223" t="s">
        <v>144</v>
      </c>
      <c r="F444" s="230">
        <v>2.12</v>
      </c>
      <c r="G444" s="219">
        <v>0.76</v>
      </c>
      <c r="I444" s="219" t="s">
        <v>176</v>
      </c>
    </row>
    <row r="445" spans="1:9" ht="13.5" customHeight="1">
      <c r="A445" s="219" t="s">
        <v>1111</v>
      </c>
      <c r="B445" s="221">
        <v>4</v>
      </c>
      <c r="C445" s="219">
        <v>1</v>
      </c>
      <c r="D445" s="222">
        <v>7</v>
      </c>
      <c r="E445" s="223" t="s">
        <v>144</v>
      </c>
      <c r="F445" s="230">
        <v>0.52</v>
      </c>
      <c r="G445" s="219">
        <v>0.2</v>
      </c>
      <c r="I445" s="219" t="s">
        <v>176</v>
      </c>
    </row>
    <row r="446" spans="1:9" ht="13.5" customHeight="1">
      <c r="A446" s="219" t="s">
        <v>1111</v>
      </c>
      <c r="B446" s="221">
        <v>42</v>
      </c>
      <c r="D446" s="222"/>
      <c r="E446" s="223" t="s">
        <v>144</v>
      </c>
      <c r="F446" s="230">
        <v>0.28000000000000003</v>
      </c>
      <c r="G446" s="219">
        <v>0.13</v>
      </c>
      <c r="I446" s="219" t="s">
        <v>176</v>
      </c>
    </row>
    <row r="447" spans="1:9" ht="13.5" customHeight="1">
      <c r="A447" s="219" t="s">
        <v>1110</v>
      </c>
      <c r="B447" s="221">
        <v>4</v>
      </c>
      <c r="C447" s="219">
        <v>1</v>
      </c>
      <c r="D447" s="222">
        <v>7</v>
      </c>
      <c r="E447" s="223" t="s">
        <v>144</v>
      </c>
      <c r="F447" s="230">
        <v>0.19</v>
      </c>
      <c r="G447" s="219">
        <v>7.0000000000000007E-2</v>
      </c>
      <c r="I447" s="219" t="s">
        <v>176</v>
      </c>
    </row>
    <row r="448" spans="1:9" ht="13.5" customHeight="1">
      <c r="A448" s="219" t="s">
        <v>1110</v>
      </c>
      <c r="B448" s="221">
        <v>42</v>
      </c>
      <c r="D448" s="222"/>
      <c r="E448" s="223" t="s">
        <v>144</v>
      </c>
      <c r="F448" s="230">
        <v>0.08</v>
      </c>
      <c r="G448" s="219">
        <v>0.02</v>
      </c>
      <c r="I448" s="219" t="s">
        <v>176</v>
      </c>
    </row>
    <row r="449" spans="1:9" ht="13.5" customHeight="1">
      <c r="A449" s="219" t="s">
        <v>1107</v>
      </c>
      <c r="B449" s="221">
        <v>4</v>
      </c>
      <c r="C449" s="219">
        <v>1</v>
      </c>
      <c r="D449" s="222">
        <v>7</v>
      </c>
      <c r="E449" s="223" t="s">
        <v>144</v>
      </c>
      <c r="F449" s="230">
        <v>23.54</v>
      </c>
      <c r="G449" s="219">
        <v>3.81</v>
      </c>
      <c r="I449" s="219" t="s">
        <v>176</v>
      </c>
    </row>
    <row r="450" spans="1:9" ht="13.5" customHeight="1">
      <c r="A450" s="219" t="s">
        <v>1107</v>
      </c>
      <c r="B450" s="221">
        <v>42</v>
      </c>
      <c r="D450" s="222"/>
      <c r="E450" s="223" t="s">
        <v>144</v>
      </c>
      <c r="F450" s="230">
        <v>30.82</v>
      </c>
      <c r="G450" s="219">
        <v>6.35</v>
      </c>
      <c r="I450" s="219" t="s">
        <v>176</v>
      </c>
    </row>
    <row r="451" spans="1:9" ht="13.5" customHeight="1">
      <c r="A451" s="219" t="s">
        <v>70</v>
      </c>
      <c r="B451" s="221">
        <v>1</v>
      </c>
      <c r="D451" s="222"/>
      <c r="E451" s="223" t="s">
        <v>144</v>
      </c>
      <c r="F451" s="230">
        <v>35.9</v>
      </c>
      <c r="G451" s="219">
        <v>2.4</v>
      </c>
      <c r="I451" s="219" t="s">
        <v>1462</v>
      </c>
    </row>
    <row r="452" spans="1:9" ht="13.5" customHeight="1">
      <c r="A452" s="219" t="s">
        <v>70</v>
      </c>
      <c r="B452" s="221">
        <v>2</v>
      </c>
      <c r="D452" s="222"/>
      <c r="E452" s="223" t="s">
        <v>144</v>
      </c>
      <c r="F452" s="230">
        <v>36.01</v>
      </c>
      <c r="G452" s="219">
        <v>2.5</v>
      </c>
      <c r="I452" s="219" t="s">
        <v>1462</v>
      </c>
    </row>
    <row r="453" spans="1:9" ht="13.5" customHeight="1">
      <c r="A453" s="219" t="s">
        <v>70</v>
      </c>
      <c r="B453" s="221">
        <v>3</v>
      </c>
      <c r="D453" s="222"/>
      <c r="E453" s="223" t="s">
        <v>144</v>
      </c>
      <c r="F453" s="230">
        <v>35.39</v>
      </c>
      <c r="G453" s="219">
        <v>2.73</v>
      </c>
      <c r="I453" s="219" t="s">
        <v>1462</v>
      </c>
    </row>
    <row r="454" spans="1:9" ht="13.5" customHeight="1">
      <c r="A454" s="219" t="s">
        <v>70</v>
      </c>
      <c r="B454" s="221">
        <v>4</v>
      </c>
      <c r="D454" s="222"/>
      <c r="E454" s="223" t="s">
        <v>144</v>
      </c>
      <c r="F454" s="230">
        <v>34.94</v>
      </c>
      <c r="G454" s="219">
        <v>3.09</v>
      </c>
      <c r="I454" s="219" t="s">
        <v>1462</v>
      </c>
    </row>
    <row r="455" spans="1:9" ht="13.5" customHeight="1">
      <c r="A455" s="219" t="s">
        <v>70</v>
      </c>
      <c r="B455" s="221">
        <v>5</v>
      </c>
      <c r="D455" s="222"/>
      <c r="E455" s="223" t="s">
        <v>144</v>
      </c>
      <c r="F455" s="230">
        <v>35.299999999999997</v>
      </c>
      <c r="G455" s="219">
        <v>2.64</v>
      </c>
      <c r="I455" s="219" t="s">
        <v>1462</v>
      </c>
    </row>
    <row r="456" spans="1:9" ht="13.5" customHeight="1">
      <c r="A456" s="219" t="s">
        <v>70</v>
      </c>
      <c r="B456" s="221">
        <v>6</v>
      </c>
      <c r="D456" s="222"/>
      <c r="E456" s="223" t="s">
        <v>144</v>
      </c>
      <c r="F456" s="230">
        <v>34.68</v>
      </c>
      <c r="G456" s="219">
        <v>3.58</v>
      </c>
      <c r="I456" s="219" t="s">
        <v>1462</v>
      </c>
    </row>
    <row r="457" spans="1:9" ht="13.5" customHeight="1">
      <c r="A457" s="219" t="s">
        <v>70</v>
      </c>
      <c r="B457" s="221">
        <v>7</v>
      </c>
      <c r="D457" s="222"/>
      <c r="E457" s="223" t="s">
        <v>144</v>
      </c>
      <c r="F457" s="230">
        <v>35.130000000000003</v>
      </c>
      <c r="G457" s="219">
        <v>2.5</v>
      </c>
      <c r="I457" s="219" t="s">
        <v>1462</v>
      </c>
    </row>
    <row r="458" spans="1:9" ht="13.5" customHeight="1">
      <c r="A458" s="219" t="s">
        <v>70</v>
      </c>
      <c r="B458" s="221">
        <v>42</v>
      </c>
      <c r="D458" s="222"/>
      <c r="E458" s="223" t="s">
        <v>144</v>
      </c>
      <c r="F458" s="230">
        <v>32.57</v>
      </c>
      <c r="G458" s="219">
        <v>4.05</v>
      </c>
      <c r="I458" s="219" t="s">
        <v>1462</v>
      </c>
    </row>
    <row r="459" spans="1:9" ht="13.5" customHeight="1">
      <c r="A459" s="219" t="s">
        <v>71</v>
      </c>
      <c r="B459" s="221">
        <v>1</v>
      </c>
      <c r="D459" s="222"/>
      <c r="E459" s="223" t="s">
        <v>144</v>
      </c>
      <c r="F459" s="230">
        <v>29.29</v>
      </c>
      <c r="G459" s="219">
        <v>3.64</v>
      </c>
      <c r="I459" s="219" t="s">
        <v>1462</v>
      </c>
    </row>
    <row r="460" spans="1:9" ht="13.5" customHeight="1">
      <c r="A460" s="219" t="s">
        <v>71</v>
      </c>
      <c r="B460" s="221">
        <v>2</v>
      </c>
      <c r="D460" s="222"/>
      <c r="E460" s="223" t="s">
        <v>144</v>
      </c>
      <c r="F460" s="230">
        <v>27.9</v>
      </c>
      <c r="G460" s="219">
        <v>4.2699999999999996</v>
      </c>
      <c r="I460" s="219" t="s">
        <v>1462</v>
      </c>
    </row>
    <row r="461" spans="1:9" ht="13.5" customHeight="1">
      <c r="A461" s="219" t="s">
        <v>71</v>
      </c>
      <c r="B461" s="221">
        <v>3</v>
      </c>
      <c r="D461" s="222"/>
      <c r="E461" s="223" t="s">
        <v>144</v>
      </c>
      <c r="F461" s="230">
        <v>27.63</v>
      </c>
      <c r="G461" s="219">
        <v>4.55</v>
      </c>
      <c r="I461" s="219" t="s">
        <v>1462</v>
      </c>
    </row>
    <row r="462" spans="1:9" ht="13.5" customHeight="1">
      <c r="A462" s="219" t="s">
        <v>71</v>
      </c>
      <c r="B462" s="221">
        <v>4</v>
      </c>
      <c r="D462" s="222"/>
      <c r="E462" s="223" t="s">
        <v>144</v>
      </c>
      <c r="F462" s="230">
        <v>27.56</v>
      </c>
      <c r="G462" s="219">
        <v>4.38</v>
      </c>
      <c r="I462" s="219" t="s">
        <v>1462</v>
      </c>
    </row>
    <row r="463" spans="1:9" ht="13.5" customHeight="1">
      <c r="A463" s="219" t="s">
        <v>71</v>
      </c>
      <c r="B463" s="221">
        <v>5</v>
      </c>
      <c r="D463" s="222"/>
      <c r="E463" s="223" t="s">
        <v>144</v>
      </c>
      <c r="F463" s="230">
        <v>27.33</v>
      </c>
      <c r="G463" s="219">
        <v>3.98</v>
      </c>
      <c r="I463" s="219" t="s">
        <v>1462</v>
      </c>
    </row>
    <row r="464" spans="1:9" ht="13.5" customHeight="1">
      <c r="A464" s="219" t="s">
        <v>71</v>
      </c>
      <c r="B464" s="221">
        <v>6</v>
      </c>
      <c r="D464" s="222"/>
      <c r="E464" s="223" t="s">
        <v>144</v>
      </c>
      <c r="F464" s="230">
        <v>28.27</v>
      </c>
      <c r="G464" s="219">
        <v>3.03</v>
      </c>
      <c r="I464" s="219" t="s">
        <v>1462</v>
      </c>
    </row>
    <row r="465" spans="1:9" ht="13.5" customHeight="1">
      <c r="A465" s="219" t="s">
        <v>71</v>
      </c>
      <c r="B465" s="221">
        <v>7</v>
      </c>
      <c r="D465" s="222"/>
      <c r="E465" s="223" t="s">
        <v>144</v>
      </c>
      <c r="F465" s="230">
        <v>27.53</v>
      </c>
      <c r="G465" s="219">
        <v>3.82</v>
      </c>
      <c r="I465" s="219" t="s">
        <v>1462</v>
      </c>
    </row>
    <row r="466" spans="1:9" ht="13.5" customHeight="1">
      <c r="A466" s="219" t="s">
        <v>71</v>
      </c>
      <c r="B466" s="221">
        <v>42</v>
      </c>
      <c r="D466" s="222"/>
      <c r="E466" s="223" t="s">
        <v>144</v>
      </c>
      <c r="F466" s="230">
        <v>34.630000000000003</v>
      </c>
      <c r="G466" s="219">
        <v>6.53</v>
      </c>
      <c r="I466" s="219" t="s">
        <v>1462</v>
      </c>
    </row>
    <row r="467" spans="1:9" ht="13.5" customHeight="1">
      <c r="A467" s="219" t="s">
        <v>69</v>
      </c>
      <c r="B467" s="221">
        <v>1</v>
      </c>
      <c r="D467" s="222"/>
      <c r="E467" s="223" t="s">
        <v>144</v>
      </c>
      <c r="F467" s="230">
        <v>34.81</v>
      </c>
      <c r="G467" s="219">
        <v>3.05</v>
      </c>
      <c r="I467" s="219" t="s">
        <v>1462</v>
      </c>
    </row>
    <row r="468" spans="1:9" ht="13.5" customHeight="1">
      <c r="A468" s="219" t="s">
        <v>69</v>
      </c>
      <c r="B468" s="221">
        <v>2</v>
      </c>
      <c r="D468" s="222"/>
      <c r="E468" s="223" t="s">
        <v>144</v>
      </c>
      <c r="F468" s="230">
        <v>36.090000000000003</v>
      </c>
      <c r="G468" s="219">
        <v>4.28</v>
      </c>
      <c r="I468" s="219" t="s">
        <v>1462</v>
      </c>
    </row>
    <row r="469" spans="1:9" ht="13.5" customHeight="1">
      <c r="A469" s="219" t="s">
        <v>69</v>
      </c>
      <c r="B469" s="221">
        <v>3</v>
      </c>
      <c r="D469" s="222"/>
      <c r="E469" s="223" t="s">
        <v>144</v>
      </c>
      <c r="F469" s="230">
        <v>37.17</v>
      </c>
      <c r="G469" s="219">
        <v>5.0599999999999996</v>
      </c>
      <c r="I469" s="219" t="s">
        <v>1462</v>
      </c>
    </row>
    <row r="470" spans="1:9" ht="13.5" customHeight="1">
      <c r="A470" s="219" t="s">
        <v>69</v>
      </c>
      <c r="B470" s="221">
        <v>4</v>
      </c>
      <c r="D470" s="222"/>
      <c r="E470" s="223" t="s">
        <v>144</v>
      </c>
      <c r="F470" s="230">
        <v>37.729999999999997</v>
      </c>
      <c r="G470" s="219">
        <v>4.83</v>
      </c>
      <c r="I470" s="219" t="s">
        <v>1462</v>
      </c>
    </row>
    <row r="471" spans="1:9" ht="13.5" customHeight="1">
      <c r="A471" s="219" t="s">
        <v>69</v>
      </c>
      <c r="B471" s="221">
        <v>5</v>
      </c>
      <c r="D471" s="222"/>
      <c r="E471" s="223" t="s">
        <v>144</v>
      </c>
      <c r="F471" s="230">
        <v>37.369999999999997</v>
      </c>
      <c r="G471" s="219">
        <v>4.0999999999999996</v>
      </c>
      <c r="I471" s="219" t="s">
        <v>1462</v>
      </c>
    </row>
    <row r="472" spans="1:9" ht="13.5" customHeight="1">
      <c r="A472" s="219" t="s">
        <v>69</v>
      </c>
      <c r="B472" s="221">
        <v>6</v>
      </c>
      <c r="D472" s="222"/>
      <c r="E472" s="223" t="s">
        <v>144</v>
      </c>
      <c r="F472" s="230">
        <v>37.049999999999997</v>
      </c>
      <c r="G472" s="219">
        <v>4.05</v>
      </c>
      <c r="I472" s="219" t="s">
        <v>1462</v>
      </c>
    </row>
    <row r="473" spans="1:9" ht="13.5" customHeight="1">
      <c r="A473" s="219" t="s">
        <v>69</v>
      </c>
      <c r="B473" s="221">
        <v>7</v>
      </c>
      <c r="D473" s="222"/>
      <c r="E473" s="223" t="s">
        <v>144</v>
      </c>
      <c r="F473" s="230">
        <v>37.61</v>
      </c>
      <c r="G473" s="219">
        <v>4.1100000000000003</v>
      </c>
      <c r="I473" s="219" t="s">
        <v>1462</v>
      </c>
    </row>
    <row r="474" spans="1:9" ht="13.5" customHeight="1">
      <c r="A474" s="219" t="s">
        <v>69</v>
      </c>
      <c r="B474" s="221">
        <v>42</v>
      </c>
      <c r="D474" s="222"/>
      <c r="E474" s="223" t="s">
        <v>144</v>
      </c>
      <c r="F474" s="230">
        <v>32.799999999999997</v>
      </c>
      <c r="G474" s="219">
        <v>4.88</v>
      </c>
      <c r="I474" s="219" t="s">
        <v>1462</v>
      </c>
    </row>
    <row r="475" spans="1:9" ht="13.5" customHeight="1">
      <c r="A475" s="219" t="s">
        <v>1106</v>
      </c>
      <c r="B475" s="221">
        <v>1</v>
      </c>
      <c r="D475" s="222"/>
      <c r="E475" s="223" t="s">
        <v>144</v>
      </c>
      <c r="F475" s="230">
        <v>18.34</v>
      </c>
      <c r="G475" s="225">
        <v>10.06</v>
      </c>
      <c r="I475" s="219" t="s">
        <v>176</v>
      </c>
    </row>
    <row r="476" spans="1:9" ht="13.5" customHeight="1">
      <c r="A476" s="219" t="s">
        <v>1106</v>
      </c>
      <c r="B476" s="221">
        <v>2</v>
      </c>
      <c r="D476" s="222"/>
      <c r="E476" s="223" t="s">
        <v>144</v>
      </c>
      <c r="F476" s="230">
        <v>21</v>
      </c>
      <c r="G476" s="225">
        <v>10.69</v>
      </c>
      <c r="I476" s="219" t="s">
        <v>176</v>
      </c>
    </row>
    <row r="477" spans="1:9" ht="13.5" customHeight="1">
      <c r="A477" s="219" t="s">
        <v>1106</v>
      </c>
      <c r="B477" s="221">
        <v>3</v>
      </c>
      <c r="D477" s="222"/>
      <c r="E477" s="223" t="s">
        <v>144</v>
      </c>
      <c r="F477" s="230">
        <v>23.51</v>
      </c>
      <c r="G477" s="219">
        <v>10.8</v>
      </c>
      <c r="I477" s="219" t="s">
        <v>176</v>
      </c>
    </row>
    <row r="478" spans="1:9" ht="13.5" customHeight="1">
      <c r="A478" s="219" t="s">
        <v>1106</v>
      </c>
      <c r="B478" s="221">
        <v>4</v>
      </c>
      <c r="D478" s="222"/>
      <c r="E478" s="223" t="s">
        <v>144</v>
      </c>
      <c r="F478" s="230">
        <v>26.51</v>
      </c>
      <c r="G478" s="225">
        <v>11.73</v>
      </c>
      <c r="I478" s="219" t="s">
        <v>176</v>
      </c>
    </row>
    <row r="479" spans="1:9" ht="13.5" customHeight="1">
      <c r="A479" s="219" t="s">
        <v>1106</v>
      </c>
      <c r="B479" s="221">
        <v>5</v>
      </c>
      <c r="D479" s="222"/>
      <c r="E479" s="223" t="s">
        <v>144</v>
      </c>
      <c r="F479" s="230">
        <v>28.85</v>
      </c>
      <c r="G479" s="225">
        <v>13.93</v>
      </c>
      <c r="I479" s="219" t="s">
        <v>176</v>
      </c>
    </row>
    <row r="480" spans="1:9" ht="13.5" customHeight="1">
      <c r="A480" s="219" t="s">
        <v>1106</v>
      </c>
      <c r="B480" s="221">
        <v>6</v>
      </c>
      <c r="D480" s="222"/>
      <c r="E480" s="223" t="s">
        <v>144</v>
      </c>
      <c r="F480" s="230">
        <v>27.59</v>
      </c>
      <c r="G480" s="225">
        <v>13.29</v>
      </c>
      <c r="I480" s="219" t="s">
        <v>176</v>
      </c>
    </row>
    <row r="481" spans="1:9" ht="13.5" customHeight="1">
      <c r="A481" s="219" t="s">
        <v>1106</v>
      </c>
      <c r="B481" s="221">
        <v>7</v>
      </c>
      <c r="D481" s="222"/>
      <c r="E481" s="223" t="s">
        <v>144</v>
      </c>
      <c r="F481" s="230">
        <v>29.83</v>
      </c>
      <c r="G481" s="225">
        <v>13.75</v>
      </c>
      <c r="I481" s="219" t="s">
        <v>176</v>
      </c>
    </row>
    <row r="482" spans="1:9" ht="13.5" customHeight="1">
      <c r="A482" s="219" t="s">
        <v>1106</v>
      </c>
      <c r="B482" s="221">
        <v>42</v>
      </c>
      <c r="D482" s="222"/>
      <c r="E482" s="223" t="s">
        <v>144</v>
      </c>
      <c r="F482" s="230">
        <v>33.590000000000003</v>
      </c>
      <c r="G482" s="219">
        <v>15.3</v>
      </c>
      <c r="I482" s="219" t="s">
        <v>176</v>
      </c>
    </row>
    <row r="483" spans="1:9" ht="13.5" customHeight="1">
      <c r="A483" s="219" t="s">
        <v>1115</v>
      </c>
      <c r="B483" s="221">
        <v>4</v>
      </c>
      <c r="C483" s="219">
        <v>1</v>
      </c>
      <c r="D483" s="222">
        <v>7</v>
      </c>
      <c r="E483" s="223" t="s">
        <v>144</v>
      </c>
      <c r="F483" s="230">
        <v>0.82</v>
      </c>
      <c r="G483" s="219">
        <v>0.18</v>
      </c>
      <c r="I483" s="219" t="s">
        <v>176</v>
      </c>
    </row>
    <row r="484" spans="1:9" ht="13.5" customHeight="1">
      <c r="A484" s="219" t="s">
        <v>1115</v>
      </c>
      <c r="B484" s="221">
        <v>42</v>
      </c>
      <c r="D484" s="222"/>
      <c r="E484" s="223" t="s">
        <v>144</v>
      </c>
      <c r="F484" s="230">
        <v>0.53</v>
      </c>
      <c r="G484" s="219">
        <v>0.11</v>
      </c>
      <c r="I484" s="219" t="s">
        <v>176</v>
      </c>
    </row>
    <row r="485" spans="1:9" ht="13.5" customHeight="1">
      <c r="A485" s="219" t="s">
        <v>1114</v>
      </c>
      <c r="B485" s="221">
        <v>4</v>
      </c>
      <c r="C485" s="219">
        <v>1</v>
      </c>
      <c r="D485" s="222">
        <v>7</v>
      </c>
      <c r="E485" s="223" t="s">
        <v>144</v>
      </c>
      <c r="F485" s="230">
        <v>1.1000000000000001</v>
      </c>
      <c r="G485" s="219">
        <v>0.57999999999999996</v>
      </c>
      <c r="I485" s="219" t="s">
        <v>176</v>
      </c>
    </row>
    <row r="486" spans="1:9" ht="13.5" customHeight="1">
      <c r="A486" s="219" t="s">
        <v>1114</v>
      </c>
      <c r="B486" s="221">
        <v>42</v>
      </c>
      <c r="D486" s="222"/>
      <c r="E486" s="223" t="s">
        <v>144</v>
      </c>
      <c r="F486" s="230">
        <v>1.88</v>
      </c>
      <c r="G486" s="219">
        <v>0.57999999999999996</v>
      </c>
      <c r="I486" s="219" t="s">
        <v>176</v>
      </c>
    </row>
    <row r="487" spans="1:9" ht="13.5" customHeight="1">
      <c r="A487" s="219" t="s">
        <v>1117</v>
      </c>
      <c r="B487" s="221">
        <v>4</v>
      </c>
      <c r="C487" s="219">
        <v>1</v>
      </c>
      <c r="D487" s="222">
        <v>7</v>
      </c>
      <c r="E487" s="223" t="s">
        <v>144</v>
      </c>
      <c r="F487" s="230">
        <v>0.5</v>
      </c>
      <c r="G487" s="219">
        <v>0.17</v>
      </c>
      <c r="I487" s="219" t="s">
        <v>176</v>
      </c>
    </row>
    <row r="488" spans="1:9" ht="13.5" customHeight="1">
      <c r="A488" s="219" t="s">
        <v>1117</v>
      </c>
      <c r="B488" s="221">
        <v>42</v>
      </c>
      <c r="D488" s="222"/>
      <c r="E488" s="223" t="s">
        <v>144</v>
      </c>
      <c r="F488" s="221">
        <v>0.28999999999999998</v>
      </c>
      <c r="G488" s="219">
        <v>0.2</v>
      </c>
      <c r="I488" s="219" t="s">
        <v>176</v>
      </c>
    </row>
    <row r="489" spans="1:9" ht="13.5" customHeight="1">
      <c r="A489" s="219" t="s">
        <v>1116</v>
      </c>
      <c r="B489" s="230">
        <v>4</v>
      </c>
      <c r="C489" s="219">
        <v>1</v>
      </c>
      <c r="D489" s="222">
        <v>7</v>
      </c>
      <c r="E489" s="223" t="s">
        <v>144</v>
      </c>
      <c r="F489" s="230">
        <v>0.15</v>
      </c>
      <c r="G489" s="219">
        <v>0.05</v>
      </c>
      <c r="I489" s="219" t="s">
        <v>176</v>
      </c>
    </row>
    <row r="490" spans="1:9" ht="13.5" customHeight="1">
      <c r="A490" s="219" t="s">
        <v>1116</v>
      </c>
      <c r="B490" s="230">
        <v>42</v>
      </c>
      <c r="D490" s="222"/>
      <c r="E490" s="223" t="s">
        <v>144</v>
      </c>
      <c r="F490" s="230">
        <v>0.08</v>
      </c>
      <c r="G490" s="219">
        <v>0.05</v>
      </c>
      <c r="I490" s="219" t="s">
        <v>176</v>
      </c>
    </row>
    <row r="491" spans="1:9" ht="13.5" customHeight="1">
      <c r="A491" s="219" t="s">
        <v>1113</v>
      </c>
      <c r="B491" s="230">
        <v>4</v>
      </c>
      <c r="C491" s="219">
        <v>1</v>
      </c>
      <c r="D491" s="222">
        <v>7</v>
      </c>
      <c r="E491" s="223" t="s">
        <v>144</v>
      </c>
      <c r="F491" s="230">
        <v>15.66</v>
      </c>
      <c r="G491" s="219">
        <v>3.33</v>
      </c>
      <c r="I491" s="219" t="s">
        <v>176</v>
      </c>
    </row>
    <row r="492" spans="1:9" ht="13.5" customHeight="1">
      <c r="A492" s="219" t="s">
        <v>1113</v>
      </c>
      <c r="B492" s="230">
        <v>42</v>
      </c>
      <c r="D492" s="222"/>
      <c r="E492" s="223" t="s">
        <v>144</v>
      </c>
      <c r="F492" s="230">
        <v>18.399999999999999</v>
      </c>
      <c r="G492" s="219">
        <v>3.56</v>
      </c>
      <c r="I492" s="219" t="s">
        <v>176</v>
      </c>
    </row>
    <row r="493" spans="1:9" ht="13.5" customHeight="1">
      <c r="A493" s="219" t="s">
        <v>73</v>
      </c>
      <c r="B493" s="230">
        <v>1</v>
      </c>
      <c r="D493" s="222"/>
      <c r="E493" s="223" t="s">
        <v>144</v>
      </c>
      <c r="F493" s="230">
        <v>46.19</v>
      </c>
      <c r="G493" s="219">
        <v>3.57</v>
      </c>
      <c r="I493" s="219" t="s">
        <v>1462</v>
      </c>
    </row>
    <row r="494" spans="1:9" ht="13.5" customHeight="1">
      <c r="A494" s="219" t="s">
        <v>73</v>
      </c>
      <c r="B494" s="230">
        <v>2</v>
      </c>
      <c r="D494" s="222"/>
      <c r="E494" s="223" t="s">
        <v>144</v>
      </c>
      <c r="F494" s="230">
        <v>45.89</v>
      </c>
      <c r="G494" s="219">
        <v>3.24</v>
      </c>
      <c r="I494" s="219" t="s">
        <v>1462</v>
      </c>
    </row>
    <row r="495" spans="1:9" ht="13.5" customHeight="1">
      <c r="A495" s="219" t="s">
        <v>73</v>
      </c>
      <c r="B495" s="230">
        <v>3</v>
      </c>
      <c r="D495" s="222"/>
      <c r="E495" s="223" t="s">
        <v>144</v>
      </c>
      <c r="F495" s="230">
        <v>45.28</v>
      </c>
      <c r="G495" s="219">
        <v>3.32</v>
      </c>
      <c r="I495" s="219" t="s">
        <v>1462</v>
      </c>
    </row>
    <row r="496" spans="1:9" ht="13.5" customHeight="1">
      <c r="A496" s="219" t="s">
        <v>73</v>
      </c>
      <c r="B496" s="230">
        <v>4</v>
      </c>
      <c r="D496" s="222"/>
      <c r="E496" s="223" t="s">
        <v>144</v>
      </c>
      <c r="F496" s="230">
        <v>43.42</v>
      </c>
      <c r="G496" s="219">
        <v>3.26</v>
      </c>
      <c r="I496" s="219" t="s">
        <v>1462</v>
      </c>
    </row>
    <row r="497" spans="1:9" ht="13.5" customHeight="1">
      <c r="A497" s="219" t="s">
        <v>73</v>
      </c>
      <c r="B497" s="230">
        <v>5</v>
      </c>
      <c r="D497" s="222"/>
      <c r="E497" s="223" t="s">
        <v>144</v>
      </c>
      <c r="F497" s="230">
        <v>43.68</v>
      </c>
      <c r="G497" s="219">
        <v>2.77</v>
      </c>
      <c r="I497" s="219" t="s">
        <v>1462</v>
      </c>
    </row>
    <row r="498" spans="1:9" ht="13.5" customHeight="1">
      <c r="A498" s="219" t="s">
        <v>73</v>
      </c>
      <c r="B498" s="230">
        <v>6</v>
      </c>
      <c r="D498" s="222"/>
      <c r="E498" s="223" t="s">
        <v>144</v>
      </c>
      <c r="F498" s="230">
        <v>42.85</v>
      </c>
      <c r="G498" s="219">
        <v>2.78</v>
      </c>
      <c r="I498" s="219" t="s">
        <v>1462</v>
      </c>
    </row>
    <row r="499" spans="1:9" ht="13.5" customHeight="1">
      <c r="A499" s="219" t="s">
        <v>73</v>
      </c>
      <c r="B499" s="230">
        <v>7</v>
      </c>
      <c r="D499" s="222"/>
      <c r="E499" s="223" t="s">
        <v>144</v>
      </c>
      <c r="F499" s="230">
        <v>42.34</v>
      </c>
      <c r="G499" s="219">
        <v>2.97</v>
      </c>
      <c r="I499" s="219" t="s">
        <v>1462</v>
      </c>
    </row>
    <row r="500" spans="1:9" ht="13.5" customHeight="1">
      <c r="A500" s="219" t="s">
        <v>73</v>
      </c>
      <c r="B500" s="230">
        <v>42</v>
      </c>
      <c r="D500" s="222"/>
      <c r="E500" s="223" t="s">
        <v>144</v>
      </c>
      <c r="F500" s="230">
        <v>44.06</v>
      </c>
      <c r="G500" s="219">
        <v>3.45</v>
      </c>
      <c r="I500" s="219" t="s">
        <v>1462</v>
      </c>
    </row>
    <row r="501" spans="1:9" ht="13.5" customHeight="1">
      <c r="A501" s="219" t="s">
        <v>74</v>
      </c>
      <c r="B501" s="230">
        <v>1</v>
      </c>
      <c r="D501" s="222"/>
      <c r="E501" s="223" t="s">
        <v>144</v>
      </c>
      <c r="F501" s="230">
        <v>20.66</v>
      </c>
      <c r="G501" s="219">
        <v>3.04</v>
      </c>
      <c r="I501" s="219" t="s">
        <v>1462</v>
      </c>
    </row>
    <row r="502" spans="1:9" ht="13.5" customHeight="1">
      <c r="A502" s="219" t="s">
        <v>74</v>
      </c>
      <c r="B502" s="230">
        <v>2</v>
      </c>
      <c r="D502" s="222"/>
      <c r="E502" s="223" t="s">
        <v>144</v>
      </c>
      <c r="F502" s="230">
        <v>20.309999999999999</v>
      </c>
      <c r="G502" s="219">
        <v>3.03</v>
      </c>
      <c r="I502" s="219" t="s">
        <v>1462</v>
      </c>
    </row>
    <row r="503" spans="1:9" ht="13.5" customHeight="1">
      <c r="A503" s="219" t="s">
        <v>74</v>
      </c>
      <c r="B503" s="230">
        <v>3</v>
      </c>
      <c r="D503" s="222"/>
      <c r="E503" s="223" t="s">
        <v>144</v>
      </c>
      <c r="F503" s="230">
        <v>20.57</v>
      </c>
      <c r="G503" s="219">
        <v>3.2</v>
      </c>
      <c r="I503" s="219" t="s">
        <v>1462</v>
      </c>
    </row>
    <row r="504" spans="1:9" ht="13.5" customHeight="1">
      <c r="A504" s="219" t="s">
        <v>74</v>
      </c>
      <c r="B504" s="230">
        <v>4</v>
      </c>
      <c r="D504" s="222"/>
      <c r="E504" s="223" t="s">
        <v>144</v>
      </c>
      <c r="F504" s="230">
        <v>20.13</v>
      </c>
      <c r="G504" s="219">
        <v>4.5199999999999996</v>
      </c>
      <c r="I504" s="219" t="s">
        <v>1462</v>
      </c>
    </row>
    <row r="505" spans="1:9" ht="13.5" customHeight="1">
      <c r="A505" s="219" t="s">
        <v>74</v>
      </c>
      <c r="B505" s="230">
        <v>5</v>
      </c>
      <c r="D505" s="222"/>
      <c r="E505" s="223" t="s">
        <v>144</v>
      </c>
      <c r="F505" s="230">
        <v>18.87</v>
      </c>
      <c r="G505" s="219">
        <v>3.77</v>
      </c>
      <c r="I505" s="219" t="s">
        <v>1462</v>
      </c>
    </row>
    <row r="506" spans="1:9" ht="13.5" customHeight="1">
      <c r="A506" s="219" t="s">
        <v>74</v>
      </c>
      <c r="B506" s="230">
        <v>6</v>
      </c>
      <c r="D506" s="222"/>
      <c r="E506" s="223" t="s">
        <v>144</v>
      </c>
      <c r="F506" s="230">
        <v>18.649999999999999</v>
      </c>
      <c r="G506" s="219">
        <v>3.79</v>
      </c>
      <c r="I506" s="219" t="s">
        <v>1462</v>
      </c>
    </row>
    <row r="507" spans="1:9" ht="13.5" customHeight="1">
      <c r="A507" s="219" t="s">
        <v>74</v>
      </c>
      <c r="B507" s="230">
        <v>7</v>
      </c>
      <c r="D507" s="222"/>
      <c r="E507" s="223" t="s">
        <v>144</v>
      </c>
      <c r="F507" s="230">
        <v>3.79</v>
      </c>
      <c r="G507" s="219">
        <v>3.79</v>
      </c>
      <c r="I507" s="219" t="s">
        <v>1462</v>
      </c>
    </row>
    <row r="508" spans="1:9" ht="13.5" customHeight="1">
      <c r="A508" s="219" t="s">
        <v>74</v>
      </c>
      <c r="B508" s="230">
        <v>42</v>
      </c>
      <c r="D508" s="222"/>
      <c r="E508" s="223" t="s">
        <v>144</v>
      </c>
      <c r="F508" s="230">
        <v>22.04</v>
      </c>
      <c r="G508" s="219">
        <v>3.8</v>
      </c>
      <c r="I508" s="219" t="s">
        <v>1462</v>
      </c>
    </row>
    <row r="509" spans="1:9" ht="13.5" customHeight="1">
      <c r="A509" s="219" t="s">
        <v>72</v>
      </c>
      <c r="B509" s="230">
        <v>1</v>
      </c>
      <c r="D509" s="222"/>
      <c r="E509" s="223" t="s">
        <v>144</v>
      </c>
      <c r="F509" s="230">
        <v>33.15</v>
      </c>
      <c r="G509" s="219">
        <v>3.92</v>
      </c>
      <c r="I509" s="219" t="s">
        <v>1462</v>
      </c>
    </row>
    <row r="510" spans="1:9" ht="13.5" customHeight="1">
      <c r="A510" s="219" t="s">
        <v>72</v>
      </c>
      <c r="B510" s="230">
        <v>2</v>
      </c>
      <c r="D510" s="222"/>
      <c r="E510" s="223" t="s">
        <v>144</v>
      </c>
      <c r="F510" s="230">
        <v>33.799999999999997</v>
      </c>
      <c r="G510" s="219">
        <v>3.88</v>
      </c>
      <c r="I510" s="219" t="s">
        <v>1462</v>
      </c>
    </row>
    <row r="511" spans="1:9" ht="13.5" customHeight="1">
      <c r="A511" s="219" t="s">
        <v>72</v>
      </c>
      <c r="B511" s="230">
        <v>3</v>
      </c>
      <c r="D511" s="222"/>
      <c r="E511" s="223" t="s">
        <v>144</v>
      </c>
      <c r="F511" s="230">
        <v>34.159999999999997</v>
      </c>
      <c r="G511" s="219">
        <v>3.66</v>
      </c>
      <c r="I511" s="219" t="s">
        <v>1462</v>
      </c>
    </row>
    <row r="512" spans="1:9" ht="13.5" customHeight="1">
      <c r="A512" s="219" t="s">
        <v>72</v>
      </c>
      <c r="B512" s="230">
        <v>4</v>
      </c>
      <c r="D512" s="222"/>
      <c r="E512" s="223" t="s">
        <v>144</v>
      </c>
      <c r="F512" s="230">
        <v>36.450000000000003</v>
      </c>
      <c r="G512" s="219">
        <v>4.45</v>
      </c>
      <c r="I512" s="219" t="s">
        <v>1462</v>
      </c>
    </row>
    <row r="513" spans="1:9" ht="13.5" customHeight="1">
      <c r="A513" s="219" t="s">
        <v>72</v>
      </c>
      <c r="B513" s="230">
        <v>5</v>
      </c>
      <c r="D513" s="222"/>
      <c r="E513" s="223" t="s">
        <v>144</v>
      </c>
      <c r="F513" s="230">
        <v>37.450000000000003</v>
      </c>
      <c r="G513" s="219">
        <v>4.75</v>
      </c>
      <c r="I513" s="219" t="s">
        <v>1462</v>
      </c>
    </row>
    <row r="514" spans="1:9" ht="13.5" customHeight="1">
      <c r="A514" s="219" t="s">
        <v>72</v>
      </c>
      <c r="B514" s="230">
        <v>6</v>
      </c>
      <c r="D514" s="222"/>
      <c r="E514" s="223" t="s">
        <v>144</v>
      </c>
      <c r="F514" s="230">
        <v>38.49</v>
      </c>
      <c r="G514" s="219">
        <v>4.75</v>
      </c>
      <c r="I514" s="219" t="s">
        <v>1462</v>
      </c>
    </row>
    <row r="515" spans="1:9" ht="13.5" customHeight="1">
      <c r="A515" s="219" t="s">
        <v>72</v>
      </c>
      <c r="B515" s="230">
        <v>7</v>
      </c>
      <c r="D515" s="222"/>
      <c r="E515" s="223" t="s">
        <v>144</v>
      </c>
      <c r="F515" s="230">
        <v>39.28</v>
      </c>
      <c r="G515" s="219">
        <v>5.14</v>
      </c>
      <c r="I515" s="219" t="s">
        <v>1462</v>
      </c>
    </row>
    <row r="516" spans="1:9" ht="13.5" customHeight="1">
      <c r="A516" s="219" t="s">
        <v>72</v>
      </c>
      <c r="B516" s="230">
        <v>42</v>
      </c>
      <c r="D516" s="222"/>
      <c r="E516" s="223" t="s">
        <v>144</v>
      </c>
      <c r="F516" s="230">
        <v>33.9</v>
      </c>
      <c r="G516" s="219">
        <v>3.8</v>
      </c>
      <c r="I516" s="219" t="s">
        <v>1462</v>
      </c>
    </row>
    <row r="517" spans="1:9" ht="13.5" customHeight="1">
      <c r="A517" s="219" t="s">
        <v>1112</v>
      </c>
      <c r="B517" s="230">
        <v>1</v>
      </c>
      <c r="D517" s="222"/>
      <c r="E517" s="223" t="s">
        <v>144</v>
      </c>
      <c r="F517" s="230">
        <v>14.35</v>
      </c>
      <c r="G517" s="219">
        <v>8.8000000000000007</v>
      </c>
      <c r="I517" s="219" t="s">
        <v>176</v>
      </c>
    </row>
    <row r="518" spans="1:9" ht="13.5" customHeight="1">
      <c r="A518" s="219" t="s">
        <v>1112</v>
      </c>
      <c r="B518" s="230">
        <v>2</v>
      </c>
      <c r="D518" s="222"/>
      <c r="E518" s="223" t="s">
        <v>144</v>
      </c>
      <c r="F518" s="230">
        <v>19.77</v>
      </c>
      <c r="G518" s="219">
        <v>9.2100000000000009</v>
      </c>
      <c r="I518" s="219" t="s">
        <v>176</v>
      </c>
    </row>
    <row r="519" spans="1:9" ht="13.5" customHeight="1">
      <c r="A519" s="219" t="s">
        <v>1112</v>
      </c>
      <c r="B519" s="230">
        <v>3</v>
      </c>
      <c r="D519" s="222"/>
      <c r="E519" s="223" t="s">
        <v>144</v>
      </c>
      <c r="F519" s="230">
        <v>23.13</v>
      </c>
      <c r="G519" s="219">
        <v>9.2100000000000009</v>
      </c>
      <c r="I519" s="219" t="s">
        <v>176</v>
      </c>
    </row>
    <row r="520" spans="1:9" ht="13.5" customHeight="1">
      <c r="A520" s="219" t="s">
        <v>1112</v>
      </c>
      <c r="B520" s="230">
        <v>4</v>
      </c>
      <c r="D520" s="222"/>
      <c r="E520" s="223" t="s">
        <v>144</v>
      </c>
      <c r="F520" s="230">
        <v>24.16</v>
      </c>
      <c r="G520" s="219">
        <v>6.4</v>
      </c>
      <c r="I520" s="219" t="s">
        <v>176</v>
      </c>
    </row>
    <row r="521" spans="1:9" ht="13.5" customHeight="1">
      <c r="A521" s="219" t="s">
        <v>1112</v>
      </c>
      <c r="B521" s="230">
        <v>5</v>
      </c>
      <c r="D521" s="222"/>
      <c r="E521" s="223" t="s">
        <v>144</v>
      </c>
      <c r="F521" s="230">
        <v>28.3</v>
      </c>
      <c r="G521" s="219">
        <v>11.1</v>
      </c>
      <c r="I521" s="219" t="s">
        <v>176</v>
      </c>
    </row>
    <row r="522" spans="1:9" ht="13.5" customHeight="1">
      <c r="A522" s="219" t="s">
        <v>1112</v>
      </c>
      <c r="B522" s="230">
        <v>6</v>
      </c>
      <c r="D522" s="222"/>
      <c r="E522" s="223" t="s">
        <v>144</v>
      </c>
      <c r="F522" s="230">
        <v>25.18</v>
      </c>
      <c r="G522" s="225">
        <v>10.97</v>
      </c>
      <c r="I522" s="219" t="s">
        <v>176</v>
      </c>
    </row>
    <row r="523" spans="1:9" ht="13.5" customHeight="1">
      <c r="A523" s="219" t="s">
        <v>1112</v>
      </c>
      <c r="B523" s="230">
        <v>7</v>
      </c>
      <c r="D523" s="222"/>
      <c r="E523" s="223" t="s">
        <v>144</v>
      </c>
      <c r="F523" s="230">
        <v>28.13</v>
      </c>
      <c r="G523" s="225">
        <v>12.18</v>
      </c>
      <c r="I523" s="219" t="s">
        <v>176</v>
      </c>
    </row>
    <row r="524" spans="1:9" ht="13.5" customHeight="1">
      <c r="A524" s="219" t="s">
        <v>1112</v>
      </c>
      <c r="B524" s="230">
        <v>42</v>
      </c>
      <c r="D524" s="222"/>
      <c r="E524" s="223" t="s">
        <v>144</v>
      </c>
      <c r="F524" s="230">
        <v>32.01</v>
      </c>
      <c r="G524" s="225">
        <v>15.22</v>
      </c>
      <c r="I524" s="219" t="s">
        <v>176</v>
      </c>
    </row>
    <row r="525" spans="1:9" ht="13.5" customHeight="1">
      <c r="A525" s="219" t="s">
        <v>1141</v>
      </c>
      <c r="B525" s="230">
        <v>4</v>
      </c>
      <c r="D525" s="222"/>
      <c r="E525" s="223" t="s">
        <v>144</v>
      </c>
      <c r="F525" s="230">
        <v>6.4</v>
      </c>
      <c r="G525" s="219">
        <v>5.9</v>
      </c>
      <c r="H525" s="219">
        <v>6.7</v>
      </c>
      <c r="I525" s="219" t="s">
        <v>1154</v>
      </c>
    </row>
    <row r="526" spans="1:9" ht="13.5" customHeight="1">
      <c r="A526" s="219" t="s">
        <v>1141</v>
      </c>
      <c r="B526" s="230">
        <v>7</v>
      </c>
      <c r="D526" s="222"/>
      <c r="E526" s="223" t="s">
        <v>144</v>
      </c>
      <c r="F526" s="230">
        <v>6.5</v>
      </c>
      <c r="G526" s="219">
        <v>6.1</v>
      </c>
      <c r="H526" s="219">
        <v>6.8</v>
      </c>
      <c r="I526" s="219" t="s">
        <v>1154</v>
      </c>
    </row>
    <row r="527" spans="1:9" ht="13.5" customHeight="1">
      <c r="A527" s="219" t="s">
        <v>1141</v>
      </c>
      <c r="B527" s="230">
        <v>11</v>
      </c>
      <c r="D527" s="222"/>
      <c r="E527" s="223" t="s">
        <v>144</v>
      </c>
      <c r="F527" s="230">
        <v>6.6</v>
      </c>
      <c r="G527" s="219">
        <v>6.35</v>
      </c>
      <c r="H527" s="219">
        <v>6.9</v>
      </c>
      <c r="I527" s="219" t="s">
        <v>1154</v>
      </c>
    </row>
    <row r="528" spans="1:9" ht="13.5" customHeight="1">
      <c r="A528" s="219" t="s">
        <v>1141</v>
      </c>
      <c r="B528" s="230">
        <v>14</v>
      </c>
      <c r="D528" s="222"/>
      <c r="E528" s="223" t="s">
        <v>144</v>
      </c>
      <c r="F528" s="230">
        <v>6.7</v>
      </c>
      <c r="G528" s="219">
        <v>6.5</v>
      </c>
      <c r="H528" s="219">
        <v>7</v>
      </c>
      <c r="I528" s="219" t="s">
        <v>1154</v>
      </c>
    </row>
    <row r="529" spans="1:9" ht="13.5" customHeight="1">
      <c r="A529" s="219" t="s">
        <v>1141</v>
      </c>
      <c r="B529" s="230">
        <v>18</v>
      </c>
      <c r="D529" s="222"/>
      <c r="E529" s="223" t="s">
        <v>144</v>
      </c>
      <c r="F529" s="230">
        <v>6.8</v>
      </c>
      <c r="G529" s="219">
        <v>6.6</v>
      </c>
      <c r="H529" s="219">
        <v>7</v>
      </c>
      <c r="I529" s="219" t="s">
        <v>1154</v>
      </c>
    </row>
    <row r="530" spans="1:9" ht="13.5" customHeight="1">
      <c r="A530" s="219" t="s">
        <v>1141</v>
      </c>
      <c r="B530" s="230">
        <v>21</v>
      </c>
      <c r="D530" s="222"/>
      <c r="E530" s="223" t="s">
        <v>144</v>
      </c>
      <c r="F530" s="230">
        <v>6.9</v>
      </c>
      <c r="G530" s="219">
        <v>6.7</v>
      </c>
      <c r="H530" s="219">
        <v>7.1</v>
      </c>
      <c r="I530" s="219" t="s">
        <v>1154</v>
      </c>
    </row>
    <row r="531" spans="1:9" ht="13.5" customHeight="1">
      <c r="A531" s="219" t="s">
        <v>1141</v>
      </c>
      <c r="B531" s="230">
        <v>25</v>
      </c>
      <c r="D531" s="222"/>
      <c r="E531" s="223" t="s">
        <v>144</v>
      </c>
      <c r="F531" s="230">
        <v>6.9</v>
      </c>
      <c r="G531" s="219">
        <v>6.7</v>
      </c>
      <c r="H531" s="219">
        <v>7</v>
      </c>
      <c r="I531" s="219" t="s">
        <v>1154</v>
      </c>
    </row>
    <row r="532" spans="1:9" ht="13.5" customHeight="1">
      <c r="A532" s="219" t="s">
        <v>1141</v>
      </c>
      <c r="B532" s="230">
        <v>28</v>
      </c>
      <c r="D532" s="222"/>
      <c r="E532" s="223" t="s">
        <v>144</v>
      </c>
      <c r="F532" s="230">
        <v>6.8</v>
      </c>
      <c r="G532" s="219">
        <v>6.6</v>
      </c>
      <c r="H532" s="219">
        <v>7</v>
      </c>
      <c r="I532" s="219" t="s">
        <v>1154</v>
      </c>
    </row>
    <row r="533" spans="1:9" ht="13.5" customHeight="1">
      <c r="A533" s="219" t="s">
        <v>1141</v>
      </c>
      <c r="B533" s="230">
        <v>32</v>
      </c>
      <c r="D533" s="222"/>
      <c r="E533" s="223" t="s">
        <v>144</v>
      </c>
      <c r="F533" s="230">
        <v>6.9</v>
      </c>
      <c r="G533" s="219">
        <v>6.6</v>
      </c>
      <c r="H533" s="219">
        <v>7</v>
      </c>
      <c r="I533" s="219" t="s">
        <v>1154</v>
      </c>
    </row>
    <row r="534" spans="1:9" ht="13.5" customHeight="1">
      <c r="A534" s="219" t="s">
        <v>1141</v>
      </c>
      <c r="B534" s="230">
        <v>35</v>
      </c>
      <c r="D534" s="222"/>
      <c r="E534" s="223" t="s">
        <v>144</v>
      </c>
      <c r="F534" s="230">
        <v>6.9</v>
      </c>
      <c r="G534" s="219">
        <v>6.6</v>
      </c>
      <c r="H534" s="219">
        <v>7</v>
      </c>
      <c r="I534" s="219" t="s">
        <v>1154</v>
      </c>
    </row>
    <row r="535" spans="1:9" ht="13.5" customHeight="1">
      <c r="A535" s="219" t="s">
        <v>1141</v>
      </c>
      <c r="B535" s="230">
        <v>39</v>
      </c>
      <c r="D535" s="222"/>
      <c r="E535" s="223" t="s">
        <v>144</v>
      </c>
      <c r="F535" s="230">
        <v>6.9</v>
      </c>
      <c r="G535" s="219">
        <v>6.6</v>
      </c>
      <c r="H535" s="219">
        <v>7.1</v>
      </c>
      <c r="I535" s="219" t="s">
        <v>1154</v>
      </c>
    </row>
    <row r="536" spans="1:9" ht="13.5" customHeight="1">
      <c r="A536" s="219" t="s">
        <v>1141</v>
      </c>
      <c r="B536" s="230">
        <v>42</v>
      </c>
      <c r="D536" s="222"/>
      <c r="E536" s="223" t="s">
        <v>144</v>
      </c>
      <c r="F536" s="230">
        <v>6.8</v>
      </c>
      <c r="G536" s="219">
        <v>6.6</v>
      </c>
      <c r="H536" s="219">
        <v>7.1</v>
      </c>
      <c r="I536" s="219" t="s">
        <v>1154</v>
      </c>
    </row>
    <row r="537" spans="1:9" ht="13.5" customHeight="1">
      <c r="A537" s="219" t="s">
        <v>1141</v>
      </c>
      <c r="B537" s="230">
        <v>46</v>
      </c>
      <c r="D537" s="222"/>
      <c r="E537" s="223" t="s">
        <v>144</v>
      </c>
      <c r="F537" s="230">
        <v>6.9</v>
      </c>
      <c r="G537" s="219">
        <v>6.6</v>
      </c>
      <c r="H537" s="219">
        <v>7.1</v>
      </c>
      <c r="I537" s="219" t="s">
        <v>1154</v>
      </c>
    </row>
    <row r="538" spans="1:9" ht="13.5" customHeight="1">
      <c r="A538" s="219" t="s">
        <v>1141</v>
      </c>
      <c r="B538" s="230">
        <v>49</v>
      </c>
      <c r="D538" s="222"/>
      <c r="E538" s="223" t="s">
        <v>144</v>
      </c>
      <c r="F538" s="230">
        <v>6.8</v>
      </c>
      <c r="G538" s="219">
        <v>6.5</v>
      </c>
      <c r="H538" s="219">
        <v>7</v>
      </c>
      <c r="I538" s="219" t="s">
        <v>1154</v>
      </c>
    </row>
    <row r="539" spans="1:9" ht="13.5" customHeight="1">
      <c r="A539" s="219" t="s">
        <v>1141</v>
      </c>
      <c r="B539" s="230">
        <v>53</v>
      </c>
      <c r="D539" s="222"/>
      <c r="E539" s="223" t="s">
        <v>144</v>
      </c>
      <c r="F539" s="230">
        <v>6.8</v>
      </c>
      <c r="G539" s="219">
        <v>6.7</v>
      </c>
      <c r="H539" s="219">
        <v>7.1</v>
      </c>
      <c r="I539" s="219" t="s">
        <v>1154</v>
      </c>
    </row>
    <row r="540" spans="1:9" ht="13.5" customHeight="1">
      <c r="A540" s="219" t="s">
        <v>1141</v>
      </c>
      <c r="B540" s="230">
        <v>56</v>
      </c>
      <c r="D540" s="222"/>
      <c r="E540" s="223" t="s">
        <v>144</v>
      </c>
      <c r="F540" s="230">
        <v>6.8</v>
      </c>
      <c r="G540" s="219">
        <v>6.7</v>
      </c>
      <c r="H540" s="219">
        <v>7.1</v>
      </c>
      <c r="I540" s="219" t="s">
        <v>1154</v>
      </c>
    </row>
    <row r="541" spans="1:9" ht="13.5" customHeight="1">
      <c r="A541" s="219" t="s">
        <v>1141</v>
      </c>
      <c r="B541" s="230">
        <v>60</v>
      </c>
      <c r="D541" s="222"/>
      <c r="E541" s="223" t="s">
        <v>144</v>
      </c>
      <c r="F541" s="230">
        <v>7</v>
      </c>
      <c r="G541" s="219">
        <v>6.8</v>
      </c>
      <c r="H541" s="219">
        <v>7.1</v>
      </c>
      <c r="I541" s="219" t="s">
        <v>1154</v>
      </c>
    </row>
    <row r="542" spans="1:9" ht="13.5" customHeight="1">
      <c r="A542" s="219" t="s">
        <v>1141</v>
      </c>
      <c r="B542" s="230">
        <v>63</v>
      </c>
      <c r="D542" s="222"/>
      <c r="E542" s="223" t="s">
        <v>144</v>
      </c>
      <c r="F542" s="230">
        <v>7</v>
      </c>
      <c r="G542" s="219">
        <v>6.8</v>
      </c>
      <c r="H542" s="219">
        <v>7.1</v>
      </c>
      <c r="I542" s="219" t="s">
        <v>1154</v>
      </c>
    </row>
    <row r="543" spans="1:9" ht="13.5" customHeight="1">
      <c r="A543" s="219" t="s">
        <v>1166</v>
      </c>
      <c r="B543" s="230">
        <v>4</v>
      </c>
      <c r="D543" s="222"/>
      <c r="E543" s="223" t="s">
        <v>144</v>
      </c>
      <c r="F543" s="230">
        <v>3.2</v>
      </c>
      <c r="G543" s="219">
        <v>2.5</v>
      </c>
      <c r="H543" s="219">
        <v>4.3</v>
      </c>
      <c r="I543" s="219" t="s">
        <v>1154</v>
      </c>
    </row>
    <row r="544" spans="1:9" ht="13.5" customHeight="1">
      <c r="A544" s="219" t="s">
        <v>1166</v>
      </c>
      <c r="B544" s="230">
        <v>7</v>
      </c>
      <c r="D544" s="222"/>
      <c r="E544" s="223" t="s">
        <v>144</v>
      </c>
      <c r="F544" s="230">
        <v>3.8</v>
      </c>
      <c r="G544" s="219">
        <v>3</v>
      </c>
      <c r="H544" s="219">
        <v>4.9000000000000004</v>
      </c>
      <c r="I544" s="219" t="s">
        <v>1154</v>
      </c>
    </row>
    <row r="545" spans="1:9" ht="13.5" customHeight="1">
      <c r="A545" s="219" t="s">
        <v>1166</v>
      </c>
      <c r="B545" s="230">
        <v>11</v>
      </c>
      <c r="D545" s="222"/>
      <c r="E545" s="223" t="s">
        <v>144</v>
      </c>
      <c r="F545" s="230">
        <v>4</v>
      </c>
      <c r="G545" s="219">
        <v>3.4</v>
      </c>
      <c r="H545" s="219">
        <v>5.0999999999999996</v>
      </c>
      <c r="I545" s="219" t="s">
        <v>1154</v>
      </c>
    </row>
    <row r="546" spans="1:9" ht="13.5" customHeight="1">
      <c r="A546" s="219" t="s">
        <v>1166</v>
      </c>
      <c r="B546" s="230">
        <v>14</v>
      </c>
      <c r="D546" s="222"/>
      <c r="E546" s="223" t="s">
        <v>144</v>
      </c>
      <c r="F546" s="230">
        <v>4</v>
      </c>
      <c r="G546" s="219">
        <v>3.3</v>
      </c>
      <c r="H546" s="219">
        <v>4.95</v>
      </c>
      <c r="I546" s="219" t="s">
        <v>1154</v>
      </c>
    </row>
    <row r="547" spans="1:9" ht="13.5" customHeight="1">
      <c r="A547" s="219" t="s">
        <v>1166</v>
      </c>
      <c r="B547" s="230">
        <v>18</v>
      </c>
      <c r="D547" s="222"/>
      <c r="E547" s="223" t="s">
        <v>144</v>
      </c>
      <c r="F547" s="230">
        <v>4</v>
      </c>
      <c r="G547" s="219">
        <v>3.4</v>
      </c>
      <c r="H547" s="219">
        <v>4.8</v>
      </c>
      <c r="I547" s="219" t="s">
        <v>1154</v>
      </c>
    </row>
    <row r="548" spans="1:9" ht="13.5" customHeight="1">
      <c r="A548" s="219" t="s">
        <v>1166</v>
      </c>
      <c r="B548" s="230">
        <v>21</v>
      </c>
      <c r="D548" s="222"/>
      <c r="E548" s="223" t="s">
        <v>144</v>
      </c>
      <c r="F548" s="230">
        <v>3.85</v>
      </c>
      <c r="G548" s="219">
        <v>3.1</v>
      </c>
      <c r="H548" s="219">
        <v>4.8</v>
      </c>
      <c r="I548" s="219" t="s">
        <v>1154</v>
      </c>
    </row>
    <row r="549" spans="1:9" ht="13.5" customHeight="1">
      <c r="A549" s="219" t="s">
        <v>1166</v>
      </c>
      <c r="B549" s="230">
        <v>25</v>
      </c>
      <c r="D549" s="222"/>
      <c r="E549" s="223" t="s">
        <v>144</v>
      </c>
      <c r="F549" s="230">
        <v>3.8</v>
      </c>
      <c r="G549" s="219">
        <v>3.3</v>
      </c>
      <c r="H549" s="219">
        <v>4.7</v>
      </c>
      <c r="I549" s="219" t="s">
        <v>1154</v>
      </c>
    </row>
    <row r="550" spans="1:9" ht="13.5" customHeight="1">
      <c r="A550" s="219" t="s">
        <v>1166</v>
      </c>
      <c r="B550" s="230">
        <v>28</v>
      </c>
      <c r="D550" s="222"/>
      <c r="E550" s="223" t="s">
        <v>144</v>
      </c>
      <c r="F550" s="230">
        <v>4</v>
      </c>
      <c r="G550" s="219">
        <v>3.3</v>
      </c>
      <c r="H550" s="219">
        <v>4.9000000000000004</v>
      </c>
      <c r="I550" s="219" t="s">
        <v>1154</v>
      </c>
    </row>
    <row r="551" spans="1:9" ht="13.5" customHeight="1">
      <c r="A551" s="219" t="s">
        <v>1166</v>
      </c>
      <c r="B551" s="230">
        <v>32</v>
      </c>
      <c r="D551" s="222"/>
      <c r="E551" s="223" t="s">
        <v>144</v>
      </c>
      <c r="F551" s="230">
        <v>4</v>
      </c>
      <c r="G551" s="219">
        <v>3.1</v>
      </c>
      <c r="H551" s="219">
        <v>4.7</v>
      </c>
      <c r="I551" s="219" t="s">
        <v>1154</v>
      </c>
    </row>
    <row r="552" spans="1:9" ht="13.5" customHeight="1">
      <c r="A552" s="219" t="s">
        <v>1166</v>
      </c>
      <c r="B552" s="230">
        <v>35</v>
      </c>
      <c r="D552" s="222"/>
      <c r="E552" s="223" t="s">
        <v>144</v>
      </c>
      <c r="F552" s="230">
        <v>3.7</v>
      </c>
      <c r="G552" s="219">
        <v>3.1</v>
      </c>
      <c r="H552" s="219">
        <v>4.7</v>
      </c>
      <c r="I552" s="219" t="s">
        <v>1154</v>
      </c>
    </row>
    <row r="553" spans="1:9" ht="13.5" customHeight="1">
      <c r="A553" s="219" t="s">
        <v>1166</v>
      </c>
      <c r="B553" s="230">
        <v>39</v>
      </c>
      <c r="D553" s="222"/>
      <c r="E553" s="223" t="s">
        <v>144</v>
      </c>
      <c r="F553" s="230">
        <v>3.65</v>
      </c>
      <c r="G553" s="219">
        <v>2.8</v>
      </c>
      <c r="H553" s="219">
        <v>4.5</v>
      </c>
      <c r="I553" s="219" t="s">
        <v>1154</v>
      </c>
    </row>
    <row r="554" spans="1:9" ht="13.5" customHeight="1">
      <c r="A554" s="219" t="s">
        <v>1166</v>
      </c>
      <c r="B554" s="230">
        <v>42</v>
      </c>
      <c r="D554" s="222"/>
      <c r="E554" s="223" t="s">
        <v>144</v>
      </c>
      <c r="F554" s="230">
        <v>3.6</v>
      </c>
      <c r="G554" s="219">
        <v>3.1</v>
      </c>
      <c r="H554" s="219">
        <v>4.4000000000000004</v>
      </c>
      <c r="I554" s="219" t="s">
        <v>1154</v>
      </c>
    </row>
    <row r="555" spans="1:9" ht="13.5" customHeight="1">
      <c r="A555" s="219" t="s">
        <v>1166</v>
      </c>
      <c r="B555" s="230">
        <v>46</v>
      </c>
      <c r="D555" s="222"/>
      <c r="E555" s="223" t="s">
        <v>144</v>
      </c>
      <c r="F555" s="230">
        <v>3.7</v>
      </c>
      <c r="G555" s="219">
        <v>3.1</v>
      </c>
      <c r="H555" s="219">
        <v>4.4000000000000004</v>
      </c>
      <c r="I555" s="219" t="s">
        <v>1154</v>
      </c>
    </row>
    <row r="556" spans="1:9" ht="13.5" customHeight="1">
      <c r="A556" s="219" t="s">
        <v>1166</v>
      </c>
      <c r="B556" s="230">
        <v>49</v>
      </c>
      <c r="D556" s="222"/>
      <c r="E556" s="223" t="s">
        <v>144</v>
      </c>
      <c r="F556" s="230">
        <v>3.4</v>
      </c>
      <c r="G556" s="219">
        <v>2.9</v>
      </c>
      <c r="H556" s="219">
        <v>4.4000000000000004</v>
      </c>
      <c r="I556" s="219" t="s">
        <v>1154</v>
      </c>
    </row>
    <row r="557" spans="1:9" ht="13.5" customHeight="1">
      <c r="A557" s="219" t="s">
        <v>1166</v>
      </c>
      <c r="B557" s="230">
        <v>53</v>
      </c>
      <c r="D557" s="222"/>
      <c r="E557" s="223" t="s">
        <v>144</v>
      </c>
      <c r="F557" s="230">
        <v>3.5</v>
      </c>
      <c r="G557" s="219">
        <v>2.85</v>
      </c>
      <c r="H557" s="219">
        <v>4.3</v>
      </c>
      <c r="I557" s="219" t="s">
        <v>1154</v>
      </c>
    </row>
    <row r="558" spans="1:9" ht="13.5" customHeight="1">
      <c r="A558" s="219" t="s">
        <v>1166</v>
      </c>
      <c r="B558" s="230">
        <v>56</v>
      </c>
      <c r="D558" s="222"/>
      <c r="E558" s="223" t="s">
        <v>144</v>
      </c>
      <c r="F558" s="230">
        <v>3.6</v>
      </c>
      <c r="G558" s="219">
        <v>3.1</v>
      </c>
      <c r="H558" s="219">
        <v>4.5999999999999996</v>
      </c>
      <c r="I558" s="219" t="s">
        <v>1154</v>
      </c>
    </row>
    <row r="559" spans="1:9" ht="13.5" customHeight="1">
      <c r="A559" s="219" t="s">
        <v>1166</v>
      </c>
      <c r="B559" s="230">
        <v>60</v>
      </c>
      <c r="D559" s="222"/>
      <c r="E559" s="223" t="s">
        <v>144</v>
      </c>
      <c r="F559" s="230">
        <v>3.5</v>
      </c>
      <c r="G559" s="219">
        <v>2.9</v>
      </c>
      <c r="H559" s="219">
        <v>4.2</v>
      </c>
      <c r="I559" s="219" t="s">
        <v>1154</v>
      </c>
    </row>
    <row r="560" spans="1:9" ht="13.5" customHeight="1">
      <c r="A560" s="219" t="s">
        <v>1166</v>
      </c>
      <c r="B560" s="230">
        <v>63</v>
      </c>
      <c r="D560" s="222"/>
      <c r="E560" s="223" t="s">
        <v>144</v>
      </c>
      <c r="F560" s="230">
        <v>3.8</v>
      </c>
      <c r="G560" s="219">
        <v>3.5</v>
      </c>
      <c r="H560" s="219">
        <v>4.3</v>
      </c>
      <c r="I560" s="219" t="s">
        <v>1154</v>
      </c>
    </row>
    <row r="561" spans="1:9" ht="13.5" customHeight="1">
      <c r="A561" s="219" t="s">
        <v>1140</v>
      </c>
      <c r="B561" s="230">
        <v>4</v>
      </c>
      <c r="D561" s="222"/>
      <c r="E561" s="223" t="s">
        <v>144</v>
      </c>
      <c r="F561" s="230">
        <v>1.7</v>
      </c>
      <c r="G561" s="219">
        <v>1.4</v>
      </c>
      <c r="H561" s="219">
        <v>2.1</v>
      </c>
      <c r="I561" s="219" t="s">
        <v>1154</v>
      </c>
    </row>
    <row r="562" spans="1:9" ht="13.5" customHeight="1">
      <c r="A562" s="219" t="s">
        <v>1140</v>
      </c>
      <c r="B562" s="230">
        <v>7</v>
      </c>
      <c r="D562" s="222"/>
      <c r="E562" s="223" t="s">
        <v>144</v>
      </c>
      <c r="F562" s="230">
        <v>1.5</v>
      </c>
      <c r="G562" s="219">
        <v>1.3</v>
      </c>
      <c r="H562" s="219">
        <v>1.7</v>
      </c>
      <c r="I562" s="219" t="s">
        <v>1154</v>
      </c>
    </row>
    <row r="563" spans="1:9" ht="13.5" customHeight="1">
      <c r="A563" s="219" t="s">
        <v>1140</v>
      </c>
      <c r="B563" s="230">
        <v>11</v>
      </c>
      <c r="D563" s="222"/>
      <c r="E563" s="223" t="s">
        <v>144</v>
      </c>
      <c r="F563" s="230">
        <v>1.3</v>
      </c>
      <c r="G563" s="219">
        <v>1.1000000000000001</v>
      </c>
      <c r="H563" s="219">
        <v>1.5</v>
      </c>
      <c r="I563" s="219" t="s">
        <v>1154</v>
      </c>
    </row>
    <row r="564" spans="1:9" ht="13.5" customHeight="1">
      <c r="A564" s="219" t="s">
        <v>1140</v>
      </c>
      <c r="B564" s="230">
        <v>14</v>
      </c>
      <c r="D564" s="222"/>
      <c r="E564" s="223" t="s">
        <v>144</v>
      </c>
      <c r="F564" s="230">
        <v>1.2</v>
      </c>
      <c r="G564" s="219">
        <v>1</v>
      </c>
      <c r="H564" s="219">
        <v>1.5</v>
      </c>
      <c r="I564" s="219" t="s">
        <v>1154</v>
      </c>
    </row>
    <row r="565" spans="1:9" ht="13.5" customHeight="1">
      <c r="A565" s="219" t="s">
        <v>1140</v>
      </c>
      <c r="B565" s="230">
        <v>18</v>
      </c>
      <c r="D565" s="222"/>
      <c r="E565" s="223" t="s">
        <v>144</v>
      </c>
      <c r="F565" s="230">
        <v>1.1000000000000001</v>
      </c>
      <c r="G565" s="219">
        <v>0.9</v>
      </c>
      <c r="H565" s="219">
        <v>1.3</v>
      </c>
      <c r="I565" s="219" t="s">
        <v>1154</v>
      </c>
    </row>
    <row r="566" spans="1:9" ht="13.5" customHeight="1">
      <c r="A566" s="219" t="s">
        <v>1140</v>
      </c>
      <c r="B566" s="230">
        <v>21</v>
      </c>
      <c r="D566" s="222"/>
      <c r="E566" s="223" t="s">
        <v>144</v>
      </c>
      <c r="F566" s="230">
        <v>1.1000000000000001</v>
      </c>
      <c r="G566" s="219">
        <v>0.9</v>
      </c>
      <c r="H566" s="219">
        <v>1.2</v>
      </c>
      <c r="I566" s="219" t="s">
        <v>1154</v>
      </c>
    </row>
    <row r="567" spans="1:9" ht="13.5" customHeight="1">
      <c r="A567" s="219" t="s">
        <v>1140</v>
      </c>
      <c r="B567" s="230">
        <v>25</v>
      </c>
      <c r="D567" s="222"/>
      <c r="E567" s="223" t="s">
        <v>144</v>
      </c>
      <c r="F567" s="230">
        <v>1</v>
      </c>
      <c r="G567" s="219">
        <v>0.9</v>
      </c>
      <c r="H567" s="219">
        <v>1.2</v>
      </c>
      <c r="I567" s="219" t="s">
        <v>1154</v>
      </c>
    </row>
    <row r="568" spans="1:9" ht="13.5" customHeight="1">
      <c r="A568" s="219" t="s">
        <v>1140</v>
      </c>
      <c r="B568" s="230">
        <v>28</v>
      </c>
      <c r="D568" s="222"/>
      <c r="E568" s="223" t="s">
        <v>144</v>
      </c>
      <c r="F568" s="230">
        <v>1</v>
      </c>
      <c r="G568" s="219">
        <v>0.8</v>
      </c>
      <c r="H568" s="219">
        <v>1.2</v>
      </c>
      <c r="I568" s="219" t="s">
        <v>1154</v>
      </c>
    </row>
    <row r="569" spans="1:9" ht="13.5" customHeight="1">
      <c r="A569" s="219" t="s">
        <v>1140</v>
      </c>
      <c r="B569" s="230">
        <v>32</v>
      </c>
      <c r="D569" s="222"/>
      <c r="E569" s="223" t="s">
        <v>144</v>
      </c>
      <c r="F569" s="230">
        <v>1</v>
      </c>
      <c r="G569" s="219">
        <v>0.8</v>
      </c>
      <c r="H569" s="219">
        <v>1.1000000000000001</v>
      </c>
      <c r="I569" s="219" t="s">
        <v>1154</v>
      </c>
    </row>
    <row r="570" spans="1:9" ht="13.5" customHeight="1">
      <c r="A570" s="219" t="s">
        <v>1140</v>
      </c>
      <c r="B570" s="230">
        <v>35</v>
      </c>
      <c r="D570" s="222"/>
      <c r="E570" s="223" t="s">
        <v>144</v>
      </c>
      <c r="F570" s="230">
        <v>1</v>
      </c>
      <c r="G570" s="219">
        <v>0.9</v>
      </c>
      <c r="H570" s="219">
        <v>1.1000000000000001</v>
      </c>
      <c r="I570" s="219" t="s">
        <v>1154</v>
      </c>
    </row>
    <row r="571" spans="1:9" ht="13.5" customHeight="1">
      <c r="A571" s="219" t="s">
        <v>1140</v>
      </c>
      <c r="B571" s="230">
        <v>39</v>
      </c>
      <c r="D571" s="222"/>
      <c r="E571" s="223" t="s">
        <v>144</v>
      </c>
      <c r="F571" s="230">
        <v>0.9</v>
      </c>
      <c r="G571" s="219">
        <v>0.8</v>
      </c>
      <c r="H571" s="219">
        <v>1.2</v>
      </c>
      <c r="I571" s="219" t="s">
        <v>1154</v>
      </c>
    </row>
    <row r="572" spans="1:9" ht="13.5" customHeight="1">
      <c r="A572" s="219" t="s">
        <v>1140</v>
      </c>
      <c r="B572" s="230">
        <v>42</v>
      </c>
      <c r="D572" s="222"/>
      <c r="E572" s="223" t="s">
        <v>144</v>
      </c>
      <c r="F572" s="230">
        <v>0.9</v>
      </c>
      <c r="G572" s="219">
        <v>0.8</v>
      </c>
      <c r="H572" s="219">
        <v>1.1000000000000001</v>
      </c>
      <c r="I572" s="219" t="s">
        <v>1154</v>
      </c>
    </row>
    <row r="573" spans="1:9" ht="13.5" customHeight="1">
      <c r="A573" s="219" t="s">
        <v>1140</v>
      </c>
      <c r="B573" s="230">
        <v>46</v>
      </c>
      <c r="D573" s="222"/>
      <c r="E573" s="223" t="s">
        <v>144</v>
      </c>
      <c r="F573" s="230">
        <v>0.9</v>
      </c>
      <c r="G573" s="219">
        <v>0.8</v>
      </c>
      <c r="H573" s="219">
        <v>1.1000000000000001</v>
      </c>
      <c r="I573" s="219" t="s">
        <v>1154</v>
      </c>
    </row>
    <row r="574" spans="1:9" ht="13.5" customHeight="1">
      <c r="A574" s="219" t="s">
        <v>1140</v>
      </c>
      <c r="B574" s="230">
        <v>49</v>
      </c>
      <c r="D574" s="222"/>
      <c r="E574" s="223" t="s">
        <v>144</v>
      </c>
      <c r="F574" s="230">
        <v>0.9</v>
      </c>
      <c r="G574" s="219">
        <v>0.8</v>
      </c>
      <c r="H574" s="219">
        <v>1.1000000000000001</v>
      </c>
      <c r="I574" s="219" t="s">
        <v>1154</v>
      </c>
    </row>
    <row r="575" spans="1:9" ht="13.5" customHeight="1">
      <c r="A575" s="219" t="s">
        <v>1140</v>
      </c>
      <c r="B575" s="230">
        <v>53</v>
      </c>
      <c r="D575" s="222"/>
      <c r="E575" s="223" t="s">
        <v>144</v>
      </c>
      <c r="F575" s="230">
        <v>0.9</v>
      </c>
      <c r="G575" s="219">
        <v>0.75</v>
      </c>
      <c r="H575" s="219">
        <v>1</v>
      </c>
      <c r="I575" s="219" t="s">
        <v>1154</v>
      </c>
    </row>
    <row r="576" spans="1:9" ht="13.5" customHeight="1">
      <c r="A576" s="219" t="s">
        <v>1140</v>
      </c>
      <c r="B576" s="230">
        <v>56</v>
      </c>
      <c r="D576" s="222"/>
      <c r="E576" s="223" t="s">
        <v>144</v>
      </c>
      <c r="F576" s="230">
        <v>0.9</v>
      </c>
      <c r="G576" s="219">
        <v>0.7</v>
      </c>
      <c r="H576" s="219">
        <v>1</v>
      </c>
      <c r="I576" s="219" t="s">
        <v>1154</v>
      </c>
    </row>
    <row r="577" spans="1:9" ht="13.5" customHeight="1">
      <c r="A577" s="219" t="s">
        <v>1140</v>
      </c>
      <c r="B577" s="230">
        <v>60</v>
      </c>
      <c r="D577" s="222"/>
      <c r="E577" s="223" t="s">
        <v>144</v>
      </c>
      <c r="F577" s="230">
        <v>0.9</v>
      </c>
      <c r="G577" s="219">
        <v>0.75</v>
      </c>
      <c r="H577" s="219">
        <v>0.9</v>
      </c>
      <c r="I577" s="219" t="s">
        <v>1154</v>
      </c>
    </row>
    <row r="578" spans="1:9" ht="13.5" customHeight="1">
      <c r="A578" s="219" t="s">
        <v>1140</v>
      </c>
      <c r="B578" s="230">
        <v>63</v>
      </c>
      <c r="D578" s="222"/>
      <c r="E578" s="223" t="s">
        <v>144</v>
      </c>
      <c r="F578" s="230">
        <v>0.8</v>
      </c>
      <c r="G578" s="219">
        <v>0.7</v>
      </c>
      <c r="H578" s="219">
        <v>1</v>
      </c>
      <c r="I578" s="219" t="s">
        <v>1154</v>
      </c>
    </row>
    <row r="579" spans="1:9" ht="13.5" customHeight="1">
      <c r="A579" s="219" t="s">
        <v>1137</v>
      </c>
      <c r="B579" s="230">
        <v>4</v>
      </c>
      <c r="D579" s="222"/>
      <c r="E579" s="223" t="s">
        <v>144</v>
      </c>
      <c r="F579" s="230">
        <v>6.3</v>
      </c>
      <c r="G579" s="219">
        <v>3.5</v>
      </c>
      <c r="H579" s="219">
        <v>7.2</v>
      </c>
      <c r="I579" s="219" t="s">
        <v>1154</v>
      </c>
    </row>
    <row r="580" spans="1:9" ht="13.5" customHeight="1">
      <c r="A580" s="219" t="s">
        <v>1137</v>
      </c>
      <c r="B580" s="230">
        <v>7</v>
      </c>
      <c r="D580" s="222"/>
      <c r="E580" s="223" t="s">
        <v>144</v>
      </c>
      <c r="F580" s="230">
        <v>6.5</v>
      </c>
      <c r="G580" s="219">
        <v>4.2</v>
      </c>
      <c r="H580" s="219">
        <v>7.6</v>
      </c>
      <c r="I580" s="219" t="s">
        <v>1154</v>
      </c>
    </row>
    <row r="581" spans="1:9" ht="13.5" customHeight="1">
      <c r="A581" s="219" t="s">
        <v>1137</v>
      </c>
      <c r="B581" s="230">
        <v>11</v>
      </c>
      <c r="D581" s="222"/>
      <c r="E581" s="223" t="s">
        <v>144</v>
      </c>
      <c r="F581" s="230">
        <v>6.6</v>
      </c>
      <c r="G581" s="219">
        <v>4.3</v>
      </c>
      <c r="H581" s="219">
        <v>7.3</v>
      </c>
      <c r="I581" s="219" t="s">
        <v>1154</v>
      </c>
    </row>
    <row r="582" spans="1:9" ht="13.5" customHeight="1">
      <c r="A582" s="219" t="s">
        <v>1137</v>
      </c>
      <c r="B582" s="230">
        <v>14</v>
      </c>
      <c r="D582" s="222"/>
      <c r="E582" s="223" t="s">
        <v>144</v>
      </c>
      <c r="F582" s="230">
        <v>6.7</v>
      </c>
      <c r="G582" s="219">
        <v>5.2</v>
      </c>
      <c r="H582" s="219">
        <v>7.5</v>
      </c>
      <c r="I582" s="219" t="s">
        <v>1154</v>
      </c>
    </row>
    <row r="583" spans="1:9" ht="13.5" customHeight="1">
      <c r="A583" s="219" t="s">
        <v>1137</v>
      </c>
      <c r="B583" s="230">
        <v>18</v>
      </c>
      <c r="D583" s="222"/>
      <c r="E583" s="223" t="s">
        <v>144</v>
      </c>
      <c r="F583" s="230">
        <v>6.8</v>
      </c>
      <c r="G583" s="219">
        <v>4.8</v>
      </c>
      <c r="H583" s="219">
        <v>7.5</v>
      </c>
      <c r="I583" s="219" t="s">
        <v>1154</v>
      </c>
    </row>
    <row r="584" spans="1:9" ht="13.5" customHeight="1">
      <c r="A584" s="219" t="s">
        <v>1137</v>
      </c>
      <c r="B584" s="230">
        <v>21</v>
      </c>
      <c r="D584" s="222"/>
      <c r="E584" s="223" t="s">
        <v>144</v>
      </c>
      <c r="F584" s="230">
        <v>6.8</v>
      </c>
      <c r="G584" s="219">
        <v>5.2</v>
      </c>
      <c r="H584" s="219">
        <v>7.4</v>
      </c>
      <c r="I584" s="219" t="s">
        <v>1154</v>
      </c>
    </row>
    <row r="585" spans="1:9" ht="13.5" customHeight="1">
      <c r="A585" s="219" t="s">
        <v>1164</v>
      </c>
      <c r="B585" s="230">
        <v>4</v>
      </c>
      <c r="D585" s="222"/>
      <c r="E585" s="223" t="s">
        <v>144</v>
      </c>
      <c r="F585" s="230">
        <v>3.6</v>
      </c>
      <c r="G585" s="219">
        <v>0.9</v>
      </c>
      <c r="H585" s="219">
        <v>6.1</v>
      </c>
      <c r="I585" s="219" t="s">
        <v>1154</v>
      </c>
    </row>
    <row r="586" spans="1:9" ht="13.5" customHeight="1">
      <c r="A586" s="219" t="s">
        <v>1164</v>
      </c>
      <c r="B586" s="230">
        <v>7</v>
      </c>
      <c r="D586" s="222"/>
      <c r="E586" s="223" t="s">
        <v>144</v>
      </c>
      <c r="F586" s="230">
        <v>4.3</v>
      </c>
      <c r="G586" s="219">
        <v>1.1000000000000001</v>
      </c>
      <c r="H586" s="219">
        <v>7</v>
      </c>
      <c r="I586" s="219" t="s">
        <v>1154</v>
      </c>
    </row>
    <row r="587" spans="1:9" ht="13.5" customHeight="1">
      <c r="A587" s="219" t="s">
        <v>1164</v>
      </c>
      <c r="B587" s="230">
        <v>11</v>
      </c>
      <c r="D587" s="222"/>
      <c r="E587" s="223" t="s">
        <v>144</v>
      </c>
      <c r="F587" s="230">
        <v>4.3</v>
      </c>
      <c r="G587" s="219">
        <v>2</v>
      </c>
      <c r="H587" s="219">
        <v>9</v>
      </c>
      <c r="I587" s="219" t="s">
        <v>1154</v>
      </c>
    </row>
    <row r="588" spans="1:9" ht="13.5" customHeight="1">
      <c r="A588" s="219" t="s">
        <v>1164</v>
      </c>
      <c r="B588" s="230">
        <v>14</v>
      </c>
      <c r="D588" s="222"/>
      <c r="E588" s="223" t="s">
        <v>144</v>
      </c>
      <c r="F588" s="230">
        <v>4.4000000000000004</v>
      </c>
      <c r="G588" s="219">
        <v>2.2000000000000002</v>
      </c>
      <c r="H588" s="219">
        <v>7.5</v>
      </c>
      <c r="I588" s="219" t="s">
        <v>1154</v>
      </c>
    </row>
    <row r="589" spans="1:9" ht="13.5" customHeight="1">
      <c r="A589" s="219" t="s">
        <v>1164</v>
      </c>
      <c r="B589" s="230">
        <v>18</v>
      </c>
      <c r="D589" s="222"/>
      <c r="E589" s="223" t="s">
        <v>144</v>
      </c>
      <c r="F589" s="230">
        <v>4.3</v>
      </c>
      <c r="G589" s="219">
        <v>1.9</v>
      </c>
      <c r="H589" s="219">
        <v>7.1</v>
      </c>
      <c r="I589" s="219" t="s">
        <v>1154</v>
      </c>
    </row>
    <row r="590" spans="1:9" ht="13.5" customHeight="1">
      <c r="A590" s="219" t="s">
        <v>1164</v>
      </c>
      <c r="B590" s="230">
        <v>21</v>
      </c>
      <c r="D590" s="222"/>
      <c r="E590" s="223" t="s">
        <v>144</v>
      </c>
      <c r="F590" s="230">
        <v>4.0999999999999996</v>
      </c>
      <c r="G590" s="219">
        <v>1.8</v>
      </c>
      <c r="H590" s="219">
        <v>6.9</v>
      </c>
      <c r="I590" s="219" t="s">
        <v>1154</v>
      </c>
    </row>
    <row r="591" spans="1:9" ht="13.5" customHeight="1">
      <c r="A591" s="219" t="s">
        <v>1136</v>
      </c>
      <c r="B591" s="230">
        <v>4</v>
      </c>
      <c r="D591" s="222"/>
      <c r="E591" s="223" t="s">
        <v>144</v>
      </c>
      <c r="F591" s="230">
        <v>1.7</v>
      </c>
      <c r="G591" s="219">
        <v>1</v>
      </c>
      <c r="H591" s="219">
        <v>5</v>
      </c>
      <c r="I591" s="219" t="s">
        <v>1154</v>
      </c>
    </row>
    <row r="592" spans="1:9" ht="13.5" customHeight="1">
      <c r="A592" s="219" t="s">
        <v>1136</v>
      </c>
      <c r="B592" s="230">
        <v>7</v>
      </c>
      <c r="D592" s="222"/>
      <c r="E592" s="223" t="s">
        <v>144</v>
      </c>
      <c r="F592" s="230">
        <v>1.6</v>
      </c>
      <c r="G592" s="219">
        <v>0.8</v>
      </c>
      <c r="H592" s="219">
        <v>3.8</v>
      </c>
      <c r="I592" s="219" t="s">
        <v>1154</v>
      </c>
    </row>
    <row r="593" spans="1:9" ht="13.5" customHeight="1">
      <c r="A593" s="219" t="s">
        <v>1136</v>
      </c>
      <c r="B593" s="230">
        <v>11</v>
      </c>
      <c r="D593" s="222"/>
      <c r="E593" s="223" t="s">
        <v>144</v>
      </c>
      <c r="F593" s="230">
        <v>1.3</v>
      </c>
      <c r="G593" s="219">
        <v>0.7</v>
      </c>
      <c r="H593" s="219">
        <v>2.4</v>
      </c>
      <c r="I593" s="219" t="s">
        <v>1154</v>
      </c>
    </row>
    <row r="594" spans="1:9" ht="13.5" customHeight="1">
      <c r="A594" s="219" t="s">
        <v>1136</v>
      </c>
      <c r="B594" s="230">
        <v>14</v>
      </c>
      <c r="D594" s="222"/>
      <c r="E594" s="223" t="s">
        <v>144</v>
      </c>
      <c r="F594" s="230">
        <v>1.3</v>
      </c>
      <c r="G594" s="219">
        <v>0.6</v>
      </c>
      <c r="H594" s="219">
        <v>2.2999999999999998</v>
      </c>
      <c r="I594" s="219" t="s">
        <v>1154</v>
      </c>
    </row>
    <row r="595" spans="1:9" ht="13.5" customHeight="1">
      <c r="A595" s="219" t="s">
        <v>1136</v>
      </c>
      <c r="B595" s="230">
        <v>18</v>
      </c>
      <c r="D595" s="222"/>
      <c r="E595" s="223" t="s">
        <v>144</v>
      </c>
      <c r="F595" s="230">
        <v>1.2</v>
      </c>
      <c r="G595" s="219">
        <v>0.6</v>
      </c>
      <c r="H595" s="219">
        <v>2.2000000000000002</v>
      </c>
      <c r="I595" s="219" t="s">
        <v>1154</v>
      </c>
    </row>
    <row r="596" spans="1:9" ht="13.5" customHeight="1">
      <c r="A596" s="219" t="s">
        <v>1136</v>
      </c>
      <c r="B596" s="230">
        <v>21</v>
      </c>
      <c r="D596" s="222"/>
      <c r="E596" s="223" t="s">
        <v>144</v>
      </c>
      <c r="F596" s="230">
        <v>1.1000000000000001</v>
      </c>
      <c r="G596" s="219">
        <v>0.6</v>
      </c>
      <c r="H596" s="219">
        <v>1.8</v>
      </c>
      <c r="I596" s="219" t="s">
        <v>1154</v>
      </c>
    </row>
    <row r="597" spans="1:9" ht="13.5" customHeight="1">
      <c r="A597" s="219" t="s">
        <v>1139</v>
      </c>
      <c r="B597" s="230">
        <v>4</v>
      </c>
      <c r="D597" s="222"/>
      <c r="E597" s="223" t="s">
        <v>144</v>
      </c>
      <c r="F597" s="230">
        <v>6.4</v>
      </c>
      <c r="G597" s="219">
        <v>0.6</v>
      </c>
      <c r="H597" s="219">
        <v>7.1</v>
      </c>
      <c r="I597" s="219" t="s">
        <v>1154</v>
      </c>
    </row>
    <row r="598" spans="1:9" ht="13.5" customHeight="1">
      <c r="A598" s="219" t="s">
        <v>1139</v>
      </c>
      <c r="B598" s="230">
        <v>7</v>
      </c>
      <c r="D598" s="222"/>
      <c r="E598" s="223" t="s">
        <v>144</v>
      </c>
      <c r="F598" s="230">
        <v>6.6</v>
      </c>
      <c r="G598" s="219">
        <v>0.4</v>
      </c>
      <c r="H598" s="219">
        <v>7</v>
      </c>
      <c r="I598" s="219" t="s">
        <v>1154</v>
      </c>
    </row>
    <row r="599" spans="1:9" ht="13.5" customHeight="1">
      <c r="A599" s="219" t="s">
        <v>1139</v>
      </c>
      <c r="B599" s="230">
        <v>11</v>
      </c>
      <c r="D599" s="222"/>
      <c r="E599" s="223" t="s">
        <v>144</v>
      </c>
      <c r="F599" s="230">
        <v>6.7</v>
      </c>
      <c r="G599" s="219">
        <v>3.6</v>
      </c>
      <c r="H599" s="219">
        <v>7.4</v>
      </c>
      <c r="I599" s="219" t="s">
        <v>1154</v>
      </c>
    </row>
    <row r="600" spans="1:9" ht="13.5" customHeight="1">
      <c r="A600" s="219" t="s">
        <v>1139</v>
      </c>
      <c r="B600" s="230">
        <v>14</v>
      </c>
      <c r="D600" s="222"/>
      <c r="E600" s="223" t="s">
        <v>144</v>
      </c>
      <c r="F600" s="230">
        <v>6.8</v>
      </c>
      <c r="G600" s="219">
        <v>5.2</v>
      </c>
      <c r="H600" s="219">
        <v>7.4</v>
      </c>
      <c r="I600" s="219" t="s">
        <v>1154</v>
      </c>
    </row>
    <row r="601" spans="1:9" ht="13.5" customHeight="1">
      <c r="A601" s="219" t="s">
        <v>1139</v>
      </c>
      <c r="B601" s="230">
        <v>18</v>
      </c>
      <c r="D601" s="222"/>
      <c r="E601" s="223" t="s">
        <v>144</v>
      </c>
      <c r="F601" s="230">
        <v>6.8</v>
      </c>
      <c r="G601" s="219">
        <v>2.2000000000000002</v>
      </c>
      <c r="H601" s="219">
        <v>7.5</v>
      </c>
      <c r="I601" s="219" t="s">
        <v>1154</v>
      </c>
    </row>
    <row r="602" spans="1:9" ht="13.5" customHeight="1">
      <c r="A602" s="219" t="s">
        <v>1139</v>
      </c>
      <c r="B602" s="230">
        <v>21</v>
      </c>
      <c r="D602" s="222"/>
      <c r="E602" s="223" t="s">
        <v>144</v>
      </c>
      <c r="F602" s="230">
        <v>6.9</v>
      </c>
      <c r="G602" s="219">
        <v>2.8</v>
      </c>
      <c r="H602" s="219">
        <v>7.5</v>
      </c>
      <c r="I602" s="219" t="s">
        <v>1154</v>
      </c>
    </row>
    <row r="603" spans="1:9" ht="13.5" customHeight="1">
      <c r="A603" s="219" t="s">
        <v>1165</v>
      </c>
      <c r="B603" s="230">
        <v>4</v>
      </c>
      <c r="D603" s="222"/>
      <c r="E603" s="223" t="s">
        <v>144</v>
      </c>
      <c r="F603" s="230">
        <v>3.4</v>
      </c>
      <c r="G603" s="219">
        <v>1.6</v>
      </c>
      <c r="H603" s="219">
        <v>7</v>
      </c>
      <c r="I603" s="219" t="s">
        <v>1154</v>
      </c>
    </row>
    <row r="604" spans="1:9" ht="13.5" customHeight="1">
      <c r="A604" s="219" t="s">
        <v>1165</v>
      </c>
      <c r="B604" s="230">
        <v>7</v>
      </c>
      <c r="D604" s="222"/>
      <c r="E604" s="223" t="s">
        <v>144</v>
      </c>
      <c r="F604" s="230">
        <v>4</v>
      </c>
      <c r="G604" s="219">
        <v>1.6</v>
      </c>
      <c r="H604" s="219">
        <v>7.4</v>
      </c>
      <c r="I604" s="219" t="s">
        <v>1154</v>
      </c>
    </row>
    <row r="605" spans="1:9" ht="13.5" customHeight="1">
      <c r="A605" s="219" t="s">
        <v>1165</v>
      </c>
      <c r="B605" s="230">
        <v>11</v>
      </c>
      <c r="D605" s="222"/>
      <c r="E605" s="223" t="s">
        <v>144</v>
      </c>
      <c r="F605" s="230">
        <v>4.0999999999999996</v>
      </c>
      <c r="G605" s="219">
        <v>1</v>
      </c>
      <c r="H605" s="219">
        <v>7</v>
      </c>
      <c r="I605" s="219" t="s">
        <v>1154</v>
      </c>
    </row>
    <row r="606" spans="1:9" ht="13.5" customHeight="1">
      <c r="A606" s="219" t="s">
        <v>1165</v>
      </c>
      <c r="B606" s="230">
        <v>14</v>
      </c>
      <c r="D606" s="222"/>
      <c r="E606" s="223" t="s">
        <v>144</v>
      </c>
      <c r="F606" s="230">
        <v>4.0999999999999996</v>
      </c>
      <c r="G606" s="219">
        <v>1.3</v>
      </c>
      <c r="H606" s="219">
        <v>7.9</v>
      </c>
      <c r="I606" s="219" t="s">
        <v>1154</v>
      </c>
    </row>
    <row r="607" spans="1:9" ht="13.5" customHeight="1">
      <c r="A607" s="219" t="s">
        <v>1165</v>
      </c>
      <c r="B607" s="230">
        <v>18</v>
      </c>
      <c r="D607" s="222"/>
      <c r="E607" s="223" t="s">
        <v>144</v>
      </c>
      <c r="F607" s="230">
        <v>3.9</v>
      </c>
      <c r="G607" s="219">
        <v>1.7</v>
      </c>
      <c r="H607" s="219">
        <v>9</v>
      </c>
      <c r="I607" s="219" t="s">
        <v>1154</v>
      </c>
    </row>
    <row r="608" spans="1:9" ht="13.5" customHeight="1">
      <c r="A608" s="219" t="s">
        <v>1165</v>
      </c>
      <c r="B608" s="230">
        <v>21</v>
      </c>
      <c r="D608" s="222"/>
      <c r="E608" s="223" t="s">
        <v>144</v>
      </c>
      <c r="F608" s="230">
        <v>3.8</v>
      </c>
      <c r="G608" s="219">
        <v>1.4</v>
      </c>
      <c r="H608" s="219">
        <v>6.9</v>
      </c>
      <c r="I608" s="219" t="s">
        <v>1154</v>
      </c>
    </row>
    <row r="609" spans="1:9" ht="13.5" customHeight="1">
      <c r="A609" s="219" t="s">
        <v>1138</v>
      </c>
      <c r="B609" s="230">
        <v>4</v>
      </c>
      <c r="D609" s="222"/>
      <c r="E609" s="223" t="s">
        <v>144</v>
      </c>
      <c r="F609" s="230">
        <v>1.6</v>
      </c>
      <c r="G609" s="219">
        <v>1.1000000000000001</v>
      </c>
      <c r="H609" s="219">
        <v>3.6</v>
      </c>
      <c r="I609" s="219" t="s">
        <v>1154</v>
      </c>
    </row>
    <row r="610" spans="1:9" ht="13.5" customHeight="1">
      <c r="A610" s="219" t="s">
        <v>1138</v>
      </c>
      <c r="B610" s="230">
        <v>7</v>
      </c>
      <c r="D610" s="222"/>
      <c r="E610" s="223" t="s">
        <v>144</v>
      </c>
      <c r="F610" s="230">
        <v>1.5</v>
      </c>
      <c r="G610" s="219">
        <v>0.9</v>
      </c>
      <c r="H610" s="219">
        <v>5.3</v>
      </c>
      <c r="I610" s="219" t="s">
        <v>1154</v>
      </c>
    </row>
    <row r="611" spans="1:9" ht="13.5" customHeight="1">
      <c r="A611" s="219" t="s">
        <v>1138</v>
      </c>
      <c r="B611" s="230">
        <v>11</v>
      </c>
      <c r="D611" s="222"/>
      <c r="E611" s="223" t="s">
        <v>144</v>
      </c>
      <c r="F611" s="230">
        <v>1.3</v>
      </c>
      <c r="G611" s="219">
        <v>0.9</v>
      </c>
      <c r="H611" s="219">
        <v>4.5</v>
      </c>
      <c r="I611" s="219" t="s">
        <v>1154</v>
      </c>
    </row>
    <row r="612" spans="1:9" ht="13.5" customHeight="1">
      <c r="A612" s="219" t="s">
        <v>1138</v>
      </c>
      <c r="B612" s="230">
        <v>14</v>
      </c>
      <c r="D612" s="222"/>
      <c r="E612" s="223" t="s">
        <v>144</v>
      </c>
      <c r="F612" s="230">
        <v>1.2</v>
      </c>
      <c r="G612" s="219">
        <v>0.7</v>
      </c>
      <c r="H612" s="219">
        <v>3</v>
      </c>
      <c r="I612" s="219" t="s">
        <v>1154</v>
      </c>
    </row>
    <row r="613" spans="1:9" ht="13.5" customHeight="1">
      <c r="A613" s="219" t="s">
        <v>1138</v>
      </c>
      <c r="B613" s="230">
        <v>18</v>
      </c>
      <c r="D613" s="222"/>
      <c r="E613" s="223" t="s">
        <v>144</v>
      </c>
      <c r="F613" s="230">
        <v>1.1000000000000001</v>
      </c>
      <c r="G613" s="219">
        <v>0.7</v>
      </c>
      <c r="H613" s="219">
        <v>3.6</v>
      </c>
      <c r="I613" s="219" t="s">
        <v>1154</v>
      </c>
    </row>
    <row r="614" spans="1:9" ht="13.5" customHeight="1">
      <c r="A614" s="219" t="s">
        <v>1138</v>
      </c>
      <c r="B614" s="230">
        <v>21</v>
      </c>
      <c r="D614" s="222"/>
      <c r="E614" s="223" t="s">
        <v>144</v>
      </c>
      <c r="F614" s="230">
        <v>1.1000000000000001</v>
      </c>
      <c r="G614" s="219">
        <v>0.6</v>
      </c>
      <c r="H614" s="219">
        <v>5</v>
      </c>
      <c r="I614" s="219" t="s">
        <v>1154</v>
      </c>
    </row>
    <row r="615" spans="1:9" ht="13.5" customHeight="1">
      <c r="A615" s="15" t="s">
        <v>2662</v>
      </c>
      <c r="B615" s="15">
        <v>2</v>
      </c>
      <c r="C615" s="15">
        <v>1</v>
      </c>
      <c r="D615" s="84">
        <v>3</v>
      </c>
      <c r="E615" s="87" t="s">
        <v>144</v>
      </c>
      <c r="F615" s="15">
        <v>0.17</v>
      </c>
      <c r="G615" s="15">
        <v>0.05</v>
      </c>
      <c r="H615" s="15"/>
      <c r="I615" s="15" t="s">
        <v>1462</v>
      </c>
    </row>
    <row r="616" spans="1:9" ht="13.5" customHeight="1">
      <c r="A616" s="15" t="s">
        <v>2662</v>
      </c>
      <c r="B616" s="15">
        <v>75</v>
      </c>
      <c r="C616" s="15">
        <v>60</v>
      </c>
      <c r="D616" s="84">
        <v>90</v>
      </c>
      <c r="E616" s="87" t="s">
        <v>144</v>
      </c>
      <c r="F616" s="15">
        <v>1.17</v>
      </c>
      <c r="G616" s="15">
        <v>7.0000000000000007E-2</v>
      </c>
      <c r="H616" s="15"/>
      <c r="I616" s="15" t="s">
        <v>1462</v>
      </c>
    </row>
    <row r="617" spans="1:9" ht="13.5" customHeight="1">
      <c r="A617" s="15" t="s">
        <v>2663</v>
      </c>
      <c r="B617" s="15">
        <v>2</v>
      </c>
      <c r="C617" s="15">
        <v>1</v>
      </c>
      <c r="D617" s="84">
        <v>3</v>
      </c>
      <c r="E617" s="87" t="s">
        <v>144</v>
      </c>
      <c r="F617" s="15">
        <v>1.93</v>
      </c>
      <c r="G617" s="15">
        <v>0.19</v>
      </c>
      <c r="H617" s="15"/>
      <c r="I617" s="15" t="s">
        <v>1462</v>
      </c>
    </row>
    <row r="618" spans="1:9" ht="13.5" customHeight="1">
      <c r="A618" s="15" t="s">
        <v>2663</v>
      </c>
      <c r="B618" s="15">
        <v>75</v>
      </c>
      <c r="C618" s="15">
        <v>60</v>
      </c>
      <c r="D618" s="84">
        <v>90</v>
      </c>
      <c r="E618" s="87" t="s">
        <v>144</v>
      </c>
      <c r="F618" s="15">
        <v>6.39</v>
      </c>
      <c r="G618" s="15">
        <v>0.28000000000000003</v>
      </c>
      <c r="H618" s="15"/>
      <c r="I618" s="15" t="s">
        <v>1462</v>
      </c>
    </row>
    <row r="619" spans="1:9" ht="13.5" customHeight="1">
      <c r="A619" s="15" t="s">
        <v>2664</v>
      </c>
      <c r="B619" s="15">
        <v>2</v>
      </c>
      <c r="C619" s="15">
        <v>1</v>
      </c>
      <c r="D619" s="84">
        <v>3</v>
      </c>
      <c r="E619" s="87" t="s">
        <v>144</v>
      </c>
      <c r="F619" s="15">
        <v>4.6399999999999997</v>
      </c>
      <c r="G619" s="15">
        <v>0.22</v>
      </c>
      <c r="H619" s="15"/>
      <c r="I619" s="15" t="s">
        <v>1462</v>
      </c>
    </row>
    <row r="620" spans="1:9" ht="13.5" customHeight="1">
      <c r="A620" s="15" t="s">
        <v>2664</v>
      </c>
      <c r="B620" s="15">
        <v>75</v>
      </c>
      <c r="C620" s="15">
        <v>60</v>
      </c>
      <c r="D620" s="84">
        <v>90</v>
      </c>
      <c r="E620" s="87" t="s">
        <v>144</v>
      </c>
      <c r="F620" s="15">
        <v>7.07</v>
      </c>
      <c r="G620" s="15">
        <v>0.28000000000000003</v>
      </c>
      <c r="H620" s="15"/>
      <c r="I620" s="15" t="s">
        <v>1462</v>
      </c>
    </row>
    <row r="621" spans="1:9" ht="13.5" customHeight="1">
      <c r="A621" s="15" t="s">
        <v>2668</v>
      </c>
      <c r="B621" s="15">
        <v>2</v>
      </c>
      <c r="C621" s="15">
        <v>1</v>
      </c>
      <c r="D621" s="84">
        <v>3</v>
      </c>
      <c r="E621" s="87" t="s">
        <v>144</v>
      </c>
      <c r="F621" s="15">
        <v>0.04</v>
      </c>
      <c r="G621" s="15">
        <v>0.01</v>
      </c>
      <c r="H621" s="15"/>
      <c r="I621" s="15" t="s">
        <v>1462</v>
      </c>
    </row>
    <row r="622" spans="1:9" ht="13.5" customHeight="1">
      <c r="A622" s="15" t="s">
        <v>2668</v>
      </c>
      <c r="B622" s="15">
        <v>75</v>
      </c>
      <c r="C622" s="15">
        <v>60</v>
      </c>
      <c r="D622" s="84">
        <v>90</v>
      </c>
      <c r="E622" s="87" t="s">
        <v>144</v>
      </c>
      <c r="F622" s="15">
        <v>0.18</v>
      </c>
      <c r="G622" s="15">
        <v>0.03</v>
      </c>
      <c r="H622" s="15"/>
      <c r="I622" s="15" t="s">
        <v>1462</v>
      </c>
    </row>
    <row r="623" spans="1:9" ht="13.5" customHeight="1">
      <c r="A623" s="15" t="s">
        <v>2665</v>
      </c>
      <c r="B623" s="15">
        <v>2</v>
      </c>
      <c r="C623" s="15">
        <v>1</v>
      </c>
      <c r="D623" s="84">
        <v>3</v>
      </c>
      <c r="E623" s="87" t="s">
        <v>144</v>
      </c>
      <c r="F623" s="15">
        <v>0.19</v>
      </c>
      <c r="G623" s="15">
        <v>0.06</v>
      </c>
      <c r="H623" s="15"/>
      <c r="I623" s="15" t="s">
        <v>1462</v>
      </c>
    </row>
    <row r="624" spans="1:9" ht="13.5" customHeight="1">
      <c r="A624" s="15" t="s">
        <v>2665</v>
      </c>
      <c r="B624" s="15">
        <v>75</v>
      </c>
      <c r="C624" s="15">
        <v>60</v>
      </c>
      <c r="D624" s="84">
        <v>90</v>
      </c>
      <c r="E624" s="87" t="s">
        <v>144</v>
      </c>
      <c r="F624" s="15">
        <v>0.22</v>
      </c>
      <c r="G624" s="15">
        <v>0.02</v>
      </c>
      <c r="H624" s="15"/>
      <c r="I624" s="15" t="s">
        <v>1462</v>
      </c>
    </row>
    <row r="625" spans="1:9" ht="13.5" customHeight="1">
      <c r="A625" s="15" t="s">
        <v>2666</v>
      </c>
      <c r="B625" s="15">
        <v>2</v>
      </c>
      <c r="C625" s="15">
        <v>1</v>
      </c>
      <c r="D625" s="84">
        <v>3</v>
      </c>
      <c r="E625" s="87" t="s">
        <v>144</v>
      </c>
      <c r="F625" s="15">
        <v>26.09</v>
      </c>
      <c r="G625" s="15">
        <v>0.49</v>
      </c>
      <c r="H625" s="15"/>
      <c r="I625" s="15" t="s">
        <v>1462</v>
      </c>
    </row>
    <row r="626" spans="1:9" ht="13.5" customHeight="1">
      <c r="A626" s="15" t="s">
        <v>2666</v>
      </c>
      <c r="B626" s="15">
        <v>75</v>
      </c>
      <c r="C626" s="15">
        <v>60</v>
      </c>
      <c r="D626" s="84">
        <v>90</v>
      </c>
      <c r="E626" s="87" t="s">
        <v>144</v>
      </c>
      <c r="F626" s="15">
        <v>21.6</v>
      </c>
      <c r="G626" s="15">
        <v>0.45</v>
      </c>
      <c r="H626" s="15"/>
      <c r="I626" s="15" t="s">
        <v>1462</v>
      </c>
    </row>
    <row r="627" spans="1:9" ht="13.5" customHeight="1">
      <c r="A627" s="15" t="s">
        <v>2669</v>
      </c>
      <c r="B627" s="15">
        <v>2</v>
      </c>
      <c r="C627" s="15">
        <v>1</v>
      </c>
      <c r="D627" s="84">
        <v>3</v>
      </c>
      <c r="E627" s="87" t="s">
        <v>144</v>
      </c>
      <c r="F627" s="15">
        <v>1.53</v>
      </c>
      <c r="G627" s="15">
        <v>0.11</v>
      </c>
      <c r="H627" s="15"/>
      <c r="I627" s="15" t="s">
        <v>1462</v>
      </c>
    </row>
    <row r="628" spans="1:9" ht="13.5" customHeight="1">
      <c r="A628" s="15" t="s">
        <v>2669</v>
      </c>
      <c r="B628" s="15">
        <v>75</v>
      </c>
      <c r="C628" s="15">
        <v>60</v>
      </c>
      <c r="D628" s="84">
        <v>90</v>
      </c>
      <c r="E628" s="87" t="s">
        <v>144</v>
      </c>
      <c r="F628" s="15">
        <v>1.75</v>
      </c>
      <c r="G628" s="15">
        <v>0.12</v>
      </c>
      <c r="H628" s="15"/>
      <c r="I628" s="15" t="s">
        <v>1462</v>
      </c>
    </row>
    <row r="629" spans="1:9" ht="13.5" customHeight="1">
      <c r="A629" s="15" t="s">
        <v>2667</v>
      </c>
      <c r="B629" s="15">
        <v>2</v>
      </c>
      <c r="C629" s="15">
        <v>1</v>
      </c>
      <c r="D629" s="84">
        <v>3</v>
      </c>
      <c r="E629" s="87" t="s">
        <v>144</v>
      </c>
      <c r="F629" s="15">
        <v>7.87</v>
      </c>
      <c r="G629" s="15">
        <v>0.24</v>
      </c>
      <c r="H629" s="15"/>
      <c r="I629" s="15" t="s">
        <v>1462</v>
      </c>
    </row>
    <row r="630" spans="1:9" ht="13.5" customHeight="1">
      <c r="A630" s="15" t="s">
        <v>2667</v>
      </c>
      <c r="B630" s="15">
        <v>75</v>
      </c>
      <c r="C630" s="15">
        <v>60</v>
      </c>
      <c r="D630" s="84">
        <v>90</v>
      </c>
      <c r="E630" s="87" t="s">
        <v>144</v>
      </c>
      <c r="F630" s="15">
        <v>6.96</v>
      </c>
      <c r="G630" s="15">
        <v>0.19</v>
      </c>
      <c r="H630" s="15"/>
      <c r="I630" s="15" t="s">
        <v>1462</v>
      </c>
    </row>
    <row r="631" spans="1:9" ht="13.5" customHeight="1">
      <c r="A631" s="15" t="s">
        <v>2670</v>
      </c>
      <c r="B631" s="15">
        <v>2</v>
      </c>
      <c r="C631" s="15">
        <v>1</v>
      </c>
      <c r="D631" s="84">
        <v>3</v>
      </c>
      <c r="E631" s="87" t="s">
        <v>144</v>
      </c>
      <c r="F631" s="15">
        <v>31.74</v>
      </c>
      <c r="G631" s="15">
        <v>0.48</v>
      </c>
      <c r="H631" s="15"/>
      <c r="I631" s="15" t="s">
        <v>1462</v>
      </c>
    </row>
    <row r="632" spans="1:9" ht="13.5" customHeight="1">
      <c r="A632" s="15" t="s">
        <v>2670</v>
      </c>
      <c r="B632" s="15">
        <v>75</v>
      </c>
      <c r="C632" s="15">
        <v>60</v>
      </c>
      <c r="D632" s="84">
        <v>90</v>
      </c>
      <c r="E632" s="87" t="s">
        <v>144</v>
      </c>
      <c r="F632" s="15">
        <v>28.26</v>
      </c>
      <c r="G632" s="15">
        <v>0.65</v>
      </c>
      <c r="H632" s="15"/>
      <c r="I632" s="15" t="s">
        <v>1462</v>
      </c>
    </row>
    <row r="633" spans="1:9" ht="13.5" customHeight="1">
      <c r="A633" s="15" t="s">
        <v>2674</v>
      </c>
      <c r="B633" s="15">
        <v>2</v>
      </c>
      <c r="C633" s="15">
        <v>1</v>
      </c>
      <c r="D633" s="84">
        <v>3</v>
      </c>
      <c r="E633" s="87" t="s">
        <v>144</v>
      </c>
      <c r="F633" s="15">
        <v>18.05</v>
      </c>
      <c r="G633" s="15">
        <v>0.39</v>
      </c>
      <c r="H633" s="15"/>
      <c r="I633" s="15" t="s">
        <v>1462</v>
      </c>
    </row>
    <row r="634" spans="1:9" ht="13.5" customHeight="1">
      <c r="A634" s="15" t="s">
        <v>2674</v>
      </c>
      <c r="B634" s="15">
        <v>75</v>
      </c>
      <c r="C634" s="15">
        <v>60</v>
      </c>
      <c r="D634" s="84">
        <v>90</v>
      </c>
      <c r="E634" s="87" t="s">
        <v>144</v>
      </c>
      <c r="F634" s="15">
        <v>21.82</v>
      </c>
      <c r="G634" s="15">
        <v>0.63</v>
      </c>
      <c r="H634" s="15"/>
      <c r="I634" s="15" t="s">
        <v>1462</v>
      </c>
    </row>
    <row r="635" spans="1:9" ht="13.5" customHeight="1">
      <c r="A635" s="15" t="s">
        <v>2675</v>
      </c>
      <c r="B635" s="15">
        <v>2</v>
      </c>
      <c r="C635" s="15">
        <v>1</v>
      </c>
      <c r="D635" s="84">
        <v>3</v>
      </c>
      <c r="E635" s="87" t="s">
        <v>144</v>
      </c>
      <c r="F635" s="15">
        <v>0.65</v>
      </c>
      <c r="G635" s="15">
        <v>1.3</v>
      </c>
      <c r="H635" s="15"/>
      <c r="I635" s="15" t="s">
        <v>1462</v>
      </c>
    </row>
    <row r="636" spans="1:9" ht="13.5" customHeight="1">
      <c r="A636" s="15" t="s">
        <v>2675</v>
      </c>
      <c r="B636" s="15">
        <v>75</v>
      </c>
      <c r="C636" s="15">
        <v>60</v>
      </c>
      <c r="D636" s="84">
        <v>90</v>
      </c>
      <c r="E636" s="87" t="s">
        <v>144</v>
      </c>
      <c r="F636" s="15">
        <v>0.48</v>
      </c>
      <c r="G636" s="15">
        <v>0.04</v>
      </c>
      <c r="H636" s="15"/>
      <c r="I636" s="15" t="s">
        <v>1462</v>
      </c>
    </row>
    <row r="637" spans="1:9" ht="13.5" customHeight="1">
      <c r="A637" s="15" t="s">
        <v>3625</v>
      </c>
      <c r="B637" s="15">
        <v>2</v>
      </c>
      <c r="C637" s="15">
        <v>1</v>
      </c>
      <c r="D637" s="84">
        <v>3</v>
      </c>
      <c r="E637" s="87" t="s">
        <v>144</v>
      </c>
      <c r="F637" s="15">
        <v>0.42</v>
      </c>
      <c r="G637" s="15">
        <v>0.14000000000000001</v>
      </c>
      <c r="H637" s="15"/>
      <c r="I637" s="15" t="s">
        <v>1462</v>
      </c>
    </row>
    <row r="638" spans="1:9" ht="13.5" customHeight="1">
      <c r="A638" s="15" t="s">
        <v>3625</v>
      </c>
      <c r="B638" s="15">
        <v>75</v>
      </c>
      <c r="C638" s="15">
        <v>60</v>
      </c>
      <c r="D638" s="84">
        <v>90</v>
      </c>
      <c r="E638" s="87" t="s">
        <v>144</v>
      </c>
      <c r="F638" s="15">
        <v>0.48</v>
      </c>
      <c r="G638" s="15">
        <v>0.04</v>
      </c>
      <c r="H638" s="15"/>
      <c r="I638" s="15" t="s">
        <v>1462</v>
      </c>
    </row>
    <row r="639" spans="1:9" ht="13.5" customHeight="1">
      <c r="A639" s="15" t="s">
        <v>2671</v>
      </c>
      <c r="B639" s="15">
        <v>2</v>
      </c>
      <c r="C639" s="15">
        <v>1</v>
      </c>
      <c r="D639" s="84">
        <v>3</v>
      </c>
      <c r="E639" s="87" t="s">
        <v>144</v>
      </c>
      <c r="F639" s="15">
        <v>0.79</v>
      </c>
      <c r="G639" s="15">
        <v>7.0000000000000007E-2</v>
      </c>
      <c r="H639" s="15"/>
      <c r="I639" s="15" t="s">
        <v>1462</v>
      </c>
    </row>
    <row r="640" spans="1:9" ht="13.5" customHeight="1">
      <c r="A640" s="15" t="s">
        <v>2671</v>
      </c>
      <c r="B640" s="15">
        <v>75</v>
      </c>
      <c r="C640" s="15">
        <v>60</v>
      </c>
      <c r="D640" s="84">
        <v>90</v>
      </c>
      <c r="E640" s="87" t="s">
        <v>144</v>
      </c>
      <c r="F640" s="15">
        <v>1.05</v>
      </c>
      <c r="G640" s="15">
        <v>0.08</v>
      </c>
      <c r="H640" s="15"/>
      <c r="I640" s="15" t="s">
        <v>1462</v>
      </c>
    </row>
    <row r="641" spans="1:9" ht="13.5" customHeight="1">
      <c r="A641" s="15" t="s">
        <v>2676</v>
      </c>
      <c r="B641" s="15">
        <v>2</v>
      </c>
      <c r="C641" s="15">
        <v>1</v>
      </c>
      <c r="D641" s="84">
        <v>3</v>
      </c>
      <c r="E641" s="87" t="s">
        <v>144</v>
      </c>
      <c r="F641" s="15">
        <v>1.1200000000000001</v>
      </c>
      <c r="G641" s="15">
        <v>7.0000000000000007E-2</v>
      </c>
      <c r="H641" s="15"/>
      <c r="I641" s="15" t="s">
        <v>1462</v>
      </c>
    </row>
    <row r="642" spans="1:9" ht="13.5" customHeight="1">
      <c r="A642" s="15" t="s">
        <v>2676</v>
      </c>
      <c r="B642" s="15">
        <v>75</v>
      </c>
      <c r="C642" s="15">
        <v>60</v>
      </c>
      <c r="D642" s="84">
        <v>90</v>
      </c>
      <c r="E642" s="87" t="s">
        <v>144</v>
      </c>
      <c r="F642" s="15">
        <v>0.43</v>
      </c>
      <c r="G642" s="15">
        <v>0.03</v>
      </c>
      <c r="H642" s="15"/>
      <c r="I642" s="15" t="s">
        <v>1462</v>
      </c>
    </row>
    <row r="643" spans="1:9" ht="13.5" customHeight="1">
      <c r="A643" s="15" t="s">
        <v>2677</v>
      </c>
      <c r="B643" s="15">
        <v>2</v>
      </c>
      <c r="C643" s="15">
        <v>1</v>
      </c>
      <c r="D643" s="84">
        <v>3</v>
      </c>
      <c r="E643" s="87" t="s">
        <v>144</v>
      </c>
      <c r="F643" s="15">
        <v>0.08</v>
      </c>
      <c r="G643" s="15">
        <v>0.02</v>
      </c>
      <c r="H643" s="15"/>
      <c r="I643" s="15" t="s">
        <v>1462</v>
      </c>
    </row>
    <row r="644" spans="1:9" ht="13.5" customHeight="1">
      <c r="A644" s="15" t="s">
        <v>2677</v>
      </c>
      <c r="B644" s="15">
        <v>75</v>
      </c>
      <c r="C644" s="15">
        <v>60</v>
      </c>
      <c r="D644" s="84">
        <v>90</v>
      </c>
      <c r="E644" s="87" t="s">
        <v>144</v>
      </c>
      <c r="F644" s="15">
        <v>0.06</v>
      </c>
      <c r="G644" s="15">
        <v>0.01</v>
      </c>
      <c r="H644" s="15"/>
      <c r="I644" s="15" t="s">
        <v>1462</v>
      </c>
    </row>
    <row r="645" spans="1:9" ht="13.5" customHeight="1">
      <c r="A645" s="15" t="s">
        <v>2672</v>
      </c>
      <c r="B645" s="15">
        <v>2</v>
      </c>
      <c r="C645" s="15">
        <v>1</v>
      </c>
      <c r="D645" s="84">
        <v>3</v>
      </c>
      <c r="E645" s="87" t="s">
        <v>144</v>
      </c>
      <c r="F645" s="15">
        <v>0.03</v>
      </c>
      <c r="G645" s="15">
        <v>0.01</v>
      </c>
      <c r="H645" s="15"/>
      <c r="I645" s="15" t="s">
        <v>1462</v>
      </c>
    </row>
    <row r="646" spans="1:9" ht="13.5" customHeight="1">
      <c r="A646" s="15" t="s">
        <v>2672</v>
      </c>
      <c r="B646" s="15">
        <v>75</v>
      </c>
      <c r="C646" s="15">
        <v>60</v>
      </c>
      <c r="D646" s="84">
        <v>90</v>
      </c>
      <c r="E646" s="87" t="s">
        <v>144</v>
      </c>
      <c r="F646" s="15">
        <v>0.02</v>
      </c>
      <c r="G646" s="15">
        <v>0.01</v>
      </c>
      <c r="H646" s="15"/>
      <c r="I646" s="15" t="s">
        <v>1462</v>
      </c>
    </row>
    <row r="647" spans="1:9" ht="13.5" customHeight="1">
      <c r="A647" s="15" t="s">
        <v>2678</v>
      </c>
      <c r="B647" s="15">
        <v>2</v>
      </c>
      <c r="C647" s="15">
        <v>1</v>
      </c>
      <c r="D647" s="84">
        <v>3</v>
      </c>
      <c r="E647" s="87" t="s">
        <v>144</v>
      </c>
      <c r="F647" s="15">
        <v>0.92</v>
      </c>
      <c r="G647" s="15">
        <v>1.18</v>
      </c>
      <c r="H647" s="15"/>
      <c r="I647" s="15" t="s">
        <v>1462</v>
      </c>
    </row>
    <row r="648" spans="1:9" ht="13.5" customHeight="1">
      <c r="A648" s="15" t="s">
        <v>2678</v>
      </c>
      <c r="B648" s="15">
        <v>75</v>
      </c>
      <c r="C648" s="15">
        <v>60</v>
      </c>
      <c r="D648" s="84">
        <v>90</v>
      </c>
      <c r="E648" s="87" t="s">
        <v>144</v>
      </c>
      <c r="F648" s="15">
        <v>0.17</v>
      </c>
      <c r="G648" s="15">
        <v>0.03</v>
      </c>
      <c r="H648" s="15"/>
      <c r="I648" s="15" t="s">
        <v>1462</v>
      </c>
    </row>
    <row r="649" spans="1:9" ht="13.5" customHeight="1">
      <c r="A649" s="15" t="s">
        <v>2673</v>
      </c>
      <c r="B649" s="15">
        <v>2</v>
      </c>
      <c r="C649" s="15">
        <v>1</v>
      </c>
      <c r="D649" s="84">
        <v>3</v>
      </c>
      <c r="E649" s="87" t="s">
        <v>144</v>
      </c>
      <c r="F649" s="15">
        <v>0.39</v>
      </c>
      <c r="G649" s="15">
        <v>0.1</v>
      </c>
      <c r="H649" s="15"/>
      <c r="I649" s="15" t="s">
        <v>1462</v>
      </c>
    </row>
    <row r="650" spans="1:9" ht="13.5" customHeight="1">
      <c r="A650" s="15" t="s">
        <v>2673</v>
      </c>
      <c r="B650" s="15">
        <v>75</v>
      </c>
      <c r="C650" s="15">
        <v>60</v>
      </c>
      <c r="D650" s="84">
        <v>90</v>
      </c>
      <c r="E650" s="87" t="s">
        <v>144</v>
      </c>
      <c r="F650" s="15">
        <v>0.15</v>
      </c>
      <c r="G650" s="15">
        <v>7.0000000000000007E-2</v>
      </c>
      <c r="H650" s="15"/>
      <c r="I650" s="15" t="s">
        <v>1462</v>
      </c>
    </row>
    <row r="651" spans="1:9" ht="13.5" customHeight="1">
      <c r="A651" s="15" t="s">
        <v>2679</v>
      </c>
      <c r="B651" s="15">
        <v>2</v>
      </c>
      <c r="C651" s="15">
        <v>1</v>
      </c>
      <c r="D651" s="84">
        <v>3</v>
      </c>
      <c r="E651" s="87" t="s">
        <v>144</v>
      </c>
      <c r="F651" s="15">
        <v>1.74</v>
      </c>
      <c r="G651" s="15">
        <v>0.28000000000000003</v>
      </c>
      <c r="H651" s="15"/>
      <c r="I651" s="15" t="s">
        <v>1462</v>
      </c>
    </row>
    <row r="652" spans="1:9" ht="13.5" customHeight="1">
      <c r="A652" s="15" t="s">
        <v>2679</v>
      </c>
      <c r="B652" s="15">
        <v>75</v>
      </c>
      <c r="C652" s="15">
        <v>60</v>
      </c>
      <c r="D652" s="84">
        <v>90</v>
      </c>
      <c r="E652" s="87" t="s">
        <v>144</v>
      </c>
      <c r="F652" s="15">
        <v>0.78</v>
      </c>
      <c r="G652" s="15">
        <v>0.06</v>
      </c>
      <c r="H652" s="15"/>
      <c r="I652" s="15" t="s">
        <v>1462</v>
      </c>
    </row>
    <row r="653" spans="1:9" ht="13.5" customHeight="1">
      <c r="A653" s="15" t="s">
        <v>2680</v>
      </c>
      <c r="B653" s="15">
        <v>2</v>
      </c>
      <c r="C653" s="15">
        <v>1</v>
      </c>
      <c r="D653" s="84">
        <v>3</v>
      </c>
      <c r="E653" s="87" t="s">
        <v>144</v>
      </c>
      <c r="F653" s="15">
        <v>19.850000000000001</v>
      </c>
      <c r="G653" s="15">
        <v>0.4</v>
      </c>
      <c r="H653" s="15"/>
      <c r="I653" s="15" t="s">
        <v>1462</v>
      </c>
    </row>
    <row r="654" spans="1:9" ht="13.5" customHeight="1">
      <c r="A654" s="15" t="s">
        <v>2680</v>
      </c>
      <c r="B654" s="15">
        <v>75</v>
      </c>
      <c r="C654" s="15">
        <v>60</v>
      </c>
      <c r="D654" s="84">
        <v>90</v>
      </c>
      <c r="E654" s="87" t="s">
        <v>144</v>
      </c>
      <c r="F654" s="15">
        <v>22.8</v>
      </c>
      <c r="G654" s="15">
        <v>0.63</v>
      </c>
      <c r="H654" s="15"/>
      <c r="I654" s="15" t="s">
        <v>1462</v>
      </c>
    </row>
    <row r="655" spans="1:9" ht="13.5" customHeight="1">
      <c r="A655" s="15" t="s">
        <v>2681</v>
      </c>
      <c r="B655" s="15">
        <v>2</v>
      </c>
      <c r="C655" s="15">
        <v>1</v>
      </c>
      <c r="D655" s="84">
        <v>3</v>
      </c>
      <c r="E655" s="87" t="s">
        <v>144</v>
      </c>
      <c r="F655" s="15">
        <v>37.520000000000003</v>
      </c>
      <c r="G655" s="15">
        <v>0.45</v>
      </c>
      <c r="H655" s="15"/>
      <c r="I655" s="15" t="s">
        <v>1462</v>
      </c>
    </row>
    <row r="656" spans="1:9" ht="13.5" customHeight="1">
      <c r="A656" s="15" t="s">
        <v>2681</v>
      </c>
      <c r="B656" s="15">
        <v>75</v>
      </c>
      <c r="C656" s="15">
        <v>60</v>
      </c>
      <c r="D656" s="84">
        <v>90</v>
      </c>
      <c r="E656" s="87" t="s">
        <v>144</v>
      </c>
      <c r="F656" s="15">
        <v>33.01</v>
      </c>
      <c r="G656" s="15">
        <v>0.7</v>
      </c>
      <c r="H656" s="15"/>
      <c r="I656" s="15" t="s">
        <v>1462</v>
      </c>
    </row>
    <row r="657" spans="1:10" ht="13.5" customHeight="1">
      <c r="A657" s="15" t="s">
        <v>2682</v>
      </c>
      <c r="B657" s="15">
        <v>2</v>
      </c>
      <c r="C657" s="15">
        <v>1</v>
      </c>
      <c r="D657" s="84">
        <v>3</v>
      </c>
      <c r="E657" s="87" t="s">
        <v>144</v>
      </c>
      <c r="F657" s="15">
        <v>21.59</v>
      </c>
      <c r="G657" s="15">
        <v>0.52</v>
      </c>
      <c r="H657" s="15"/>
      <c r="I657" s="15" t="s">
        <v>1462</v>
      </c>
    </row>
    <row r="658" spans="1:10" ht="13.5" customHeight="1">
      <c r="A658" s="15" t="s">
        <v>2682</v>
      </c>
      <c r="B658" s="15">
        <v>75</v>
      </c>
      <c r="C658" s="15">
        <v>60</v>
      </c>
      <c r="D658" s="84">
        <v>90</v>
      </c>
      <c r="E658" s="87" t="s">
        <v>144</v>
      </c>
      <c r="F658" s="15">
        <v>23.58</v>
      </c>
      <c r="G658" s="15">
        <v>0.64</v>
      </c>
      <c r="H658" s="15"/>
      <c r="I658" s="15" t="s">
        <v>1462</v>
      </c>
    </row>
    <row r="659" spans="1:10" ht="13.5" customHeight="1">
      <c r="A659" s="15" t="s">
        <v>2683</v>
      </c>
      <c r="B659" s="15">
        <v>2</v>
      </c>
      <c r="C659" s="15">
        <v>1</v>
      </c>
      <c r="D659" s="84">
        <v>3</v>
      </c>
      <c r="E659" s="87" t="s">
        <v>144</v>
      </c>
      <c r="F659" s="15">
        <v>40.89</v>
      </c>
      <c r="G659" s="15">
        <v>0.48</v>
      </c>
      <c r="H659" s="15"/>
      <c r="I659" s="15" t="s">
        <v>1462</v>
      </c>
    </row>
    <row r="660" spans="1:10" ht="13.5" customHeight="1">
      <c r="A660" s="15" t="s">
        <v>2683</v>
      </c>
      <c r="B660" s="15">
        <v>75</v>
      </c>
      <c r="C660" s="15">
        <v>60</v>
      </c>
      <c r="D660" s="84">
        <v>90</v>
      </c>
      <c r="E660" s="87" t="s">
        <v>144</v>
      </c>
      <c r="F660" s="15">
        <v>43.41</v>
      </c>
      <c r="G660" s="15">
        <v>0.39</v>
      </c>
      <c r="H660" s="15"/>
      <c r="I660" s="15" t="s">
        <v>1462</v>
      </c>
    </row>
    <row r="661" spans="1:10" ht="13.5" customHeight="1">
      <c r="A661" s="217" t="s">
        <v>1151</v>
      </c>
      <c r="B661" s="230">
        <v>30</v>
      </c>
      <c r="D661" s="222"/>
      <c r="E661" s="223" t="s">
        <v>144</v>
      </c>
      <c r="F661" s="219">
        <v>0.39</v>
      </c>
      <c r="G661" s="219">
        <v>0.04</v>
      </c>
      <c r="I661" s="226" t="s">
        <v>1887</v>
      </c>
    </row>
    <row r="662" spans="1:10" ht="13.5" customHeight="1">
      <c r="A662" s="217" t="s">
        <v>1151</v>
      </c>
      <c r="B662" s="230">
        <v>60</v>
      </c>
      <c r="D662" s="222"/>
      <c r="E662" s="223" t="s">
        <v>144</v>
      </c>
      <c r="F662" s="219">
        <v>0.37</v>
      </c>
      <c r="G662" s="219">
        <v>0.04</v>
      </c>
      <c r="I662" s="226" t="s">
        <v>1887</v>
      </c>
    </row>
    <row r="663" spans="1:10" ht="13.5" customHeight="1">
      <c r="A663" s="217" t="s">
        <v>1151</v>
      </c>
      <c r="B663" s="230">
        <v>90</v>
      </c>
      <c r="D663" s="222"/>
      <c r="E663" s="223" t="s">
        <v>144</v>
      </c>
      <c r="F663" s="219">
        <v>0.36</v>
      </c>
      <c r="G663" s="219">
        <v>0.03</v>
      </c>
      <c r="I663" s="226" t="s">
        <v>1887</v>
      </c>
    </row>
    <row r="664" spans="1:10" ht="13.5" customHeight="1">
      <c r="A664" s="217" t="s">
        <v>1151</v>
      </c>
      <c r="B664" s="230">
        <v>120</v>
      </c>
      <c r="D664" s="222"/>
      <c r="E664" s="223" t="s">
        <v>144</v>
      </c>
      <c r="F664" s="219">
        <v>0.24</v>
      </c>
      <c r="G664" s="219">
        <v>0.02</v>
      </c>
      <c r="I664" s="226" t="s">
        <v>1887</v>
      </c>
    </row>
    <row r="665" spans="1:10" ht="13.5" customHeight="1">
      <c r="A665" s="217" t="s">
        <v>1151</v>
      </c>
      <c r="B665" s="230">
        <v>150</v>
      </c>
      <c r="D665" s="222"/>
      <c r="E665" s="223" t="s">
        <v>144</v>
      </c>
      <c r="F665" s="219">
        <v>0.19</v>
      </c>
      <c r="G665" s="219">
        <v>0.03</v>
      </c>
      <c r="I665" s="226" t="s">
        <v>1887</v>
      </c>
    </row>
    <row r="666" spans="1:10" ht="13.5" customHeight="1">
      <c r="A666" s="217" t="s">
        <v>1151</v>
      </c>
      <c r="B666" s="230">
        <v>180</v>
      </c>
      <c r="D666" s="222"/>
      <c r="E666" s="223" t="s">
        <v>144</v>
      </c>
      <c r="F666" s="219">
        <v>0.14000000000000001</v>
      </c>
      <c r="G666" s="219">
        <v>0.02</v>
      </c>
      <c r="I666" s="226" t="s">
        <v>1887</v>
      </c>
    </row>
    <row r="667" spans="1:10" ht="13.5" customHeight="1">
      <c r="A667" s="219" t="s">
        <v>5525</v>
      </c>
      <c r="B667" s="219">
        <v>2</v>
      </c>
      <c r="C667" s="219">
        <v>0</v>
      </c>
      <c r="D667" s="222">
        <v>4</v>
      </c>
      <c r="E667" s="223" t="s">
        <v>144</v>
      </c>
      <c r="F667" s="219">
        <v>0.13</v>
      </c>
      <c r="G667" s="219">
        <v>0.05</v>
      </c>
      <c r="I667" s="219" t="s">
        <v>5526</v>
      </c>
      <c r="J667" t="s">
        <v>5524</v>
      </c>
    </row>
    <row r="668" spans="1:10" ht="13.5" customHeight="1">
      <c r="A668" s="219" t="s">
        <v>5525</v>
      </c>
      <c r="B668" s="219">
        <v>7</v>
      </c>
      <c r="C668" s="219">
        <v>5</v>
      </c>
      <c r="D668" s="222">
        <v>9</v>
      </c>
      <c r="E668" s="223" t="s">
        <v>144</v>
      </c>
      <c r="F668" s="219">
        <v>1.67</v>
      </c>
      <c r="G668" s="219">
        <v>0.56000000000000005</v>
      </c>
      <c r="I668" s="219" t="s">
        <v>5526</v>
      </c>
      <c r="J668" t="s">
        <v>5535</v>
      </c>
    </row>
    <row r="669" spans="1:10" ht="13.5" customHeight="1">
      <c r="A669" s="219" t="s">
        <v>5525</v>
      </c>
      <c r="B669" s="219">
        <v>14</v>
      </c>
      <c r="C669" s="219">
        <v>12</v>
      </c>
      <c r="D669" s="222">
        <v>16</v>
      </c>
      <c r="E669" s="223" t="s">
        <v>144</v>
      </c>
      <c r="F669" s="219">
        <v>0.83</v>
      </c>
      <c r="G669" s="219">
        <v>0.36</v>
      </c>
      <c r="I669" s="219" t="s">
        <v>5526</v>
      </c>
      <c r="J669" t="s">
        <v>5536</v>
      </c>
    </row>
    <row r="670" spans="1:10" ht="13.5" customHeight="1">
      <c r="A670" s="219" t="s">
        <v>5525</v>
      </c>
      <c r="B670" s="219">
        <v>28</v>
      </c>
      <c r="C670" s="219">
        <v>26</v>
      </c>
      <c r="D670" s="222">
        <v>30</v>
      </c>
      <c r="E670" s="223" t="s">
        <v>144</v>
      </c>
      <c r="F670" s="219">
        <v>0.71</v>
      </c>
      <c r="G670" s="219">
        <v>0.22</v>
      </c>
      <c r="I670" s="219" t="s">
        <v>5526</v>
      </c>
      <c r="J670" t="s">
        <v>5537</v>
      </c>
    </row>
    <row r="671" spans="1:10" ht="13.5" customHeight="1">
      <c r="A671" s="219" t="s">
        <v>5525</v>
      </c>
      <c r="B671" s="219">
        <v>42</v>
      </c>
      <c r="C671" s="219">
        <v>40</v>
      </c>
      <c r="D671" s="222">
        <v>44</v>
      </c>
      <c r="E671" s="223" t="s">
        <v>144</v>
      </c>
      <c r="F671" s="219">
        <v>1.68</v>
      </c>
      <c r="G671" s="219">
        <v>0.89</v>
      </c>
      <c r="I671" s="219" t="s">
        <v>5526</v>
      </c>
      <c r="J671" t="s">
        <v>5535</v>
      </c>
    </row>
    <row r="672" spans="1:10" ht="13.5" customHeight="1">
      <c r="A672" s="219" t="s">
        <v>5527</v>
      </c>
      <c r="B672" s="219">
        <v>2</v>
      </c>
      <c r="C672" s="219">
        <v>0</v>
      </c>
      <c r="D672" s="222">
        <v>4</v>
      </c>
      <c r="E672" s="223" t="s">
        <v>144</v>
      </c>
      <c r="F672" s="219">
        <v>0.87</v>
      </c>
      <c r="G672" s="219">
        <v>0.19</v>
      </c>
      <c r="I672" s="219" t="s">
        <v>5526</v>
      </c>
      <c r="J672" t="s">
        <v>5524</v>
      </c>
    </row>
    <row r="673" spans="1:10" ht="13.5" customHeight="1">
      <c r="A673" s="219" t="s">
        <v>5527</v>
      </c>
      <c r="B673" s="219">
        <v>7</v>
      </c>
      <c r="C673" s="219">
        <v>5</v>
      </c>
      <c r="D673" s="222">
        <v>9</v>
      </c>
      <c r="E673" s="223" t="s">
        <v>144</v>
      </c>
      <c r="F673" s="219">
        <v>4.51</v>
      </c>
      <c r="G673" s="219">
        <v>1.1299999999999999</v>
      </c>
      <c r="I673" s="219" t="s">
        <v>5526</v>
      </c>
      <c r="J673" t="s">
        <v>5535</v>
      </c>
    </row>
    <row r="674" spans="1:10" ht="13.5" customHeight="1">
      <c r="A674" s="219" t="s">
        <v>5527</v>
      </c>
      <c r="B674" s="219">
        <v>14</v>
      </c>
      <c r="C674" s="219">
        <v>12</v>
      </c>
      <c r="D674" s="222">
        <v>16</v>
      </c>
      <c r="E674" s="223" t="s">
        <v>144</v>
      </c>
      <c r="F674" s="219">
        <v>5.05</v>
      </c>
      <c r="G674" s="219">
        <v>0.77</v>
      </c>
      <c r="I674" s="219" t="s">
        <v>5526</v>
      </c>
      <c r="J674" t="s">
        <v>5536</v>
      </c>
    </row>
    <row r="675" spans="1:10" ht="13.5" customHeight="1">
      <c r="A675" s="219" t="s">
        <v>5527</v>
      </c>
      <c r="B675" s="219">
        <v>28</v>
      </c>
      <c r="C675" s="219">
        <v>26</v>
      </c>
      <c r="D675" s="222">
        <v>30</v>
      </c>
      <c r="E675" s="223" t="s">
        <v>144</v>
      </c>
      <c r="F675" s="219">
        <v>4.21</v>
      </c>
      <c r="G675" s="219">
        <v>0.5</v>
      </c>
      <c r="I675" s="219" t="s">
        <v>5526</v>
      </c>
      <c r="J675" t="s">
        <v>5537</v>
      </c>
    </row>
    <row r="676" spans="1:10" ht="13.5" customHeight="1">
      <c r="A676" s="219" t="s">
        <v>5527</v>
      </c>
      <c r="B676" s="219">
        <v>42</v>
      </c>
      <c r="C676" s="219">
        <v>40</v>
      </c>
      <c r="D676" s="222">
        <v>44</v>
      </c>
      <c r="E676" s="223" t="s">
        <v>144</v>
      </c>
      <c r="F676" s="219">
        <v>5.72</v>
      </c>
      <c r="G676" s="219">
        <v>1.51</v>
      </c>
      <c r="I676" s="219" t="s">
        <v>5526</v>
      </c>
      <c r="J676" t="s">
        <v>5535</v>
      </c>
    </row>
    <row r="677" spans="1:10" ht="13.5" customHeight="1">
      <c r="A677" s="219" t="s">
        <v>5528</v>
      </c>
      <c r="B677" s="219">
        <v>2</v>
      </c>
      <c r="C677" s="219">
        <v>0</v>
      </c>
      <c r="D677" s="222">
        <v>4</v>
      </c>
      <c r="E677" s="223" t="s">
        <v>144</v>
      </c>
      <c r="F677" s="219">
        <v>3.61</v>
      </c>
      <c r="G677" s="219">
        <v>0.45</v>
      </c>
      <c r="I677" s="219" t="s">
        <v>5526</v>
      </c>
      <c r="J677" t="s">
        <v>5524</v>
      </c>
    </row>
    <row r="678" spans="1:10" ht="13.5" customHeight="1">
      <c r="A678" s="219" t="s">
        <v>5528</v>
      </c>
      <c r="B678" s="219">
        <v>7</v>
      </c>
      <c r="C678" s="219">
        <v>5</v>
      </c>
      <c r="D678" s="222">
        <v>9</v>
      </c>
      <c r="E678" s="223" t="s">
        <v>144</v>
      </c>
      <c r="F678" s="219">
        <v>8.0299999999999994</v>
      </c>
      <c r="G678" s="219">
        <v>1.17</v>
      </c>
      <c r="I678" s="219" t="s">
        <v>5526</v>
      </c>
      <c r="J678" t="s">
        <v>5535</v>
      </c>
    </row>
    <row r="679" spans="1:10" ht="13.5" customHeight="1">
      <c r="A679" s="219" t="s">
        <v>5528</v>
      </c>
      <c r="B679" s="219">
        <v>14</v>
      </c>
      <c r="C679" s="219">
        <v>12</v>
      </c>
      <c r="D679" s="222">
        <v>16</v>
      </c>
      <c r="E679" s="223" t="s">
        <v>144</v>
      </c>
      <c r="F679" s="219">
        <v>7.94</v>
      </c>
      <c r="G679" s="219">
        <v>0.63</v>
      </c>
      <c r="I679" s="219" t="s">
        <v>5526</v>
      </c>
      <c r="J679" t="s">
        <v>5536</v>
      </c>
    </row>
    <row r="680" spans="1:10" ht="13.5" customHeight="1">
      <c r="A680" s="219" t="s">
        <v>5528</v>
      </c>
      <c r="B680" s="219">
        <v>28</v>
      </c>
      <c r="C680" s="219">
        <v>26</v>
      </c>
      <c r="D680" s="222">
        <v>30</v>
      </c>
      <c r="E680" s="223" t="s">
        <v>144</v>
      </c>
      <c r="F680" s="219">
        <v>7.44</v>
      </c>
      <c r="G680" s="219">
        <v>0.45</v>
      </c>
      <c r="I680" s="219" t="s">
        <v>5526</v>
      </c>
      <c r="J680" t="s">
        <v>5537</v>
      </c>
    </row>
    <row r="681" spans="1:10" ht="13.5" customHeight="1">
      <c r="A681" s="219" t="s">
        <v>5528</v>
      </c>
      <c r="B681" s="219">
        <v>42</v>
      </c>
      <c r="C681" s="219">
        <v>40</v>
      </c>
      <c r="D681" s="222">
        <v>44</v>
      </c>
      <c r="E681" s="223" t="s">
        <v>144</v>
      </c>
      <c r="F681" s="219">
        <v>6.54</v>
      </c>
      <c r="G681" s="219">
        <v>0.87</v>
      </c>
      <c r="I681" s="219" t="s">
        <v>5526</v>
      </c>
      <c r="J681" t="s">
        <v>5535</v>
      </c>
    </row>
    <row r="682" spans="1:10" ht="13.5" customHeight="1">
      <c r="A682" s="219" t="s">
        <v>5529</v>
      </c>
      <c r="B682" s="219">
        <v>2</v>
      </c>
      <c r="C682" s="219">
        <v>0</v>
      </c>
      <c r="D682" s="222">
        <v>4</v>
      </c>
      <c r="E682" s="223" t="s">
        <v>144</v>
      </c>
      <c r="F682" s="219">
        <v>22.26</v>
      </c>
      <c r="G682" s="219">
        <v>0.36</v>
      </c>
      <c r="I682" s="219" t="s">
        <v>5526</v>
      </c>
      <c r="J682" t="s">
        <v>5524</v>
      </c>
    </row>
    <row r="683" spans="1:10" ht="13.5" customHeight="1">
      <c r="A683" s="219" t="s">
        <v>5529</v>
      </c>
      <c r="B683" s="219">
        <v>7</v>
      </c>
      <c r="C683" s="219">
        <v>5</v>
      </c>
      <c r="D683" s="222">
        <v>9</v>
      </c>
      <c r="E683" s="223" t="s">
        <v>144</v>
      </c>
      <c r="F683" s="219">
        <v>20.62</v>
      </c>
      <c r="G683" s="219">
        <v>0.9</v>
      </c>
      <c r="I683" s="219" t="s">
        <v>5526</v>
      </c>
      <c r="J683" t="s">
        <v>5535</v>
      </c>
    </row>
    <row r="684" spans="1:10" ht="13.5" customHeight="1">
      <c r="A684" s="219" t="s">
        <v>5529</v>
      </c>
      <c r="B684" s="219">
        <v>14</v>
      </c>
      <c r="C684" s="219">
        <v>12</v>
      </c>
      <c r="D684" s="222">
        <v>16</v>
      </c>
      <c r="E684" s="223" t="s">
        <v>144</v>
      </c>
      <c r="F684" s="219">
        <v>20.34</v>
      </c>
      <c r="G684" s="219">
        <v>0.53</v>
      </c>
      <c r="I684" s="219" t="s">
        <v>5526</v>
      </c>
      <c r="J684" t="s">
        <v>5536</v>
      </c>
    </row>
    <row r="685" spans="1:10" ht="13.5" customHeight="1">
      <c r="A685" s="219" t="s">
        <v>5529</v>
      </c>
      <c r="B685" s="219">
        <v>28</v>
      </c>
      <c r="C685" s="219">
        <v>26</v>
      </c>
      <c r="D685" s="222">
        <v>30</v>
      </c>
      <c r="E685" s="223" t="s">
        <v>144</v>
      </c>
      <c r="F685" s="219">
        <v>2016</v>
      </c>
      <c r="G685" s="219">
        <v>0.71</v>
      </c>
      <c r="I685" s="219" t="s">
        <v>5526</v>
      </c>
      <c r="J685" t="s">
        <v>5537</v>
      </c>
    </row>
    <row r="686" spans="1:10" ht="13.5" customHeight="1">
      <c r="A686" s="219" t="s">
        <v>5529</v>
      </c>
      <c r="B686" s="219">
        <v>42</v>
      </c>
      <c r="C686" s="219">
        <v>40</v>
      </c>
      <c r="D686" s="222">
        <v>44</v>
      </c>
      <c r="E686" s="223" t="s">
        <v>144</v>
      </c>
      <c r="F686" s="219">
        <v>18.64</v>
      </c>
      <c r="G686" s="219">
        <v>1.67</v>
      </c>
      <c r="I686" s="219" t="s">
        <v>5526</v>
      </c>
      <c r="J686" t="s">
        <v>5535</v>
      </c>
    </row>
    <row r="687" spans="1:10" ht="13.5" customHeight="1">
      <c r="A687" s="219" t="s">
        <v>5530</v>
      </c>
      <c r="B687" s="219">
        <v>2</v>
      </c>
      <c r="C687" s="219">
        <v>0</v>
      </c>
      <c r="D687" s="222">
        <v>4</v>
      </c>
      <c r="E687" s="223" t="s">
        <v>144</v>
      </c>
      <c r="F687" s="219">
        <v>4.4000000000000004</v>
      </c>
      <c r="G687" s="219">
        <v>0.21</v>
      </c>
      <c r="I687" s="219" t="s">
        <v>5526</v>
      </c>
      <c r="J687" t="s">
        <v>5524</v>
      </c>
    </row>
    <row r="688" spans="1:10" ht="13.5" customHeight="1">
      <c r="A688" s="219" t="s">
        <v>5530</v>
      </c>
      <c r="B688" s="219">
        <v>7</v>
      </c>
      <c r="C688" s="219">
        <v>5</v>
      </c>
      <c r="D688" s="222">
        <v>9</v>
      </c>
      <c r="E688" s="223" t="s">
        <v>144</v>
      </c>
      <c r="F688" s="219">
        <v>5.17</v>
      </c>
      <c r="G688" s="219">
        <v>0.61</v>
      </c>
      <c r="I688" s="219" t="s">
        <v>5526</v>
      </c>
      <c r="J688" t="s">
        <v>5535</v>
      </c>
    </row>
    <row r="689" spans="1:10" ht="13.5" customHeight="1">
      <c r="A689" s="219" t="s">
        <v>5530</v>
      </c>
      <c r="B689" s="219">
        <v>14</v>
      </c>
      <c r="C689" s="219">
        <v>12</v>
      </c>
      <c r="D689" s="222">
        <v>16</v>
      </c>
      <c r="E689" s="223" t="s">
        <v>144</v>
      </c>
      <c r="F689" s="219">
        <v>3.67</v>
      </c>
      <c r="G689" s="219">
        <v>0.23</v>
      </c>
      <c r="I689" s="219" t="s">
        <v>5526</v>
      </c>
      <c r="J689" t="s">
        <v>5536</v>
      </c>
    </row>
    <row r="690" spans="1:10" ht="13.5" customHeight="1">
      <c r="A690" s="219" t="s">
        <v>5530</v>
      </c>
      <c r="B690" s="219">
        <v>28</v>
      </c>
      <c r="C690" s="219">
        <v>26</v>
      </c>
      <c r="D690" s="222">
        <v>30</v>
      </c>
      <c r="E690" s="223" t="s">
        <v>144</v>
      </c>
      <c r="F690" s="219">
        <v>4.12</v>
      </c>
      <c r="G690" s="219">
        <v>0.31</v>
      </c>
      <c r="I690" s="219" t="s">
        <v>5526</v>
      </c>
      <c r="J690" t="s">
        <v>5537</v>
      </c>
    </row>
    <row r="691" spans="1:10" ht="13.5" customHeight="1">
      <c r="A691" s="219" t="s">
        <v>5530</v>
      </c>
      <c r="B691" s="219">
        <v>42</v>
      </c>
      <c r="C691" s="219">
        <v>40</v>
      </c>
      <c r="D691" s="222">
        <v>44</v>
      </c>
      <c r="E691" s="223" t="s">
        <v>144</v>
      </c>
      <c r="F691" s="219">
        <v>3.98</v>
      </c>
      <c r="G691" s="219">
        <v>0.54</v>
      </c>
      <c r="I691" s="219" t="s">
        <v>5526</v>
      </c>
      <c r="J691" t="s">
        <v>5535</v>
      </c>
    </row>
    <row r="692" spans="1:10" ht="13.5" customHeight="1">
      <c r="A692" s="219" t="s">
        <v>5531</v>
      </c>
      <c r="B692" s="219">
        <v>2</v>
      </c>
      <c r="C692" s="219">
        <v>0</v>
      </c>
      <c r="D692" s="222">
        <v>4</v>
      </c>
      <c r="E692" s="223" t="s">
        <v>144</v>
      </c>
      <c r="F692" s="219">
        <v>7.94</v>
      </c>
      <c r="G692" s="219">
        <v>0.25</v>
      </c>
      <c r="I692" s="219" t="s">
        <v>5526</v>
      </c>
      <c r="J692" t="s">
        <v>5524</v>
      </c>
    </row>
    <row r="693" spans="1:10" ht="13.5" customHeight="1">
      <c r="A693" s="219" t="s">
        <v>5531</v>
      </c>
      <c r="B693" s="219">
        <v>7</v>
      </c>
      <c r="C693" s="219">
        <v>5</v>
      </c>
      <c r="D693" s="222">
        <v>9</v>
      </c>
      <c r="E693" s="223" t="s">
        <v>144</v>
      </c>
      <c r="F693" s="219">
        <v>7.1</v>
      </c>
      <c r="G693" s="219">
        <v>0.69</v>
      </c>
      <c r="I693" s="219" t="s">
        <v>5526</v>
      </c>
      <c r="J693" t="s">
        <v>5535</v>
      </c>
    </row>
    <row r="694" spans="1:10" ht="13.5" customHeight="1">
      <c r="A694" s="219" t="s">
        <v>5531</v>
      </c>
      <c r="B694" s="219">
        <v>14</v>
      </c>
      <c r="C694" s="219">
        <v>12</v>
      </c>
      <c r="D694" s="222">
        <v>16</v>
      </c>
      <c r="E694" s="223" t="s">
        <v>144</v>
      </c>
      <c r="F694" s="219">
        <v>7.88</v>
      </c>
      <c r="G694" s="219">
        <v>0.38</v>
      </c>
      <c r="I694" s="219" t="s">
        <v>5526</v>
      </c>
      <c r="J694" t="s">
        <v>5536</v>
      </c>
    </row>
    <row r="695" spans="1:10" ht="13.5" customHeight="1">
      <c r="A695" s="219" t="s">
        <v>5531</v>
      </c>
      <c r="B695" s="219">
        <v>28</v>
      </c>
      <c r="C695" s="219">
        <v>26</v>
      </c>
      <c r="D695" s="222">
        <v>30</v>
      </c>
      <c r="E695" s="223" t="s">
        <v>144</v>
      </c>
      <c r="F695" s="219">
        <v>7.88</v>
      </c>
      <c r="G695" s="219">
        <v>0.3</v>
      </c>
      <c r="I695" s="219" t="s">
        <v>5526</v>
      </c>
      <c r="J695" t="s">
        <v>5537</v>
      </c>
    </row>
    <row r="696" spans="1:10" ht="13.5" customHeight="1">
      <c r="A696" s="219" t="s">
        <v>5531</v>
      </c>
      <c r="B696" s="219">
        <v>42</v>
      </c>
      <c r="C696" s="219">
        <v>40</v>
      </c>
      <c r="D696" s="222">
        <v>44</v>
      </c>
      <c r="E696" s="223" t="s">
        <v>144</v>
      </c>
      <c r="F696" s="219">
        <v>7.36</v>
      </c>
      <c r="G696" s="219">
        <v>0.87</v>
      </c>
      <c r="I696" s="219" t="s">
        <v>5526</v>
      </c>
      <c r="J696" t="s">
        <v>5535</v>
      </c>
    </row>
    <row r="697" spans="1:10" ht="13.5" customHeight="1">
      <c r="A697" s="219" t="s">
        <v>5532</v>
      </c>
      <c r="B697" s="219">
        <v>2</v>
      </c>
      <c r="C697" s="219">
        <v>0</v>
      </c>
      <c r="D697" s="222">
        <v>4</v>
      </c>
      <c r="E697" s="223" t="s">
        <v>144</v>
      </c>
      <c r="F697" s="219">
        <v>42.82</v>
      </c>
      <c r="G697" s="219">
        <v>0.67</v>
      </c>
      <c r="I697" s="219" t="s">
        <v>5526</v>
      </c>
      <c r="J697" t="s">
        <v>5524</v>
      </c>
    </row>
    <row r="698" spans="1:10" ht="13.5" customHeight="1">
      <c r="A698" s="219" t="s">
        <v>5532</v>
      </c>
      <c r="B698" s="219">
        <v>7</v>
      </c>
      <c r="C698" s="219">
        <v>5</v>
      </c>
      <c r="D698" s="222">
        <v>9</v>
      </c>
      <c r="E698" s="223" t="s">
        <v>144</v>
      </c>
      <c r="F698" s="219">
        <v>36.71</v>
      </c>
      <c r="G698" s="219">
        <v>1.63</v>
      </c>
      <c r="I698" s="219" t="s">
        <v>5526</v>
      </c>
      <c r="J698" t="s">
        <v>5535</v>
      </c>
    </row>
    <row r="699" spans="1:10" ht="13.5" customHeight="1">
      <c r="A699" s="219" t="s">
        <v>5532</v>
      </c>
      <c r="B699" s="219">
        <v>14</v>
      </c>
      <c r="C699" s="219">
        <v>12</v>
      </c>
      <c r="D699" s="222">
        <v>16</v>
      </c>
      <c r="E699" s="223" t="s">
        <v>144</v>
      </c>
      <c r="F699" s="219">
        <v>35.82</v>
      </c>
      <c r="G699" s="219">
        <v>0.84</v>
      </c>
      <c r="I699" s="219" t="s">
        <v>5526</v>
      </c>
      <c r="J699" t="s">
        <v>5536</v>
      </c>
    </row>
    <row r="700" spans="1:10" ht="13.5" customHeight="1">
      <c r="A700" s="219" t="s">
        <v>5532</v>
      </c>
      <c r="B700" s="219">
        <v>28</v>
      </c>
      <c r="C700" s="219">
        <v>26</v>
      </c>
      <c r="D700" s="222">
        <v>30</v>
      </c>
      <c r="E700" s="223" t="s">
        <v>144</v>
      </c>
      <c r="F700" s="219">
        <v>36.86</v>
      </c>
      <c r="G700" s="219">
        <v>0.75</v>
      </c>
      <c r="I700" s="219" t="s">
        <v>5526</v>
      </c>
      <c r="J700" t="s">
        <v>5537</v>
      </c>
    </row>
    <row r="701" spans="1:10" ht="13.5" customHeight="1">
      <c r="A701" s="219" t="s">
        <v>5532</v>
      </c>
      <c r="B701" s="219">
        <v>42</v>
      </c>
      <c r="C701" s="219">
        <v>40</v>
      </c>
      <c r="D701" s="222">
        <v>44</v>
      </c>
      <c r="E701" s="223" t="s">
        <v>144</v>
      </c>
      <c r="F701" s="219">
        <v>35.630000000000003</v>
      </c>
      <c r="G701" s="219">
        <v>2.1</v>
      </c>
      <c r="I701" s="219" t="s">
        <v>5526</v>
      </c>
      <c r="J701" t="s">
        <v>5535</v>
      </c>
    </row>
    <row r="702" spans="1:10" ht="13.5" customHeight="1">
      <c r="A702" s="219" t="s">
        <v>5533</v>
      </c>
      <c r="B702" s="219">
        <v>2</v>
      </c>
      <c r="C702" s="219">
        <v>0</v>
      </c>
      <c r="D702" s="222">
        <v>4</v>
      </c>
      <c r="E702" s="223" t="s">
        <v>144</v>
      </c>
      <c r="F702" s="219">
        <v>17.52</v>
      </c>
      <c r="G702" s="219">
        <v>0.45</v>
      </c>
      <c r="I702" s="219" t="s">
        <v>5526</v>
      </c>
      <c r="J702" t="s">
        <v>5524</v>
      </c>
    </row>
    <row r="703" spans="1:10" ht="13.5" customHeight="1">
      <c r="A703" s="219" t="s">
        <v>5533</v>
      </c>
      <c r="B703" s="219">
        <v>7</v>
      </c>
      <c r="C703" s="219">
        <v>5</v>
      </c>
      <c r="D703" s="222">
        <v>9</v>
      </c>
      <c r="E703" s="223" t="s">
        <v>144</v>
      </c>
      <c r="F703" s="219">
        <v>15.16</v>
      </c>
      <c r="G703" s="219">
        <v>0.78</v>
      </c>
      <c r="I703" s="219" t="s">
        <v>5526</v>
      </c>
      <c r="J703" t="s">
        <v>5535</v>
      </c>
    </row>
    <row r="704" spans="1:10" ht="13.5" customHeight="1">
      <c r="A704" s="219" t="s">
        <v>5533</v>
      </c>
      <c r="B704" s="219">
        <v>14</v>
      </c>
      <c r="C704" s="219">
        <v>12</v>
      </c>
      <c r="D704" s="222">
        <v>16</v>
      </c>
      <c r="E704" s="223" t="s">
        <v>144</v>
      </c>
      <c r="F704" s="219">
        <v>17</v>
      </c>
      <c r="G704" s="219">
        <v>0.88</v>
      </c>
      <c r="I704" s="219" t="s">
        <v>5526</v>
      </c>
      <c r="J704" t="s">
        <v>5536</v>
      </c>
    </row>
    <row r="705" spans="1:10" ht="13.5" customHeight="1">
      <c r="A705" s="219" t="s">
        <v>5533</v>
      </c>
      <c r="B705" s="219">
        <v>28</v>
      </c>
      <c r="C705" s="219">
        <v>26</v>
      </c>
      <c r="D705" s="222">
        <v>30</v>
      </c>
      <c r="E705" s="223" t="s">
        <v>144</v>
      </c>
      <c r="F705" s="219">
        <v>17.059999999999999</v>
      </c>
      <c r="G705" s="219">
        <v>0.98</v>
      </c>
      <c r="I705" s="219" t="s">
        <v>5526</v>
      </c>
      <c r="J705" t="s">
        <v>5537</v>
      </c>
    </row>
    <row r="706" spans="1:10" ht="13.5" customHeight="1">
      <c r="A706" s="219" t="s">
        <v>5533</v>
      </c>
      <c r="B706" s="219">
        <v>42</v>
      </c>
      <c r="C706" s="219">
        <v>40</v>
      </c>
      <c r="D706" s="222">
        <v>44</v>
      </c>
      <c r="E706" s="223" t="s">
        <v>144</v>
      </c>
      <c r="F706" s="219">
        <v>18.489999999999998</v>
      </c>
      <c r="G706" s="219">
        <v>1.29</v>
      </c>
      <c r="I706" s="219" t="s">
        <v>5526</v>
      </c>
      <c r="J706" t="s">
        <v>5535</v>
      </c>
    </row>
    <row r="707" spans="1:10" ht="13.5" customHeight="1">
      <c r="A707" s="219" t="s">
        <v>5534</v>
      </c>
      <c r="B707" s="219">
        <v>2</v>
      </c>
      <c r="C707" s="219">
        <v>0</v>
      </c>
      <c r="D707" s="222">
        <v>4</v>
      </c>
      <c r="E707" s="223" t="s">
        <v>144</v>
      </c>
      <c r="F707" s="219">
        <v>0.97</v>
      </c>
      <c r="G707" s="219">
        <v>0.14000000000000001</v>
      </c>
      <c r="I707" s="219" t="s">
        <v>5526</v>
      </c>
      <c r="J707" t="s">
        <v>5524</v>
      </c>
    </row>
    <row r="708" spans="1:10" ht="13.5" customHeight="1">
      <c r="A708" s="219" t="s">
        <v>5534</v>
      </c>
      <c r="B708" s="219">
        <v>7</v>
      </c>
      <c r="C708" s="219">
        <v>5</v>
      </c>
      <c r="D708" s="222">
        <v>9</v>
      </c>
      <c r="E708" s="223" t="s">
        <v>144</v>
      </c>
      <c r="F708" s="219">
        <v>1.41</v>
      </c>
      <c r="G708" s="219">
        <v>0.24</v>
      </c>
      <c r="I708" s="219" t="s">
        <v>5526</v>
      </c>
      <c r="J708" t="s">
        <v>5535</v>
      </c>
    </row>
    <row r="709" spans="1:10" ht="13.5" customHeight="1">
      <c r="A709" s="219" t="s">
        <v>5534</v>
      </c>
      <c r="B709" s="219">
        <v>14</v>
      </c>
      <c r="C709" s="219">
        <v>12</v>
      </c>
      <c r="D709" s="222">
        <v>16</v>
      </c>
      <c r="E709" s="223" t="s">
        <v>144</v>
      </c>
      <c r="F709" s="219">
        <v>1.81</v>
      </c>
      <c r="G709" s="219">
        <v>0.21</v>
      </c>
      <c r="I709" s="219" t="s">
        <v>5526</v>
      </c>
      <c r="J709" t="s">
        <v>5536</v>
      </c>
    </row>
    <row r="710" spans="1:10" ht="13.5" customHeight="1">
      <c r="A710" s="219" t="s">
        <v>5534</v>
      </c>
      <c r="B710" s="219">
        <v>28</v>
      </c>
      <c r="C710" s="219">
        <v>26</v>
      </c>
      <c r="D710" s="222">
        <v>30</v>
      </c>
      <c r="E710" s="223" t="s">
        <v>144</v>
      </c>
      <c r="F710" s="219">
        <v>2.09</v>
      </c>
      <c r="G710" s="219">
        <v>0.42</v>
      </c>
      <c r="I710" s="219" t="s">
        <v>5526</v>
      </c>
      <c r="J710" t="s">
        <v>5537</v>
      </c>
    </row>
    <row r="711" spans="1:10" ht="13.5" customHeight="1">
      <c r="A711" s="219" t="s">
        <v>5534</v>
      </c>
      <c r="B711" s="219">
        <v>42</v>
      </c>
      <c r="C711" s="219">
        <v>40</v>
      </c>
      <c r="D711" s="222">
        <v>44</v>
      </c>
      <c r="E711" s="223" t="s">
        <v>144</v>
      </c>
      <c r="F711" s="219">
        <v>1.94</v>
      </c>
      <c r="G711" s="219">
        <v>0.66</v>
      </c>
      <c r="I711" s="219" t="s">
        <v>5526</v>
      </c>
      <c r="J711" t="s">
        <v>5535</v>
      </c>
    </row>
    <row r="712" spans="1:10" ht="13.5" customHeight="1">
      <c r="A712" s="219" t="s">
        <v>5523</v>
      </c>
      <c r="B712" s="219">
        <v>2</v>
      </c>
      <c r="C712" s="219">
        <v>0</v>
      </c>
      <c r="D712" s="222">
        <v>4</v>
      </c>
      <c r="E712" s="223" t="s">
        <v>144</v>
      </c>
      <c r="F712" s="219">
        <v>1.99</v>
      </c>
      <c r="G712" s="219">
        <v>0.25</v>
      </c>
      <c r="I712" s="219" t="s">
        <v>1154</v>
      </c>
      <c r="J712" t="s">
        <v>5524</v>
      </c>
    </row>
    <row r="713" spans="1:10" ht="13.5" customHeight="1">
      <c r="A713" s="219" t="s">
        <v>5523</v>
      </c>
      <c r="B713" s="219">
        <v>7</v>
      </c>
      <c r="C713" s="219">
        <v>5</v>
      </c>
      <c r="D713" s="222">
        <v>9</v>
      </c>
      <c r="E713" s="223" t="s">
        <v>144</v>
      </c>
      <c r="F713" s="219">
        <v>2.84</v>
      </c>
      <c r="G713" s="219">
        <v>0.5</v>
      </c>
      <c r="I713" s="219" t="s">
        <v>1154</v>
      </c>
      <c r="J713" t="s">
        <v>5535</v>
      </c>
    </row>
    <row r="714" spans="1:10" ht="13.5" customHeight="1">
      <c r="A714" s="219" t="s">
        <v>5523</v>
      </c>
      <c r="B714" s="219">
        <v>14</v>
      </c>
      <c r="C714" s="219">
        <v>12</v>
      </c>
      <c r="D714" s="222">
        <v>16</v>
      </c>
      <c r="E714" s="223" t="s">
        <v>144</v>
      </c>
      <c r="F714" s="219">
        <v>3.85</v>
      </c>
      <c r="G714" s="219">
        <v>0.54</v>
      </c>
      <c r="I714" s="219" t="s">
        <v>1154</v>
      </c>
      <c r="J714" t="s">
        <v>5536</v>
      </c>
    </row>
    <row r="715" spans="1:10" ht="13.5" customHeight="1">
      <c r="A715" s="219" t="s">
        <v>5523</v>
      </c>
      <c r="B715" s="219">
        <v>28</v>
      </c>
      <c r="C715" s="219">
        <v>26</v>
      </c>
      <c r="D715" s="222">
        <v>30</v>
      </c>
      <c r="E715" s="223" t="s">
        <v>144</v>
      </c>
      <c r="F715" s="219">
        <v>3.78</v>
      </c>
      <c r="G715" s="219">
        <v>0.32</v>
      </c>
      <c r="I715" s="219" t="s">
        <v>1154</v>
      </c>
      <c r="J715" t="s">
        <v>5537</v>
      </c>
    </row>
    <row r="716" spans="1:10" ht="13.5" customHeight="1">
      <c r="A716" s="219" t="s">
        <v>5523</v>
      </c>
      <c r="B716" s="219">
        <v>42</v>
      </c>
      <c r="C716" s="219">
        <v>40</v>
      </c>
      <c r="D716" s="222">
        <v>44</v>
      </c>
      <c r="E716" s="223" t="s">
        <v>144</v>
      </c>
      <c r="F716" s="219">
        <v>4.3600000000000003</v>
      </c>
      <c r="G716" s="219">
        <v>0.4</v>
      </c>
      <c r="I716" s="219" t="s">
        <v>1154</v>
      </c>
      <c r="J716" t="s">
        <v>5535</v>
      </c>
    </row>
    <row r="717" spans="1:10" ht="13.5" customHeight="1">
      <c r="A717" s="217" t="s">
        <v>1152</v>
      </c>
      <c r="B717" s="230">
        <v>30</v>
      </c>
      <c r="D717" s="222"/>
      <c r="E717" s="223" t="s">
        <v>144</v>
      </c>
      <c r="F717" s="219">
        <v>0.13</v>
      </c>
      <c r="G717" s="219">
        <v>0.04</v>
      </c>
      <c r="I717" s="226" t="s">
        <v>1887</v>
      </c>
    </row>
    <row r="718" spans="1:10" ht="13.5" customHeight="1">
      <c r="A718" s="217" t="s">
        <v>1152</v>
      </c>
      <c r="B718" s="230">
        <v>60</v>
      </c>
      <c r="D718" s="222"/>
      <c r="E718" s="223" t="s">
        <v>144</v>
      </c>
      <c r="F718" s="219">
        <v>0.11</v>
      </c>
      <c r="G718" s="219">
        <v>0.02</v>
      </c>
      <c r="I718" s="226" t="s">
        <v>1887</v>
      </c>
    </row>
    <row r="719" spans="1:10" ht="13.5" customHeight="1">
      <c r="A719" s="217" t="s">
        <v>1152</v>
      </c>
      <c r="B719" s="230">
        <v>90</v>
      </c>
      <c r="D719" s="222"/>
      <c r="E719" s="223" t="s">
        <v>144</v>
      </c>
      <c r="F719" s="219">
        <v>0.12</v>
      </c>
      <c r="G719" s="219">
        <v>0.03</v>
      </c>
      <c r="I719" s="226" t="s">
        <v>1887</v>
      </c>
    </row>
    <row r="720" spans="1:10" ht="13.5" customHeight="1">
      <c r="A720" s="217" t="s">
        <v>1152</v>
      </c>
      <c r="B720" s="230">
        <v>120</v>
      </c>
      <c r="D720" s="222"/>
      <c r="E720" s="223" t="s">
        <v>144</v>
      </c>
      <c r="F720" s="219">
        <v>0.09</v>
      </c>
      <c r="G720" s="219">
        <v>0.03</v>
      </c>
      <c r="I720" s="226" t="s">
        <v>1887</v>
      </c>
    </row>
    <row r="721" spans="1:10" ht="13.5" customHeight="1">
      <c r="A721" s="217" t="s">
        <v>1152</v>
      </c>
      <c r="B721" s="230">
        <v>150</v>
      </c>
      <c r="D721" s="222"/>
      <c r="E721" s="223" t="s">
        <v>144</v>
      </c>
      <c r="F721" s="219">
        <v>0.11</v>
      </c>
      <c r="G721" s="219">
        <v>0.03</v>
      </c>
      <c r="I721" s="226" t="s">
        <v>1887</v>
      </c>
    </row>
    <row r="722" spans="1:10" ht="13.5" customHeight="1">
      <c r="A722" s="217" t="s">
        <v>1152</v>
      </c>
      <c r="B722" s="230">
        <v>180</v>
      </c>
      <c r="D722" s="222"/>
      <c r="E722" s="223" t="s">
        <v>144</v>
      </c>
      <c r="F722" s="219">
        <v>0.09</v>
      </c>
      <c r="G722" s="219">
        <v>0.02</v>
      </c>
      <c r="I722" s="226" t="s">
        <v>1887</v>
      </c>
    </row>
    <row r="723" spans="1:10" ht="13.5" customHeight="1">
      <c r="A723" s="11" t="s">
        <v>2362</v>
      </c>
      <c r="B723" s="11">
        <v>120</v>
      </c>
      <c r="C723" s="11"/>
      <c r="D723" s="85"/>
      <c r="E723" s="88" t="s">
        <v>144</v>
      </c>
      <c r="F723" s="11">
        <v>15.9</v>
      </c>
      <c r="G723" s="11">
        <v>3.6</v>
      </c>
      <c r="H723" s="11"/>
      <c r="I723" s="11" t="s">
        <v>1462</v>
      </c>
      <c r="J723" s="10"/>
    </row>
    <row r="724" spans="1:10" ht="13.5" customHeight="1">
      <c r="A724" s="11" t="s">
        <v>2354</v>
      </c>
      <c r="B724" s="11">
        <v>120</v>
      </c>
      <c r="C724" s="11"/>
      <c r="D724" s="85"/>
      <c r="E724" s="88" t="s">
        <v>144</v>
      </c>
      <c r="F724" s="11">
        <v>1.07</v>
      </c>
      <c r="G724" s="11">
        <v>0.35</v>
      </c>
      <c r="H724" s="11"/>
      <c r="I724" s="11" t="s">
        <v>1462</v>
      </c>
      <c r="J724" s="10"/>
    </row>
    <row r="725" spans="1:10" ht="13.5" customHeight="1">
      <c r="A725" s="11" t="s">
        <v>2364</v>
      </c>
      <c r="B725" s="11">
        <v>120</v>
      </c>
      <c r="C725" s="11"/>
      <c r="D725" s="85"/>
      <c r="E725" s="88" t="s">
        <v>144</v>
      </c>
      <c r="F725" s="11">
        <v>0.44</v>
      </c>
      <c r="G725" s="11">
        <v>0.08</v>
      </c>
      <c r="H725" s="11"/>
      <c r="I725" s="11" t="s">
        <v>1462</v>
      </c>
      <c r="J725" s="10"/>
    </row>
    <row r="726" spans="1:10" ht="13.5" customHeight="1">
      <c r="A726" s="11" t="s">
        <v>2356</v>
      </c>
      <c r="B726" s="11">
        <v>120</v>
      </c>
      <c r="C726" s="11"/>
      <c r="D726" s="85"/>
      <c r="E726" s="88" t="s">
        <v>144</v>
      </c>
      <c r="F726" s="11">
        <v>7.0000000000000007E-2</v>
      </c>
      <c r="G726" s="11">
        <v>0.08</v>
      </c>
      <c r="H726" s="11"/>
      <c r="I726" s="11" t="s">
        <v>1462</v>
      </c>
      <c r="J726" s="10"/>
    </row>
    <row r="727" spans="1:10" ht="13.5" customHeight="1">
      <c r="A727" s="11" t="s">
        <v>2366</v>
      </c>
      <c r="B727" s="11">
        <v>120</v>
      </c>
      <c r="C727" s="11"/>
      <c r="D727" s="85"/>
      <c r="E727" s="88" t="s">
        <v>144</v>
      </c>
      <c r="F727" s="11">
        <v>0.09</v>
      </c>
      <c r="G727" s="11">
        <v>0.02</v>
      </c>
      <c r="H727" s="11"/>
      <c r="I727" s="11" t="s">
        <v>1462</v>
      </c>
      <c r="J727" s="10"/>
    </row>
    <row r="728" spans="1:10" ht="13.5" customHeight="1">
      <c r="A728" s="11" t="s">
        <v>2358</v>
      </c>
      <c r="B728" s="11">
        <v>120</v>
      </c>
      <c r="C728" s="11"/>
      <c r="D728" s="85"/>
      <c r="E728" s="88" t="s">
        <v>144</v>
      </c>
      <c r="F728" s="11">
        <v>0.14000000000000001</v>
      </c>
      <c r="G728" s="11">
        <v>0.08</v>
      </c>
      <c r="H728" s="11"/>
      <c r="I728" s="11" t="s">
        <v>1462</v>
      </c>
      <c r="J728" s="10"/>
    </row>
    <row r="729" spans="1:10" ht="13.5" customHeight="1">
      <c r="A729" s="11" t="s">
        <v>2368</v>
      </c>
      <c r="B729" s="11">
        <v>120</v>
      </c>
      <c r="C729" s="11"/>
      <c r="D729" s="85"/>
      <c r="E729" s="88" t="s">
        <v>144</v>
      </c>
      <c r="F729" s="11">
        <v>0.05</v>
      </c>
      <c r="G729" s="11">
        <v>0.02</v>
      </c>
      <c r="H729" s="11"/>
      <c r="I729" s="11" t="s">
        <v>1462</v>
      </c>
      <c r="J729" s="10"/>
    </row>
    <row r="730" spans="1:10" ht="13.5" customHeight="1">
      <c r="A730" s="11" t="s">
        <v>2360</v>
      </c>
      <c r="B730" s="11">
        <v>120</v>
      </c>
      <c r="C730" s="11"/>
      <c r="D730" s="85"/>
      <c r="E730" s="88" t="s">
        <v>144</v>
      </c>
      <c r="F730" s="11">
        <v>0.2</v>
      </c>
      <c r="G730" s="11">
        <v>0.24</v>
      </c>
      <c r="H730" s="11"/>
      <c r="I730" s="11" t="s">
        <v>1462</v>
      </c>
      <c r="J730" s="10"/>
    </row>
    <row r="731" spans="1:10" ht="13.5" customHeight="1">
      <c r="A731" s="11" t="s">
        <v>2361</v>
      </c>
      <c r="B731" s="11">
        <v>120</v>
      </c>
      <c r="C731" s="11"/>
      <c r="D731" s="85"/>
      <c r="E731" s="88" t="s">
        <v>144</v>
      </c>
      <c r="F731" s="11">
        <v>16.3</v>
      </c>
      <c r="G731" s="11">
        <v>2.8</v>
      </c>
      <c r="H731" s="11"/>
      <c r="I731" s="11" t="s">
        <v>1462</v>
      </c>
      <c r="J731" s="10"/>
    </row>
    <row r="732" spans="1:10" ht="13.5" customHeight="1">
      <c r="A732" s="11" t="s">
        <v>2353</v>
      </c>
      <c r="B732" s="11">
        <v>120</v>
      </c>
      <c r="C732" s="11"/>
      <c r="D732" s="85"/>
      <c r="E732" s="88" t="s">
        <v>144</v>
      </c>
      <c r="F732" s="11">
        <v>1.2</v>
      </c>
      <c r="G732" s="11">
        <v>0.9</v>
      </c>
      <c r="H732" s="11"/>
      <c r="I732" s="11" t="s">
        <v>1462</v>
      </c>
      <c r="J732" s="10"/>
    </row>
    <row r="733" spans="1:10" ht="13.5" customHeight="1">
      <c r="A733" s="11" t="s">
        <v>2363</v>
      </c>
      <c r="B733" s="11">
        <v>120</v>
      </c>
      <c r="C733" s="11"/>
      <c r="D733" s="85"/>
      <c r="E733" s="88" t="s">
        <v>144</v>
      </c>
      <c r="F733" s="11">
        <v>0.4</v>
      </c>
      <c r="G733" s="11">
        <v>0.08</v>
      </c>
      <c r="H733" s="11"/>
      <c r="I733" s="11" t="s">
        <v>1462</v>
      </c>
      <c r="J733" s="10"/>
    </row>
    <row r="734" spans="1:10" ht="13.5" customHeight="1">
      <c r="A734" s="11" t="s">
        <v>2355</v>
      </c>
      <c r="B734" s="11">
        <v>120</v>
      </c>
      <c r="C734" s="11"/>
      <c r="D734" s="85"/>
      <c r="E734" s="88" t="s">
        <v>144</v>
      </c>
      <c r="F734" s="11">
        <v>7.0000000000000007E-2</v>
      </c>
      <c r="G734" s="11">
        <v>0.04</v>
      </c>
      <c r="H734" s="11"/>
      <c r="I734" s="11" t="s">
        <v>1462</v>
      </c>
      <c r="J734" s="10"/>
    </row>
    <row r="735" spans="1:10" ht="13.5" customHeight="1">
      <c r="A735" s="11" t="s">
        <v>2365</v>
      </c>
      <c r="B735" s="11">
        <v>120</v>
      </c>
      <c r="C735" s="11"/>
      <c r="D735" s="85"/>
      <c r="E735" s="88" t="s">
        <v>144</v>
      </c>
      <c r="F735" s="11">
        <v>0.08</v>
      </c>
      <c r="G735" s="11">
        <v>0.02</v>
      </c>
      <c r="H735" s="11"/>
      <c r="I735" s="11" t="s">
        <v>1462</v>
      </c>
      <c r="J735" s="10"/>
    </row>
    <row r="736" spans="1:10" ht="13.5" customHeight="1">
      <c r="A736" s="11" t="s">
        <v>2357</v>
      </c>
      <c r="B736" s="11">
        <v>120</v>
      </c>
      <c r="C736" s="11"/>
      <c r="D736" s="85"/>
      <c r="E736" s="88" t="s">
        <v>144</v>
      </c>
      <c r="F736" s="11">
        <v>0.12</v>
      </c>
      <c r="G736" s="11">
        <v>0.04</v>
      </c>
      <c r="H736" s="11"/>
      <c r="I736" s="11" t="s">
        <v>1462</v>
      </c>
      <c r="J736" s="10"/>
    </row>
    <row r="737" spans="1:10" ht="13.5" customHeight="1">
      <c r="A737" s="11" t="s">
        <v>2367</v>
      </c>
      <c r="B737" s="11">
        <v>120</v>
      </c>
      <c r="C737" s="11"/>
      <c r="D737" s="85"/>
      <c r="E737" s="88" t="s">
        <v>144</v>
      </c>
      <c r="F737" s="11">
        <v>0.04</v>
      </c>
      <c r="G737" s="11">
        <v>0.01</v>
      </c>
      <c r="H737" s="11"/>
      <c r="I737" s="11" t="s">
        <v>1462</v>
      </c>
      <c r="J737" s="10"/>
    </row>
    <row r="738" spans="1:10" ht="13.5" customHeight="1">
      <c r="A738" s="11" t="s">
        <v>2359</v>
      </c>
      <c r="B738" s="11">
        <v>120</v>
      </c>
      <c r="C738" s="11"/>
      <c r="D738" s="85"/>
      <c r="E738" s="88" t="s">
        <v>144</v>
      </c>
      <c r="F738" s="11">
        <v>0.35</v>
      </c>
      <c r="G738" s="11">
        <v>0.14000000000000001</v>
      </c>
      <c r="H738" s="11"/>
      <c r="I738" s="11" t="s">
        <v>1462</v>
      </c>
      <c r="J738" s="10"/>
    </row>
    <row r="739" spans="1:10" ht="13.5" customHeight="1">
      <c r="A739" s="219" t="s">
        <v>1169</v>
      </c>
      <c r="B739" s="230">
        <v>4</v>
      </c>
      <c r="C739" s="219">
        <v>1</v>
      </c>
      <c r="D739" s="222">
        <v>7</v>
      </c>
      <c r="E739" s="223" t="s">
        <v>144</v>
      </c>
      <c r="F739" s="230">
        <v>2.63</v>
      </c>
      <c r="G739" s="219">
        <v>0.79</v>
      </c>
      <c r="I739" s="219" t="s">
        <v>1154</v>
      </c>
    </row>
    <row r="740" spans="1:10" ht="13.5" customHeight="1">
      <c r="A740" s="219" t="s">
        <v>1169</v>
      </c>
      <c r="B740" s="230">
        <v>30</v>
      </c>
      <c r="D740" s="222"/>
      <c r="E740" s="223" t="s">
        <v>144</v>
      </c>
      <c r="F740" s="230">
        <v>1.97</v>
      </c>
      <c r="G740" s="219">
        <v>0.82</v>
      </c>
      <c r="I740" s="219" t="s">
        <v>1154</v>
      </c>
    </row>
    <row r="741" spans="1:10" ht="13.5" customHeight="1">
      <c r="A741" s="219" t="s">
        <v>1169</v>
      </c>
      <c r="B741" s="230">
        <v>61</v>
      </c>
      <c r="D741" s="222"/>
      <c r="E741" s="223" t="s">
        <v>144</v>
      </c>
      <c r="F741" s="230">
        <v>2.35</v>
      </c>
      <c r="G741" s="219">
        <v>0.88</v>
      </c>
      <c r="I741" s="219" t="s">
        <v>1154</v>
      </c>
    </row>
    <row r="742" spans="1:10" ht="13.5" customHeight="1">
      <c r="A742" s="219" t="s">
        <v>1169</v>
      </c>
      <c r="B742" s="230">
        <v>91</v>
      </c>
      <c r="D742" s="222"/>
      <c r="E742" s="223" t="s">
        <v>144</v>
      </c>
      <c r="F742" s="230">
        <v>2.1</v>
      </c>
      <c r="G742" s="219">
        <v>0.84</v>
      </c>
      <c r="I742" s="219" t="s">
        <v>1154</v>
      </c>
    </row>
    <row r="743" spans="1:10" ht="13.5" customHeight="1">
      <c r="A743" s="219" t="s">
        <v>1169</v>
      </c>
      <c r="B743" s="230">
        <v>122</v>
      </c>
      <c r="D743" s="222"/>
      <c r="E743" s="223" t="s">
        <v>144</v>
      </c>
      <c r="F743" s="230">
        <v>1.62</v>
      </c>
      <c r="G743" s="219">
        <v>0.94</v>
      </c>
      <c r="I743" s="219" t="s">
        <v>1154</v>
      </c>
    </row>
    <row r="744" spans="1:10" ht="13.5" customHeight="1">
      <c r="A744" s="219" t="s">
        <v>1169</v>
      </c>
      <c r="B744" s="230">
        <v>152</v>
      </c>
      <c r="D744" s="222"/>
      <c r="E744" s="223" t="s">
        <v>144</v>
      </c>
      <c r="F744" s="230">
        <v>1.1399999999999999</v>
      </c>
      <c r="G744" s="219">
        <v>0.62</v>
      </c>
      <c r="I744" s="219" t="s">
        <v>1154</v>
      </c>
    </row>
    <row r="745" spans="1:10" ht="13.5" customHeight="1">
      <c r="A745" s="219" t="s">
        <v>1169</v>
      </c>
      <c r="B745" s="230">
        <v>182</v>
      </c>
      <c r="D745" s="222"/>
      <c r="E745" s="223" t="s">
        <v>144</v>
      </c>
      <c r="F745" s="230">
        <v>1.88</v>
      </c>
      <c r="G745" s="219">
        <v>0.42</v>
      </c>
      <c r="I745" s="219" t="s">
        <v>1154</v>
      </c>
    </row>
    <row r="746" spans="1:10" ht="13.5" customHeight="1">
      <c r="A746" s="219" t="s">
        <v>1147</v>
      </c>
      <c r="B746" s="230">
        <v>4</v>
      </c>
      <c r="C746" s="219">
        <v>1</v>
      </c>
      <c r="D746" s="222">
        <v>7</v>
      </c>
      <c r="E746" s="223" t="s">
        <v>144</v>
      </c>
      <c r="F746" s="230">
        <v>7.27</v>
      </c>
      <c r="G746" s="219">
        <v>0.37</v>
      </c>
      <c r="I746" s="219" t="s">
        <v>1154</v>
      </c>
    </row>
    <row r="747" spans="1:10" ht="13.5" customHeight="1">
      <c r="A747" s="219" t="s">
        <v>1147</v>
      </c>
      <c r="B747" s="230">
        <v>30</v>
      </c>
      <c r="D747" s="222"/>
      <c r="E747" s="223" t="s">
        <v>144</v>
      </c>
      <c r="F747" s="230">
        <v>7.46</v>
      </c>
      <c r="G747" s="219">
        <v>0.37</v>
      </c>
      <c r="I747" s="219" t="s">
        <v>1154</v>
      </c>
    </row>
    <row r="748" spans="1:10" ht="13.5" customHeight="1">
      <c r="A748" s="219" t="s">
        <v>1147</v>
      </c>
      <c r="B748" s="230">
        <v>61</v>
      </c>
      <c r="D748" s="222"/>
      <c r="E748" s="223" t="s">
        <v>144</v>
      </c>
      <c r="F748" s="230">
        <v>7.31</v>
      </c>
      <c r="G748" s="219">
        <v>0.28999999999999998</v>
      </c>
      <c r="I748" s="219" t="s">
        <v>1154</v>
      </c>
    </row>
    <row r="749" spans="1:10" ht="13.5" customHeight="1">
      <c r="A749" s="219" t="s">
        <v>1147</v>
      </c>
      <c r="B749" s="230">
        <v>91</v>
      </c>
      <c r="D749" s="222"/>
      <c r="E749" s="223" t="s">
        <v>144</v>
      </c>
      <c r="F749" s="230">
        <v>7.43</v>
      </c>
      <c r="G749" s="219">
        <v>0.25</v>
      </c>
      <c r="I749" s="219" t="s">
        <v>1154</v>
      </c>
    </row>
    <row r="750" spans="1:10" ht="13.5" customHeight="1">
      <c r="A750" s="219" t="s">
        <v>1147</v>
      </c>
      <c r="B750" s="230">
        <v>122</v>
      </c>
      <c r="D750" s="222"/>
      <c r="E750" s="223" t="s">
        <v>144</v>
      </c>
      <c r="F750" s="230">
        <v>7.67</v>
      </c>
      <c r="G750" s="219">
        <v>0.44</v>
      </c>
      <c r="I750" s="219" t="s">
        <v>1154</v>
      </c>
    </row>
    <row r="751" spans="1:10" ht="13.5" customHeight="1">
      <c r="A751" s="219" t="s">
        <v>1147</v>
      </c>
      <c r="B751" s="230">
        <v>152</v>
      </c>
      <c r="D751" s="222"/>
      <c r="E751" s="223" t="s">
        <v>144</v>
      </c>
      <c r="F751" s="230">
        <v>7.66</v>
      </c>
      <c r="G751" s="219">
        <v>0.13</v>
      </c>
      <c r="I751" s="219" t="s">
        <v>1154</v>
      </c>
    </row>
    <row r="752" spans="1:10" ht="13.5" customHeight="1">
      <c r="A752" s="219" t="s">
        <v>1147</v>
      </c>
      <c r="B752" s="230">
        <v>182</v>
      </c>
      <c r="D752" s="222"/>
      <c r="E752" s="223" t="s">
        <v>144</v>
      </c>
      <c r="F752" s="230">
        <v>7.61</v>
      </c>
      <c r="G752" s="219">
        <v>0.53</v>
      </c>
      <c r="I752" s="219" t="s">
        <v>1154</v>
      </c>
    </row>
    <row r="753" spans="1:9" ht="13.5" customHeight="1">
      <c r="A753" s="219" t="s">
        <v>1146</v>
      </c>
      <c r="B753" s="230">
        <v>4</v>
      </c>
      <c r="C753" s="219">
        <v>1</v>
      </c>
      <c r="D753" s="222">
        <v>7</v>
      </c>
      <c r="E753" s="223" t="s">
        <v>144</v>
      </c>
      <c r="F753" s="230">
        <v>1.68</v>
      </c>
      <c r="G753" s="219">
        <v>0.26</v>
      </c>
      <c r="I753" s="219" t="s">
        <v>1154</v>
      </c>
    </row>
    <row r="754" spans="1:9" ht="13.5" customHeight="1">
      <c r="A754" s="219" t="s">
        <v>1146</v>
      </c>
      <c r="B754" s="230">
        <v>30</v>
      </c>
      <c r="D754" s="222"/>
      <c r="E754" s="223" t="s">
        <v>144</v>
      </c>
      <c r="F754" s="230">
        <v>1.33</v>
      </c>
      <c r="G754" s="219">
        <v>0.14000000000000001</v>
      </c>
      <c r="I754" s="219" t="s">
        <v>1154</v>
      </c>
    </row>
    <row r="755" spans="1:9" ht="13.5" customHeight="1">
      <c r="A755" s="219" t="s">
        <v>1146</v>
      </c>
      <c r="B755" s="230">
        <v>61</v>
      </c>
      <c r="D755" s="222"/>
      <c r="E755" s="223" t="s">
        <v>144</v>
      </c>
      <c r="F755" s="230">
        <v>1.19</v>
      </c>
      <c r="G755" s="219">
        <v>0.11</v>
      </c>
      <c r="I755" s="219" t="s">
        <v>1154</v>
      </c>
    </row>
    <row r="756" spans="1:9" ht="13.5" customHeight="1">
      <c r="A756" s="219" t="s">
        <v>1146</v>
      </c>
      <c r="B756" s="230">
        <v>91</v>
      </c>
      <c r="D756" s="222"/>
      <c r="E756" s="223" t="s">
        <v>144</v>
      </c>
      <c r="F756" s="230">
        <v>1.1299999999999999</v>
      </c>
      <c r="G756" s="219">
        <v>0.12</v>
      </c>
      <c r="I756" s="219" t="s">
        <v>1154</v>
      </c>
    </row>
    <row r="757" spans="1:9" ht="13.5" customHeight="1">
      <c r="A757" s="219" t="s">
        <v>1146</v>
      </c>
      <c r="B757" s="230">
        <v>122</v>
      </c>
      <c r="D757" s="222"/>
      <c r="E757" s="223" t="s">
        <v>144</v>
      </c>
      <c r="F757" s="230">
        <v>1.1200000000000001</v>
      </c>
      <c r="G757" s="219">
        <v>0.17</v>
      </c>
      <c r="I757" s="219" t="s">
        <v>1154</v>
      </c>
    </row>
    <row r="758" spans="1:9" ht="13.5" customHeight="1">
      <c r="A758" s="219" t="s">
        <v>1146</v>
      </c>
      <c r="B758" s="230">
        <v>152</v>
      </c>
      <c r="D758" s="222"/>
      <c r="E758" s="223" t="s">
        <v>144</v>
      </c>
      <c r="F758" s="230">
        <v>1.06</v>
      </c>
      <c r="G758" s="219">
        <v>0.08</v>
      </c>
      <c r="I758" s="219" t="s">
        <v>1154</v>
      </c>
    </row>
    <row r="759" spans="1:9" ht="13.5" customHeight="1">
      <c r="A759" s="219" t="s">
        <v>1146</v>
      </c>
      <c r="B759" s="230">
        <v>182</v>
      </c>
      <c r="D759" s="222"/>
      <c r="E759" s="223" t="s">
        <v>144</v>
      </c>
      <c r="F759" s="230">
        <v>1.08</v>
      </c>
      <c r="G759" s="219">
        <v>0.1</v>
      </c>
      <c r="I759" s="219" t="s">
        <v>1154</v>
      </c>
    </row>
    <row r="760" spans="1:9" ht="13.5" customHeight="1">
      <c r="A760" s="219" t="s">
        <v>1167</v>
      </c>
      <c r="B760" s="230">
        <v>4</v>
      </c>
      <c r="C760" s="219">
        <v>1</v>
      </c>
      <c r="D760" s="222">
        <v>7</v>
      </c>
      <c r="E760" s="223" t="s">
        <v>144</v>
      </c>
      <c r="F760" s="230">
        <v>3.11</v>
      </c>
      <c r="G760" s="219">
        <v>0.94</v>
      </c>
      <c r="I760" s="219" t="s">
        <v>1154</v>
      </c>
    </row>
    <row r="761" spans="1:9" ht="13.5" customHeight="1">
      <c r="A761" s="219" t="s">
        <v>1167</v>
      </c>
      <c r="B761" s="230">
        <v>30</v>
      </c>
      <c r="D761" s="222"/>
      <c r="E761" s="223" t="s">
        <v>144</v>
      </c>
      <c r="F761" s="230">
        <v>3.46</v>
      </c>
      <c r="G761" s="219">
        <v>0.96</v>
      </c>
      <c r="I761" s="219" t="s">
        <v>1154</v>
      </c>
    </row>
    <row r="762" spans="1:9" ht="13.5" customHeight="1">
      <c r="A762" s="219" t="s">
        <v>1167</v>
      </c>
      <c r="B762" s="230">
        <v>61</v>
      </c>
      <c r="D762" s="222"/>
      <c r="E762" s="223" t="s">
        <v>144</v>
      </c>
      <c r="F762" s="230">
        <v>3.48</v>
      </c>
      <c r="G762" s="219">
        <v>0.99</v>
      </c>
      <c r="I762" s="219" t="s">
        <v>1154</v>
      </c>
    </row>
    <row r="763" spans="1:9" ht="13.5" customHeight="1">
      <c r="A763" s="219" t="s">
        <v>1167</v>
      </c>
      <c r="B763" s="230">
        <v>91</v>
      </c>
      <c r="D763" s="222"/>
      <c r="E763" s="223" t="s">
        <v>144</v>
      </c>
      <c r="F763" s="230">
        <v>3.14</v>
      </c>
      <c r="G763" s="219">
        <v>1.18</v>
      </c>
      <c r="I763" s="219" t="s">
        <v>1154</v>
      </c>
    </row>
    <row r="764" spans="1:9" ht="13.5" customHeight="1">
      <c r="A764" s="219" t="s">
        <v>1167</v>
      </c>
      <c r="B764" s="230">
        <v>122</v>
      </c>
      <c r="D764" s="222"/>
      <c r="E764" s="223" t="s">
        <v>144</v>
      </c>
      <c r="F764" s="230">
        <v>3.04</v>
      </c>
      <c r="G764" s="219">
        <v>1.24</v>
      </c>
      <c r="I764" s="219" t="s">
        <v>1154</v>
      </c>
    </row>
    <row r="765" spans="1:9" ht="13.5" customHeight="1">
      <c r="A765" s="219" t="s">
        <v>1167</v>
      </c>
      <c r="B765" s="230">
        <v>152</v>
      </c>
      <c r="D765" s="222"/>
      <c r="E765" s="223" t="s">
        <v>144</v>
      </c>
      <c r="F765" s="230">
        <v>2.91</v>
      </c>
      <c r="G765" s="219">
        <v>1.1200000000000001</v>
      </c>
      <c r="I765" s="219" t="s">
        <v>1154</v>
      </c>
    </row>
    <row r="766" spans="1:9" ht="13.5" customHeight="1">
      <c r="A766" s="219" t="s">
        <v>1167</v>
      </c>
      <c r="B766" s="230">
        <v>182</v>
      </c>
      <c r="D766" s="222"/>
      <c r="E766" s="223" t="s">
        <v>144</v>
      </c>
      <c r="F766" s="230">
        <v>3.24</v>
      </c>
      <c r="G766" s="219">
        <v>1.1100000000000001</v>
      </c>
      <c r="I766" s="219" t="s">
        <v>1154</v>
      </c>
    </row>
    <row r="767" spans="1:9" ht="13.5" customHeight="1">
      <c r="A767" s="219" t="s">
        <v>1143</v>
      </c>
      <c r="B767" s="230">
        <v>4</v>
      </c>
      <c r="C767" s="219">
        <v>1</v>
      </c>
      <c r="D767" s="222">
        <v>7</v>
      </c>
      <c r="E767" s="223" t="s">
        <v>144</v>
      </c>
      <c r="F767" s="230">
        <v>7.47</v>
      </c>
      <c r="G767" s="219">
        <v>0.66</v>
      </c>
      <c r="I767" s="219" t="s">
        <v>1154</v>
      </c>
    </row>
    <row r="768" spans="1:9" ht="13.5" customHeight="1">
      <c r="A768" s="219" t="s">
        <v>1143</v>
      </c>
      <c r="B768" s="230">
        <v>30</v>
      </c>
      <c r="D768" s="222"/>
      <c r="E768" s="223" t="s">
        <v>144</v>
      </c>
      <c r="F768" s="230">
        <v>7.66</v>
      </c>
      <c r="G768" s="219">
        <v>0.64</v>
      </c>
      <c r="I768" s="219" t="s">
        <v>1154</v>
      </c>
    </row>
    <row r="769" spans="1:9" ht="13.5" customHeight="1">
      <c r="A769" s="219" t="s">
        <v>1143</v>
      </c>
      <c r="B769" s="230">
        <v>61</v>
      </c>
      <c r="D769" s="222"/>
      <c r="E769" s="223" t="s">
        <v>144</v>
      </c>
      <c r="F769" s="230">
        <v>7.61</v>
      </c>
      <c r="G769" s="219">
        <v>0.79</v>
      </c>
      <c r="I769" s="219" t="s">
        <v>1154</v>
      </c>
    </row>
    <row r="770" spans="1:9" ht="13.5" customHeight="1">
      <c r="A770" s="219" t="s">
        <v>1143</v>
      </c>
      <c r="B770" s="230">
        <v>91</v>
      </c>
      <c r="D770" s="222"/>
      <c r="E770" s="223" t="s">
        <v>144</v>
      </c>
      <c r="F770" s="230">
        <v>7.69</v>
      </c>
      <c r="G770" s="219">
        <v>0.82</v>
      </c>
      <c r="I770" s="219" t="s">
        <v>1154</v>
      </c>
    </row>
    <row r="771" spans="1:9" ht="13.5" customHeight="1">
      <c r="A771" s="219" t="s">
        <v>1143</v>
      </c>
      <c r="B771" s="230">
        <v>122</v>
      </c>
      <c r="D771" s="222"/>
      <c r="E771" s="223" t="s">
        <v>144</v>
      </c>
      <c r="F771" s="230">
        <v>7.62</v>
      </c>
      <c r="G771" s="219">
        <v>0.81</v>
      </c>
      <c r="I771" s="219" t="s">
        <v>1154</v>
      </c>
    </row>
    <row r="772" spans="1:9" ht="13.5" customHeight="1">
      <c r="A772" s="219" t="s">
        <v>1143</v>
      </c>
      <c r="B772" s="230">
        <v>152</v>
      </c>
      <c r="D772" s="222"/>
      <c r="E772" s="223" t="s">
        <v>144</v>
      </c>
      <c r="F772" s="230">
        <v>7.58</v>
      </c>
      <c r="G772" s="219">
        <v>0.46</v>
      </c>
      <c r="I772" s="219" t="s">
        <v>1154</v>
      </c>
    </row>
    <row r="773" spans="1:9" ht="13.5" customHeight="1">
      <c r="A773" s="219" t="s">
        <v>1143</v>
      </c>
      <c r="B773" s="230">
        <v>182</v>
      </c>
      <c r="D773" s="222"/>
      <c r="E773" s="223" t="s">
        <v>144</v>
      </c>
      <c r="F773" s="230">
        <v>7.29</v>
      </c>
      <c r="G773" s="219">
        <v>0.36</v>
      </c>
      <c r="I773" s="219" t="s">
        <v>1154</v>
      </c>
    </row>
    <row r="774" spans="1:9" ht="13.5" customHeight="1">
      <c r="A774" s="219" t="s">
        <v>1142</v>
      </c>
      <c r="B774" s="230">
        <v>4</v>
      </c>
      <c r="C774" s="219">
        <v>1</v>
      </c>
      <c r="D774" s="222">
        <v>7</v>
      </c>
      <c r="E774" s="223" t="s">
        <v>144</v>
      </c>
      <c r="F774" s="230">
        <v>1.98</v>
      </c>
      <c r="G774" s="219">
        <v>0.28000000000000003</v>
      </c>
      <c r="I774" s="219" t="s">
        <v>1154</v>
      </c>
    </row>
    <row r="775" spans="1:9" ht="13.5" customHeight="1">
      <c r="A775" s="219" t="s">
        <v>1142</v>
      </c>
      <c r="B775" s="230">
        <v>30</v>
      </c>
      <c r="D775" s="222"/>
      <c r="E775" s="223" t="s">
        <v>144</v>
      </c>
      <c r="F775" s="230">
        <v>1.45</v>
      </c>
      <c r="G775" s="219">
        <v>0.19</v>
      </c>
      <c r="I775" s="219" t="s">
        <v>1154</v>
      </c>
    </row>
    <row r="776" spans="1:9" ht="13.5" customHeight="1">
      <c r="A776" s="219" t="s">
        <v>1142</v>
      </c>
      <c r="B776" s="230">
        <v>61</v>
      </c>
      <c r="D776" s="222"/>
      <c r="E776" s="223" t="s">
        <v>144</v>
      </c>
      <c r="F776" s="230">
        <v>1.32</v>
      </c>
      <c r="G776" s="219">
        <v>0.22</v>
      </c>
      <c r="I776" s="219" t="s">
        <v>1154</v>
      </c>
    </row>
    <row r="777" spans="1:9" ht="13.5" customHeight="1">
      <c r="A777" s="219" t="s">
        <v>1142</v>
      </c>
      <c r="B777" s="230">
        <v>91</v>
      </c>
      <c r="D777" s="222"/>
      <c r="E777" s="223" t="s">
        <v>144</v>
      </c>
      <c r="F777" s="230">
        <v>1.26</v>
      </c>
      <c r="G777" s="219">
        <v>0.14000000000000001</v>
      </c>
      <c r="I777" s="219" t="s">
        <v>1154</v>
      </c>
    </row>
    <row r="778" spans="1:9" ht="13.5" customHeight="1">
      <c r="A778" s="219" t="s">
        <v>1142</v>
      </c>
      <c r="B778" s="230">
        <v>122</v>
      </c>
      <c r="D778" s="222"/>
      <c r="E778" s="223" t="s">
        <v>144</v>
      </c>
      <c r="F778" s="230">
        <v>1.25</v>
      </c>
      <c r="G778" s="219">
        <v>0.27</v>
      </c>
      <c r="I778" s="219" t="s">
        <v>1154</v>
      </c>
    </row>
    <row r="779" spans="1:9" ht="13.5" customHeight="1">
      <c r="A779" s="219" t="s">
        <v>1142</v>
      </c>
      <c r="B779" s="230">
        <v>152</v>
      </c>
      <c r="D779" s="222"/>
      <c r="E779" s="223" t="s">
        <v>144</v>
      </c>
      <c r="F779" s="230">
        <v>1.1599999999999999</v>
      </c>
      <c r="G779" s="219">
        <v>0.12</v>
      </c>
      <c r="I779" s="219" t="s">
        <v>1154</v>
      </c>
    </row>
    <row r="780" spans="1:9" ht="13.5" customHeight="1">
      <c r="A780" s="219" t="s">
        <v>1142</v>
      </c>
      <c r="B780" s="230">
        <v>182</v>
      </c>
      <c r="D780" s="222"/>
      <c r="E780" s="223" t="s">
        <v>144</v>
      </c>
      <c r="F780" s="230">
        <v>1.1399999999999999</v>
      </c>
      <c r="G780" s="219">
        <v>0.11</v>
      </c>
      <c r="I780" s="219" t="s">
        <v>1154</v>
      </c>
    </row>
    <row r="781" spans="1:9" ht="13.5" customHeight="1">
      <c r="A781" s="219" t="s">
        <v>1170</v>
      </c>
      <c r="B781" s="230">
        <v>4</v>
      </c>
      <c r="C781" s="219">
        <v>1</v>
      </c>
      <c r="D781" s="222">
        <v>7</v>
      </c>
      <c r="E781" s="223" t="s">
        <v>144</v>
      </c>
      <c r="F781" s="230">
        <v>5.86</v>
      </c>
      <c r="G781" s="219">
        <v>1.61</v>
      </c>
      <c r="I781" s="219" t="s">
        <v>1154</v>
      </c>
    </row>
    <row r="782" spans="1:9" ht="13.5" customHeight="1">
      <c r="A782" s="219" t="s">
        <v>1170</v>
      </c>
      <c r="B782" s="230">
        <v>30</v>
      </c>
      <c r="D782" s="222"/>
      <c r="E782" s="223" t="s">
        <v>144</v>
      </c>
      <c r="F782" s="230">
        <v>4.79</v>
      </c>
      <c r="G782" s="219">
        <v>1.71</v>
      </c>
      <c r="I782" s="219" t="s">
        <v>1154</v>
      </c>
    </row>
    <row r="783" spans="1:9" ht="13.5" customHeight="1">
      <c r="A783" s="219" t="s">
        <v>1170</v>
      </c>
      <c r="B783" s="230">
        <v>61</v>
      </c>
      <c r="D783" s="222"/>
      <c r="E783" s="223" t="s">
        <v>144</v>
      </c>
      <c r="F783" s="230">
        <v>5.16</v>
      </c>
      <c r="G783" s="219">
        <v>1.1100000000000001</v>
      </c>
      <c r="I783" s="219" t="s">
        <v>1154</v>
      </c>
    </row>
    <row r="784" spans="1:9" ht="13.5" customHeight="1">
      <c r="A784" s="219" t="s">
        <v>1170</v>
      </c>
      <c r="B784" s="230">
        <v>91</v>
      </c>
      <c r="D784" s="222"/>
      <c r="E784" s="223" t="s">
        <v>144</v>
      </c>
      <c r="F784" s="230">
        <v>5.7</v>
      </c>
      <c r="G784" s="219">
        <v>1.45</v>
      </c>
      <c r="I784" s="219" t="s">
        <v>1154</v>
      </c>
    </row>
    <row r="785" spans="1:9" ht="13.5" customHeight="1">
      <c r="A785" s="219" t="s">
        <v>1170</v>
      </c>
      <c r="B785" s="230">
        <v>122</v>
      </c>
      <c r="D785" s="222"/>
      <c r="E785" s="223" t="s">
        <v>144</v>
      </c>
      <c r="F785" s="230">
        <v>6.07</v>
      </c>
      <c r="G785" s="219">
        <v>1.27</v>
      </c>
      <c r="I785" s="219" t="s">
        <v>1154</v>
      </c>
    </row>
    <row r="786" spans="1:9" ht="13.5" customHeight="1">
      <c r="A786" s="219" t="s">
        <v>1170</v>
      </c>
      <c r="B786" s="230">
        <v>152</v>
      </c>
      <c r="D786" s="222"/>
      <c r="E786" s="223" t="s">
        <v>144</v>
      </c>
      <c r="F786" s="230">
        <v>5.13</v>
      </c>
      <c r="G786" s="219">
        <v>1.96</v>
      </c>
      <c r="I786" s="219" t="s">
        <v>1154</v>
      </c>
    </row>
    <row r="787" spans="1:9" ht="13.5" customHeight="1">
      <c r="A787" s="219" t="s">
        <v>1170</v>
      </c>
      <c r="B787" s="230">
        <v>182</v>
      </c>
      <c r="D787" s="222"/>
      <c r="E787" s="223" t="s">
        <v>144</v>
      </c>
      <c r="F787" s="230">
        <v>5.68</v>
      </c>
      <c r="G787" s="219">
        <v>2.36</v>
      </c>
      <c r="I787" s="219" t="s">
        <v>1154</v>
      </c>
    </row>
    <row r="788" spans="1:9" ht="13.5" customHeight="1">
      <c r="A788" s="219" t="s">
        <v>1149</v>
      </c>
      <c r="B788" s="230">
        <v>4</v>
      </c>
      <c r="C788" s="219">
        <v>1</v>
      </c>
      <c r="D788" s="222">
        <v>7</v>
      </c>
      <c r="E788" s="223" t="s">
        <v>144</v>
      </c>
      <c r="F788" s="230">
        <v>7.14</v>
      </c>
      <c r="G788" s="219">
        <v>0.4</v>
      </c>
      <c r="I788" s="219" t="s">
        <v>1154</v>
      </c>
    </row>
    <row r="789" spans="1:9" ht="13.5" customHeight="1">
      <c r="A789" s="219" t="s">
        <v>1149</v>
      </c>
      <c r="B789" s="230">
        <v>30</v>
      </c>
      <c r="D789" s="222"/>
      <c r="E789" s="223" t="s">
        <v>144</v>
      </c>
      <c r="F789" s="230">
        <v>7.2</v>
      </c>
      <c r="G789" s="219">
        <v>0.56000000000000005</v>
      </c>
      <c r="I789" s="219" t="s">
        <v>1154</v>
      </c>
    </row>
    <row r="790" spans="1:9" ht="13.5" customHeight="1">
      <c r="A790" s="219" t="s">
        <v>1149</v>
      </c>
      <c r="B790" s="230">
        <v>61</v>
      </c>
      <c r="D790" s="222"/>
      <c r="E790" s="223" t="s">
        <v>144</v>
      </c>
      <c r="F790" s="230">
        <v>7.13</v>
      </c>
      <c r="G790" s="219">
        <v>0.21</v>
      </c>
      <c r="I790" s="219" t="s">
        <v>1154</v>
      </c>
    </row>
    <row r="791" spans="1:9" ht="13.5" customHeight="1">
      <c r="A791" s="219" t="s">
        <v>1149</v>
      </c>
      <c r="B791" s="230">
        <v>91</v>
      </c>
      <c r="D791" s="222"/>
      <c r="E791" s="223" t="s">
        <v>144</v>
      </c>
      <c r="F791" s="230">
        <v>7.12</v>
      </c>
      <c r="G791" s="219">
        <v>0.24</v>
      </c>
      <c r="I791" s="219" t="s">
        <v>1154</v>
      </c>
    </row>
    <row r="792" spans="1:9" ht="13.5" customHeight="1">
      <c r="A792" s="219" t="s">
        <v>1149</v>
      </c>
      <c r="B792" s="230">
        <v>122</v>
      </c>
      <c r="D792" s="222"/>
      <c r="E792" s="223" t="s">
        <v>144</v>
      </c>
      <c r="F792" s="230">
        <v>7.05</v>
      </c>
      <c r="G792" s="219">
        <v>0.18</v>
      </c>
      <c r="I792" s="219" t="s">
        <v>1154</v>
      </c>
    </row>
    <row r="793" spans="1:9" ht="13.5" customHeight="1">
      <c r="A793" s="219" t="s">
        <v>1149</v>
      </c>
      <c r="B793" s="230">
        <v>152</v>
      </c>
      <c r="D793" s="222"/>
      <c r="E793" s="223" t="s">
        <v>144</v>
      </c>
      <c r="F793" s="230">
        <v>7.28</v>
      </c>
      <c r="G793" s="219">
        <v>0.32</v>
      </c>
      <c r="I793" s="219" t="s">
        <v>1154</v>
      </c>
    </row>
    <row r="794" spans="1:9" ht="13.5" customHeight="1">
      <c r="A794" s="219" t="s">
        <v>1149</v>
      </c>
      <c r="B794" s="230">
        <v>182</v>
      </c>
      <c r="D794" s="222"/>
      <c r="E794" s="223" t="s">
        <v>144</v>
      </c>
      <c r="F794" s="230">
        <v>7.08</v>
      </c>
      <c r="G794" s="219">
        <v>0.24</v>
      </c>
      <c r="I794" s="219" t="s">
        <v>1154</v>
      </c>
    </row>
    <row r="795" spans="1:9" ht="13.5" customHeight="1">
      <c r="A795" s="219" t="s">
        <v>1148</v>
      </c>
      <c r="B795" s="230">
        <v>4</v>
      </c>
      <c r="C795" s="219">
        <v>1</v>
      </c>
      <c r="D795" s="222">
        <v>7</v>
      </c>
      <c r="E795" s="223" t="s">
        <v>144</v>
      </c>
      <c r="F795" s="230">
        <v>1.64</v>
      </c>
      <c r="G795" s="219">
        <v>0.23</v>
      </c>
      <c r="I795" s="219" t="s">
        <v>1154</v>
      </c>
    </row>
    <row r="796" spans="1:9" ht="13.5" customHeight="1">
      <c r="A796" s="219" t="s">
        <v>1148</v>
      </c>
      <c r="B796" s="230">
        <v>30</v>
      </c>
      <c r="D796" s="222"/>
      <c r="E796" s="223" t="s">
        <v>144</v>
      </c>
      <c r="F796" s="230">
        <v>1.36</v>
      </c>
      <c r="G796" s="219">
        <v>0.11</v>
      </c>
      <c r="I796" s="219" t="s">
        <v>1154</v>
      </c>
    </row>
    <row r="797" spans="1:9" ht="13.5" customHeight="1">
      <c r="A797" s="219" t="s">
        <v>1148</v>
      </c>
      <c r="B797" s="230">
        <v>61</v>
      </c>
      <c r="D797" s="222"/>
      <c r="E797" s="223" t="s">
        <v>144</v>
      </c>
      <c r="F797" s="230">
        <v>1.2</v>
      </c>
      <c r="G797" s="219">
        <v>0.1</v>
      </c>
      <c r="I797" s="219" t="s">
        <v>1154</v>
      </c>
    </row>
    <row r="798" spans="1:9" ht="13.5" customHeight="1">
      <c r="A798" s="219" t="s">
        <v>1148</v>
      </c>
      <c r="B798" s="230">
        <v>91</v>
      </c>
      <c r="D798" s="222"/>
      <c r="E798" s="223" t="s">
        <v>144</v>
      </c>
      <c r="F798" s="230">
        <v>1.1399999999999999</v>
      </c>
      <c r="G798" s="219">
        <v>0.09</v>
      </c>
      <c r="I798" s="219" t="s">
        <v>1154</v>
      </c>
    </row>
    <row r="799" spans="1:9" ht="13.5" customHeight="1">
      <c r="A799" s="219" t="s">
        <v>1148</v>
      </c>
      <c r="B799" s="230">
        <v>122</v>
      </c>
      <c r="D799" s="222"/>
      <c r="E799" s="223" t="s">
        <v>144</v>
      </c>
      <c r="F799" s="230">
        <v>1.1299999999999999</v>
      </c>
      <c r="G799" s="219">
        <v>0.08</v>
      </c>
      <c r="I799" s="219" t="s">
        <v>1154</v>
      </c>
    </row>
    <row r="800" spans="1:9" ht="13.5" customHeight="1">
      <c r="A800" s="219" t="s">
        <v>1148</v>
      </c>
      <c r="B800" s="230">
        <v>152</v>
      </c>
      <c r="D800" s="222"/>
      <c r="E800" s="223" t="s">
        <v>144</v>
      </c>
      <c r="F800" s="230">
        <v>1.05</v>
      </c>
      <c r="G800" s="219">
        <v>0.05</v>
      </c>
      <c r="I800" s="219" t="s">
        <v>1154</v>
      </c>
    </row>
    <row r="801" spans="1:9" ht="13.5" customHeight="1">
      <c r="A801" s="219" t="s">
        <v>1148</v>
      </c>
      <c r="B801" s="230">
        <v>182</v>
      </c>
      <c r="D801" s="222"/>
      <c r="E801" s="223" t="s">
        <v>144</v>
      </c>
      <c r="F801" s="230">
        <v>1.08</v>
      </c>
      <c r="G801" s="219">
        <v>0.06</v>
      </c>
      <c r="I801" s="219" t="s">
        <v>1154</v>
      </c>
    </row>
    <row r="802" spans="1:9" ht="13.5" customHeight="1">
      <c r="A802" s="219" t="s">
        <v>1168</v>
      </c>
      <c r="B802" s="230">
        <v>4</v>
      </c>
      <c r="C802" s="219">
        <v>1</v>
      </c>
      <c r="D802" s="222">
        <v>7</v>
      </c>
      <c r="E802" s="223" t="s">
        <v>144</v>
      </c>
      <c r="F802" s="230">
        <v>2.85</v>
      </c>
      <c r="G802" s="219">
        <v>1.44</v>
      </c>
      <c r="I802" s="219" t="s">
        <v>1154</v>
      </c>
    </row>
    <row r="803" spans="1:9" ht="13.5" customHeight="1">
      <c r="A803" s="219" t="s">
        <v>1168</v>
      </c>
      <c r="B803" s="230">
        <v>30</v>
      </c>
      <c r="D803" s="222"/>
      <c r="E803" s="223" t="s">
        <v>144</v>
      </c>
      <c r="F803" s="230">
        <v>3.77</v>
      </c>
      <c r="G803" s="219">
        <v>1.02</v>
      </c>
      <c r="I803" s="219" t="s">
        <v>1154</v>
      </c>
    </row>
    <row r="804" spans="1:9" ht="13.5" customHeight="1">
      <c r="A804" s="219" t="s">
        <v>1168</v>
      </c>
      <c r="B804" s="230">
        <v>61</v>
      </c>
      <c r="D804" s="222"/>
      <c r="E804" s="223" t="s">
        <v>144</v>
      </c>
      <c r="F804" s="230">
        <v>3.42</v>
      </c>
      <c r="G804" s="219">
        <v>1.34</v>
      </c>
      <c r="I804" s="219" t="s">
        <v>1154</v>
      </c>
    </row>
    <row r="805" spans="1:9" ht="13.5" customHeight="1">
      <c r="A805" s="219" t="s">
        <v>1168</v>
      </c>
      <c r="B805" s="230">
        <v>91</v>
      </c>
      <c r="D805" s="222"/>
      <c r="E805" s="223" t="s">
        <v>144</v>
      </c>
      <c r="F805" s="230">
        <v>3.37</v>
      </c>
      <c r="G805" s="219">
        <v>1.52</v>
      </c>
      <c r="I805" s="219" t="s">
        <v>1154</v>
      </c>
    </row>
    <row r="806" spans="1:9" ht="13.5" customHeight="1">
      <c r="A806" s="219" t="s">
        <v>1168</v>
      </c>
      <c r="B806" s="230">
        <v>122</v>
      </c>
      <c r="D806" s="222"/>
      <c r="E806" s="223" t="s">
        <v>144</v>
      </c>
      <c r="F806" s="230">
        <v>2.94</v>
      </c>
      <c r="G806" s="219">
        <v>1.37</v>
      </c>
      <c r="I806" s="219" t="s">
        <v>1154</v>
      </c>
    </row>
    <row r="807" spans="1:9" ht="13.5" customHeight="1">
      <c r="A807" s="219" t="s">
        <v>1168</v>
      </c>
      <c r="B807" s="230">
        <v>152</v>
      </c>
      <c r="D807" s="222"/>
      <c r="E807" s="223" t="s">
        <v>144</v>
      </c>
      <c r="F807" s="230">
        <v>3.41</v>
      </c>
      <c r="G807" s="219">
        <v>1.1599999999999999</v>
      </c>
      <c r="I807" s="219" t="s">
        <v>1154</v>
      </c>
    </row>
    <row r="808" spans="1:9" ht="13.5" customHeight="1">
      <c r="A808" s="219" t="s">
        <v>1168</v>
      </c>
      <c r="B808" s="230">
        <v>182</v>
      </c>
      <c r="D808" s="222"/>
      <c r="E808" s="223" t="s">
        <v>144</v>
      </c>
      <c r="F808" s="230">
        <v>3.26</v>
      </c>
      <c r="G808" s="219">
        <v>0.99</v>
      </c>
      <c r="I808" s="219" t="s">
        <v>1154</v>
      </c>
    </row>
    <row r="809" spans="1:9" ht="13.5" customHeight="1">
      <c r="A809" s="219" t="s">
        <v>1145</v>
      </c>
      <c r="B809" s="230">
        <v>4</v>
      </c>
      <c r="C809" s="219">
        <v>1</v>
      </c>
      <c r="D809" s="222">
        <v>7</v>
      </c>
      <c r="E809" s="223" t="s">
        <v>144</v>
      </c>
      <c r="F809" s="230">
        <v>7.12</v>
      </c>
      <c r="G809" s="219">
        <v>0.62</v>
      </c>
      <c r="I809" s="219" t="s">
        <v>1154</v>
      </c>
    </row>
    <row r="810" spans="1:9" ht="13.5" customHeight="1">
      <c r="A810" s="219" t="s">
        <v>1145</v>
      </c>
      <c r="B810" s="230">
        <v>30</v>
      </c>
      <c r="D810" s="222"/>
      <c r="E810" s="223" t="s">
        <v>144</v>
      </c>
      <c r="F810" s="230">
        <v>7.5</v>
      </c>
      <c r="G810" s="219">
        <v>0.56999999999999995</v>
      </c>
      <c r="I810" s="219" t="s">
        <v>1154</v>
      </c>
    </row>
    <row r="811" spans="1:9" ht="13.5" customHeight="1">
      <c r="A811" s="219" t="s">
        <v>1145</v>
      </c>
      <c r="B811" s="230">
        <v>61</v>
      </c>
      <c r="D811" s="222"/>
      <c r="E811" s="223" t="s">
        <v>144</v>
      </c>
      <c r="F811" s="230">
        <v>7.44</v>
      </c>
      <c r="G811" s="219">
        <v>0.7</v>
      </c>
      <c r="I811" s="219" t="s">
        <v>1154</v>
      </c>
    </row>
    <row r="812" spans="1:9" ht="13.5" customHeight="1">
      <c r="A812" s="219" t="s">
        <v>1145</v>
      </c>
      <c r="B812" s="230">
        <v>91</v>
      </c>
      <c r="D812" s="222"/>
      <c r="E812" s="223" t="s">
        <v>144</v>
      </c>
      <c r="F812" s="230">
        <v>7.28</v>
      </c>
      <c r="G812" s="219">
        <v>0.32</v>
      </c>
      <c r="I812" s="219" t="s">
        <v>1154</v>
      </c>
    </row>
    <row r="813" spans="1:9" ht="13.5" customHeight="1">
      <c r="A813" s="219" t="s">
        <v>1145</v>
      </c>
      <c r="B813" s="230">
        <v>122</v>
      </c>
      <c r="D813" s="222"/>
      <c r="E813" s="223" t="s">
        <v>144</v>
      </c>
      <c r="F813" s="230">
        <v>7.45</v>
      </c>
      <c r="G813" s="219">
        <v>0.34</v>
      </c>
      <c r="I813" s="219" t="s">
        <v>1154</v>
      </c>
    </row>
    <row r="814" spans="1:9" ht="13.5" customHeight="1">
      <c r="A814" s="219" t="s">
        <v>1145</v>
      </c>
      <c r="B814" s="230">
        <v>152</v>
      </c>
      <c r="D814" s="222"/>
      <c r="E814" s="223" t="s">
        <v>144</v>
      </c>
      <c r="F814" s="230">
        <v>7.49</v>
      </c>
      <c r="G814" s="219">
        <v>0.36</v>
      </c>
      <c r="I814" s="219" t="s">
        <v>1154</v>
      </c>
    </row>
    <row r="815" spans="1:9" ht="13.5" customHeight="1">
      <c r="A815" s="219" t="s">
        <v>1145</v>
      </c>
      <c r="B815" s="230">
        <v>182</v>
      </c>
      <c r="D815" s="222"/>
      <c r="E815" s="223" t="s">
        <v>144</v>
      </c>
      <c r="F815" s="230">
        <v>7.2</v>
      </c>
      <c r="G815" s="219">
        <v>0.21</v>
      </c>
      <c r="I815" s="219" t="s">
        <v>1154</v>
      </c>
    </row>
    <row r="816" spans="1:9" ht="13.5" customHeight="1">
      <c r="A816" s="219" t="s">
        <v>1144</v>
      </c>
      <c r="B816" s="230">
        <v>4</v>
      </c>
      <c r="C816" s="219">
        <v>1</v>
      </c>
      <c r="D816" s="222">
        <v>7</v>
      </c>
      <c r="E816" s="223" t="s">
        <v>144</v>
      </c>
      <c r="F816" s="230">
        <v>2.0099999999999998</v>
      </c>
      <c r="G816" s="219">
        <v>0.46</v>
      </c>
      <c r="I816" s="219" t="s">
        <v>1154</v>
      </c>
    </row>
    <row r="817" spans="1:9" ht="13.5" customHeight="1">
      <c r="A817" s="219" t="s">
        <v>1144</v>
      </c>
      <c r="B817" s="230">
        <v>30</v>
      </c>
      <c r="D817" s="222"/>
      <c r="E817" s="223" t="s">
        <v>144</v>
      </c>
      <c r="F817" s="230">
        <v>1.51</v>
      </c>
      <c r="G817" s="219">
        <v>0.23</v>
      </c>
      <c r="I817" s="219" t="s">
        <v>1154</v>
      </c>
    </row>
    <row r="818" spans="1:9" ht="13.5" customHeight="1">
      <c r="A818" s="219" t="s">
        <v>1144</v>
      </c>
      <c r="B818" s="230">
        <v>61</v>
      </c>
      <c r="D818" s="222"/>
      <c r="E818" s="223" t="s">
        <v>144</v>
      </c>
      <c r="F818" s="230">
        <v>1.36</v>
      </c>
      <c r="G818" s="219">
        <v>0.18</v>
      </c>
      <c r="I818" s="219" t="s">
        <v>1154</v>
      </c>
    </row>
    <row r="819" spans="1:9" ht="13.5" customHeight="1">
      <c r="A819" s="219" t="s">
        <v>1144</v>
      </c>
      <c r="B819" s="230">
        <v>91</v>
      </c>
      <c r="D819" s="222"/>
      <c r="E819" s="223" t="s">
        <v>144</v>
      </c>
      <c r="F819" s="230">
        <v>1.23</v>
      </c>
      <c r="G819" s="219">
        <v>0.11</v>
      </c>
      <c r="I819" s="219" t="s">
        <v>1154</v>
      </c>
    </row>
    <row r="820" spans="1:9" ht="13.5" customHeight="1">
      <c r="A820" s="219" t="s">
        <v>1144</v>
      </c>
      <c r="B820" s="230">
        <v>122</v>
      </c>
      <c r="D820" s="222"/>
      <c r="E820" s="223" t="s">
        <v>144</v>
      </c>
      <c r="F820" s="230">
        <v>1.24</v>
      </c>
      <c r="G820" s="219">
        <v>0.13</v>
      </c>
      <c r="I820" s="219" t="s">
        <v>1154</v>
      </c>
    </row>
    <row r="821" spans="1:9" ht="13.5" customHeight="1">
      <c r="A821" s="219" t="s">
        <v>1144</v>
      </c>
      <c r="B821" s="230">
        <v>152</v>
      </c>
      <c r="D821" s="222"/>
      <c r="E821" s="223" t="s">
        <v>144</v>
      </c>
      <c r="F821" s="230">
        <v>1.3</v>
      </c>
      <c r="G821" s="219">
        <v>0.21</v>
      </c>
      <c r="I821" s="219" t="s">
        <v>1154</v>
      </c>
    </row>
    <row r="822" spans="1:9" ht="13.5" customHeight="1">
      <c r="A822" s="219" t="s">
        <v>1144</v>
      </c>
      <c r="B822" s="230">
        <v>182</v>
      </c>
      <c r="D822" s="222"/>
      <c r="E822" s="223" t="s">
        <v>144</v>
      </c>
      <c r="F822" s="230">
        <v>1.1299999999999999</v>
      </c>
      <c r="G822" s="219">
        <v>0.09</v>
      </c>
      <c r="I822" s="219" t="s">
        <v>1154</v>
      </c>
    </row>
    <row r="823" spans="1:9" ht="13.5" customHeight="1">
      <c r="A823" s="219" t="s">
        <v>3449</v>
      </c>
      <c r="B823" s="219">
        <v>56</v>
      </c>
      <c r="D823" s="222"/>
      <c r="E823" s="223" t="s">
        <v>144</v>
      </c>
      <c r="F823" s="219">
        <v>1465</v>
      </c>
      <c r="G823" s="219">
        <v>135</v>
      </c>
      <c r="H823" s="219">
        <v>4080</v>
      </c>
      <c r="I823" s="219" t="s">
        <v>3447</v>
      </c>
    </row>
    <row r="824" spans="1:9" ht="13.5" customHeight="1">
      <c r="A824" s="219" t="s">
        <v>3449</v>
      </c>
      <c r="B824" s="219">
        <v>140</v>
      </c>
      <c r="D824" s="222"/>
      <c r="E824" s="223" t="s">
        <v>144</v>
      </c>
      <c r="F824" s="219">
        <v>325</v>
      </c>
      <c r="G824" s="219">
        <v>123</v>
      </c>
      <c r="H824" s="219">
        <v>1543</v>
      </c>
      <c r="I824" s="219" t="s">
        <v>3447</v>
      </c>
    </row>
    <row r="825" spans="1:9" ht="13.5" customHeight="1">
      <c r="A825" s="219" t="s">
        <v>3446</v>
      </c>
      <c r="B825" s="219">
        <v>56</v>
      </c>
      <c r="D825" s="222"/>
      <c r="E825" s="223" t="s">
        <v>144</v>
      </c>
      <c r="F825" s="219">
        <v>998</v>
      </c>
      <c r="G825" s="219">
        <v>248</v>
      </c>
      <c r="H825" s="219">
        <v>3285</v>
      </c>
      <c r="I825" s="219" t="s">
        <v>3447</v>
      </c>
    </row>
    <row r="826" spans="1:9" ht="13.5" customHeight="1">
      <c r="A826" s="219" t="s">
        <v>3446</v>
      </c>
      <c r="B826" s="219">
        <v>140</v>
      </c>
      <c r="D826" s="222"/>
      <c r="E826" s="223" t="s">
        <v>144</v>
      </c>
      <c r="F826" s="219">
        <v>885</v>
      </c>
      <c r="G826" s="219">
        <v>135</v>
      </c>
      <c r="H826" s="219">
        <v>1933</v>
      </c>
      <c r="I826" s="219" t="s">
        <v>3447</v>
      </c>
    </row>
    <row r="827" spans="1:9" ht="13.5" customHeight="1">
      <c r="A827" s="219" t="s">
        <v>3450</v>
      </c>
      <c r="B827" s="219">
        <v>56</v>
      </c>
      <c r="D827" s="222"/>
      <c r="E827" s="223" t="s">
        <v>144</v>
      </c>
      <c r="F827" s="219">
        <v>528</v>
      </c>
      <c r="G827" s="219">
        <v>231</v>
      </c>
      <c r="H827" s="219">
        <v>902</v>
      </c>
      <c r="I827" s="219" t="s">
        <v>3447</v>
      </c>
    </row>
    <row r="828" spans="1:9" ht="13.5" customHeight="1">
      <c r="A828" s="219" t="s">
        <v>3450</v>
      </c>
      <c r="B828" s="219">
        <v>140</v>
      </c>
      <c r="D828" s="222"/>
      <c r="E828" s="223" t="s">
        <v>144</v>
      </c>
      <c r="F828" s="219">
        <v>411</v>
      </c>
      <c r="G828" s="219">
        <v>55</v>
      </c>
      <c r="H828" s="219">
        <v>627</v>
      </c>
      <c r="I828" s="219" t="s">
        <v>3447</v>
      </c>
    </row>
    <row r="829" spans="1:9" ht="13.5" customHeight="1">
      <c r="A829" s="219" t="s">
        <v>3448</v>
      </c>
      <c r="B829" s="219">
        <v>56</v>
      </c>
      <c r="D829" s="222"/>
      <c r="E829" s="223" t="s">
        <v>144</v>
      </c>
      <c r="F829" s="219">
        <v>567</v>
      </c>
      <c r="G829" s="219">
        <v>276</v>
      </c>
      <c r="H829" s="219">
        <v>850</v>
      </c>
      <c r="I829" s="219" t="s">
        <v>3447</v>
      </c>
    </row>
    <row r="830" spans="1:9" ht="13.5" customHeight="1">
      <c r="A830" s="219" t="s">
        <v>3448</v>
      </c>
      <c r="B830" s="219">
        <v>140</v>
      </c>
      <c r="D830" s="222"/>
      <c r="E830" s="223" t="s">
        <v>144</v>
      </c>
      <c r="F830" s="219">
        <v>676</v>
      </c>
      <c r="G830" s="219">
        <v>133</v>
      </c>
      <c r="H830" s="219">
        <v>822</v>
      </c>
      <c r="I830" s="219" t="s">
        <v>3447</v>
      </c>
    </row>
    <row r="831" spans="1:9" ht="13.5" customHeight="1">
      <c r="A831" s="219" t="s">
        <v>3453</v>
      </c>
      <c r="B831" s="219">
        <v>56</v>
      </c>
      <c r="D831" s="222"/>
      <c r="E831" s="223" t="s">
        <v>144</v>
      </c>
      <c r="F831" s="219">
        <v>113</v>
      </c>
      <c r="G831" s="219">
        <v>63</v>
      </c>
      <c r="H831" s="219">
        <v>290</v>
      </c>
      <c r="I831" s="219" t="s">
        <v>3447</v>
      </c>
    </row>
    <row r="832" spans="1:9" ht="13.5" customHeight="1">
      <c r="A832" s="219" t="s">
        <v>3453</v>
      </c>
      <c r="B832" s="219">
        <v>140</v>
      </c>
      <c r="D832" s="222"/>
      <c r="E832" s="223" t="s">
        <v>144</v>
      </c>
      <c r="F832" s="219">
        <v>283</v>
      </c>
      <c r="G832" s="219">
        <v>108</v>
      </c>
      <c r="H832" s="219">
        <v>480</v>
      </c>
      <c r="I832" s="219" t="s">
        <v>3447</v>
      </c>
    </row>
    <row r="833" spans="1:9" ht="13.5" customHeight="1">
      <c r="A833" s="219" t="s">
        <v>3451</v>
      </c>
      <c r="B833" s="219">
        <v>56</v>
      </c>
      <c r="D833" s="222"/>
      <c r="E833" s="223" t="s">
        <v>144</v>
      </c>
      <c r="F833" s="219">
        <v>360</v>
      </c>
      <c r="G833" s="219">
        <v>75</v>
      </c>
      <c r="H833" s="219">
        <v>450</v>
      </c>
      <c r="I833" s="219" t="s">
        <v>3447</v>
      </c>
    </row>
    <row r="834" spans="1:9" ht="13.5" customHeight="1">
      <c r="A834" s="219" t="s">
        <v>3451</v>
      </c>
      <c r="B834" s="219">
        <v>140</v>
      </c>
      <c r="D834" s="222"/>
      <c r="E834" s="223" t="s">
        <v>144</v>
      </c>
      <c r="F834" s="219">
        <v>653</v>
      </c>
      <c r="G834" s="219">
        <v>240</v>
      </c>
      <c r="H834" s="219">
        <v>1670</v>
      </c>
      <c r="I834" s="219" t="s">
        <v>3447</v>
      </c>
    </row>
    <row r="835" spans="1:9" ht="13.5" customHeight="1">
      <c r="A835" s="219" t="s">
        <v>3454</v>
      </c>
      <c r="B835" s="219">
        <v>56</v>
      </c>
      <c r="D835" s="222"/>
      <c r="E835" s="223" t="s">
        <v>144</v>
      </c>
      <c r="F835" s="219">
        <v>315</v>
      </c>
      <c r="G835" s="219">
        <v>133</v>
      </c>
      <c r="H835" s="219">
        <v>590</v>
      </c>
      <c r="I835" s="219" t="s">
        <v>3447</v>
      </c>
    </row>
    <row r="836" spans="1:9" ht="13.5" customHeight="1">
      <c r="A836" s="219" t="s">
        <v>3454</v>
      </c>
      <c r="B836" s="219">
        <v>140</v>
      </c>
      <c r="D836" s="222"/>
      <c r="E836" s="223" t="s">
        <v>144</v>
      </c>
      <c r="F836" s="219">
        <v>702</v>
      </c>
      <c r="G836" s="219">
        <v>91</v>
      </c>
      <c r="H836" s="219">
        <v>978</v>
      </c>
      <c r="I836" s="219" t="s">
        <v>3447</v>
      </c>
    </row>
    <row r="837" spans="1:9" ht="13.5" customHeight="1">
      <c r="A837" s="219" t="s">
        <v>3452</v>
      </c>
      <c r="B837" s="219">
        <v>56</v>
      </c>
      <c r="D837" s="222"/>
      <c r="E837" s="223" t="s">
        <v>144</v>
      </c>
      <c r="F837" s="219">
        <v>502</v>
      </c>
      <c r="G837" s="219">
        <v>130</v>
      </c>
      <c r="H837" s="219">
        <v>720</v>
      </c>
      <c r="I837" s="219" t="s">
        <v>3447</v>
      </c>
    </row>
    <row r="838" spans="1:9" ht="13.5" customHeight="1">
      <c r="A838" s="219" t="s">
        <v>3452</v>
      </c>
      <c r="B838" s="219">
        <v>140</v>
      </c>
      <c r="D838" s="222"/>
      <c r="E838" s="223" t="s">
        <v>144</v>
      </c>
      <c r="F838" s="219">
        <v>575</v>
      </c>
      <c r="G838" s="219">
        <v>281</v>
      </c>
      <c r="H838" s="219">
        <v>936</v>
      </c>
      <c r="I838" s="219" t="s">
        <v>3447</v>
      </c>
    </row>
    <row r="839" spans="1:9" ht="13.5" customHeight="1">
      <c r="A839" s="219" t="s">
        <v>3478</v>
      </c>
      <c r="B839" s="219">
        <v>30</v>
      </c>
      <c r="D839" s="222"/>
      <c r="E839" s="223" t="s">
        <v>144</v>
      </c>
      <c r="F839" s="219">
        <v>8.3000000000000007</v>
      </c>
      <c r="G839" s="219">
        <v>3.4</v>
      </c>
      <c r="I839" s="219" t="s">
        <v>3479</v>
      </c>
    </row>
    <row r="840" spans="1:9" ht="13.5" customHeight="1">
      <c r="A840" s="219" t="s">
        <v>3478</v>
      </c>
      <c r="B840" s="219">
        <v>90</v>
      </c>
      <c r="D840" s="222"/>
      <c r="E840" s="223" t="s">
        <v>144</v>
      </c>
      <c r="F840" s="219">
        <v>8.1</v>
      </c>
      <c r="G840" s="219">
        <v>4.2</v>
      </c>
      <c r="I840" s="219" t="s">
        <v>3479</v>
      </c>
    </row>
    <row r="841" spans="1:9" ht="13.5" customHeight="1">
      <c r="A841" s="219" t="s">
        <v>3478</v>
      </c>
      <c r="B841" s="219">
        <v>182</v>
      </c>
      <c r="D841" s="222"/>
      <c r="E841" s="223" t="s">
        <v>144</v>
      </c>
      <c r="F841" s="219">
        <v>8.5</v>
      </c>
      <c r="G841" s="219">
        <v>4.7</v>
      </c>
      <c r="I841" s="219" t="s">
        <v>3479</v>
      </c>
    </row>
    <row r="842" spans="1:9" ht="13.5" customHeight="1">
      <c r="A842" s="219" t="s">
        <v>3480</v>
      </c>
      <c r="B842" s="219">
        <v>30</v>
      </c>
      <c r="D842" s="222"/>
      <c r="E842" s="223" t="s">
        <v>144</v>
      </c>
      <c r="F842" s="219">
        <v>0.59</v>
      </c>
      <c r="G842" s="219">
        <v>0.33</v>
      </c>
      <c r="I842" s="219" t="s">
        <v>3479</v>
      </c>
    </row>
    <row r="843" spans="1:9" ht="13.5" customHeight="1">
      <c r="A843" s="219" t="s">
        <v>3480</v>
      </c>
      <c r="B843" s="219">
        <v>90</v>
      </c>
      <c r="D843" s="222"/>
      <c r="E843" s="223" t="s">
        <v>144</v>
      </c>
      <c r="F843" s="219">
        <v>0.76</v>
      </c>
      <c r="G843" s="219">
        <v>0.48</v>
      </c>
      <c r="I843" s="219" t="s">
        <v>3479</v>
      </c>
    </row>
    <row r="844" spans="1:9" ht="13.5" customHeight="1">
      <c r="A844" s="219" t="s">
        <v>3480</v>
      </c>
      <c r="B844" s="219">
        <v>182</v>
      </c>
      <c r="D844" s="222"/>
      <c r="E844" s="223" t="s">
        <v>144</v>
      </c>
      <c r="F844" s="219">
        <v>1.02</v>
      </c>
      <c r="G844" s="219">
        <v>1.25</v>
      </c>
      <c r="I844" s="219" t="s">
        <v>3479</v>
      </c>
    </row>
    <row r="845" spans="1:9" ht="13.5" customHeight="1">
      <c r="A845" s="219" t="s">
        <v>3485</v>
      </c>
      <c r="B845" s="219">
        <v>30</v>
      </c>
      <c r="D845" s="222"/>
      <c r="E845" s="223" t="s">
        <v>144</v>
      </c>
      <c r="F845" s="219">
        <v>44.7</v>
      </c>
      <c r="G845" s="219">
        <v>6.4</v>
      </c>
      <c r="I845" s="219" t="s">
        <v>3486</v>
      </c>
    </row>
    <row r="846" spans="1:9" ht="13.5" customHeight="1">
      <c r="A846" s="219" t="s">
        <v>3485</v>
      </c>
      <c r="B846" s="219">
        <v>90</v>
      </c>
      <c r="D846" s="222"/>
      <c r="E846" s="223" t="s">
        <v>144</v>
      </c>
      <c r="F846" s="219">
        <v>45.2</v>
      </c>
      <c r="G846" s="219">
        <v>7.3</v>
      </c>
      <c r="I846" s="219" t="s">
        <v>3486</v>
      </c>
    </row>
    <row r="847" spans="1:9" ht="13.5" customHeight="1">
      <c r="A847" s="219" t="s">
        <v>3485</v>
      </c>
      <c r="B847" s="219">
        <v>182</v>
      </c>
      <c r="D847" s="222"/>
      <c r="E847" s="223" t="s">
        <v>144</v>
      </c>
      <c r="F847" s="219">
        <v>46.78</v>
      </c>
      <c r="G847" s="219">
        <v>7.3</v>
      </c>
      <c r="I847" s="219" t="s">
        <v>3486</v>
      </c>
    </row>
    <row r="848" spans="1:9" ht="13.5" customHeight="1">
      <c r="A848" s="219" t="s">
        <v>3481</v>
      </c>
      <c r="B848" s="219">
        <v>30</v>
      </c>
      <c r="D848" s="222"/>
      <c r="E848" s="223" t="s">
        <v>144</v>
      </c>
      <c r="F848" s="219">
        <v>1.7999999999999999E-2</v>
      </c>
      <c r="G848" s="219">
        <v>4.7E-2</v>
      </c>
      <c r="I848" s="219" t="s">
        <v>3479</v>
      </c>
    </row>
    <row r="849" spans="1:9" ht="13.5" customHeight="1">
      <c r="A849" s="219" t="s">
        <v>3481</v>
      </c>
      <c r="B849" s="219">
        <v>90</v>
      </c>
      <c r="D849" s="222"/>
      <c r="E849" s="223" t="s">
        <v>144</v>
      </c>
      <c r="F849" s="219">
        <v>7.0000000000000001E-3</v>
      </c>
      <c r="G849" s="219">
        <v>0.02</v>
      </c>
      <c r="I849" s="219" t="s">
        <v>3479</v>
      </c>
    </row>
    <row r="850" spans="1:9" ht="13.5" customHeight="1">
      <c r="A850" s="219" t="s">
        <v>3481</v>
      </c>
      <c r="B850" s="219">
        <v>182</v>
      </c>
      <c r="D850" s="222"/>
      <c r="E850" s="223" t="s">
        <v>144</v>
      </c>
      <c r="F850" s="219">
        <v>8.9999999999999993E-3</v>
      </c>
      <c r="G850" s="219">
        <v>0.02</v>
      </c>
      <c r="I850" s="219" t="s">
        <v>3479</v>
      </c>
    </row>
    <row r="851" spans="1:9" ht="13.5" customHeight="1">
      <c r="A851" s="219" t="s">
        <v>3483</v>
      </c>
      <c r="B851" s="219">
        <v>30</v>
      </c>
      <c r="D851" s="222"/>
      <c r="E851" s="223" t="s">
        <v>144</v>
      </c>
      <c r="F851" s="219">
        <v>1961.4</v>
      </c>
      <c r="G851" s="219">
        <v>490.8</v>
      </c>
      <c r="I851" s="219" t="s">
        <v>1245</v>
      </c>
    </row>
    <row r="852" spans="1:9" ht="13.5" customHeight="1">
      <c r="A852" s="219" t="s">
        <v>3483</v>
      </c>
      <c r="B852" s="219">
        <v>90</v>
      </c>
      <c r="D852" s="222"/>
      <c r="E852" s="223" t="s">
        <v>144</v>
      </c>
      <c r="F852" s="219">
        <v>2044.9</v>
      </c>
      <c r="G852" s="219">
        <v>463.6</v>
      </c>
      <c r="I852" s="219" t="s">
        <v>3484</v>
      </c>
    </row>
    <row r="853" spans="1:9" ht="13.5" customHeight="1">
      <c r="A853" s="219" t="s">
        <v>3483</v>
      </c>
      <c r="B853" s="219">
        <v>182</v>
      </c>
      <c r="D853" s="222"/>
      <c r="E853" s="223" t="s">
        <v>144</v>
      </c>
      <c r="F853" s="219">
        <v>1999.7</v>
      </c>
      <c r="G853" s="219">
        <v>660.6</v>
      </c>
      <c r="I853" s="219" t="s">
        <v>1245</v>
      </c>
    </row>
    <row r="854" spans="1:9" ht="13.5" customHeight="1">
      <c r="A854" s="219" t="s">
        <v>3488</v>
      </c>
      <c r="B854" s="219">
        <v>30</v>
      </c>
      <c r="D854" s="222"/>
      <c r="E854" s="223" t="s">
        <v>144</v>
      </c>
      <c r="F854" s="219">
        <v>38.5</v>
      </c>
      <c r="G854" s="219">
        <v>6.4</v>
      </c>
      <c r="I854" s="219" t="s">
        <v>3486</v>
      </c>
    </row>
    <row r="855" spans="1:9" ht="13.5" customHeight="1">
      <c r="A855" s="219" t="s">
        <v>3488</v>
      </c>
      <c r="B855" s="219">
        <v>90</v>
      </c>
      <c r="D855" s="222"/>
      <c r="E855" s="223" t="s">
        <v>144</v>
      </c>
      <c r="F855" s="219">
        <v>38.700000000000003</v>
      </c>
      <c r="G855" s="219">
        <v>7.1</v>
      </c>
      <c r="I855" s="219" t="s">
        <v>3486</v>
      </c>
    </row>
    <row r="856" spans="1:9" ht="13.5" customHeight="1">
      <c r="A856" s="219" t="s">
        <v>3488</v>
      </c>
      <c r="B856" s="219">
        <v>182</v>
      </c>
      <c r="D856" s="222"/>
      <c r="E856" s="223" t="s">
        <v>144</v>
      </c>
      <c r="F856" s="219">
        <v>38</v>
      </c>
      <c r="G856" s="219">
        <v>7</v>
      </c>
      <c r="I856" s="219" t="s">
        <v>3486</v>
      </c>
    </row>
    <row r="857" spans="1:9" ht="13.5" customHeight="1">
      <c r="A857" s="219" t="s">
        <v>3491</v>
      </c>
      <c r="B857" s="219">
        <v>30</v>
      </c>
      <c r="D857" s="222"/>
      <c r="E857" s="223" t="s">
        <v>144</v>
      </c>
      <c r="F857" s="219">
        <v>16</v>
      </c>
      <c r="G857" s="219">
        <v>2.8</v>
      </c>
      <c r="I857" s="219" t="s">
        <v>3490</v>
      </c>
    </row>
    <row r="858" spans="1:9" ht="13.5" customHeight="1">
      <c r="A858" s="219" t="s">
        <v>3491</v>
      </c>
      <c r="B858" s="219">
        <v>90</v>
      </c>
      <c r="D858" s="222"/>
      <c r="E858" s="223" t="s">
        <v>144</v>
      </c>
      <c r="F858" s="219">
        <v>16.600000000000001</v>
      </c>
      <c r="G858" s="219">
        <v>5.8</v>
      </c>
      <c r="I858" s="219" t="s">
        <v>3490</v>
      </c>
    </row>
    <row r="859" spans="1:9" ht="13.5" customHeight="1">
      <c r="A859" s="219" t="s">
        <v>3491</v>
      </c>
      <c r="B859" s="219">
        <v>182</v>
      </c>
      <c r="D859" s="222"/>
      <c r="E859" s="223" t="s">
        <v>144</v>
      </c>
      <c r="F859" s="219">
        <v>16.3</v>
      </c>
      <c r="G859" s="219">
        <v>4.9000000000000004</v>
      </c>
      <c r="I859" s="219" t="s">
        <v>3490</v>
      </c>
    </row>
    <row r="860" spans="1:9" ht="13.5" customHeight="1">
      <c r="A860" s="219" t="s">
        <v>3487</v>
      </c>
      <c r="B860" s="219">
        <v>30</v>
      </c>
      <c r="D860" s="222"/>
      <c r="E860" s="223" t="s">
        <v>144</v>
      </c>
      <c r="F860" s="219">
        <v>16.2</v>
      </c>
      <c r="G860" s="219">
        <v>3.4</v>
      </c>
      <c r="I860" s="219" t="s">
        <v>3486</v>
      </c>
    </row>
    <row r="861" spans="1:9" ht="13.5" customHeight="1">
      <c r="A861" s="219" t="s">
        <v>3487</v>
      </c>
      <c r="B861" s="219">
        <v>90</v>
      </c>
      <c r="D861" s="222"/>
      <c r="E861" s="223" t="s">
        <v>144</v>
      </c>
      <c r="F861" s="219">
        <v>15.5</v>
      </c>
      <c r="G861" s="219">
        <v>3.2</v>
      </c>
      <c r="I861" s="219" t="s">
        <v>3486</v>
      </c>
    </row>
    <row r="862" spans="1:9" ht="13.5" customHeight="1">
      <c r="A862" s="219" t="s">
        <v>3487</v>
      </c>
      <c r="B862" s="219">
        <v>182</v>
      </c>
      <c r="D862" s="222"/>
      <c r="E862" s="223" t="s">
        <v>144</v>
      </c>
      <c r="F862" s="219">
        <v>14.4</v>
      </c>
      <c r="G862" s="219">
        <v>2.8</v>
      </c>
      <c r="I862" s="219" t="s">
        <v>3486</v>
      </c>
    </row>
    <row r="863" spans="1:9" ht="13.5" customHeight="1">
      <c r="A863" s="219" t="s">
        <v>3492</v>
      </c>
      <c r="B863" s="219">
        <v>30</v>
      </c>
      <c r="D863" s="222"/>
      <c r="E863" s="223" t="s">
        <v>144</v>
      </c>
      <c r="F863" s="219">
        <v>5.6</v>
      </c>
      <c r="G863" s="219">
        <v>1.6</v>
      </c>
      <c r="I863" s="219" t="s">
        <v>3490</v>
      </c>
    </row>
    <row r="864" spans="1:9" ht="13.5" customHeight="1">
      <c r="A864" s="219" t="s">
        <v>3492</v>
      </c>
      <c r="B864" s="219">
        <v>90</v>
      </c>
      <c r="D864" s="222"/>
      <c r="E864" s="223" t="s">
        <v>144</v>
      </c>
      <c r="F864" s="219">
        <v>5.4</v>
      </c>
      <c r="G864" s="219">
        <v>1.5</v>
      </c>
      <c r="I864" s="219" t="s">
        <v>3490</v>
      </c>
    </row>
    <row r="865" spans="1:9" ht="13.5" customHeight="1">
      <c r="A865" s="219" t="s">
        <v>3492</v>
      </c>
      <c r="B865" s="219">
        <v>182</v>
      </c>
      <c r="D865" s="222"/>
      <c r="E865" s="223" t="s">
        <v>144</v>
      </c>
      <c r="F865" s="219">
        <v>6</v>
      </c>
      <c r="G865" s="219">
        <v>4.0999999999999996</v>
      </c>
      <c r="I865" s="219" t="s">
        <v>3490</v>
      </c>
    </row>
    <row r="866" spans="1:9" ht="13.5" customHeight="1">
      <c r="A866" s="219" t="s">
        <v>3489</v>
      </c>
      <c r="B866" s="219">
        <v>30</v>
      </c>
      <c r="D866" s="222"/>
      <c r="E866" s="223" t="s">
        <v>144</v>
      </c>
      <c r="F866" s="219">
        <v>13.4</v>
      </c>
      <c r="G866" s="219">
        <v>2.8</v>
      </c>
      <c r="I866" s="219" t="s">
        <v>3490</v>
      </c>
    </row>
    <row r="867" spans="1:9" ht="13.5" customHeight="1">
      <c r="A867" s="219" t="s">
        <v>3489</v>
      </c>
      <c r="B867" s="219">
        <v>90</v>
      </c>
      <c r="D867" s="222"/>
      <c r="E867" s="223" t="s">
        <v>144</v>
      </c>
      <c r="F867" s="219">
        <v>13.1</v>
      </c>
      <c r="G867" s="219">
        <v>3</v>
      </c>
      <c r="I867" s="219" t="s">
        <v>3490</v>
      </c>
    </row>
    <row r="868" spans="1:9" ht="13.5" customHeight="1">
      <c r="A868" s="219" t="s">
        <v>3489</v>
      </c>
      <c r="B868" s="219">
        <v>182</v>
      </c>
      <c r="D868" s="222"/>
      <c r="E868" s="223" t="s">
        <v>144</v>
      </c>
      <c r="F868" s="219">
        <v>12.1</v>
      </c>
      <c r="G868" s="219">
        <v>3.1</v>
      </c>
      <c r="I868" s="219" t="s">
        <v>3490</v>
      </c>
    </row>
    <row r="869" spans="1:9" ht="13.5" customHeight="1">
      <c r="A869" s="219" t="s">
        <v>3482</v>
      </c>
      <c r="B869" s="219">
        <v>30</v>
      </c>
      <c r="D869" s="222"/>
      <c r="E869" s="223" t="s">
        <v>144</v>
      </c>
      <c r="F869" s="219">
        <v>31.5</v>
      </c>
      <c r="G869" s="219">
        <v>16.600000000000001</v>
      </c>
      <c r="I869" s="219" t="s">
        <v>3479</v>
      </c>
    </row>
    <row r="870" spans="1:9" ht="13.5" customHeight="1">
      <c r="A870" s="219" t="s">
        <v>3482</v>
      </c>
      <c r="B870" s="219">
        <v>90</v>
      </c>
      <c r="D870" s="222"/>
      <c r="E870" s="223" t="s">
        <v>144</v>
      </c>
      <c r="F870" s="219">
        <v>27.3</v>
      </c>
      <c r="G870" s="219">
        <v>18</v>
      </c>
      <c r="I870" s="219" t="s">
        <v>3479</v>
      </c>
    </row>
    <row r="871" spans="1:9" ht="13.5" customHeight="1">
      <c r="A871" s="219" t="s">
        <v>3482</v>
      </c>
      <c r="B871" s="219">
        <v>182</v>
      </c>
      <c r="D871" s="222"/>
      <c r="E871" s="223" t="s">
        <v>144</v>
      </c>
      <c r="F871" s="219">
        <v>23.5</v>
      </c>
      <c r="G871" s="219">
        <v>12.4</v>
      </c>
      <c r="I871" s="219" t="s">
        <v>3479</v>
      </c>
    </row>
    <row r="872" spans="1:9" ht="13.5" customHeight="1">
      <c r="A872" s="219" t="s">
        <v>3493</v>
      </c>
      <c r="B872" s="219">
        <v>30</v>
      </c>
      <c r="D872" s="222"/>
      <c r="E872" s="223" t="s">
        <v>144</v>
      </c>
      <c r="F872" s="219">
        <v>7.2</v>
      </c>
      <c r="G872" s="219">
        <v>3.7</v>
      </c>
      <c r="I872" s="219" t="s">
        <v>3494</v>
      </c>
    </row>
    <row r="873" spans="1:9" ht="13.5" customHeight="1">
      <c r="A873" s="219" t="s">
        <v>3493</v>
      </c>
      <c r="B873" s="219">
        <v>90</v>
      </c>
      <c r="D873" s="222"/>
      <c r="E873" s="223" t="s">
        <v>144</v>
      </c>
      <c r="F873" s="219">
        <v>6.8</v>
      </c>
      <c r="G873" s="219">
        <v>3.5</v>
      </c>
      <c r="I873" s="219" t="s">
        <v>3494</v>
      </c>
    </row>
    <row r="874" spans="1:9" ht="13.5" customHeight="1">
      <c r="A874" s="219" t="s">
        <v>3493</v>
      </c>
      <c r="B874" s="219">
        <v>182</v>
      </c>
      <c r="D874" s="222"/>
      <c r="E874" s="223" t="s">
        <v>144</v>
      </c>
      <c r="F874" s="219">
        <v>10.9</v>
      </c>
      <c r="G874" s="219">
        <v>5.2</v>
      </c>
      <c r="I874" s="219" t="s">
        <v>3494</v>
      </c>
    </row>
    <row r="875" spans="1:9" ht="13.5" customHeight="1">
      <c r="A875" s="219" t="s">
        <v>1121</v>
      </c>
      <c r="B875" s="230">
        <v>4</v>
      </c>
      <c r="C875" s="219">
        <v>1</v>
      </c>
      <c r="D875" s="222">
        <v>7</v>
      </c>
      <c r="E875" s="223" t="s">
        <v>144</v>
      </c>
      <c r="F875" s="230">
        <v>1.05</v>
      </c>
      <c r="G875" s="219">
        <v>0.62</v>
      </c>
      <c r="I875" s="219" t="s">
        <v>176</v>
      </c>
    </row>
    <row r="876" spans="1:9" ht="13.5" customHeight="1">
      <c r="A876" s="219" t="s">
        <v>1121</v>
      </c>
      <c r="B876" s="230">
        <v>42</v>
      </c>
      <c r="D876" s="222"/>
      <c r="E876" s="223" t="s">
        <v>144</v>
      </c>
      <c r="F876" s="230">
        <v>0.61</v>
      </c>
      <c r="G876" s="219">
        <v>0.1</v>
      </c>
      <c r="I876" s="219" t="s">
        <v>176</v>
      </c>
    </row>
    <row r="877" spans="1:9" ht="13.5" customHeight="1">
      <c r="A877" s="219" t="s">
        <v>1120</v>
      </c>
      <c r="B877" s="230">
        <v>4</v>
      </c>
      <c r="C877" s="219">
        <v>1</v>
      </c>
      <c r="D877" s="222">
        <v>7</v>
      </c>
      <c r="E877" s="223" t="s">
        <v>144</v>
      </c>
      <c r="F877" s="230">
        <v>0.56000000000000005</v>
      </c>
      <c r="G877" s="219">
        <v>0.34</v>
      </c>
      <c r="I877" s="219" t="s">
        <v>176</v>
      </c>
    </row>
    <row r="878" spans="1:9" ht="13.5" customHeight="1">
      <c r="A878" s="219" t="s">
        <v>1120</v>
      </c>
      <c r="B878" s="230">
        <v>42</v>
      </c>
      <c r="D878" s="222"/>
      <c r="E878" s="223" t="s">
        <v>144</v>
      </c>
      <c r="F878" s="230">
        <v>0.79</v>
      </c>
      <c r="G878" s="219">
        <v>0.5</v>
      </c>
      <c r="I878" s="219" t="s">
        <v>176</v>
      </c>
    </row>
    <row r="879" spans="1:9" ht="13.5" customHeight="1">
      <c r="A879" s="219" t="s">
        <v>1123</v>
      </c>
      <c r="B879" s="230">
        <v>4</v>
      </c>
      <c r="C879" s="219">
        <v>1</v>
      </c>
      <c r="D879" s="222">
        <v>7</v>
      </c>
      <c r="E879" s="223" t="s">
        <v>144</v>
      </c>
      <c r="F879" s="230">
        <v>0.6</v>
      </c>
      <c r="G879" s="219">
        <v>0.24</v>
      </c>
      <c r="I879" s="219" t="s">
        <v>176</v>
      </c>
    </row>
    <row r="880" spans="1:9" ht="13.5" customHeight="1">
      <c r="A880" s="219" t="s">
        <v>1123</v>
      </c>
      <c r="B880" s="230">
        <v>42</v>
      </c>
      <c r="D880" s="222"/>
      <c r="E880" s="223" t="s">
        <v>144</v>
      </c>
      <c r="F880" s="230">
        <v>0.41</v>
      </c>
      <c r="G880" s="219">
        <v>0.19</v>
      </c>
      <c r="I880" s="219" t="s">
        <v>176</v>
      </c>
    </row>
    <row r="881" spans="1:9" ht="13.5" customHeight="1">
      <c r="A881" s="219" t="s">
        <v>1122</v>
      </c>
      <c r="B881" s="230">
        <v>4</v>
      </c>
      <c r="C881" s="219">
        <v>1</v>
      </c>
      <c r="D881" s="222">
        <v>7</v>
      </c>
      <c r="E881" s="223" t="s">
        <v>144</v>
      </c>
      <c r="F881" s="230">
        <v>0.19</v>
      </c>
      <c r="G881" s="219">
        <v>7.0000000000000007E-2</v>
      </c>
      <c r="I881" s="219" t="s">
        <v>176</v>
      </c>
    </row>
    <row r="882" spans="1:9" ht="13.5" customHeight="1">
      <c r="A882" s="219" t="s">
        <v>1122</v>
      </c>
      <c r="B882" s="230">
        <v>42</v>
      </c>
      <c r="D882" s="222"/>
      <c r="E882" s="223" t="s">
        <v>144</v>
      </c>
      <c r="F882" s="230">
        <v>0.1</v>
      </c>
      <c r="G882" s="219">
        <v>0.06</v>
      </c>
      <c r="I882" s="219" t="s">
        <v>176</v>
      </c>
    </row>
    <row r="883" spans="1:9" ht="13.5" customHeight="1">
      <c r="A883" s="219" t="s">
        <v>1119</v>
      </c>
      <c r="B883" s="230">
        <v>4</v>
      </c>
      <c r="C883" s="219">
        <v>1</v>
      </c>
      <c r="D883" s="222">
        <v>7</v>
      </c>
      <c r="E883" s="223" t="s">
        <v>144</v>
      </c>
      <c r="F883" s="230">
        <v>17.55</v>
      </c>
      <c r="G883" s="219">
        <v>3.46</v>
      </c>
      <c r="I883" s="219" t="s">
        <v>176</v>
      </c>
    </row>
    <row r="884" spans="1:9" ht="13.5" customHeight="1">
      <c r="A884" s="219" t="s">
        <v>1119</v>
      </c>
      <c r="B884" s="230">
        <v>42</v>
      </c>
      <c r="D884" s="222"/>
      <c r="E884" s="223" t="s">
        <v>144</v>
      </c>
      <c r="F884" s="230">
        <v>20.82</v>
      </c>
      <c r="G884" s="219">
        <v>3.12</v>
      </c>
      <c r="I884" s="219" t="s">
        <v>176</v>
      </c>
    </row>
    <row r="885" spans="1:9" ht="13.5" customHeight="1">
      <c r="A885" s="219" t="s">
        <v>76</v>
      </c>
      <c r="B885" s="230">
        <v>1</v>
      </c>
      <c r="D885" s="222"/>
      <c r="E885" s="223" t="s">
        <v>144</v>
      </c>
      <c r="F885" s="230">
        <v>40.69</v>
      </c>
      <c r="G885" s="219">
        <v>2.4</v>
      </c>
      <c r="I885" s="219" t="s">
        <v>1462</v>
      </c>
    </row>
    <row r="886" spans="1:9" ht="13.5" customHeight="1">
      <c r="A886" s="219" t="s">
        <v>76</v>
      </c>
      <c r="B886" s="230">
        <v>2</v>
      </c>
      <c r="D886" s="222"/>
      <c r="E886" s="223" t="s">
        <v>144</v>
      </c>
      <c r="F886" s="230">
        <v>41.85</v>
      </c>
      <c r="G886" s="219">
        <v>3.65</v>
      </c>
      <c r="I886" s="219" t="s">
        <v>1462</v>
      </c>
    </row>
    <row r="887" spans="1:9" ht="13.5" customHeight="1">
      <c r="A887" s="219" t="s">
        <v>76</v>
      </c>
      <c r="B887" s="230">
        <v>3</v>
      </c>
      <c r="D887" s="222"/>
      <c r="E887" s="223" t="s">
        <v>144</v>
      </c>
      <c r="F887" s="230">
        <v>41.98</v>
      </c>
      <c r="G887" s="219">
        <v>4.1900000000000004</v>
      </c>
      <c r="I887" s="219" t="s">
        <v>1462</v>
      </c>
    </row>
    <row r="888" spans="1:9" ht="13.5" customHeight="1">
      <c r="A888" s="219" t="s">
        <v>76</v>
      </c>
      <c r="B888" s="230">
        <v>4</v>
      </c>
      <c r="D888" s="222"/>
      <c r="E888" s="223" t="s">
        <v>144</v>
      </c>
      <c r="F888" s="230">
        <v>41.47</v>
      </c>
      <c r="G888" s="219">
        <v>3.26</v>
      </c>
      <c r="I888" s="219" t="s">
        <v>1462</v>
      </c>
    </row>
    <row r="889" spans="1:9" ht="13.5" customHeight="1">
      <c r="A889" s="219" t="s">
        <v>76</v>
      </c>
      <c r="B889" s="230">
        <v>5</v>
      </c>
      <c r="D889" s="222"/>
      <c r="E889" s="223" t="s">
        <v>144</v>
      </c>
      <c r="F889" s="230">
        <v>40.49</v>
      </c>
      <c r="G889" s="219">
        <v>3.22</v>
      </c>
      <c r="I889" s="219" t="s">
        <v>1462</v>
      </c>
    </row>
    <row r="890" spans="1:9" ht="13.5" customHeight="1">
      <c r="A890" s="219" t="s">
        <v>76</v>
      </c>
      <c r="B890" s="230">
        <v>6</v>
      </c>
      <c r="D890" s="222"/>
      <c r="E890" s="223" t="s">
        <v>144</v>
      </c>
      <c r="F890" s="230">
        <v>40</v>
      </c>
      <c r="G890" s="219">
        <v>3.45</v>
      </c>
      <c r="I890" s="219" t="s">
        <v>1462</v>
      </c>
    </row>
    <row r="891" spans="1:9" ht="13.5" customHeight="1">
      <c r="A891" s="219" t="s">
        <v>76</v>
      </c>
      <c r="B891" s="230">
        <v>7</v>
      </c>
      <c r="D891" s="222"/>
      <c r="E891" s="223" t="s">
        <v>144</v>
      </c>
      <c r="F891" s="230">
        <v>38.950000000000003</v>
      </c>
      <c r="G891" s="219">
        <v>3.86</v>
      </c>
      <c r="I891" s="219" t="s">
        <v>1462</v>
      </c>
    </row>
    <row r="892" spans="1:9" ht="13.5" customHeight="1">
      <c r="A892" s="219" t="s">
        <v>76</v>
      </c>
      <c r="B892" s="230">
        <v>42</v>
      </c>
      <c r="D892" s="222"/>
      <c r="E892" s="223" t="s">
        <v>144</v>
      </c>
      <c r="F892" s="230">
        <v>39.22</v>
      </c>
      <c r="G892" s="219">
        <v>3.98</v>
      </c>
      <c r="I892" s="219" t="s">
        <v>1462</v>
      </c>
    </row>
    <row r="893" spans="1:9" ht="13.5" customHeight="1">
      <c r="A893" s="219" t="s">
        <v>77</v>
      </c>
      <c r="B893" s="230">
        <v>1</v>
      </c>
      <c r="D893" s="222"/>
      <c r="E893" s="223" t="s">
        <v>144</v>
      </c>
      <c r="F893" s="230">
        <v>21.28</v>
      </c>
      <c r="G893" s="219">
        <v>2.68</v>
      </c>
      <c r="I893" s="219" t="s">
        <v>1462</v>
      </c>
    </row>
    <row r="894" spans="1:9" ht="13.5" customHeight="1">
      <c r="A894" s="219" t="s">
        <v>77</v>
      </c>
      <c r="B894" s="230">
        <v>2</v>
      </c>
      <c r="D894" s="222"/>
      <c r="E894" s="223" t="s">
        <v>144</v>
      </c>
      <c r="F894" s="230">
        <v>21.37</v>
      </c>
      <c r="G894" s="219">
        <v>3.45</v>
      </c>
      <c r="I894" s="219" t="s">
        <v>1462</v>
      </c>
    </row>
    <row r="895" spans="1:9" ht="13.5" customHeight="1">
      <c r="A895" s="219" t="s">
        <v>77</v>
      </c>
      <c r="B895" s="230">
        <v>3</v>
      </c>
      <c r="D895" s="222"/>
      <c r="E895" s="223" t="s">
        <v>144</v>
      </c>
      <c r="F895" s="230">
        <v>21.51</v>
      </c>
      <c r="G895" s="219">
        <v>4.1100000000000003</v>
      </c>
      <c r="I895" s="219" t="s">
        <v>1462</v>
      </c>
    </row>
    <row r="896" spans="1:9" ht="13.5" customHeight="1">
      <c r="A896" s="219" t="s">
        <v>77</v>
      </c>
      <c r="B896" s="230">
        <v>4</v>
      </c>
      <c r="D896" s="222"/>
      <c r="E896" s="223" t="s">
        <v>144</v>
      </c>
      <c r="F896" s="230">
        <v>21.86</v>
      </c>
      <c r="G896" s="219">
        <v>3.76</v>
      </c>
      <c r="I896" s="219" t="s">
        <v>1462</v>
      </c>
    </row>
    <row r="897" spans="1:9" ht="13.5" customHeight="1">
      <c r="A897" s="219" t="s">
        <v>77</v>
      </c>
      <c r="B897" s="230">
        <v>5</v>
      </c>
      <c r="D897" s="222"/>
      <c r="E897" s="223" t="s">
        <v>144</v>
      </c>
      <c r="F897" s="230">
        <v>22.16</v>
      </c>
      <c r="G897" s="219">
        <v>3.66</v>
      </c>
      <c r="I897" s="219" t="s">
        <v>1462</v>
      </c>
    </row>
    <row r="898" spans="1:9" ht="13.5" customHeight="1">
      <c r="A898" s="219" t="s">
        <v>77</v>
      </c>
      <c r="B898" s="230">
        <v>6</v>
      </c>
      <c r="D898" s="222"/>
      <c r="E898" s="223" t="s">
        <v>144</v>
      </c>
      <c r="F898" s="230">
        <v>21.97</v>
      </c>
      <c r="G898" s="219">
        <v>3.59</v>
      </c>
      <c r="I898" s="219" t="s">
        <v>1462</v>
      </c>
    </row>
    <row r="899" spans="1:9" ht="13.5" customHeight="1">
      <c r="A899" s="219" t="s">
        <v>77</v>
      </c>
      <c r="B899" s="230">
        <v>7</v>
      </c>
      <c r="D899" s="222"/>
      <c r="E899" s="223" t="s">
        <v>144</v>
      </c>
      <c r="F899" s="230">
        <v>22.32</v>
      </c>
      <c r="G899" s="219">
        <v>3.72</v>
      </c>
      <c r="I899" s="219" t="s">
        <v>1462</v>
      </c>
    </row>
    <row r="900" spans="1:9" ht="13.5" customHeight="1">
      <c r="A900" s="219" t="s">
        <v>77</v>
      </c>
      <c r="B900" s="230">
        <v>42</v>
      </c>
      <c r="D900" s="222"/>
      <c r="E900" s="223" t="s">
        <v>144</v>
      </c>
      <c r="F900" s="230">
        <v>23.61</v>
      </c>
      <c r="G900" s="219">
        <v>3.19</v>
      </c>
      <c r="I900" s="219" t="s">
        <v>1462</v>
      </c>
    </row>
    <row r="901" spans="1:9" ht="13.5" customHeight="1">
      <c r="A901" s="219" t="s">
        <v>75</v>
      </c>
      <c r="B901" s="230">
        <v>1</v>
      </c>
      <c r="D901" s="222"/>
      <c r="E901" s="223" t="s">
        <v>144</v>
      </c>
      <c r="F901" s="230">
        <v>38.03</v>
      </c>
      <c r="G901" s="219">
        <v>3.17</v>
      </c>
      <c r="I901" s="219" t="s">
        <v>1462</v>
      </c>
    </row>
    <row r="902" spans="1:9" ht="13.5" customHeight="1">
      <c r="A902" s="219" t="s">
        <v>75</v>
      </c>
      <c r="B902" s="230">
        <v>2</v>
      </c>
      <c r="D902" s="222"/>
      <c r="E902" s="223" t="s">
        <v>144</v>
      </c>
      <c r="F902" s="230">
        <v>36.79</v>
      </c>
      <c r="G902" s="219">
        <v>3.34</v>
      </c>
      <c r="I902" s="219" t="s">
        <v>1462</v>
      </c>
    </row>
    <row r="903" spans="1:9" ht="13.5" customHeight="1">
      <c r="A903" s="219" t="s">
        <v>75</v>
      </c>
      <c r="B903" s="230">
        <v>3</v>
      </c>
      <c r="D903" s="222"/>
      <c r="E903" s="223" t="s">
        <v>144</v>
      </c>
      <c r="F903" s="230">
        <v>36.51</v>
      </c>
      <c r="G903" s="219">
        <v>3.88</v>
      </c>
      <c r="I903" s="219" t="s">
        <v>1462</v>
      </c>
    </row>
    <row r="904" spans="1:9" ht="13.5" customHeight="1">
      <c r="A904" s="219" t="s">
        <v>75</v>
      </c>
      <c r="B904" s="230">
        <v>4</v>
      </c>
      <c r="D904" s="222"/>
      <c r="E904" s="223" t="s">
        <v>144</v>
      </c>
      <c r="F904" s="230">
        <v>36.67</v>
      </c>
      <c r="G904" s="219">
        <v>3.66</v>
      </c>
      <c r="I904" s="219" t="s">
        <v>1462</v>
      </c>
    </row>
    <row r="905" spans="1:9" ht="13.5" customHeight="1">
      <c r="A905" s="219" t="s">
        <v>75</v>
      </c>
      <c r="B905" s="230">
        <v>5</v>
      </c>
      <c r="D905" s="222"/>
      <c r="E905" s="223" t="s">
        <v>144</v>
      </c>
      <c r="F905" s="230">
        <v>37.35</v>
      </c>
      <c r="G905" s="219">
        <v>3.77</v>
      </c>
      <c r="I905" s="219" t="s">
        <v>1462</v>
      </c>
    </row>
    <row r="906" spans="1:9" ht="13.5" customHeight="1">
      <c r="A906" s="219" t="s">
        <v>75</v>
      </c>
      <c r="B906" s="230">
        <v>6</v>
      </c>
      <c r="D906" s="222"/>
      <c r="E906" s="223" t="s">
        <v>144</v>
      </c>
      <c r="F906" s="230">
        <v>38.03</v>
      </c>
      <c r="G906" s="219">
        <v>4.46</v>
      </c>
      <c r="I906" s="219" t="s">
        <v>1462</v>
      </c>
    </row>
    <row r="907" spans="1:9" ht="13.5" customHeight="1">
      <c r="A907" s="219" t="s">
        <v>75</v>
      </c>
      <c r="B907" s="230">
        <v>7</v>
      </c>
      <c r="D907" s="222"/>
      <c r="E907" s="223" t="s">
        <v>144</v>
      </c>
      <c r="F907" s="230">
        <v>38.729999999999997</v>
      </c>
      <c r="G907" s="219">
        <v>4.38</v>
      </c>
      <c r="I907" s="219" t="s">
        <v>1462</v>
      </c>
    </row>
    <row r="908" spans="1:9" ht="13.5" customHeight="1">
      <c r="A908" s="219" t="s">
        <v>75</v>
      </c>
      <c r="B908" s="230">
        <v>42</v>
      </c>
      <c r="D908" s="222"/>
      <c r="E908" s="223" t="s">
        <v>144</v>
      </c>
      <c r="F908" s="230">
        <v>37.17</v>
      </c>
      <c r="G908" s="219">
        <v>5.01</v>
      </c>
      <c r="I908" s="219" t="s">
        <v>1462</v>
      </c>
    </row>
    <row r="909" spans="1:9" ht="13.5" customHeight="1">
      <c r="A909" s="219" t="s">
        <v>1118</v>
      </c>
      <c r="B909" s="230">
        <v>1</v>
      </c>
      <c r="D909" s="222"/>
      <c r="E909" s="223" t="s">
        <v>144</v>
      </c>
      <c r="F909" s="230">
        <v>7.05</v>
      </c>
      <c r="G909" s="219">
        <v>7.64</v>
      </c>
      <c r="I909" s="219" t="s">
        <v>176</v>
      </c>
    </row>
    <row r="910" spans="1:9" ht="13.5" customHeight="1">
      <c r="A910" s="219" t="s">
        <v>1118</v>
      </c>
      <c r="B910" s="230">
        <v>2</v>
      </c>
      <c r="D910" s="222"/>
      <c r="E910" s="223" t="s">
        <v>144</v>
      </c>
      <c r="F910" s="230">
        <v>10.72</v>
      </c>
      <c r="G910" s="219">
        <v>9.42</v>
      </c>
      <c r="I910" s="219" t="s">
        <v>176</v>
      </c>
    </row>
    <row r="911" spans="1:9" ht="13.5" customHeight="1">
      <c r="A911" s="219" t="s">
        <v>1118</v>
      </c>
      <c r="B911" s="230">
        <v>3</v>
      </c>
      <c r="D911" s="222"/>
      <c r="E911" s="223" t="s">
        <v>144</v>
      </c>
      <c r="F911" s="230">
        <v>17.489999999999998</v>
      </c>
      <c r="G911" s="225">
        <v>18.940000000000001</v>
      </c>
      <c r="I911" s="219" t="s">
        <v>176</v>
      </c>
    </row>
    <row r="912" spans="1:9" ht="13.5" customHeight="1">
      <c r="A912" s="219" t="s">
        <v>1118</v>
      </c>
      <c r="B912" s="230">
        <v>4</v>
      </c>
      <c r="D912" s="222"/>
      <c r="E912" s="223" t="s">
        <v>144</v>
      </c>
      <c r="F912" s="230">
        <v>18.02</v>
      </c>
      <c r="G912" s="219">
        <v>9.42</v>
      </c>
      <c r="I912" s="219" t="s">
        <v>176</v>
      </c>
    </row>
    <row r="913" spans="1:9" ht="13.5" customHeight="1">
      <c r="A913" s="219" t="s">
        <v>1118</v>
      </c>
      <c r="B913" s="230">
        <v>5</v>
      </c>
      <c r="D913" s="222"/>
      <c r="E913" s="223" t="s">
        <v>144</v>
      </c>
      <c r="F913" s="230">
        <v>21.95</v>
      </c>
      <c r="G913" s="225">
        <v>11.46</v>
      </c>
      <c r="I913" s="219" t="s">
        <v>176</v>
      </c>
    </row>
    <row r="914" spans="1:9" ht="13.5" customHeight="1">
      <c r="A914" s="219" t="s">
        <v>1118</v>
      </c>
      <c r="B914" s="230">
        <v>6</v>
      </c>
      <c r="D914" s="222"/>
      <c r="E914" s="223" t="s">
        <v>144</v>
      </c>
      <c r="F914" s="230">
        <v>19.84</v>
      </c>
      <c r="G914" s="219">
        <v>8.42</v>
      </c>
      <c r="I914" s="219" t="s">
        <v>176</v>
      </c>
    </row>
    <row r="915" spans="1:9" ht="13.5" customHeight="1">
      <c r="A915" s="219" t="s">
        <v>1118</v>
      </c>
      <c r="B915" s="230">
        <v>7</v>
      </c>
      <c r="D915" s="222"/>
      <c r="E915" s="223" t="s">
        <v>144</v>
      </c>
      <c r="F915" s="230">
        <v>23.29</v>
      </c>
      <c r="G915" s="225">
        <v>13.97</v>
      </c>
      <c r="I915" s="219" t="s">
        <v>176</v>
      </c>
    </row>
    <row r="916" spans="1:9" ht="13.5" customHeight="1">
      <c r="A916" s="219" t="s">
        <v>1118</v>
      </c>
      <c r="B916" s="230">
        <v>42</v>
      </c>
      <c r="D916" s="222"/>
      <c r="E916" s="223" t="s">
        <v>144</v>
      </c>
      <c r="F916" s="230">
        <v>29.72</v>
      </c>
      <c r="G916" s="225">
        <v>16.98</v>
      </c>
      <c r="I916" s="219" t="s">
        <v>176</v>
      </c>
    </row>
    <row r="917" spans="1:9" ht="13.5" customHeight="1">
      <c r="A917" s="219" t="s">
        <v>2826</v>
      </c>
      <c r="B917" s="219">
        <v>1</v>
      </c>
      <c r="D917" s="222"/>
      <c r="E917" s="223" t="s">
        <v>144</v>
      </c>
      <c r="F917" s="219">
        <v>0.45</v>
      </c>
      <c r="G917" s="219">
        <v>0.23</v>
      </c>
    </row>
    <row r="918" spans="1:9" ht="13.5" customHeight="1">
      <c r="A918" s="219" t="s">
        <v>2826</v>
      </c>
      <c r="B918" s="219">
        <v>7</v>
      </c>
      <c r="D918" s="222"/>
      <c r="E918" s="223" t="s">
        <v>144</v>
      </c>
      <c r="F918" s="219">
        <v>0.45</v>
      </c>
      <c r="G918" s="219">
        <v>0.15</v>
      </c>
    </row>
    <row r="919" spans="1:9" ht="13.5" customHeight="1">
      <c r="A919" s="219" t="s">
        <v>2826</v>
      </c>
      <c r="B919" s="219">
        <v>30</v>
      </c>
      <c r="D919" s="222"/>
      <c r="E919" s="223" t="s">
        <v>144</v>
      </c>
      <c r="F919" s="219">
        <v>0.44</v>
      </c>
      <c r="G919" s="219">
        <v>0.1</v>
      </c>
    </row>
    <row r="920" spans="1:9" ht="13.5" customHeight="1">
      <c r="A920" s="219" t="s">
        <v>2826</v>
      </c>
      <c r="B920" s="219">
        <v>90</v>
      </c>
      <c r="D920" s="222"/>
      <c r="E920" s="223" t="s">
        <v>144</v>
      </c>
      <c r="F920" s="219">
        <v>0.28999999999999998</v>
      </c>
      <c r="G920" s="219">
        <v>0.09</v>
      </c>
    </row>
    <row r="921" spans="1:9" ht="13.5" customHeight="1">
      <c r="A921" s="219" t="s">
        <v>2826</v>
      </c>
      <c r="B921" s="219">
        <v>150</v>
      </c>
      <c r="D921" s="222"/>
      <c r="E921" s="223" t="s">
        <v>144</v>
      </c>
      <c r="F921" s="219">
        <v>0.22</v>
      </c>
      <c r="G921" s="219">
        <v>0.08</v>
      </c>
    </row>
    <row r="922" spans="1:9" ht="13.5" customHeight="1">
      <c r="A922" s="219" t="s">
        <v>2825</v>
      </c>
      <c r="B922" s="219">
        <v>1</v>
      </c>
      <c r="D922" s="222"/>
      <c r="E922" s="223" t="s">
        <v>144</v>
      </c>
      <c r="F922" s="219">
        <v>10.39</v>
      </c>
      <c r="G922" s="219">
        <v>4.43</v>
      </c>
    </row>
    <row r="923" spans="1:9" ht="13.5" customHeight="1">
      <c r="A923" s="219" t="s">
        <v>2825</v>
      </c>
      <c r="B923" s="219">
        <v>7</v>
      </c>
      <c r="D923" s="222"/>
      <c r="E923" s="223" t="s">
        <v>144</v>
      </c>
      <c r="F923" s="219">
        <v>4.5599999999999996</v>
      </c>
      <c r="G923" s="219">
        <v>3.1</v>
      </c>
    </row>
    <row r="924" spans="1:9" ht="13.5" customHeight="1">
      <c r="A924" s="219" t="s">
        <v>2825</v>
      </c>
      <c r="B924" s="219">
        <v>30</v>
      </c>
      <c r="D924" s="222"/>
      <c r="E924" s="223" t="s">
        <v>144</v>
      </c>
      <c r="F924" s="219">
        <v>2.66</v>
      </c>
      <c r="G924" s="219">
        <v>1.03</v>
      </c>
    </row>
    <row r="925" spans="1:9" ht="13.5" customHeight="1">
      <c r="A925" s="219" t="s">
        <v>2825</v>
      </c>
      <c r="B925" s="219">
        <v>90</v>
      </c>
      <c r="D925" s="222"/>
      <c r="E925" s="223" t="s">
        <v>144</v>
      </c>
      <c r="F925" s="219">
        <v>1.1399999999999999</v>
      </c>
      <c r="G925" s="219">
        <v>0.67</v>
      </c>
    </row>
    <row r="926" spans="1:9" ht="13.5" customHeight="1">
      <c r="A926" s="219" t="s">
        <v>2825</v>
      </c>
      <c r="B926" s="219">
        <v>150</v>
      </c>
      <c r="D926" s="222"/>
      <c r="E926" s="223" t="s">
        <v>144</v>
      </c>
      <c r="F926" s="219">
        <v>1.05</v>
      </c>
      <c r="G926" s="219">
        <v>0.46</v>
      </c>
    </row>
    <row r="927" spans="1:9" ht="13.5" customHeight="1">
      <c r="A927" s="219" t="s">
        <v>3457</v>
      </c>
      <c r="B927" s="219">
        <v>56</v>
      </c>
      <c r="D927" s="222"/>
      <c r="E927" s="223" t="s">
        <v>144</v>
      </c>
      <c r="F927" s="219">
        <v>1350</v>
      </c>
      <c r="G927" s="219">
        <v>355</v>
      </c>
      <c r="H927" s="219">
        <v>4048</v>
      </c>
      <c r="I927" s="219" t="s">
        <v>3447</v>
      </c>
    </row>
    <row r="928" spans="1:9" ht="13.5" customHeight="1">
      <c r="A928" s="219" t="s">
        <v>3457</v>
      </c>
      <c r="B928" s="219">
        <v>140</v>
      </c>
      <c r="D928" s="222"/>
      <c r="E928" s="223" t="s">
        <v>144</v>
      </c>
      <c r="F928" s="219">
        <v>583</v>
      </c>
      <c r="G928" s="219">
        <v>383</v>
      </c>
      <c r="H928" s="219">
        <v>2050</v>
      </c>
      <c r="I928" s="219" t="s">
        <v>3447</v>
      </c>
    </row>
    <row r="929" spans="1:9" ht="13.5" customHeight="1">
      <c r="A929" s="219" t="s">
        <v>3455</v>
      </c>
      <c r="B929" s="219">
        <v>56</v>
      </c>
      <c r="D929" s="222"/>
      <c r="E929" s="223" t="s">
        <v>144</v>
      </c>
      <c r="F929" s="219">
        <v>1560</v>
      </c>
      <c r="G929" s="219">
        <v>585</v>
      </c>
      <c r="H929" s="219">
        <v>3900</v>
      </c>
      <c r="I929" s="219" t="s">
        <v>3447</v>
      </c>
    </row>
    <row r="930" spans="1:9" ht="13.5" customHeight="1">
      <c r="A930" s="219" t="s">
        <v>3455</v>
      </c>
      <c r="B930" s="219">
        <v>140</v>
      </c>
      <c r="D930" s="222"/>
      <c r="E930" s="223" t="s">
        <v>144</v>
      </c>
      <c r="F930" s="219">
        <v>1105</v>
      </c>
      <c r="G930" s="219">
        <v>558</v>
      </c>
      <c r="H930" s="219">
        <v>2110</v>
      </c>
      <c r="I930" s="219" t="s">
        <v>3447</v>
      </c>
    </row>
    <row r="931" spans="1:9" ht="13.5" customHeight="1">
      <c r="A931" s="219" t="s">
        <v>3458</v>
      </c>
      <c r="B931" s="219">
        <v>56</v>
      </c>
      <c r="D931" s="222"/>
      <c r="E931" s="223" t="s">
        <v>144</v>
      </c>
      <c r="F931" s="219">
        <v>504</v>
      </c>
      <c r="G931" s="219">
        <v>205</v>
      </c>
      <c r="H931" s="219">
        <v>1061</v>
      </c>
      <c r="I931" s="219" t="s">
        <v>3447</v>
      </c>
    </row>
    <row r="932" spans="1:9" ht="13.5" customHeight="1">
      <c r="A932" s="219" t="s">
        <v>3458</v>
      </c>
      <c r="B932" s="219">
        <v>140</v>
      </c>
      <c r="D932" s="222"/>
      <c r="E932" s="223" t="s">
        <v>144</v>
      </c>
      <c r="F932" s="219">
        <v>364</v>
      </c>
      <c r="G932" s="219">
        <v>229</v>
      </c>
      <c r="H932" s="219">
        <v>686</v>
      </c>
      <c r="I932" s="219" t="s">
        <v>3447</v>
      </c>
    </row>
    <row r="933" spans="1:9" ht="13.5" customHeight="1">
      <c r="A933" s="219" t="s">
        <v>3456</v>
      </c>
      <c r="B933" s="219">
        <v>56</v>
      </c>
      <c r="D933" s="222"/>
      <c r="E933" s="223" t="s">
        <v>144</v>
      </c>
      <c r="F933" s="219">
        <v>572</v>
      </c>
      <c r="G933" s="219">
        <v>302</v>
      </c>
      <c r="H933" s="219">
        <v>827</v>
      </c>
      <c r="I933" s="219" t="s">
        <v>3447</v>
      </c>
    </row>
    <row r="934" spans="1:9" ht="13.5" customHeight="1">
      <c r="A934" s="219" t="s">
        <v>3456</v>
      </c>
      <c r="B934" s="219">
        <v>140</v>
      </c>
      <c r="D934" s="222"/>
      <c r="E934" s="223" t="s">
        <v>144</v>
      </c>
      <c r="F934" s="219">
        <v>432</v>
      </c>
      <c r="G934" s="219">
        <v>302</v>
      </c>
      <c r="H934" s="219">
        <v>887</v>
      </c>
      <c r="I934" s="219" t="s">
        <v>3447</v>
      </c>
    </row>
    <row r="935" spans="1:9" ht="13.5" customHeight="1">
      <c r="A935" s="219" t="s">
        <v>3461</v>
      </c>
      <c r="B935" s="219">
        <v>140</v>
      </c>
      <c r="D935" s="222"/>
      <c r="E935" s="223" t="s">
        <v>144</v>
      </c>
      <c r="F935" s="219">
        <v>438</v>
      </c>
      <c r="G935" s="219">
        <v>133</v>
      </c>
      <c r="H935" s="219">
        <v>718</v>
      </c>
      <c r="I935" s="219" t="s">
        <v>3447</v>
      </c>
    </row>
    <row r="936" spans="1:9" ht="13.5" customHeight="1">
      <c r="A936" s="219" t="s">
        <v>3459</v>
      </c>
      <c r="B936" s="219">
        <v>140</v>
      </c>
      <c r="D936" s="222"/>
      <c r="E936" s="223" t="s">
        <v>144</v>
      </c>
      <c r="F936" s="219">
        <v>885</v>
      </c>
      <c r="G936" s="219">
        <v>500</v>
      </c>
      <c r="H936" s="219">
        <v>1768</v>
      </c>
      <c r="I936" s="219" t="s">
        <v>3447</v>
      </c>
    </row>
    <row r="937" spans="1:9" ht="13.5" customHeight="1">
      <c r="A937" s="219" t="s">
        <v>3462</v>
      </c>
      <c r="B937" s="219">
        <v>140</v>
      </c>
      <c r="D937" s="222"/>
      <c r="E937" s="223" t="s">
        <v>144</v>
      </c>
      <c r="F937" s="219">
        <v>837</v>
      </c>
      <c r="G937" s="219">
        <v>138</v>
      </c>
      <c r="H937" s="219">
        <v>1482</v>
      </c>
      <c r="I937" s="219" t="s">
        <v>3447</v>
      </c>
    </row>
    <row r="938" spans="1:9" ht="13.5" customHeight="1">
      <c r="A938" s="219" t="s">
        <v>3460</v>
      </c>
      <c r="B938" s="219">
        <v>140</v>
      </c>
      <c r="D938" s="222"/>
      <c r="E938" s="223" t="s">
        <v>144</v>
      </c>
      <c r="F938" s="219">
        <v>702</v>
      </c>
      <c r="G938" s="219">
        <v>432</v>
      </c>
      <c r="H938" s="219">
        <v>1344</v>
      </c>
      <c r="I938" s="219" t="s">
        <v>3447</v>
      </c>
    </row>
    <row r="939" spans="1:9" ht="13.5" customHeight="1">
      <c r="A939" s="219" t="s">
        <v>1127</v>
      </c>
      <c r="B939" s="230">
        <v>4</v>
      </c>
      <c r="C939" s="219">
        <v>1</v>
      </c>
      <c r="D939" s="222">
        <v>7</v>
      </c>
      <c r="E939" s="223" t="s">
        <v>144</v>
      </c>
      <c r="F939" s="230">
        <v>0.85</v>
      </c>
      <c r="G939" s="219">
        <v>0.21</v>
      </c>
      <c r="I939" s="219" t="s">
        <v>176</v>
      </c>
    </row>
    <row r="940" spans="1:9" ht="13.5" customHeight="1">
      <c r="A940" s="219" t="s">
        <v>1127</v>
      </c>
      <c r="B940" s="230">
        <v>42</v>
      </c>
      <c r="D940" s="222"/>
      <c r="E940" s="223" t="s">
        <v>144</v>
      </c>
      <c r="F940" s="230">
        <v>0.52</v>
      </c>
      <c r="G940" s="219">
        <v>0.11</v>
      </c>
      <c r="I940" s="219" t="s">
        <v>176</v>
      </c>
    </row>
    <row r="941" spans="1:9" ht="13.5" customHeight="1">
      <c r="A941" s="219" t="s">
        <v>1126</v>
      </c>
      <c r="B941" s="230">
        <v>4</v>
      </c>
      <c r="C941" s="219">
        <v>1</v>
      </c>
      <c r="D941" s="222">
        <v>7</v>
      </c>
      <c r="E941" s="223" t="s">
        <v>144</v>
      </c>
      <c r="F941" s="230">
        <v>1.85</v>
      </c>
      <c r="G941" s="219">
        <v>1.54</v>
      </c>
      <c r="I941" s="219" t="s">
        <v>176</v>
      </c>
    </row>
    <row r="942" spans="1:9" ht="13.5" customHeight="1">
      <c r="A942" s="219" t="s">
        <v>1126</v>
      </c>
      <c r="B942" s="230">
        <v>42</v>
      </c>
      <c r="D942" s="222"/>
      <c r="E942" s="223" t="s">
        <v>144</v>
      </c>
      <c r="F942" s="230">
        <v>1.99</v>
      </c>
      <c r="G942" s="219">
        <v>1.3</v>
      </c>
      <c r="I942" s="219" t="s">
        <v>176</v>
      </c>
    </row>
    <row r="943" spans="1:9" ht="13.5" customHeight="1">
      <c r="A943" s="219" t="s">
        <v>1129</v>
      </c>
      <c r="B943" s="230">
        <v>4</v>
      </c>
      <c r="C943" s="219">
        <v>1</v>
      </c>
      <c r="D943" s="222">
        <v>7</v>
      </c>
      <c r="E943" s="223" t="s">
        <v>144</v>
      </c>
      <c r="F943" s="230">
        <v>0.39</v>
      </c>
      <c r="G943" s="219">
        <v>0.14000000000000001</v>
      </c>
      <c r="I943" s="219" t="s">
        <v>176</v>
      </c>
    </row>
    <row r="944" spans="1:9" ht="13.5" customHeight="1">
      <c r="A944" s="219" t="s">
        <v>1129</v>
      </c>
      <c r="B944" s="230">
        <v>42</v>
      </c>
      <c r="D944" s="222"/>
      <c r="E944" s="223" t="s">
        <v>144</v>
      </c>
      <c r="F944" s="230">
        <v>0.19</v>
      </c>
      <c r="G944" s="219">
        <v>0.08</v>
      </c>
      <c r="I944" s="219" t="s">
        <v>176</v>
      </c>
    </row>
    <row r="945" spans="1:9" ht="13.5" customHeight="1">
      <c r="A945" s="219" t="s">
        <v>1128</v>
      </c>
      <c r="B945" s="230">
        <v>4</v>
      </c>
      <c r="C945" s="219">
        <v>1</v>
      </c>
      <c r="D945" s="222">
        <v>7</v>
      </c>
      <c r="E945" s="223" t="s">
        <v>144</v>
      </c>
      <c r="F945" s="230">
        <v>0.17</v>
      </c>
      <c r="G945" s="219">
        <v>0.06</v>
      </c>
      <c r="I945" s="219" t="s">
        <v>176</v>
      </c>
    </row>
    <row r="946" spans="1:9" ht="13.5" customHeight="1">
      <c r="A946" s="219" t="s">
        <v>1128</v>
      </c>
      <c r="B946" s="230">
        <v>42</v>
      </c>
      <c r="D946" s="222"/>
      <c r="E946" s="223" t="s">
        <v>144</v>
      </c>
      <c r="F946" s="230">
        <v>0.09</v>
      </c>
      <c r="G946" s="219">
        <v>0.08</v>
      </c>
      <c r="I946" s="219" t="s">
        <v>176</v>
      </c>
    </row>
    <row r="947" spans="1:9" ht="13.5" customHeight="1">
      <c r="A947" s="219" t="s">
        <v>1125</v>
      </c>
      <c r="B947" s="230">
        <v>4</v>
      </c>
      <c r="C947" s="219">
        <v>1</v>
      </c>
      <c r="D947" s="222">
        <v>7</v>
      </c>
      <c r="E947" s="223" t="s">
        <v>144</v>
      </c>
      <c r="F947" s="230">
        <v>20.11</v>
      </c>
      <c r="G947" s="219">
        <v>3.82</v>
      </c>
      <c r="I947" s="219" t="s">
        <v>176</v>
      </c>
    </row>
    <row r="948" spans="1:9" ht="13.5" customHeight="1">
      <c r="A948" s="219" t="s">
        <v>1125</v>
      </c>
      <c r="B948" s="230">
        <v>42</v>
      </c>
      <c r="D948" s="222"/>
      <c r="E948" s="223" t="s">
        <v>144</v>
      </c>
      <c r="F948" s="230">
        <v>21.09</v>
      </c>
      <c r="G948" s="219">
        <v>4.9000000000000004</v>
      </c>
      <c r="I948" s="219" t="s">
        <v>176</v>
      </c>
    </row>
    <row r="949" spans="1:9" ht="13.5" customHeight="1">
      <c r="A949" s="219" t="s">
        <v>79</v>
      </c>
      <c r="B949" s="230">
        <v>1</v>
      </c>
      <c r="D949" s="222"/>
      <c r="E949" s="223" t="s">
        <v>144</v>
      </c>
      <c r="F949" s="230">
        <v>38.54</v>
      </c>
      <c r="G949" s="219">
        <v>3.15</v>
      </c>
      <c r="I949" s="219" t="s">
        <v>1462</v>
      </c>
    </row>
    <row r="950" spans="1:9" ht="13.5" customHeight="1">
      <c r="A950" s="219" t="s">
        <v>79</v>
      </c>
      <c r="B950" s="230">
        <v>2</v>
      </c>
      <c r="D950" s="222"/>
      <c r="E950" s="223" t="s">
        <v>144</v>
      </c>
      <c r="F950" s="230">
        <v>38.19</v>
      </c>
      <c r="G950" s="219">
        <v>3.06</v>
      </c>
      <c r="I950" s="219" t="s">
        <v>1462</v>
      </c>
    </row>
    <row r="951" spans="1:9" ht="13.5" customHeight="1">
      <c r="A951" s="219" t="s">
        <v>79</v>
      </c>
      <c r="B951" s="230">
        <v>3</v>
      </c>
      <c r="D951" s="222"/>
      <c r="E951" s="223" t="s">
        <v>144</v>
      </c>
      <c r="F951" s="230">
        <v>37.54</v>
      </c>
      <c r="G951" s="219">
        <v>3.38</v>
      </c>
      <c r="I951" s="219" t="s">
        <v>1462</v>
      </c>
    </row>
    <row r="952" spans="1:9" ht="13.5" customHeight="1">
      <c r="A952" s="219" t="s">
        <v>79</v>
      </c>
      <c r="B952" s="230">
        <v>4</v>
      </c>
      <c r="D952" s="222"/>
      <c r="E952" s="223" t="s">
        <v>144</v>
      </c>
      <c r="F952" s="230">
        <v>36.28</v>
      </c>
      <c r="G952" s="219">
        <v>3.75</v>
      </c>
      <c r="I952" s="219" t="s">
        <v>1462</v>
      </c>
    </row>
    <row r="953" spans="1:9" ht="13.5" customHeight="1">
      <c r="A953" s="219" t="s">
        <v>79</v>
      </c>
      <c r="B953" s="230">
        <v>5</v>
      </c>
      <c r="D953" s="222"/>
      <c r="E953" s="223" t="s">
        <v>144</v>
      </c>
      <c r="F953" s="230">
        <v>35.57</v>
      </c>
      <c r="G953" s="219">
        <v>3.7</v>
      </c>
      <c r="I953" s="219" t="s">
        <v>1462</v>
      </c>
    </row>
    <row r="954" spans="1:9" ht="13.5" customHeight="1">
      <c r="A954" s="219" t="s">
        <v>79</v>
      </c>
      <c r="B954" s="230">
        <v>6</v>
      </c>
      <c r="D954" s="222"/>
      <c r="E954" s="223" t="s">
        <v>144</v>
      </c>
      <c r="F954" s="230">
        <v>36.130000000000003</v>
      </c>
      <c r="G954" s="219">
        <v>3.45</v>
      </c>
      <c r="I954" s="219" t="s">
        <v>1462</v>
      </c>
    </row>
    <row r="955" spans="1:9" ht="13.5" customHeight="1">
      <c r="A955" s="219" t="s">
        <v>79</v>
      </c>
      <c r="B955" s="230">
        <v>7</v>
      </c>
      <c r="D955" s="222"/>
      <c r="E955" s="223" t="s">
        <v>144</v>
      </c>
      <c r="F955" s="230">
        <v>35.700000000000003</v>
      </c>
      <c r="G955" s="219">
        <v>3.74</v>
      </c>
      <c r="I955" s="219" t="s">
        <v>1462</v>
      </c>
    </row>
    <row r="956" spans="1:9" ht="13.5" customHeight="1">
      <c r="A956" s="219" t="s">
        <v>79</v>
      </c>
      <c r="B956" s="230">
        <v>42</v>
      </c>
      <c r="D956" s="222"/>
      <c r="E956" s="223" t="s">
        <v>144</v>
      </c>
      <c r="F956" s="230">
        <v>37.42</v>
      </c>
      <c r="G956" s="219">
        <v>4.3499999999999996</v>
      </c>
      <c r="I956" s="219" t="s">
        <v>1462</v>
      </c>
    </row>
    <row r="957" spans="1:9" ht="13.5" customHeight="1">
      <c r="A957" s="219" t="s">
        <v>80</v>
      </c>
      <c r="B957" s="230">
        <v>1</v>
      </c>
      <c r="D957" s="222"/>
      <c r="E957" s="223" t="s">
        <v>144</v>
      </c>
      <c r="F957" s="230">
        <v>25.06</v>
      </c>
      <c r="G957" s="219">
        <v>3.41</v>
      </c>
      <c r="I957" s="219" t="s">
        <v>1462</v>
      </c>
    </row>
    <row r="958" spans="1:9" ht="13.5" customHeight="1">
      <c r="A958" s="219" t="s">
        <v>80</v>
      </c>
      <c r="B958" s="230">
        <v>2</v>
      </c>
      <c r="D958" s="222"/>
      <c r="E958" s="223" t="s">
        <v>144</v>
      </c>
      <c r="F958" s="230">
        <v>24.76</v>
      </c>
      <c r="G958" s="219">
        <v>3.55</v>
      </c>
      <c r="I958" s="219" t="s">
        <v>1462</v>
      </c>
    </row>
    <row r="959" spans="1:9" ht="13.5" customHeight="1">
      <c r="A959" s="219" t="s">
        <v>80</v>
      </c>
      <c r="B959" s="230">
        <v>3</v>
      </c>
      <c r="D959" s="222"/>
      <c r="E959" s="223" t="s">
        <v>144</v>
      </c>
      <c r="F959" s="230">
        <v>24.82</v>
      </c>
      <c r="G959" s="219">
        <v>3.62</v>
      </c>
      <c r="I959" s="219" t="s">
        <v>1462</v>
      </c>
    </row>
    <row r="960" spans="1:9" ht="13.5" customHeight="1">
      <c r="A960" s="219" t="s">
        <v>80</v>
      </c>
      <c r="B960" s="230">
        <v>4</v>
      </c>
      <c r="D960" s="222"/>
      <c r="E960" s="223" t="s">
        <v>144</v>
      </c>
      <c r="F960" s="230">
        <v>25.33</v>
      </c>
      <c r="G960" s="219">
        <v>5.12</v>
      </c>
      <c r="I960" s="219" t="s">
        <v>1462</v>
      </c>
    </row>
    <row r="961" spans="1:9" ht="13.5" customHeight="1">
      <c r="A961" s="219" t="s">
        <v>80</v>
      </c>
      <c r="B961" s="230">
        <v>5</v>
      </c>
      <c r="D961" s="222"/>
      <c r="E961" s="223" t="s">
        <v>144</v>
      </c>
      <c r="F961" s="230">
        <v>25.52</v>
      </c>
      <c r="G961" s="219">
        <v>4.58</v>
      </c>
      <c r="I961" s="219" t="s">
        <v>1462</v>
      </c>
    </row>
    <row r="962" spans="1:9" ht="13.5" customHeight="1">
      <c r="A962" s="219" t="s">
        <v>80</v>
      </c>
      <c r="B962" s="230">
        <v>6</v>
      </c>
      <c r="D962" s="222"/>
      <c r="E962" s="223" t="s">
        <v>144</v>
      </c>
      <c r="F962" s="230">
        <v>24.59</v>
      </c>
      <c r="G962" s="219">
        <v>3.91</v>
      </c>
      <c r="I962" s="219" t="s">
        <v>1462</v>
      </c>
    </row>
    <row r="963" spans="1:9" ht="13.5" customHeight="1">
      <c r="A963" s="219" t="s">
        <v>80</v>
      </c>
      <c r="B963" s="230">
        <v>7</v>
      </c>
      <c r="D963" s="222"/>
      <c r="E963" s="223" t="s">
        <v>144</v>
      </c>
      <c r="F963" s="230">
        <v>24.61</v>
      </c>
      <c r="G963" s="219">
        <v>4.68</v>
      </c>
      <c r="I963" s="219" t="s">
        <v>1462</v>
      </c>
    </row>
    <row r="964" spans="1:9" ht="13.5" customHeight="1">
      <c r="A964" s="219" t="s">
        <v>80</v>
      </c>
      <c r="B964" s="230">
        <v>42</v>
      </c>
      <c r="D964" s="222"/>
      <c r="E964" s="223" t="s">
        <v>144</v>
      </c>
      <c r="F964" s="230">
        <v>25.15</v>
      </c>
      <c r="G964" s="219">
        <v>5.24</v>
      </c>
      <c r="I964" s="219" t="s">
        <v>1462</v>
      </c>
    </row>
    <row r="965" spans="1:9" ht="13.5" customHeight="1">
      <c r="A965" s="219" t="s">
        <v>78</v>
      </c>
      <c r="B965" s="230">
        <v>1</v>
      </c>
      <c r="D965" s="222"/>
      <c r="E965" s="223" t="s">
        <v>144</v>
      </c>
      <c r="F965" s="230">
        <v>36.409999999999997</v>
      </c>
      <c r="G965" s="219">
        <v>3.35</v>
      </c>
      <c r="I965" s="219" t="s">
        <v>1462</v>
      </c>
    </row>
    <row r="966" spans="1:9" ht="13.5" customHeight="1">
      <c r="A966" s="219" t="s">
        <v>78</v>
      </c>
      <c r="B966" s="230">
        <v>2</v>
      </c>
      <c r="D966" s="222"/>
      <c r="E966" s="223" t="s">
        <v>144</v>
      </c>
      <c r="F966" s="230">
        <v>37.049999999999997</v>
      </c>
      <c r="G966" s="219">
        <v>3.94</v>
      </c>
      <c r="I966" s="219" t="s">
        <v>1462</v>
      </c>
    </row>
    <row r="967" spans="1:9" ht="13.5" customHeight="1">
      <c r="A967" s="219" t="s">
        <v>78</v>
      </c>
      <c r="B967" s="230">
        <v>3</v>
      </c>
      <c r="D967" s="222"/>
      <c r="E967" s="223" t="s">
        <v>144</v>
      </c>
      <c r="F967" s="230">
        <v>37.729999999999997</v>
      </c>
      <c r="G967" s="219">
        <v>4.37</v>
      </c>
      <c r="I967" s="219" t="s">
        <v>1462</v>
      </c>
    </row>
    <row r="968" spans="1:9" ht="13.5" customHeight="1">
      <c r="A968" s="219" t="s">
        <v>78</v>
      </c>
      <c r="B968" s="230">
        <v>4</v>
      </c>
      <c r="D968" s="222"/>
      <c r="E968" s="223" t="s">
        <v>144</v>
      </c>
      <c r="F968" s="230">
        <v>38.39</v>
      </c>
      <c r="G968" s="219">
        <v>5.0199999999999996</v>
      </c>
      <c r="I968" s="219" t="s">
        <v>1462</v>
      </c>
    </row>
    <row r="969" spans="1:9" ht="13.5" customHeight="1">
      <c r="A969" s="219" t="s">
        <v>78</v>
      </c>
      <c r="B969" s="230">
        <v>5</v>
      </c>
      <c r="D969" s="222"/>
      <c r="E969" s="223" t="s">
        <v>144</v>
      </c>
      <c r="F969" s="230">
        <v>38.909999999999997</v>
      </c>
      <c r="G969" s="219">
        <v>5.21</v>
      </c>
      <c r="I969" s="219" t="s">
        <v>1462</v>
      </c>
    </row>
    <row r="970" spans="1:9" ht="13.5" customHeight="1">
      <c r="A970" s="219" t="s">
        <v>78</v>
      </c>
      <c r="B970" s="230">
        <v>6</v>
      </c>
      <c r="D970" s="222"/>
      <c r="E970" s="223" t="s">
        <v>144</v>
      </c>
      <c r="F970" s="230">
        <v>39.28</v>
      </c>
      <c r="G970" s="219">
        <v>5.12</v>
      </c>
      <c r="I970" s="219" t="s">
        <v>1462</v>
      </c>
    </row>
    <row r="971" spans="1:9" ht="13.5" customHeight="1">
      <c r="A971" s="219" t="s">
        <v>78</v>
      </c>
      <c r="B971" s="230">
        <v>7</v>
      </c>
      <c r="D971" s="222"/>
      <c r="E971" s="223" t="s">
        <v>144</v>
      </c>
      <c r="F971" s="230">
        <v>39.69</v>
      </c>
      <c r="G971" s="219">
        <v>6.26</v>
      </c>
      <c r="I971" s="219" t="s">
        <v>1462</v>
      </c>
    </row>
    <row r="972" spans="1:9" ht="13.5" customHeight="1">
      <c r="A972" s="219" t="s">
        <v>78</v>
      </c>
      <c r="B972" s="230">
        <v>42</v>
      </c>
      <c r="D972" s="222"/>
      <c r="E972" s="223" t="s">
        <v>144</v>
      </c>
      <c r="F972" s="230">
        <v>37.43</v>
      </c>
      <c r="G972" s="219">
        <v>4.28</v>
      </c>
      <c r="I972" s="219" t="s">
        <v>1462</v>
      </c>
    </row>
    <row r="973" spans="1:9" ht="13.5" customHeight="1">
      <c r="A973" s="219" t="s">
        <v>1124</v>
      </c>
      <c r="B973" s="230">
        <v>1</v>
      </c>
      <c r="D973" s="222"/>
      <c r="E973" s="223" t="s">
        <v>144</v>
      </c>
      <c r="F973" s="230">
        <v>12.88</v>
      </c>
      <c r="G973" s="219">
        <v>9.48</v>
      </c>
      <c r="I973" s="219" t="s">
        <v>176</v>
      </c>
    </row>
    <row r="974" spans="1:9" ht="13.5" customHeight="1">
      <c r="A974" s="219" t="s">
        <v>1124</v>
      </c>
      <c r="B974" s="230">
        <v>2</v>
      </c>
      <c r="D974" s="222"/>
      <c r="E974" s="223" t="s">
        <v>144</v>
      </c>
      <c r="F974" s="230">
        <v>19.72</v>
      </c>
      <c r="G974" s="219">
        <v>9.02</v>
      </c>
      <c r="I974" s="219" t="s">
        <v>176</v>
      </c>
    </row>
    <row r="975" spans="1:9" ht="13.5" customHeight="1">
      <c r="A975" s="219" t="s">
        <v>1124</v>
      </c>
      <c r="B975" s="230">
        <v>3</v>
      </c>
      <c r="D975" s="222"/>
      <c r="E975" s="223" t="s">
        <v>144</v>
      </c>
      <c r="F975" s="230">
        <v>25.07</v>
      </c>
      <c r="G975" s="225">
        <v>10.63</v>
      </c>
      <c r="I975" s="219" t="s">
        <v>176</v>
      </c>
    </row>
    <row r="976" spans="1:9" ht="13.5" customHeight="1">
      <c r="A976" s="219" t="s">
        <v>1124</v>
      </c>
      <c r="B976" s="230">
        <v>4</v>
      </c>
      <c r="D976" s="222"/>
      <c r="E976" s="223" t="s">
        <v>144</v>
      </c>
      <c r="F976" s="230">
        <v>23.55</v>
      </c>
      <c r="G976" s="219">
        <v>8</v>
      </c>
      <c r="I976" s="219" t="s">
        <v>176</v>
      </c>
    </row>
    <row r="977" spans="1:9" ht="13.5" customHeight="1">
      <c r="A977" s="219" t="s">
        <v>1124</v>
      </c>
      <c r="B977" s="230">
        <v>5</v>
      </c>
      <c r="D977" s="222"/>
      <c r="E977" s="223" t="s">
        <v>144</v>
      </c>
      <c r="F977" s="230">
        <v>27.53</v>
      </c>
      <c r="G977" s="225">
        <v>11.42</v>
      </c>
      <c r="I977" s="219" t="s">
        <v>176</v>
      </c>
    </row>
    <row r="978" spans="1:9" ht="13.5" customHeight="1">
      <c r="A978" s="219" t="s">
        <v>1124</v>
      </c>
      <c r="B978" s="230">
        <v>6</v>
      </c>
      <c r="D978" s="222"/>
      <c r="E978" s="223" t="s">
        <v>144</v>
      </c>
      <c r="F978" s="230">
        <v>26.32</v>
      </c>
      <c r="G978" s="219">
        <v>8.74</v>
      </c>
      <c r="I978" s="219" t="s">
        <v>176</v>
      </c>
    </row>
    <row r="979" spans="1:9" ht="13.5" customHeight="1">
      <c r="A979" s="219" t="s">
        <v>1124</v>
      </c>
      <c r="B979" s="230">
        <v>7</v>
      </c>
      <c r="D979" s="222"/>
      <c r="E979" s="223" t="s">
        <v>144</v>
      </c>
      <c r="F979" s="230">
        <v>25.51</v>
      </c>
      <c r="G979" s="225">
        <v>11.42</v>
      </c>
      <c r="I979" s="219" t="s">
        <v>176</v>
      </c>
    </row>
    <row r="980" spans="1:9" ht="13.5" customHeight="1">
      <c r="A980" s="219" t="s">
        <v>1124</v>
      </c>
      <c r="B980" s="230">
        <v>42</v>
      </c>
      <c r="D980" s="222"/>
      <c r="E980" s="223" t="s">
        <v>144</v>
      </c>
      <c r="F980" s="230">
        <v>31.4</v>
      </c>
      <c r="G980" s="219">
        <v>15.3</v>
      </c>
      <c r="I980" s="219" t="s">
        <v>176</v>
      </c>
    </row>
    <row r="981" spans="1:9" ht="13.5" customHeight="1">
      <c r="A981" s="15" t="s">
        <v>2750</v>
      </c>
      <c r="B981" s="15">
        <v>1</v>
      </c>
      <c r="C981" s="15"/>
      <c r="D981" s="84"/>
      <c r="E981" s="86" t="s">
        <v>144</v>
      </c>
      <c r="F981" s="15">
        <v>0.3</v>
      </c>
      <c r="G981" s="15">
        <v>0.27</v>
      </c>
      <c r="H981" s="15"/>
      <c r="I981" s="15" t="s">
        <v>1462</v>
      </c>
    </row>
    <row r="982" spans="1:9" ht="13.5" customHeight="1">
      <c r="A982" s="15" t="s">
        <v>2750</v>
      </c>
      <c r="B982" s="15">
        <v>14</v>
      </c>
      <c r="C982" s="15"/>
      <c r="D982" s="84"/>
      <c r="E982" s="86" t="s">
        <v>144</v>
      </c>
      <c r="F982" s="15">
        <v>0.46</v>
      </c>
      <c r="G982" s="15">
        <v>0.16</v>
      </c>
      <c r="H982" s="15"/>
      <c r="I982" s="15" t="s">
        <v>1462</v>
      </c>
    </row>
    <row r="983" spans="1:9" ht="13.5" customHeight="1">
      <c r="A983" s="15" t="s">
        <v>2750</v>
      </c>
      <c r="B983" s="15">
        <v>42</v>
      </c>
      <c r="C983" s="15"/>
      <c r="D983" s="84"/>
      <c r="E983" s="86" t="s">
        <v>144</v>
      </c>
      <c r="F983" s="15">
        <v>0.52</v>
      </c>
      <c r="G983" s="15">
        <v>0.05</v>
      </c>
      <c r="H983" s="15"/>
      <c r="I983" s="15" t="s">
        <v>1462</v>
      </c>
    </row>
    <row r="984" spans="1:9" ht="13.5" customHeight="1">
      <c r="A984" s="15" t="s">
        <v>2751</v>
      </c>
      <c r="B984" s="15">
        <v>1</v>
      </c>
      <c r="C984" s="15"/>
      <c r="D984" s="84"/>
      <c r="E984" s="86" t="s">
        <v>144</v>
      </c>
      <c r="F984" s="15">
        <v>1.88</v>
      </c>
      <c r="G984" s="15">
        <v>0.57999999999999996</v>
      </c>
      <c r="H984" s="15"/>
      <c r="I984" s="15" t="s">
        <v>1462</v>
      </c>
    </row>
    <row r="985" spans="1:9" ht="13.5" customHeight="1">
      <c r="A985" s="15" t="s">
        <v>2751</v>
      </c>
      <c r="B985" s="15">
        <v>14</v>
      </c>
      <c r="C985" s="15"/>
      <c r="D985" s="84"/>
      <c r="E985" s="86" t="s">
        <v>144</v>
      </c>
      <c r="F985" s="15">
        <v>2.9</v>
      </c>
      <c r="G985" s="15">
        <v>0.13</v>
      </c>
      <c r="H985" s="15"/>
      <c r="I985" s="15" t="s">
        <v>1462</v>
      </c>
    </row>
    <row r="986" spans="1:9" ht="13.5" customHeight="1">
      <c r="A986" s="15" t="s">
        <v>2751</v>
      </c>
      <c r="B986" s="15">
        <v>42</v>
      </c>
      <c r="C986" s="15"/>
      <c r="D986" s="84"/>
      <c r="E986" s="86" t="s">
        <v>144</v>
      </c>
      <c r="F986" s="15">
        <v>2.97</v>
      </c>
      <c r="G986" s="15">
        <v>0.98</v>
      </c>
      <c r="H986" s="15"/>
      <c r="I986" s="15" t="s">
        <v>1462</v>
      </c>
    </row>
    <row r="987" spans="1:9" ht="13.5" customHeight="1">
      <c r="A987" s="15" t="s">
        <v>2752</v>
      </c>
      <c r="B987" s="15">
        <v>1</v>
      </c>
      <c r="C987" s="15"/>
      <c r="D987" s="84"/>
      <c r="E987" s="86" t="s">
        <v>144</v>
      </c>
      <c r="F987" s="15">
        <v>3.42</v>
      </c>
      <c r="G987" s="15">
        <v>1.74</v>
      </c>
      <c r="H987" s="15"/>
      <c r="I987" s="15" t="s">
        <v>1462</v>
      </c>
    </row>
    <row r="988" spans="1:9" ht="13.5" customHeight="1">
      <c r="A988" s="15" t="s">
        <v>2752</v>
      </c>
      <c r="B988" s="15">
        <v>14</v>
      </c>
      <c r="C988" s="15"/>
      <c r="D988" s="84"/>
      <c r="E988" s="86" t="s">
        <v>144</v>
      </c>
      <c r="F988" s="15">
        <v>3.26</v>
      </c>
      <c r="G988" s="15">
        <v>1.27</v>
      </c>
      <c r="H988" s="15"/>
      <c r="I988" s="15" t="s">
        <v>1462</v>
      </c>
    </row>
    <row r="989" spans="1:9" ht="13.5" customHeight="1">
      <c r="A989" s="15" t="s">
        <v>2752</v>
      </c>
      <c r="B989" s="15">
        <v>42</v>
      </c>
      <c r="C989" s="15"/>
      <c r="D989" s="84"/>
      <c r="E989" s="86" t="s">
        <v>144</v>
      </c>
      <c r="F989" s="15">
        <v>3.82</v>
      </c>
      <c r="G989" s="15">
        <v>1.92</v>
      </c>
      <c r="H989" s="15"/>
      <c r="I989" s="15" t="s">
        <v>1462</v>
      </c>
    </row>
    <row r="990" spans="1:9" ht="13.5" customHeight="1">
      <c r="A990" s="15" t="s">
        <v>2761</v>
      </c>
      <c r="B990" s="15">
        <v>1</v>
      </c>
      <c r="C990" s="15"/>
      <c r="D990" s="84"/>
      <c r="E990" s="86" t="s">
        <v>144</v>
      </c>
      <c r="F990" s="15">
        <v>0.28999999999999998</v>
      </c>
      <c r="G990" s="15">
        <v>0.05</v>
      </c>
      <c r="H990" s="15"/>
      <c r="I990" s="15" t="s">
        <v>1462</v>
      </c>
    </row>
    <row r="991" spans="1:9" ht="13.5" customHeight="1">
      <c r="A991" s="15" t="s">
        <v>2761</v>
      </c>
      <c r="B991" s="15">
        <v>14</v>
      </c>
      <c r="C991" s="15"/>
      <c r="D991" s="84"/>
      <c r="E991" s="86" t="s">
        <v>144</v>
      </c>
      <c r="F991" s="15">
        <v>0.39</v>
      </c>
      <c r="G991" s="15">
        <v>0.14000000000000001</v>
      </c>
      <c r="H991" s="15"/>
      <c r="I991" s="15" t="s">
        <v>1462</v>
      </c>
    </row>
    <row r="992" spans="1:9" ht="13.5" customHeight="1">
      <c r="A992" s="15" t="s">
        <v>2761</v>
      </c>
      <c r="B992" s="15">
        <v>42</v>
      </c>
      <c r="C992" s="15"/>
      <c r="D992" s="84"/>
      <c r="E992" s="86" t="s">
        <v>144</v>
      </c>
      <c r="F992" s="15">
        <v>0.28000000000000003</v>
      </c>
      <c r="G992" s="15">
        <v>0.19</v>
      </c>
      <c r="H992" s="15"/>
      <c r="I992" s="15" t="s">
        <v>1462</v>
      </c>
    </row>
    <row r="993" spans="1:9" ht="13.5" customHeight="1">
      <c r="A993" s="15" t="s">
        <v>2753</v>
      </c>
      <c r="B993" s="15">
        <v>1</v>
      </c>
      <c r="C993" s="15"/>
      <c r="D993" s="84"/>
      <c r="E993" s="86" t="s">
        <v>144</v>
      </c>
      <c r="F993" s="15">
        <v>0.12</v>
      </c>
      <c r="G993" s="15">
        <v>0.04</v>
      </c>
      <c r="H993" s="15"/>
      <c r="I993" s="15" t="s">
        <v>1462</v>
      </c>
    </row>
    <row r="994" spans="1:9" ht="13.5" customHeight="1">
      <c r="A994" s="15" t="s">
        <v>2753</v>
      </c>
      <c r="B994" s="15">
        <v>14</v>
      </c>
      <c r="C994" s="15"/>
      <c r="D994" s="84"/>
      <c r="E994" s="86" t="s">
        <v>144</v>
      </c>
      <c r="F994" s="15">
        <v>0.3</v>
      </c>
      <c r="G994" s="15">
        <v>0.09</v>
      </c>
      <c r="H994" s="15"/>
      <c r="I994" s="15" t="s">
        <v>1462</v>
      </c>
    </row>
    <row r="995" spans="1:9" ht="13.5" customHeight="1">
      <c r="A995" s="15" t="s">
        <v>2753</v>
      </c>
      <c r="B995" s="15">
        <v>42</v>
      </c>
      <c r="C995" s="15"/>
      <c r="D995" s="84"/>
      <c r="E995" s="86" t="s">
        <v>144</v>
      </c>
      <c r="F995" s="15">
        <v>0.24</v>
      </c>
      <c r="G995" s="15">
        <v>0.02</v>
      </c>
      <c r="H995" s="15"/>
      <c r="I995" s="15" t="s">
        <v>1462</v>
      </c>
    </row>
    <row r="996" spans="1:9" ht="13.5" customHeight="1">
      <c r="A996" s="15" t="s">
        <v>2754</v>
      </c>
      <c r="B996" s="15">
        <v>1</v>
      </c>
      <c r="C996" s="15"/>
      <c r="D996" s="84"/>
      <c r="E996" s="86" t="s">
        <v>144</v>
      </c>
      <c r="F996" s="15">
        <v>21.9</v>
      </c>
      <c r="G996" s="15">
        <v>1.99</v>
      </c>
      <c r="H996" s="15"/>
      <c r="I996" s="15" t="s">
        <v>1462</v>
      </c>
    </row>
    <row r="997" spans="1:9" ht="13.5" customHeight="1">
      <c r="A997" s="15" t="s">
        <v>2754</v>
      </c>
      <c r="B997" s="15">
        <v>14</v>
      </c>
      <c r="C997" s="15"/>
      <c r="D997" s="84"/>
      <c r="E997" s="86" t="s">
        <v>144</v>
      </c>
      <c r="F997" s="15">
        <v>18.84</v>
      </c>
      <c r="G997" s="15">
        <v>3.58</v>
      </c>
      <c r="H997" s="15"/>
      <c r="I997" s="15" t="s">
        <v>1462</v>
      </c>
    </row>
    <row r="998" spans="1:9" ht="13.5" customHeight="1">
      <c r="A998" s="15" t="s">
        <v>2754</v>
      </c>
      <c r="B998" s="15">
        <v>42</v>
      </c>
      <c r="C998" s="15"/>
      <c r="D998" s="84"/>
      <c r="E998" s="86" t="s">
        <v>144</v>
      </c>
      <c r="F998" s="15">
        <v>20.59</v>
      </c>
      <c r="G998" s="15">
        <v>3.7</v>
      </c>
      <c r="H998" s="15"/>
      <c r="I998" s="15" t="s">
        <v>1462</v>
      </c>
    </row>
    <row r="999" spans="1:9" ht="13.5" customHeight="1">
      <c r="A999" s="15" t="s">
        <v>2762</v>
      </c>
      <c r="B999" s="15">
        <v>1</v>
      </c>
      <c r="C999" s="15"/>
      <c r="D999" s="84"/>
      <c r="E999" s="86" t="s">
        <v>144</v>
      </c>
      <c r="F999" s="15">
        <v>1.61</v>
      </c>
      <c r="G999" s="15">
        <v>0.43</v>
      </c>
      <c r="H999" s="15"/>
      <c r="I999" s="15" t="s">
        <v>1462</v>
      </c>
    </row>
    <row r="1000" spans="1:9" ht="13.5" customHeight="1">
      <c r="A1000" s="15" t="s">
        <v>2762</v>
      </c>
      <c r="B1000" s="15">
        <v>14</v>
      </c>
      <c r="C1000" s="15"/>
      <c r="D1000" s="84"/>
      <c r="E1000" s="86" t="s">
        <v>144</v>
      </c>
      <c r="F1000" s="15">
        <v>1.86</v>
      </c>
      <c r="G1000" s="15">
        <v>0.55000000000000004</v>
      </c>
      <c r="H1000" s="15"/>
      <c r="I1000" s="15" t="s">
        <v>1462</v>
      </c>
    </row>
    <row r="1001" spans="1:9" ht="13.5" customHeight="1">
      <c r="A1001" s="15" t="s">
        <v>2762</v>
      </c>
      <c r="B1001" s="15">
        <v>42</v>
      </c>
      <c r="C1001" s="15"/>
      <c r="D1001" s="84"/>
      <c r="E1001" s="86" t="s">
        <v>144</v>
      </c>
      <c r="F1001" s="15">
        <v>1.8</v>
      </c>
      <c r="G1001" s="15">
        <v>0.56999999999999995</v>
      </c>
      <c r="H1001" s="15"/>
      <c r="I1001" s="15" t="s">
        <v>1462</v>
      </c>
    </row>
    <row r="1002" spans="1:9" ht="13.5" customHeight="1">
      <c r="A1002" s="15" t="s">
        <v>2755</v>
      </c>
      <c r="B1002" s="15">
        <v>1</v>
      </c>
      <c r="C1002" s="15"/>
      <c r="D1002" s="84"/>
      <c r="E1002" s="86" t="s">
        <v>144</v>
      </c>
      <c r="F1002" s="15">
        <v>0.22</v>
      </c>
      <c r="G1002" s="15">
        <v>0.03</v>
      </c>
      <c r="H1002" s="15"/>
      <c r="I1002" s="15" t="s">
        <v>1462</v>
      </c>
    </row>
    <row r="1003" spans="1:9" ht="13.5" customHeight="1">
      <c r="A1003" s="15" t="s">
        <v>2755</v>
      </c>
      <c r="B1003" s="15">
        <v>14</v>
      </c>
      <c r="C1003" s="15"/>
      <c r="D1003" s="84"/>
      <c r="E1003" s="86" t="s">
        <v>144</v>
      </c>
      <c r="F1003" s="15">
        <v>0.31</v>
      </c>
      <c r="G1003" s="15">
        <v>0.06</v>
      </c>
      <c r="H1003" s="15"/>
      <c r="I1003" s="15" t="s">
        <v>1462</v>
      </c>
    </row>
    <row r="1004" spans="1:9" ht="13.5" customHeight="1">
      <c r="A1004" s="15" t="s">
        <v>2755</v>
      </c>
      <c r="B1004" s="15">
        <v>42</v>
      </c>
      <c r="C1004" s="15"/>
      <c r="D1004" s="84"/>
      <c r="E1004" s="86" t="s">
        <v>144</v>
      </c>
      <c r="F1004" s="15">
        <v>0.24</v>
      </c>
      <c r="G1004" s="15">
        <v>0.09</v>
      </c>
      <c r="H1004" s="15"/>
      <c r="I1004" s="15" t="s">
        <v>1462</v>
      </c>
    </row>
    <row r="1005" spans="1:9" ht="13.5" customHeight="1">
      <c r="A1005" s="15" t="s">
        <v>2763</v>
      </c>
      <c r="B1005" s="15">
        <v>1</v>
      </c>
      <c r="C1005" s="15"/>
      <c r="D1005" s="84"/>
      <c r="E1005" s="86" t="s">
        <v>144</v>
      </c>
      <c r="F1005" s="15">
        <v>0.17</v>
      </c>
      <c r="G1005" s="15">
        <v>0.79</v>
      </c>
      <c r="H1005" s="15"/>
      <c r="I1005" s="15" t="s">
        <v>1462</v>
      </c>
    </row>
    <row r="1006" spans="1:9" ht="13.5" customHeight="1">
      <c r="A1006" s="15" t="s">
        <v>2763</v>
      </c>
      <c r="B1006" s="15">
        <v>14</v>
      </c>
      <c r="C1006" s="15"/>
      <c r="D1006" s="84"/>
      <c r="E1006" s="86" t="s">
        <v>144</v>
      </c>
      <c r="F1006" s="15">
        <v>0.22</v>
      </c>
      <c r="G1006" s="15">
        <v>0.62</v>
      </c>
      <c r="H1006" s="15"/>
      <c r="I1006" s="15" t="s">
        <v>1462</v>
      </c>
    </row>
    <row r="1007" spans="1:9" ht="13.5" customHeight="1">
      <c r="A1007" s="15" t="s">
        <v>2763</v>
      </c>
      <c r="B1007" s="15">
        <v>42</v>
      </c>
      <c r="C1007" s="15"/>
      <c r="D1007" s="84"/>
      <c r="E1007" s="86" t="s">
        <v>144</v>
      </c>
      <c r="F1007" s="15">
        <v>0.18</v>
      </c>
      <c r="G1007" s="15">
        <v>0.61</v>
      </c>
      <c r="H1007" s="15"/>
      <c r="I1007" s="15" t="s">
        <v>1462</v>
      </c>
    </row>
    <row r="1008" spans="1:9" ht="13.5" customHeight="1">
      <c r="A1008" s="15" t="s">
        <v>2756</v>
      </c>
      <c r="B1008" s="15">
        <v>1</v>
      </c>
      <c r="C1008" s="15"/>
      <c r="D1008" s="84"/>
      <c r="E1008" s="86" t="s">
        <v>144</v>
      </c>
      <c r="F1008" s="15">
        <v>5.69</v>
      </c>
      <c r="G1008" s="15">
        <v>1.96</v>
      </c>
      <c r="H1008" s="15"/>
      <c r="I1008" s="15" t="s">
        <v>1462</v>
      </c>
    </row>
    <row r="1009" spans="1:9" ht="13.5" customHeight="1">
      <c r="A1009" s="15" t="s">
        <v>2756</v>
      </c>
      <c r="B1009" s="15">
        <v>14</v>
      </c>
      <c r="C1009" s="15"/>
      <c r="D1009" s="84"/>
      <c r="E1009" s="86" t="s">
        <v>144</v>
      </c>
      <c r="F1009" s="15">
        <v>5.43</v>
      </c>
      <c r="G1009" s="15">
        <v>0.86</v>
      </c>
      <c r="H1009" s="15"/>
      <c r="I1009" s="15" t="s">
        <v>1462</v>
      </c>
    </row>
    <row r="1010" spans="1:9" ht="13.5" customHeight="1">
      <c r="A1010" s="15" t="s">
        <v>2756</v>
      </c>
      <c r="B1010" s="15">
        <v>42</v>
      </c>
      <c r="C1010" s="15"/>
      <c r="D1010" s="84"/>
      <c r="E1010" s="86" t="s">
        <v>144</v>
      </c>
      <c r="F1010" s="15">
        <v>5.69</v>
      </c>
      <c r="G1010" s="15">
        <v>1.75</v>
      </c>
      <c r="H1010" s="15"/>
      <c r="I1010" s="15" t="s">
        <v>1462</v>
      </c>
    </row>
    <row r="1011" spans="1:9" ht="13.5" customHeight="1">
      <c r="A1011" s="15" t="s">
        <v>2764</v>
      </c>
      <c r="B1011" s="15">
        <v>1</v>
      </c>
      <c r="C1011" s="15"/>
      <c r="D1011" s="84"/>
      <c r="E1011" s="86" t="s">
        <v>144</v>
      </c>
      <c r="F1011" s="15">
        <v>32.94</v>
      </c>
      <c r="G1011" s="15">
        <v>4.71</v>
      </c>
      <c r="H1011" s="15"/>
      <c r="I1011" s="15" t="s">
        <v>1462</v>
      </c>
    </row>
    <row r="1012" spans="1:9" ht="13.5" customHeight="1">
      <c r="A1012" s="15" t="s">
        <v>2764</v>
      </c>
      <c r="B1012" s="15">
        <v>14</v>
      </c>
      <c r="C1012" s="15"/>
      <c r="D1012" s="84"/>
      <c r="E1012" s="86" t="s">
        <v>144</v>
      </c>
      <c r="F1012" s="15">
        <v>33.74</v>
      </c>
      <c r="G1012" s="15">
        <v>3.92</v>
      </c>
      <c r="H1012" s="15"/>
      <c r="I1012" s="15" t="s">
        <v>1462</v>
      </c>
    </row>
    <row r="1013" spans="1:9" ht="13.5" customHeight="1">
      <c r="A1013" s="15" t="s">
        <v>2764</v>
      </c>
      <c r="B1013" s="15">
        <v>42</v>
      </c>
      <c r="C1013" s="15"/>
      <c r="D1013" s="84"/>
      <c r="E1013" s="86" t="s">
        <v>144</v>
      </c>
      <c r="F1013" s="15">
        <v>32.22</v>
      </c>
      <c r="G1013" s="15">
        <v>4.95</v>
      </c>
      <c r="H1013" s="15"/>
      <c r="I1013" s="15" t="s">
        <v>1462</v>
      </c>
    </row>
    <row r="1014" spans="1:9" ht="13.5" customHeight="1">
      <c r="A1014" s="15" t="s">
        <v>2769</v>
      </c>
      <c r="B1014" s="15">
        <v>1</v>
      </c>
      <c r="C1014" s="15"/>
      <c r="D1014" s="84"/>
      <c r="E1014" s="86" t="s">
        <v>144</v>
      </c>
      <c r="F1014" s="15">
        <v>21.7</v>
      </c>
      <c r="G1014" s="15">
        <v>3.4</v>
      </c>
      <c r="H1014" s="15"/>
      <c r="I1014" s="15" t="s">
        <v>1462</v>
      </c>
    </row>
    <row r="1015" spans="1:9" ht="13.5" customHeight="1">
      <c r="A1015" s="15" t="s">
        <v>2769</v>
      </c>
      <c r="B1015" s="15">
        <v>14</v>
      </c>
      <c r="C1015" s="15"/>
      <c r="D1015" s="84"/>
      <c r="E1015" s="86" t="s">
        <v>144</v>
      </c>
      <c r="F1015" s="15">
        <v>24.56</v>
      </c>
      <c r="G1015" s="15">
        <v>5.72</v>
      </c>
      <c r="H1015" s="15"/>
      <c r="I1015" s="15" t="s">
        <v>1462</v>
      </c>
    </row>
    <row r="1016" spans="1:9" ht="13.5" customHeight="1">
      <c r="A1016" s="15" t="s">
        <v>2769</v>
      </c>
      <c r="B1016" s="15">
        <v>42</v>
      </c>
      <c r="C1016" s="15"/>
      <c r="D1016" s="84"/>
      <c r="E1016" s="86" t="s">
        <v>144</v>
      </c>
      <c r="F1016" s="15">
        <v>22.9</v>
      </c>
      <c r="G1016" s="15">
        <v>5.95</v>
      </c>
      <c r="H1016" s="15"/>
      <c r="I1016" s="15" t="s">
        <v>1462</v>
      </c>
    </row>
    <row r="1017" spans="1:9" ht="13.5" customHeight="1">
      <c r="A1017" s="15" t="s">
        <v>2770</v>
      </c>
      <c r="B1017" s="15">
        <v>1</v>
      </c>
      <c r="C1017" s="15"/>
      <c r="D1017" s="84"/>
      <c r="E1017" s="86" t="s">
        <v>144</v>
      </c>
      <c r="F1017" s="15">
        <v>0.25</v>
      </c>
      <c r="G1017" s="15">
        <v>1.57</v>
      </c>
      <c r="H1017" s="15"/>
      <c r="I1017" s="15" t="s">
        <v>1462</v>
      </c>
    </row>
    <row r="1018" spans="1:9" ht="13.5" customHeight="1">
      <c r="A1018" s="15" t="s">
        <v>2770</v>
      </c>
      <c r="B1018" s="15">
        <v>14</v>
      </c>
      <c r="C1018" s="15"/>
      <c r="D1018" s="84"/>
      <c r="E1018" s="86" t="s">
        <v>144</v>
      </c>
      <c r="F1018" s="15">
        <v>0.22</v>
      </c>
      <c r="G1018" s="15">
        <v>0.16</v>
      </c>
      <c r="H1018" s="15"/>
      <c r="I1018" s="15" t="s">
        <v>1462</v>
      </c>
    </row>
    <row r="1019" spans="1:9" ht="13.5" customHeight="1">
      <c r="A1019" s="15" t="s">
        <v>2770</v>
      </c>
      <c r="B1019" s="15">
        <v>42</v>
      </c>
      <c r="C1019" s="15"/>
      <c r="D1019" s="84"/>
      <c r="E1019" s="86" t="s">
        <v>144</v>
      </c>
      <c r="F1019" s="15">
        <v>0.22</v>
      </c>
      <c r="G1019" s="15">
        <v>0.16</v>
      </c>
      <c r="H1019" s="15"/>
      <c r="I1019" s="15" t="s">
        <v>1462</v>
      </c>
    </row>
    <row r="1020" spans="1:9" ht="13.5" customHeight="1">
      <c r="A1020" s="15" t="s">
        <v>3623</v>
      </c>
      <c r="B1020" s="15">
        <v>1</v>
      </c>
      <c r="C1020" s="15"/>
      <c r="D1020" s="84"/>
      <c r="E1020" s="86" t="s">
        <v>144</v>
      </c>
      <c r="F1020" s="15">
        <v>1.22</v>
      </c>
      <c r="G1020" s="15">
        <v>0.69</v>
      </c>
      <c r="H1020" s="15"/>
      <c r="I1020" s="15" t="s">
        <v>1462</v>
      </c>
    </row>
    <row r="1021" spans="1:9" ht="13.5" customHeight="1">
      <c r="A1021" s="15" t="s">
        <v>3623</v>
      </c>
      <c r="B1021" s="15">
        <v>14</v>
      </c>
      <c r="C1021" s="15"/>
      <c r="D1021" s="84"/>
      <c r="E1021" s="86" t="s">
        <v>144</v>
      </c>
      <c r="F1021" s="15">
        <v>1.64</v>
      </c>
      <c r="G1021" s="15">
        <v>0.91</v>
      </c>
      <c r="H1021" s="15"/>
      <c r="I1021" s="15" t="s">
        <v>1462</v>
      </c>
    </row>
    <row r="1022" spans="1:9" ht="13.5" customHeight="1">
      <c r="A1022" s="15" t="s">
        <v>3623</v>
      </c>
      <c r="B1022" s="15">
        <v>42</v>
      </c>
      <c r="C1022" s="15"/>
      <c r="D1022" s="84"/>
      <c r="E1022" s="86" t="s">
        <v>144</v>
      </c>
      <c r="F1022" s="15">
        <v>1.48</v>
      </c>
      <c r="G1022" s="15">
        <v>0.82</v>
      </c>
      <c r="H1022" s="15"/>
      <c r="I1022" s="15" t="s">
        <v>1462</v>
      </c>
    </row>
    <row r="1023" spans="1:9" ht="13.5" customHeight="1">
      <c r="A1023" s="15" t="s">
        <v>2757</v>
      </c>
      <c r="B1023" s="15">
        <v>1</v>
      </c>
      <c r="C1023" s="15"/>
      <c r="D1023" s="84"/>
      <c r="E1023" s="86" t="s">
        <v>144</v>
      </c>
      <c r="F1023" s="15">
        <v>0.28999999999999998</v>
      </c>
      <c r="G1023" s="15">
        <v>7.0000000000000007E-2</v>
      </c>
      <c r="H1023" s="15"/>
      <c r="I1023" s="15" t="s">
        <v>1462</v>
      </c>
    </row>
    <row r="1024" spans="1:9" ht="13.5" customHeight="1">
      <c r="A1024" s="15" t="s">
        <v>2757</v>
      </c>
      <c r="B1024" s="15">
        <v>14</v>
      </c>
      <c r="C1024" s="15"/>
      <c r="D1024" s="84"/>
      <c r="E1024" s="86" t="s">
        <v>144</v>
      </c>
      <c r="F1024" s="15">
        <v>0.36</v>
      </c>
      <c r="G1024" s="15">
        <v>0.04</v>
      </c>
      <c r="H1024" s="15"/>
      <c r="I1024" s="15" t="s">
        <v>1462</v>
      </c>
    </row>
    <row r="1025" spans="1:9" ht="13.5" customHeight="1">
      <c r="A1025" s="15" t="s">
        <v>2757</v>
      </c>
      <c r="B1025" s="15">
        <v>42</v>
      </c>
      <c r="C1025" s="15"/>
      <c r="D1025" s="84"/>
      <c r="E1025" s="86" t="s">
        <v>144</v>
      </c>
      <c r="F1025" s="15">
        <v>0.3</v>
      </c>
      <c r="G1025" s="15">
        <v>7.0000000000000007E-2</v>
      </c>
      <c r="H1025" s="15"/>
      <c r="I1025" s="15" t="s">
        <v>1462</v>
      </c>
    </row>
    <row r="1026" spans="1:9" ht="13.5" customHeight="1">
      <c r="A1026" s="15" t="s">
        <v>2765</v>
      </c>
      <c r="B1026" s="15">
        <v>1</v>
      </c>
      <c r="C1026" s="15"/>
      <c r="D1026" s="84"/>
      <c r="E1026" s="86" t="s">
        <v>144</v>
      </c>
      <c r="F1026" s="15">
        <v>0.83</v>
      </c>
      <c r="G1026" s="15">
        <v>0.33</v>
      </c>
      <c r="H1026" s="15"/>
      <c r="I1026" s="15" t="s">
        <v>1462</v>
      </c>
    </row>
    <row r="1027" spans="1:9" ht="13.5" customHeight="1">
      <c r="A1027" s="15" t="s">
        <v>2765</v>
      </c>
      <c r="B1027" s="15">
        <v>14</v>
      </c>
      <c r="C1027" s="15"/>
      <c r="D1027" s="84"/>
      <c r="E1027" s="86" t="s">
        <v>144</v>
      </c>
      <c r="F1027" s="15">
        <v>0.47</v>
      </c>
      <c r="G1027" s="15">
        <v>0.2</v>
      </c>
      <c r="H1027" s="15"/>
      <c r="I1027" s="15" t="s">
        <v>1462</v>
      </c>
    </row>
    <row r="1028" spans="1:9" ht="13.5" customHeight="1">
      <c r="A1028" s="15" t="s">
        <v>2765</v>
      </c>
      <c r="B1028" s="15">
        <v>42</v>
      </c>
      <c r="C1028" s="15"/>
      <c r="D1028" s="84"/>
      <c r="E1028" s="86" t="s">
        <v>144</v>
      </c>
      <c r="F1028" s="15">
        <v>0.66</v>
      </c>
      <c r="G1028" s="15">
        <v>0.37</v>
      </c>
      <c r="H1028" s="15"/>
      <c r="I1028" s="15" t="s">
        <v>1462</v>
      </c>
    </row>
    <row r="1029" spans="1:9" ht="13.5" customHeight="1">
      <c r="A1029" s="15" t="s">
        <v>2771</v>
      </c>
      <c r="B1029" s="15">
        <v>1</v>
      </c>
      <c r="C1029" s="15"/>
      <c r="D1029" s="84"/>
      <c r="E1029" s="86" t="s">
        <v>144</v>
      </c>
      <c r="F1029" s="15">
        <v>1.4</v>
      </c>
      <c r="G1029" s="15">
        <v>0.49</v>
      </c>
      <c r="H1029" s="15"/>
      <c r="I1029" s="15" t="s">
        <v>1462</v>
      </c>
    </row>
    <row r="1030" spans="1:9" ht="13.5" customHeight="1">
      <c r="A1030" s="15" t="s">
        <v>2771</v>
      </c>
      <c r="B1030" s="15">
        <v>14</v>
      </c>
      <c r="C1030" s="15"/>
      <c r="D1030" s="84"/>
      <c r="E1030" s="86" t="s">
        <v>144</v>
      </c>
      <c r="F1030" s="15">
        <v>0.66</v>
      </c>
      <c r="G1030" s="15">
        <v>0.24</v>
      </c>
      <c r="H1030" s="15"/>
      <c r="I1030" s="15" t="s">
        <v>1462</v>
      </c>
    </row>
    <row r="1031" spans="1:9" ht="13.5" customHeight="1">
      <c r="A1031" s="15" t="s">
        <v>2771</v>
      </c>
      <c r="B1031" s="15">
        <v>42</v>
      </c>
      <c r="C1031" s="15"/>
      <c r="D1031" s="84"/>
      <c r="E1031" s="86" t="s">
        <v>144</v>
      </c>
      <c r="F1031" s="15">
        <v>0.91</v>
      </c>
      <c r="G1031" s="15">
        <v>0.56000000000000005</v>
      </c>
      <c r="H1031" s="15"/>
      <c r="I1031" s="15" t="s">
        <v>1462</v>
      </c>
    </row>
    <row r="1032" spans="1:9" ht="13.5" customHeight="1">
      <c r="A1032" s="15" t="s">
        <v>2772</v>
      </c>
      <c r="B1032" s="15">
        <v>1</v>
      </c>
      <c r="C1032" s="15"/>
      <c r="D1032" s="84"/>
      <c r="E1032" s="86" t="s">
        <v>144</v>
      </c>
      <c r="F1032" s="15">
        <v>0.76</v>
      </c>
      <c r="G1032" s="15">
        <v>0.26</v>
      </c>
      <c r="H1032" s="15"/>
      <c r="I1032" s="15" t="s">
        <v>1462</v>
      </c>
    </row>
    <row r="1033" spans="1:9" ht="13.5" customHeight="1">
      <c r="A1033" s="15" t="s">
        <v>2772</v>
      </c>
      <c r="B1033" s="15">
        <v>1</v>
      </c>
      <c r="C1033" s="15"/>
      <c r="D1033" s="84"/>
      <c r="E1033" s="86" t="s">
        <v>144</v>
      </c>
      <c r="F1033" s="15">
        <v>0.13</v>
      </c>
      <c r="G1033" s="15">
        <v>7.0000000000000007E-2</v>
      </c>
      <c r="H1033" s="15"/>
      <c r="I1033" s="15" t="s">
        <v>1462</v>
      </c>
    </row>
    <row r="1034" spans="1:9" ht="13.5" customHeight="1">
      <c r="A1034" s="15" t="s">
        <v>2772</v>
      </c>
      <c r="B1034" s="15">
        <v>14</v>
      </c>
      <c r="C1034" s="15"/>
      <c r="D1034" s="84"/>
      <c r="E1034" s="86" t="s">
        <v>144</v>
      </c>
      <c r="F1034" s="15">
        <v>0.53</v>
      </c>
      <c r="G1034" s="15">
        <v>0.31</v>
      </c>
      <c r="H1034" s="15"/>
      <c r="I1034" s="15" t="s">
        <v>1462</v>
      </c>
    </row>
    <row r="1035" spans="1:9" ht="13.5" customHeight="1">
      <c r="A1035" s="15" t="s">
        <v>2772</v>
      </c>
      <c r="B1035" s="15">
        <v>14</v>
      </c>
      <c r="C1035" s="15"/>
      <c r="D1035" s="84"/>
      <c r="E1035" s="86" t="s">
        <v>144</v>
      </c>
      <c r="F1035" s="15">
        <v>0.06</v>
      </c>
      <c r="G1035" s="15">
        <v>0.02</v>
      </c>
      <c r="H1035" s="15"/>
      <c r="I1035" s="15" t="s">
        <v>1462</v>
      </c>
    </row>
    <row r="1036" spans="1:9" ht="13.5" customHeight="1">
      <c r="A1036" s="15" t="s">
        <v>2772</v>
      </c>
      <c r="B1036" s="15">
        <v>42</v>
      </c>
      <c r="C1036" s="15"/>
      <c r="D1036" s="84"/>
      <c r="E1036" s="86" t="s">
        <v>144</v>
      </c>
      <c r="F1036" s="15">
        <v>0.6</v>
      </c>
      <c r="G1036" s="15">
        <v>0.28999999999999998</v>
      </c>
      <c r="H1036" s="15"/>
      <c r="I1036" s="15" t="s">
        <v>1462</v>
      </c>
    </row>
    <row r="1037" spans="1:9" ht="13.5" customHeight="1">
      <c r="A1037" s="15" t="s">
        <v>2772</v>
      </c>
      <c r="B1037" s="15">
        <v>42</v>
      </c>
      <c r="C1037" s="15"/>
      <c r="D1037" s="84"/>
      <c r="E1037" s="86" t="s">
        <v>144</v>
      </c>
      <c r="F1037" s="15">
        <v>0.09</v>
      </c>
      <c r="G1037" s="15">
        <v>0.01</v>
      </c>
      <c r="H1037" s="15"/>
      <c r="I1037" s="15" t="s">
        <v>1462</v>
      </c>
    </row>
    <row r="1038" spans="1:9" ht="13.5" customHeight="1">
      <c r="A1038" s="15" t="s">
        <v>2773</v>
      </c>
      <c r="B1038" s="15">
        <v>1</v>
      </c>
      <c r="C1038" s="15"/>
      <c r="D1038" s="84"/>
      <c r="E1038" s="86" t="s">
        <v>144</v>
      </c>
      <c r="F1038" s="15">
        <v>0.97</v>
      </c>
      <c r="G1038" s="15">
        <v>0.31</v>
      </c>
      <c r="H1038" s="15"/>
      <c r="I1038" s="15" t="s">
        <v>1462</v>
      </c>
    </row>
    <row r="1039" spans="1:9" ht="13.5" customHeight="1">
      <c r="A1039" s="15" t="s">
        <v>2773</v>
      </c>
      <c r="B1039" s="15">
        <v>14</v>
      </c>
      <c r="C1039" s="15"/>
      <c r="D1039" s="84"/>
      <c r="E1039" s="86" t="s">
        <v>144</v>
      </c>
      <c r="F1039" s="15">
        <v>0.73</v>
      </c>
      <c r="G1039" s="15">
        <v>0.26</v>
      </c>
      <c r="H1039" s="15"/>
      <c r="I1039" s="15" t="s">
        <v>1462</v>
      </c>
    </row>
    <row r="1040" spans="1:9" ht="13.5" customHeight="1">
      <c r="A1040" s="15" t="s">
        <v>2773</v>
      </c>
      <c r="B1040" s="15">
        <v>42</v>
      </c>
      <c r="C1040" s="15"/>
      <c r="D1040" s="84"/>
      <c r="E1040" s="86" t="s">
        <v>144</v>
      </c>
      <c r="F1040" s="15">
        <v>0.8</v>
      </c>
      <c r="G1040" s="15">
        <v>0.3</v>
      </c>
      <c r="H1040" s="15"/>
      <c r="I1040" s="15" t="s">
        <v>1462</v>
      </c>
    </row>
    <row r="1041" spans="1:9" ht="13.5" customHeight="1">
      <c r="A1041" s="15" t="s">
        <v>2777</v>
      </c>
      <c r="B1041" s="15">
        <v>1</v>
      </c>
      <c r="C1041" s="15"/>
      <c r="D1041" s="84"/>
      <c r="E1041" s="86" t="s">
        <v>144</v>
      </c>
      <c r="F1041" s="15">
        <v>1.1100000000000001</v>
      </c>
      <c r="G1041" s="15">
        <v>1.48</v>
      </c>
      <c r="H1041" s="15"/>
      <c r="I1041" s="15" t="s">
        <v>1462</v>
      </c>
    </row>
    <row r="1042" spans="1:9" ht="13.5" customHeight="1">
      <c r="A1042" s="15" t="s">
        <v>2777</v>
      </c>
      <c r="B1042" s="15">
        <v>14</v>
      </c>
      <c r="C1042" s="15"/>
      <c r="D1042" s="84"/>
      <c r="E1042" s="86" t="s">
        <v>144</v>
      </c>
      <c r="F1042" s="15">
        <v>1.45</v>
      </c>
      <c r="G1042" s="15">
        <v>2.23</v>
      </c>
      <c r="H1042" s="15"/>
      <c r="I1042" s="15" t="s">
        <v>1462</v>
      </c>
    </row>
    <row r="1043" spans="1:9" ht="13.5" customHeight="1">
      <c r="A1043" s="15" t="s">
        <v>2777</v>
      </c>
      <c r="B1043" s="15">
        <v>42</v>
      </c>
      <c r="C1043" s="15"/>
      <c r="D1043" s="84"/>
      <c r="E1043" s="86" t="s">
        <v>144</v>
      </c>
      <c r="F1043" s="15">
        <v>0.82</v>
      </c>
      <c r="G1043" s="15">
        <v>1.26</v>
      </c>
      <c r="H1043" s="15"/>
      <c r="I1043" s="15" t="s">
        <v>1462</v>
      </c>
    </row>
    <row r="1044" spans="1:9" ht="13.5" customHeight="1">
      <c r="A1044" s="15" t="s">
        <v>2758</v>
      </c>
      <c r="B1044" s="15">
        <v>1</v>
      </c>
      <c r="C1044" s="15"/>
      <c r="D1044" s="84"/>
      <c r="E1044" s="86" t="s">
        <v>144</v>
      </c>
      <c r="F1044" s="15">
        <v>0.16</v>
      </c>
      <c r="G1044" s="15">
        <v>0.43</v>
      </c>
      <c r="H1044" s="15"/>
      <c r="I1044" s="15" t="s">
        <v>1462</v>
      </c>
    </row>
    <row r="1045" spans="1:9" ht="13.5" customHeight="1">
      <c r="A1045" s="15" t="s">
        <v>2758</v>
      </c>
      <c r="B1045" s="15">
        <v>14</v>
      </c>
      <c r="C1045" s="15"/>
      <c r="D1045" s="84"/>
      <c r="E1045" s="86" t="s">
        <v>144</v>
      </c>
      <c r="F1045" s="15">
        <v>0.18</v>
      </c>
      <c r="G1045" s="15">
        <v>0.09</v>
      </c>
      <c r="H1045" s="15"/>
      <c r="I1045" s="15" t="s">
        <v>1462</v>
      </c>
    </row>
    <row r="1046" spans="1:9" ht="13.5" customHeight="1">
      <c r="A1046" s="15" t="s">
        <v>2758</v>
      </c>
      <c r="B1046" s="15">
        <v>42</v>
      </c>
      <c r="C1046" s="15"/>
      <c r="D1046" s="84"/>
      <c r="E1046" s="86" t="s">
        <v>144</v>
      </c>
      <c r="F1046" s="15">
        <v>0.15</v>
      </c>
      <c r="G1046" s="15">
        <v>0.42</v>
      </c>
      <c r="H1046" s="15"/>
      <c r="I1046" s="15" t="s">
        <v>1462</v>
      </c>
    </row>
    <row r="1047" spans="1:9" ht="13.5" customHeight="1">
      <c r="A1047" s="15" t="s">
        <v>2766</v>
      </c>
      <c r="B1047" s="15">
        <v>1</v>
      </c>
      <c r="C1047" s="15"/>
      <c r="D1047" s="84"/>
      <c r="E1047" s="86" t="s">
        <v>144</v>
      </c>
      <c r="F1047" s="15">
        <v>0.35</v>
      </c>
      <c r="G1047" s="15">
        <v>0.19</v>
      </c>
      <c r="H1047" s="15"/>
      <c r="I1047" s="15" t="s">
        <v>1462</v>
      </c>
    </row>
    <row r="1048" spans="1:9" ht="13.5" customHeight="1">
      <c r="A1048" s="15" t="s">
        <v>2766</v>
      </c>
      <c r="B1048" s="15">
        <v>14</v>
      </c>
      <c r="C1048" s="15"/>
      <c r="D1048" s="84"/>
      <c r="E1048" s="86" t="s">
        <v>144</v>
      </c>
      <c r="F1048" s="15">
        <v>0.2</v>
      </c>
      <c r="G1048" s="15">
        <v>0.19</v>
      </c>
      <c r="H1048" s="15"/>
      <c r="I1048" s="15" t="s">
        <v>1462</v>
      </c>
    </row>
    <row r="1049" spans="1:9" ht="13.5" customHeight="1">
      <c r="A1049" s="15" t="s">
        <v>2766</v>
      </c>
      <c r="B1049" s="15">
        <v>42</v>
      </c>
      <c r="C1049" s="15"/>
      <c r="D1049" s="84"/>
      <c r="E1049" s="86" t="s">
        <v>144</v>
      </c>
      <c r="F1049" s="15">
        <v>0.39</v>
      </c>
      <c r="G1049" s="15">
        <v>0.03</v>
      </c>
      <c r="H1049" s="15"/>
      <c r="I1049" s="15" t="s">
        <v>1462</v>
      </c>
    </row>
    <row r="1050" spans="1:9" ht="13.5" customHeight="1">
      <c r="A1050" s="15" t="s">
        <v>2774</v>
      </c>
      <c r="B1050" s="15">
        <v>1</v>
      </c>
      <c r="C1050" s="15"/>
      <c r="D1050" s="84"/>
      <c r="E1050" s="86" t="s">
        <v>144</v>
      </c>
      <c r="F1050" s="15">
        <v>0.28000000000000003</v>
      </c>
      <c r="G1050" s="15">
        <v>0.16</v>
      </c>
      <c r="H1050" s="15"/>
      <c r="I1050" s="15" t="s">
        <v>1462</v>
      </c>
    </row>
    <row r="1051" spans="1:9" ht="13.5" customHeight="1">
      <c r="A1051" s="15" t="s">
        <v>2774</v>
      </c>
      <c r="B1051" s="15">
        <v>14</v>
      </c>
      <c r="C1051" s="15"/>
      <c r="D1051" s="84"/>
      <c r="E1051" s="86" t="s">
        <v>144</v>
      </c>
      <c r="F1051" s="15">
        <v>0.15</v>
      </c>
      <c r="G1051" s="15">
        <v>0.06</v>
      </c>
      <c r="H1051" s="15"/>
      <c r="I1051" s="15" t="s">
        <v>1462</v>
      </c>
    </row>
    <row r="1052" spans="1:9" ht="13.5" customHeight="1">
      <c r="A1052" s="15" t="s">
        <v>2774</v>
      </c>
      <c r="B1052" s="15">
        <v>42</v>
      </c>
      <c r="C1052" s="15"/>
      <c r="D1052" s="84"/>
      <c r="E1052" s="86" t="s">
        <v>144</v>
      </c>
      <c r="F1052" s="15">
        <v>0.2</v>
      </c>
      <c r="G1052" s="15">
        <v>0.05</v>
      </c>
      <c r="H1052" s="15"/>
      <c r="I1052" s="15" t="s">
        <v>1462</v>
      </c>
    </row>
    <row r="1053" spans="1:9" ht="13.5" customHeight="1">
      <c r="A1053" s="15" t="s">
        <v>2775</v>
      </c>
      <c r="B1053" s="15">
        <v>1</v>
      </c>
      <c r="C1053" s="15"/>
      <c r="D1053" s="84"/>
      <c r="E1053" s="86" t="s">
        <v>144</v>
      </c>
      <c r="F1053" s="15">
        <v>0.64</v>
      </c>
      <c r="G1053" s="15">
        <v>0.31</v>
      </c>
      <c r="H1053" s="15"/>
      <c r="I1053" s="15" t="s">
        <v>1462</v>
      </c>
    </row>
    <row r="1054" spans="1:9" ht="13.5" customHeight="1">
      <c r="A1054" s="15" t="s">
        <v>2775</v>
      </c>
      <c r="B1054" s="15">
        <v>14</v>
      </c>
      <c r="C1054" s="15"/>
      <c r="D1054" s="84"/>
      <c r="E1054" s="86" t="s">
        <v>144</v>
      </c>
      <c r="F1054" s="15">
        <v>0.25</v>
      </c>
      <c r="G1054" s="15">
        <v>0.24</v>
      </c>
      <c r="H1054" s="15"/>
      <c r="I1054" s="15" t="s">
        <v>1462</v>
      </c>
    </row>
    <row r="1055" spans="1:9" ht="13.5" customHeight="1">
      <c r="A1055" s="15" t="s">
        <v>2775</v>
      </c>
      <c r="B1055" s="15">
        <v>42</v>
      </c>
      <c r="C1055" s="15"/>
      <c r="D1055" s="84"/>
      <c r="E1055" s="86" t="s">
        <v>144</v>
      </c>
      <c r="F1055" s="15">
        <v>0.18</v>
      </c>
      <c r="G1055" s="15">
        <v>0.14000000000000001</v>
      </c>
      <c r="H1055" s="15"/>
      <c r="I1055" s="15" t="s">
        <v>1462</v>
      </c>
    </row>
    <row r="1056" spans="1:9" ht="13.5" customHeight="1">
      <c r="A1056" s="15" t="s">
        <v>2778</v>
      </c>
      <c r="B1056" s="15">
        <v>1</v>
      </c>
      <c r="C1056" s="15"/>
      <c r="D1056" s="84"/>
      <c r="E1056" s="86" t="s">
        <v>144</v>
      </c>
      <c r="F1056" s="15">
        <v>0.3</v>
      </c>
      <c r="G1056" s="15">
        <v>0.04</v>
      </c>
      <c r="H1056" s="15"/>
      <c r="I1056" s="15" t="s">
        <v>1462</v>
      </c>
    </row>
    <row r="1057" spans="1:9" ht="13.5" customHeight="1">
      <c r="A1057" s="15" t="s">
        <v>2778</v>
      </c>
      <c r="B1057" s="15">
        <v>14</v>
      </c>
      <c r="C1057" s="15"/>
      <c r="D1057" s="84"/>
      <c r="E1057" s="86" t="s">
        <v>144</v>
      </c>
      <c r="F1057" s="15">
        <v>0.22</v>
      </c>
      <c r="G1057" s="15">
        <v>0.05</v>
      </c>
      <c r="H1057" s="15"/>
      <c r="I1057" s="15" t="s">
        <v>1462</v>
      </c>
    </row>
    <row r="1058" spans="1:9" ht="13.5" customHeight="1">
      <c r="A1058" s="15" t="s">
        <v>2778</v>
      </c>
      <c r="B1058" s="15">
        <v>42</v>
      </c>
      <c r="C1058" s="15"/>
      <c r="D1058" s="84"/>
      <c r="E1058" s="86" t="s">
        <v>144</v>
      </c>
      <c r="F1058" s="15">
        <v>0.23</v>
      </c>
      <c r="G1058" s="15">
        <v>0.08</v>
      </c>
      <c r="H1058" s="15"/>
      <c r="I1058" s="15" t="s">
        <v>1462</v>
      </c>
    </row>
    <row r="1059" spans="1:9" ht="13.5" customHeight="1">
      <c r="A1059" s="15" t="s">
        <v>2779</v>
      </c>
      <c r="B1059" s="15">
        <v>1</v>
      </c>
      <c r="C1059" s="15"/>
      <c r="D1059" s="84"/>
      <c r="E1059" s="86" t="s">
        <v>144</v>
      </c>
      <c r="F1059" s="15">
        <v>0.56999999999999995</v>
      </c>
      <c r="G1059" s="15">
        <v>0.25</v>
      </c>
      <c r="H1059" s="15"/>
      <c r="I1059" s="15" t="s">
        <v>1462</v>
      </c>
    </row>
    <row r="1060" spans="1:9" ht="13.5" customHeight="1">
      <c r="A1060" s="15" t="s">
        <v>2779</v>
      </c>
      <c r="B1060" s="15">
        <v>14</v>
      </c>
      <c r="C1060" s="15"/>
      <c r="D1060" s="84"/>
      <c r="E1060" s="86" t="s">
        <v>144</v>
      </c>
      <c r="F1060" s="15">
        <v>0.56000000000000005</v>
      </c>
      <c r="G1060" s="15">
        <v>0.12</v>
      </c>
      <c r="H1060" s="15"/>
      <c r="I1060" s="15" t="s">
        <v>1462</v>
      </c>
    </row>
    <row r="1061" spans="1:9" ht="13.5" customHeight="1">
      <c r="A1061" s="15" t="s">
        <v>2779</v>
      </c>
      <c r="B1061" s="15">
        <v>42</v>
      </c>
      <c r="C1061" s="15"/>
      <c r="D1061" s="84"/>
      <c r="E1061" s="86" t="s">
        <v>144</v>
      </c>
      <c r="F1061" s="15">
        <v>0.44</v>
      </c>
      <c r="G1061" s="15">
        <v>0.24</v>
      </c>
      <c r="H1061" s="15"/>
      <c r="I1061" s="15" t="s">
        <v>1462</v>
      </c>
    </row>
    <row r="1062" spans="1:9" ht="13.5" customHeight="1">
      <c r="A1062" s="15" t="s">
        <v>2759</v>
      </c>
      <c r="B1062" s="15">
        <v>1</v>
      </c>
      <c r="C1062" s="15"/>
      <c r="D1062" s="84"/>
      <c r="E1062" s="86" t="s">
        <v>144</v>
      </c>
      <c r="F1062" s="15">
        <v>0.21</v>
      </c>
      <c r="G1062" s="15">
        <v>0.13</v>
      </c>
      <c r="H1062" s="15"/>
      <c r="I1062" s="15" t="s">
        <v>1462</v>
      </c>
    </row>
    <row r="1063" spans="1:9" ht="13.5" customHeight="1">
      <c r="A1063" s="15" t="s">
        <v>2759</v>
      </c>
      <c r="B1063" s="15">
        <v>14</v>
      </c>
      <c r="C1063" s="15"/>
      <c r="D1063" s="84"/>
      <c r="E1063" s="86" t="s">
        <v>144</v>
      </c>
      <c r="F1063" s="15">
        <v>0.1</v>
      </c>
      <c r="G1063" s="15">
        <v>0.1</v>
      </c>
      <c r="H1063" s="15"/>
      <c r="I1063" s="15" t="s">
        <v>1462</v>
      </c>
    </row>
    <row r="1064" spans="1:9" ht="13.5" customHeight="1">
      <c r="A1064" s="15" t="s">
        <v>2759</v>
      </c>
      <c r="B1064" s="15">
        <v>42</v>
      </c>
      <c r="C1064" s="15"/>
      <c r="D1064" s="84"/>
      <c r="E1064" s="86" t="s">
        <v>144</v>
      </c>
      <c r="F1064" s="15">
        <v>0.14000000000000001</v>
      </c>
      <c r="G1064" s="15">
        <v>0.13</v>
      </c>
      <c r="H1064" s="15"/>
      <c r="I1064" s="15" t="s">
        <v>1462</v>
      </c>
    </row>
    <row r="1065" spans="1:9" ht="13.5" customHeight="1">
      <c r="A1065" s="15" t="s">
        <v>2767</v>
      </c>
      <c r="B1065" s="15">
        <v>1</v>
      </c>
      <c r="C1065" s="15"/>
      <c r="D1065" s="84"/>
      <c r="E1065" s="86" t="s">
        <v>144</v>
      </c>
      <c r="F1065" s="15">
        <v>0.31</v>
      </c>
      <c r="G1065" s="15">
        <v>0.17</v>
      </c>
      <c r="H1065" s="15"/>
      <c r="I1065" s="15" t="s">
        <v>1462</v>
      </c>
    </row>
    <row r="1066" spans="1:9" ht="13.5" customHeight="1">
      <c r="A1066" s="15" t="s">
        <v>2767</v>
      </c>
      <c r="B1066" s="15">
        <v>14</v>
      </c>
      <c r="C1066" s="15"/>
      <c r="D1066" s="84"/>
      <c r="E1066" s="86" t="s">
        <v>144</v>
      </c>
      <c r="F1066" s="15">
        <v>0.08</v>
      </c>
      <c r="G1066" s="15">
        <v>0.01</v>
      </c>
      <c r="H1066" s="15"/>
      <c r="I1066" s="15" t="s">
        <v>1462</v>
      </c>
    </row>
    <row r="1067" spans="1:9" ht="13.5" customHeight="1">
      <c r="A1067" s="15" t="s">
        <v>2767</v>
      </c>
      <c r="B1067" s="15">
        <v>42</v>
      </c>
      <c r="C1067" s="15"/>
      <c r="D1067" s="84"/>
      <c r="E1067" s="86" t="s">
        <v>144</v>
      </c>
      <c r="F1067" s="15">
        <v>0.19</v>
      </c>
      <c r="G1067" s="15">
        <v>0.09</v>
      </c>
      <c r="H1067" s="15"/>
      <c r="I1067" s="15" t="s">
        <v>1462</v>
      </c>
    </row>
    <row r="1068" spans="1:9" ht="13.5" customHeight="1">
      <c r="A1068" s="15" t="s">
        <v>2780</v>
      </c>
      <c r="B1068" s="15">
        <v>1</v>
      </c>
      <c r="C1068" s="15"/>
      <c r="D1068" s="84"/>
      <c r="E1068" s="86" t="s">
        <v>144</v>
      </c>
      <c r="F1068" s="15">
        <v>3.32</v>
      </c>
      <c r="G1068" s="15">
        <v>0.55000000000000004</v>
      </c>
      <c r="H1068" s="15"/>
      <c r="I1068" s="15" t="s">
        <v>1462</v>
      </c>
    </row>
    <row r="1069" spans="1:9" ht="13.5" customHeight="1">
      <c r="A1069" s="15" t="s">
        <v>2780</v>
      </c>
      <c r="B1069" s="15">
        <v>14</v>
      </c>
      <c r="C1069" s="15"/>
      <c r="D1069" s="84"/>
      <c r="E1069" s="86" t="s">
        <v>144</v>
      </c>
      <c r="F1069" s="15">
        <v>3.92</v>
      </c>
      <c r="G1069" s="15">
        <v>0.71</v>
      </c>
      <c r="H1069" s="15"/>
      <c r="I1069" s="15" t="s">
        <v>1462</v>
      </c>
    </row>
    <row r="1070" spans="1:9" ht="13.5" customHeight="1">
      <c r="A1070" s="15" t="s">
        <v>2780</v>
      </c>
      <c r="B1070" s="15">
        <v>42</v>
      </c>
      <c r="C1070" s="15"/>
      <c r="D1070" s="84"/>
      <c r="E1070" s="86" t="s">
        <v>144</v>
      </c>
      <c r="F1070" s="15">
        <v>3.41</v>
      </c>
      <c r="G1070" s="15">
        <v>0.94</v>
      </c>
      <c r="H1070" s="15"/>
      <c r="I1070" s="15" t="s">
        <v>1462</v>
      </c>
    </row>
    <row r="1071" spans="1:9" ht="13.5" customHeight="1">
      <c r="A1071" s="15" t="s">
        <v>2776</v>
      </c>
      <c r="B1071" s="15">
        <v>1</v>
      </c>
      <c r="C1071" s="15"/>
      <c r="D1071" s="84"/>
      <c r="E1071" s="86" t="s">
        <v>144</v>
      </c>
      <c r="F1071" s="15">
        <v>29.31</v>
      </c>
      <c r="G1071" s="15">
        <v>4.74</v>
      </c>
      <c r="H1071" s="15"/>
      <c r="I1071" s="15" t="s">
        <v>1462</v>
      </c>
    </row>
    <row r="1072" spans="1:9" ht="13.5" customHeight="1">
      <c r="A1072" s="15" t="s">
        <v>2776</v>
      </c>
      <c r="B1072" s="15">
        <v>14</v>
      </c>
      <c r="C1072" s="15"/>
      <c r="D1072" s="84"/>
      <c r="E1072" s="86" t="s">
        <v>144</v>
      </c>
      <c r="F1072" s="15">
        <v>31</v>
      </c>
      <c r="G1072" s="15">
        <v>3.94</v>
      </c>
      <c r="H1072" s="15"/>
      <c r="I1072" s="15" t="s">
        <v>1462</v>
      </c>
    </row>
    <row r="1073" spans="1:9" ht="13.5" customHeight="1">
      <c r="A1073" s="15" t="s">
        <v>2776</v>
      </c>
      <c r="B1073" s="15">
        <v>42</v>
      </c>
      <c r="C1073" s="15"/>
      <c r="D1073" s="84"/>
      <c r="E1073" s="86" t="s">
        <v>144</v>
      </c>
      <c r="F1073" s="15">
        <v>29.41</v>
      </c>
      <c r="G1073" s="15">
        <v>2.3199999999999998</v>
      </c>
      <c r="H1073" s="15"/>
      <c r="I1073" s="15" t="s">
        <v>1462</v>
      </c>
    </row>
    <row r="1074" spans="1:9" ht="13.5" customHeight="1">
      <c r="A1074" s="15" t="s">
        <v>2768</v>
      </c>
      <c r="B1074" s="15">
        <v>1</v>
      </c>
      <c r="C1074" s="15"/>
      <c r="D1074" s="84"/>
      <c r="E1074" s="86" t="s">
        <v>144</v>
      </c>
      <c r="F1074" s="15">
        <v>36.5</v>
      </c>
      <c r="G1074" s="15">
        <v>4.6500000000000004</v>
      </c>
      <c r="H1074" s="15"/>
      <c r="I1074" s="15" t="s">
        <v>1462</v>
      </c>
    </row>
    <row r="1075" spans="1:9" ht="13.5" customHeight="1">
      <c r="A1075" s="15" t="s">
        <v>2768</v>
      </c>
      <c r="B1075" s="15">
        <v>14</v>
      </c>
      <c r="C1075" s="15"/>
      <c r="D1075" s="84"/>
      <c r="E1075" s="86" t="s">
        <v>144</v>
      </c>
      <c r="F1075" s="15">
        <v>36.96</v>
      </c>
      <c r="G1075" s="15">
        <v>4.37</v>
      </c>
      <c r="H1075" s="15"/>
      <c r="I1075" s="15" t="s">
        <v>1462</v>
      </c>
    </row>
    <row r="1076" spans="1:9" ht="13.5" customHeight="1">
      <c r="A1076" s="15" t="s">
        <v>2768</v>
      </c>
      <c r="B1076" s="15">
        <v>42</v>
      </c>
      <c r="C1076" s="15"/>
      <c r="D1076" s="84"/>
      <c r="E1076" s="86" t="s">
        <v>144</v>
      </c>
      <c r="F1076" s="15">
        <v>35.71</v>
      </c>
      <c r="G1076" s="15">
        <v>4.99</v>
      </c>
      <c r="H1076" s="15"/>
      <c r="I1076" s="15" t="s">
        <v>1462</v>
      </c>
    </row>
    <row r="1077" spans="1:9" ht="13.5" customHeight="1">
      <c r="A1077" s="15" t="s">
        <v>2760</v>
      </c>
      <c r="B1077" s="15">
        <v>1</v>
      </c>
      <c r="C1077" s="15"/>
      <c r="D1077" s="84"/>
      <c r="E1077" s="86" t="s">
        <v>144</v>
      </c>
      <c r="F1077" s="15">
        <v>34.19</v>
      </c>
      <c r="G1077" s="15">
        <v>4.13</v>
      </c>
      <c r="H1077" s="15"/>
      <c r="I1077" s="15" t="s">
        <v>1462</v>
      </c>
    </row>
    <row r="1078" spans="1:9" ht="13.5" customHeight="1">
      <c r="A1078" s="15" t="s">
        <v>2760</v>
      </c>
      <c r="B1078" s="15">
        <v>14</v>
      </c>
      <c r="C1078" s="15"/>
      <c r="D1078" s="84"/>
      <c r="E1078" s="86" t="s">
        <v>144</v>
      </c>
      <c r="F1078" s="15">
        <v>32.04</v>
      </c>
      <c r="G1078" s="15">
        <v>5.34</v>
      </c>
      <c r="H1078" s="15"/>
      <c r="I1078" s="15" t="s">
        <v>1462</v>
      </c>
    </row>
    <row r="1079" spans="1:9" ht="13.5" customHeight="1">
      <c r="A1079" s="15" t="s">
        <v>2760</v>
      </c>
      <c r="B1079" s="15">
        <v>42</v>
      </c>
      <c r="C1079" s="15"/>
      <c r="D1079" s="84"/>
      <c r="E1079" s="86" t="s">
        <v>144</v>
      </c>
      <c r="F1079" s="15">
        <v>34.65</v>
      </c>
      <c r="G1079" s="15">
        <v>6.69</v>
      </c>
      <c r="H1079" s="15"/>
      <c r="I1079" s="15" t="s">
        <v>1462</v>
      </c>
    </row>
    <row r="1080" spans="1:9" ht="13.5" customHeight="1">
      <c r="A1080" s="15" t="s">
        <v>2688</v>
      </c>
      <c r="B1080" s="15">
        <v>1</v>
      </c>
      <c r="C1080" s="15"/>
      <c r="D1080" s="84"/>
      <c r="E1080" s="86" t="s">
        <v>144</v>
      </c>
      <c r="F1080" s="15">
        <v>0.45</v>
      </c>
      <c r="G1080" s="15">
        <v>0.17</v>
      </c>
      <c r="H1080" s="15"/>
      <c r="I1080" s="15" t="s">
        <v>1462</v>
      </c>
    </row>
    <row r="1081" spans="1:9" ht="13.5" customHeight="1">
      <c r="A1081" s="15" t="s">
        <v>2688</v>
      </c>
      <c r="B1081" s="15">
        <v>14</v>
      </c>
      <c r="C1081" s="15"/>
      <c r="D1081" s="84"/>
      <c r="E1081" s="86" t="s">
        <v>144</v>
      </c>
      <c r="F1081" s="15">
        <v>0.94</v>
      </c>
      <c r="G1081" s="15">
        <v>0.27</v>
      </c>
      <c r="H1081" s="15"/>
      <c r="I1081" s="15" t="s">
        <v>1462</v>
      </c>
    </row>
    <row r="1082" spans="1:9" ht="13.5" customHeight="1">
      <c r="A1082" s="15" t="s">
        <v>2688</v>
      </c>
      <c r="B1082" s="15">
        <v>42</v>
      </c>
      <c r="C1082" s="15"/>
      <c r="D1082" s="84"/>
      <c r="E1082" s="86" t="s">
        <v>144</v>
      </c>
      <c r="F1082" s="15">
        <v>0.85</v>
      </c>
      <c r="G1082" s="15">
        <v>0.02</v>
      </c>
      <c r="H1082" s="15"/>
      <c r="I1082" s="15" t="s">
        <v>1462</v>
      </c>
    </row>
    <row r="1083" spans="1:9" ht="13.5" customHeight="1">
      <c r="A1083" s="15" t="s">
        <v>2689</v>
      </c>
      <c r="B1083" s="15">
        <v>1</v>
      </c>
      <c r="C1083" s="15"/>
      <c r="D1083" s="84"/>
      <c r="E1083" s="86" t="s">
        <v>144</v>
      </c>
      <c r="F1083" s="15">
        <v>2.44</v>
      </c>
      <c r="G1083" s="15">
        <v>0.22</v>
      </c>
      <c r="H1083" s="15"/>
      <c r="I1083" s="15" t="s">
        <v>1462</v>
      </c>
    </row>
    <row r="1084" spans="1:9" ht="13.5" customHeight="1">
      <c r="A1084" s="15" t="s">
        <v>2689</v>
      </c>
      <c r="B1084" s="15">
        <v>14</v>
      </c>
      <c r="C1084" s="15"/>
      <c r="D1084" s="84"/>
      <c r="E1084" s="86" t="s">
        <v>144</v>
      </c>
      <c r="F1084" s="15">
        <v>4.42</v>
      </c>
      <c r="G1084" s="15">
        <v>0.59</v>
      </c>
      <c r="H1084" s="15"/>
      <c r="I1084" s="15" t="s">
        <v>1462</v>
      </c>
    </row>
    <row r="1085" spans="1:9" ht="13.5" customHeight="1">
      <c r="A1085" s="15" t="s">
        <v>2689</v>
      </c>
      <c r="B1085" s="15">
        <v>42</v>
      </c>
      <c r="C1085" s="15"/>
      <c r="D1085" s="84"/>
      <c r="E1085" s="86" t="s">
        <v>144</v>
      </c>
      <c r="F1085" s="15">
        <v>3.75</v>
      </c>
      <c r="G1085" s="15">
        <v>0.32</v>
      </c>
      <c r="H1085" s="15"/>
      <c r="I1085" s="15" t="s">
        <v>1462</v>
      </c>
    </row>
    <row r="1086" spans="1:9" ht="13.5" customHeight="1">
      <c r="A1086" s="15" t="s">
        <v>2690</v>
      </c>
      <c r="B1086" s="15">
        <v>1</v>
      </c>
      <c r="C1086" s="15"/>
      <c r="D1086" s="84"/>
      <c r="E1086" s="86" t="s">
        <v>144</v>
      </c>
      <c r="F1086" s="15">
        <v>3.87</v>
      </c>
      <c r="G1086" s="15">
        <v>1.95</v>
      </c>
      <c r="H1086" s="15"/>
      <c r="I1086" s="15" t="s">
        <v>1462</v>
      </c>
    </row>
    <row r="1087" spans="1:9" ht="13.5" customHeight="1">
      <c r="A1087" s="15" t="s">
        <v>2690</v>
      </c>
      <c r="B1087" s="15">
        <v>14</v>
      </c>
      <c r="C1087" s="15"/>
      <c r="D1087" s="84"/>
      <c r="E1087" s="86" t="s">
        <v>144</v>
      </c>
      <c r="F1087" s="15">
        <v>5.14</v>
      </c>
      <c r="G1087" s="15">
        <v>1.98</v>
      </c>
      <c r="H1087" s="15"/>
      <c r="I1087" s="15" t="s">
        <v>1462</v>
      </c>
    </row>
    <row r="1088" spans="1:9" ht="13.5" customHeight="1">
      <c r="A1088" s="15" t="s">
        <v>2690</v>
      </c>
      <c r="B1088" s="15">
        <v>42</v>
      </c>
      <c r="C1088" s="15"/>
      <c r="D1088" s="84"/>
      <c r="E1088" s="86" t="s">
        <v>144</v>
      </c>
      <c r="F1088" s="15">
        <v>4.1900000000000004</v>
      </c>
      <c r="G1088" s="15">
        <v>1.91</v>
      </c>
      <c r="H1088" s="15"/>
      <c r="I1088" s="15" t="s">
        <v>1462</v>
      </c>
    </row>
    <row r="1089" spans="1:9" ht="13.5" customHeight="1">
      <c r="A1089" s="15" t="s">
        <v>2698</v>
      </c>
      <c r="B1089" s="15">
        <v>1</v>
      </c>
      <c r="C1089" s="15"/>
      <c r="D1089" s="84"/>
      <c r="E1089" s="86" t="s">
        <v>144</v>
      </c>
      <c r="F1089" s="15">
        <v>1.96</v>
      </c>
      <c r="G1089" s="15">
        <v>0.51</v>
      </c>
      <c r="H1089" s="15"/>
      <c r="I1089" s="15" t="s">
        <v>1462</v>
      </c>
    </row>
    <row r="1090" spans="1:9" ht="13.5" customHeight="1">
      <c r="A1090" s="15" t="s">
        <v>2698</v>
      </c>
      <c r="B1090" s="15">
        <v>14</v>
      </c>
      <c r="C1090" s="15"/>
      <c r="D1090" s="84"/>
      <c r="E1090" s="86" t="s">
        <v>144</v>
      </c>
      <c r="F1090" s="15">
        <v>1.36</v>
      </c>
      <c r="G1090" s="15">
        <v>0.52</v>
      </c>
      <c r="H1090" s="15"/>
      <c r="I1090" s="15" t="s">
        <v>1462</v>
      </c>
    </row>
    <row r="1091" spans="1:9" ht="13.5" customHeight="1">
      <c r="A1091" s="15" t="s">
        <v>2698</v>
      </c>
      <c r="B1091" s="15">
        <v>42</v>
      </c>
      <c r="C1091" s="15"/>
      <c r="D1091" s="84"/>
      <c r="E1091" s="86" t="s">
        <v>144</v>
      </c>
      <c r="F1091" s="15">
        <v>1.1100000000000001</v>
      </c>
      <c r="G1091" s="15">
        <v>0.17</v>
      </c>
      <c r="H1091" s="15"/>
      <c r="I1091" s="15" t="s">
        <v>1462</v>
      </c>
    </row>
    <row r="1092" spans="1:9" ht="13.5" customHeight="1">
      <c r="A1092" s="15" t="s">
        <v>2691</v>
      </c>
      <c r="B1092" s="15">
        <v>1</v>
      </c>
      <c r="C1092" s="15"/>
      <c r="D1092" s="84"/>
      <c r="E1092" s="86" t="s">
        <v>144</v>
      </c>
      <c r="F1092" s="15">
        <v>0.12</v>
      </c>
      <c r="G1092" s="15">
        <v>7.0000000000000007E-2</v>
      </c>
      <c r="H1092" s="15"/>
      <c r="I1092" s="15" t="s">
        <v>1462</v>
      </c>
    </row>
    <row r="1093" spans="1:9" ht="13.5" customHeight="1">
      <c r="A1093" s="15" t="s">
        <v>2691</v>
      </c>
      <c r="B1093" s="15">
        <v>14</v>
      </c>
      <c r="C1093" s="15"/>
      <c r="D1093" s="84"/>
      <c r="E1093" s="86" t="s">
        <v>144</v>
      </c>
      <c r="F1093" s="15">
        <v>0.11</v>
      </c>
      <c r="G1093" s="15">
        <v>0.05</v>
      </c>
      <c r="H1093" s="15"/>
      <c r="I1093" s="15" t="s">
        <v>1462</v>
      </c>
    </row>
    <row r="1094" spans="1:9" ht="13.5" customHeight="1">
      <c r="A1094" s="15" t="s">
        <v>2691</v>
      </c>
      <c r="B1094" s="15">
        <v>42</v>
      </c>
      <c r="C1094" s="15"/>
      <c r="D1094" s="84"/>
      <c r="E1094" s="86" t="s">
        <v>144</v>
      </c>
      <c r="F1094" s="15">
        <v>0.18</v>
      </c>
      <c r="G1094" s="15">
        <v>0.04</v>
      </c>
      <c r="H1094" s="15"/>
      <c r="I1094" s="15" t="s">
        <v>1462</v>
      </c>
    </row>
    <row r="1095" spans="1:9" ht="13.5" customHeight="1">
      <c r="A1095" s="15" t="s">
        <v>2692</v>
      </c>
      <c r="B1095" s="15">
        <v>1</v>
      </c>
      <c r="C1095" s="15"/>
      <c r="D1095" s="84"/>
      <c r="E1095" s="86" t="s">
        <v>144</v>
      </c>
      <c r="F1095" s="15">
        <v>21.2</v>
      </c>
      <c r="G1095" s="15">
        <v>3.93</v>
      </c>
      <c r="H1095" s="15"/>
      <c r="I1095" s="15" t="s">
        <v>1462</v>
      </c>
    </row>
    <row r="1096" spans="1:9" ht="13.5" customHeight="1">
      <c r="A1096" s="15" t="s">
        <v>2692</v>
      </c>
      <c r="B1096" s="15">
        <v>14</v>
      </c>
      <c r="C1096" s="15"/>
      <c r="D1096" s="84"/>
      <c r="E1096" s="86" t="s">
        <v>144</v>
      </c>
      <c r="F1096" s="15">
        <v>14.75</v>
      </c>
      <c r="G1096" s="15">
        <v>8.4499999999999993</v>
      </c>
      <c r="H1096" s="15"/>
      <c r="I1096" s="15" t="s">
        <v>1462</v>
      </c>
    </row>
    <row r="1097" spans="1:9" ht="13.5" customHeight="1">
      <c r="A1097" s="15" t="s">
        <v>2692</v>
      </c>
      <c r="B1097" s="15">
        <v>42</v>
      </c>
      <c r="C1097" s="15"/>
      <c r="D1097" s="84"/>
      <c r="E1097" s="86" t="s">
        <v>144</v>
      </c>
      <c r="F1097" s="15">
        <v>18.46</v>
      </c>
      <c r="G1097" s="15">
        <v>6.06</v>
      </c>
      <c r="H1097" s="15"/>
      <c r="I1097" s="15" t="s">
        <v>1462</v>
      </c>
    </row>
    <row r="1098" spans="1:9" ht="13.5" customHeight="1">
      <c r="A1098" s="15" t="s">
        <v>2699</v>
      </c>
      <c r="B1098" s="15">
        <v>1</v>
      </c>
      <c r="C1098" s="15"/>
      <c r="D1098" s="84"/>
      <c r="E1098" s="86" t="s">
        <v>144</v>
      </c>
      <c r="F1098" s="15">
        <v>2.23</v>
      </c>
      <c r="G1098" s="15">
        <v>0.28000000000000003</v>
      </c>
      <c r="H1098" s="15"/>
      <c r="I1098" s="15" t="s">
        <v>1462</v>
      </c>
    </row>
    <row r="1099" spans="1:9" ht="13.5" customHeight="1">
      <c r="A1099" s="15" t="s">
        <v>2699</v>
      </c>
      <c r="B1099" s="15">
        <v>14</v>
      </c>
      <c r="C1099" s="15"/>
      <c r="D1099" s="84"/>
      <c r="E1099" s="86" t="s">
        <v>144</v>
      </c>
      <c r="F1099" s="15">
        <v>6.69</v>
      </c>
      <c r="G1099" s="15">
        <v>0.63</v>
      </c>
      <c r="H1099" s="15"/>
      <c r="I1099" s="15" t="s">
        <v>1462</v>
      </c>
    </row>
    <row r="1100" spans="1:9" ht="13.5" customHeight="1">
      <c r="A1100" s="15" t="s">
        <v>2699</v>
      </c>
      <c r="B1100" s="15">
        <v>42</v>
      </c>
      <c r="C1100" s="15"/>
      <c r="D1100" s="84"/>
      <c r="E1100" s="86" t="s">
        <v>144</v>
      </c>
      <c r="F1100" s="15">
        <v>3.57</v>
      </c>
      <c r="G1100" s="15">
        <v>0.14000000000000001</v>
      </c>
      <c r="H1100" s="15"/>
      <c r="I1100" s="15" t="s">
        <v>1462</v>
      </c>
    </row>
    <row r="1101" spans="1:9" ht="13.5" customHeight="1">
      <c r="A1101" s="15" t="s">
        <v>2693</v>
      </c>
      <c r="B1101" s="15">
        <v>1</v>
      </c>
      <c r="C1101" s="15"/>
      <c r="D1101" s="84"/>
      <c r="E1101" s="86" t="s">
        <v>144</v>
      </c>
      <c r="F1101" s="15">
        <v>18.46</v>
      </c>
      <c r="G1101" s="15">
        <v>6.06</v>
      </c>
      <c r="H1101" s="15"/>
      <c r="I1101" s="15" t="s">
        <v>1462</v>
      </c>
    </row>
    <row r="1102" spans="1:9" ht="13.5" customHeight="1">
      <c r="A1102" s="15" t="s">
        <v>2693</v>
      </c>
      <c r="B1102" s="15">
        <v>14</v>
      </c>
      <c r="C1102" s="15"/>
      <c r="D1102" s="84"/>
      <c r="E1102" s="86" t="s">
        <v>144</v>
      </c>
      <c r="F1102" s="15">
        <v>0.37</v>
      </c>
      <c r="G1102" s="15">
        <v>7.0000000000000007E-2</v>
      </c>
      <c r="H1102" s="15"/>
      <c r="I1102" s="15" t="s">
        <v>1462</v>
      </c>
    </row>
    <row r="1103" spans="1:9" ht="13.5" customHeight="1">
      <c r="A1103" s="15" t="s">
        <v>2693</v>
      </c>
      <c r="B1103" s="15">
        <v>42</v>
      </c>
      <c r="C1103" s="15"/>
      <c r="D1103" s="84"/>
      <c r="E1103" s="86" t="s">
        <v>144</v>
      </c>
      <c r="F1103" s="15">
        <v>0.41</v>
      </c>
      <c r="G1103" s="15">
        <v>0.19</v>
      </c>
      <c r="H1103" s="15"/>
      <c r="I1103" s="15" t="s">
        <v>1462</v>
      </c>
    </row>
    <row r="1104" spans="1:9" ht="13.5" customHeight="1">
      <c r="A1104" s="15" t="s">
        <v>2700</v>
      </c>
      <c r="B1104" s="15">
        <v>1</v>
      </c>
      <c r="C1104" s="15"/>
      <c r="D1104" s="84"/>
      <c r="E1104" s="86" t="s">
        <v>144</v>
      </c>
      <c r="F1104" s="15">
        <v>0.24</v>
      </c>
      <c r="G1104" s="15">
        <v>0.66</v>
      </c>
      <c r="H1104" s="15"/>
      <c r="I1104" s="15" t="s">
        <v>1462</v>
      </c>
    </row>
    <row r="1105" spans="1:9" ht="13.5" customHeight="1">
      <c r="A1105" s="15" t="s">
        <v>2700</v>
      </c>
      <c r="B1105" s="15">
        <v>14</v>
      </c>
      <c r="C1105" s="15"/>
      <c r="D1105" s="84"/>
      <c r="E1105" s="86" t="s">
        <v>144</v>
      </c>
      <c r="F1105" s="15">
        <v>0.14000000000000001</v>
      </c>
      <c r="G1105" s="15">
        <v>0.06</v>
      </c>
      <c r="H1105" s="15"/>
      <c r="I1105" s="15" t="s">
        <v>1462</v>
      </c>
    </row>
    <row r="1106" spans="1:9" ht="13.5" customHeight="1">
      <c r="A1106" s="15" t="s">
        <v>2700</v>
      </c>
      <c r="B1106" s="15">
        <v>42</v>
      </c>
      <c r="C1106" s="15"/>
      <c r="D1106" s="84"/>
      <c r="E1106" s="86" t="s">
        <v>144</v>
      </c>
      <c r="F1106" s="15">
        <v>0.19</v>
      </c>
      <c r="G1106" s="15">
        <v>0.49</v>
      </c>
      <c r="H1106" s="15"/>
      <c r="I1106" s="15" t="s">
        <v>1462</v>
      </c>
    </row>
    <row r="1107" spans="1:9" ht="13.5" customHeight="1">
      <c r="A1107" s="15" t="s">
        <v>2694</v>
      </c>
      <c r="B1107" s="15">
        <v>1</v>
      </c>
      <c r="C1107" s="15"/>
      <c r="D1107" s="84"/>
      <c r="E1107" s="86" t="s">
        <v>144</v>
      </c>
      <c r="F1107" s="15">
        <v>3.16</v>
      </c>
      <c r="G1107" s="15">
        <v>1.4</v>
      </c>
      <c r="H1107" s="15"/>
      <c r="I1107" s="15" t="s">
        <v>1462</v>
      </c>
    </row>
    <row r="1108" spans="1:9" ht="13.5" customHeight="1">
      <c r="A1108" s="15" t="s">
        <v>2694</v>
      </c>
      <c r="B1108" s="15">
        <v>14</v>
      </c>
      <c r="C1108" s="15"/>
      <c r="D1108" s="84"/>
      <c r="E1108" s="86" t="s">
        <v>144</v>
      </c>
      <c r="F1108" s="15">
        <v>3.67</v>
      </c>
      <c r="G1108" s="15">
        <v>1.2</v>
      </c>
      <c r="H1108" s="15"/>
      <c r="I1108" s="15" t="s">
        <v>1462</v>
      </c>
    </row>
    <row r="1109" spans="1:9" ht="13.5" customHeight="1">
      <c r="A1109" s="15" t="s">
        <v>2694</v>
      </c>
      <c r="B1109" s="15">
        <v>42</v>
      </c>
      <c r="C1109" s="15"/>
      <c r="D1109" s="84"/>
      <c r="E1109" s="86" t="s">
        <v>144</v>
      </c>
      <c r="F1109" s="15">
        <v>4.1399999999999997</v>
      </c>
      <c r="G1109" s="15">
        <v>1.69</v>
      </c>
      <c r="H1109" s="15"/>
      <c r="I1109" s="15" t="s">
        <v>1462</v>
      </c>
    </row>
    <row r="1110" spans="1:9" ht="13.5" customHeight="1">
      <c r="A1110" s="15" t="s">
        <v>2701</v>
      </c>
      <c r="B1110" s="15">
        <v>1</v>
      </c>
      <c r="C1110" s="15"/>
      <c r="D1110" s="84"/>
      <c r="E1110" s="86" t="s">
        <v>144</v>
      </c>
      <c r="F1110" s="15">
        <v>23.12</v>
      </c>
      <c r="G1110" s="15">
        <v>4.4400000000000004</v>
      </c>
      <c r="H1110" s="15"/>
      <c r="I1110" s="15" t="s">
        <v>1462</v>
      </c>
    </row>
    <row r="1111" spans="1:9" ht="13.5" customHeight="1">
      <c r="A1111" s="15" t="s">
        <v>2701</v>
      </c>
      <c r="B1111" s="15">
        <v>14</v>
      </c>
      <c r="C1111" s="15"/>
      <c r="D1111" s="84"/>
      <c r="E1111" s="86" t="s">
        <v>144</v>
      </c>
      <c r="F1111" s="15">
        <v>26.09</v>
      </c>
      <c r="G1111" s="15">
        <v>3.51</v>
      </c>
      <c r="H1111" s="15"/>
      <c r="I1111" s="15" t="s">
        <v>1462</v>
      </c>
    </row>
    <row r="1112" spans="1:9" ht="13.5" customHeight="1">
      <c r="A1112" s="15" t="s">
        <v>2701</v>
      </c>
      <c r="B1112" s="15">
        <v>42</v>
      </c>
      <c r="C1112" s="15"/>
      <c r="D1112" s="84"/>
      <c r="E1112" s="86" t="s">
        <v>144</v>
      </c>
      <c r="F1112" s="15">
        <v>28.14</v>
      </c>
      <c r="G1112" s="15">
        <v>2.48</v>
      </c>
      <c r="H1112" s="15"/>
      <c r="I1112" s="15" t="s">
        <v>1462</v>
      </c>
    </row>
    <row r="1113" spans="1:9" ht="13.5" customHeight="1">
      <c r="A1113" s="15" t="s">
        <v>2705</v>
      </c>
      <c r="B1113" s="15">
        <v>1</v>
      </c>
      <c r="C1113" s="15"/>
      <c r="D1113" s="84"/>
      <c r="E1113" s="86" t="s">
        <v>144</v>
      </c>
      <c r="F1113" s="15">
        <v>25.22</v>
      </c>
      <c r="G1113" s="15">
        <v>8.82</v>
      </c>
      <c r="H1113" s="15"/>
      <c r="I1113" s="15" t="s">
        <v>1462</v>
      </c>
    </row>
    <row r="1114" spans="1:9" ht="13.5" customHeight="1">
      <c r="A1114" s="15" t="s">
        <v>2705</v>
      </c>
      <c r="B1114" s="15">
        <v>14</v>
      </c>
      <c r="C1114" s="15"/>
      <c r="D1114" s="84"/>
      <c r="E1114" s="86" t="s">
        <v>144</v>
      </c>
      <c r="F1114" s="15">
        <v>24.48</v>
      </c>
      <c r="G1114" s="15">
        <v>7.3</v>
      </c>
      <c r="H1114" s="15"/>
      <c r="I1114" s="15" t="s">
        <v>1462</v>
      </c>
    </row>
    <row r="1115" spans="1:9" ht="13.5" customHeight="1">
      <c r="A1115" s="15" t="s">
        <v>2705</v>
      </c>
      <c r="B1115" s="15">
        <v>42</v>
      </c>
      <c r="C1115" s="15"/>
      <c r="D1115" s="84"/>
      <c r="E1115" s="86" t="s">
        <v>144</v>
      </c>
      <c r="F1115" s="15">
        <v>24.29</v>
      </c>
      <c r="G1115" s="15">
        <v>7.27</v>
      </c>
      <c r="H1115" s="15"/>
      <c r="I1115" s="15" t="s">
        <v>1462</v>
      </c>
    </row>
    <row r="1116" spans="1:9" ht="13.5" customHeight="1">
      <c r="A1116" s="15" t="s">
        <v>2706</v>
      </c>
      <c r="B1116" s="15">
        <v>1</v>
      </c>
      <c r="C1116" s="15"/>
      <c r="D1116" s="84"/>
      <c r="E1116" s="86" t="s">
        <v>144</v>
      </c>
      <c r="F1116" s="15">
        <v>0.16</v>
      </c>
      <c r="G1116" s="15">
        <v>0.2</v>
      </c>
      <c r="H1116" s="15"/>
      <c r="I1116" s="15" t="s">
        <v>1462</v>
      </c>
    </row>
    <row r="1117" spans="1:9" ht="13.5" customHeight="1">
      <c r="A1117" s="15" t="s">
        <v>2706</v>
      </c>
      <c r="B1117" s="15">
        <v>14</v>
      </c>
      <c r="C1117" s="15"/>
      <c r="D1117" s="84"/>
      <c r="E1117" s="86" t="s">
        <v>144</v>
      </c>
      <c r="F1117" s="15">
        <v>0.15</v>
      </c>
      <c r="G1117" s="15">
        <v>0.2</v>
      </c>
      <c r="H1117" s="15"/>
      <c r="I1117" s="15" t="s">
        <v>1462</v>
      </c>
    </row>
    <row r="1118" spans="1:9" ht="13.5" customHeight="1">
      <c r="A1118" s="15" t="s">
        <v>2706</v>
      </c>
      <c r="B1118" s="15">
        <v>42</v>
      </c>
      <c r="C1118" s="15"/>
      <c r="D1118" s="84"/>
      <c r="E1118" s="86" t="s">
        <v>144</v>
      </c>
      <c r="F1118" s="15">
        <v>0.16</v>
      </c>
      <c r="G1118" s="15">
        <v>0.2</v>
      </c>
      <c r="H1118" s="15"/>
      <c r="I1118" s="15" t="s">
        <v>1462</v>
      </c>
    </row>
    <row r="1119" spans="1:9" ht="13.5" customHeight="1">
      <c r="A1119" s="15" t="s">
        <v>3624</v>
      </c>
      <c r="B1119" s="15">
        <v>1</v>
      </c>
      <c r="C1119" s="15"/>
      <c r="D1119" s="84"/>
      <c r="E1119" s="86" t="s">
        <v>144</v>
      </c>
      <c r="F1119" s="15">
        <v>2.29</v>
      </c>
      <c r="G1119" s="15">
        <v>5.95</v>
      </c>
      <c r="H1119" s="15"/>
      <c r="I1119" s="15" t="s">
        <v>1462</v>
      </c>
    </row>
    <row r="1120" spans="1:9" ht="13.5" customHeight="1">
      <c r="A1120" s="15" t="s">
        <v>3624</v>
      </c>
      <c r="B1120" s="15">
        <v>14</v>
      </c>
      <c r="C1120" s="15"/>
      <c r="D1120" s="84"/>
      <c r="E1120" s="86" t="s">
        <v>144</v>
      </c>
      <c r="F1120" s="15">
        <v>1.62</v>
      </c>
      <c r="G1120" s="15">
        <v>0.89</v>
      </c>
      <c r="H1120" s="15"/>
      <c r="I1120" s="15" t="s">
        <v>1462</v>
      </c>
    </row>
    <row r="1121" spans="1:9" ht="13.5" customHeight="1">
      <c r="A1121" s="15" t="s">
        <v>3624</v>
      </c>
      <c r="B1121" s="15">
        <v>42</v>
      </c>
      <c r="C1121" s="15"/>
      <c r="D1121" s="84"/>
      <c r="E1121" s="86" t="s">
        <v>144</v>
      </c>
      <c r="F1121" s="15">
        <v>1.63</v>
      </c>
      <c r="G1121" s="15">
        <v>0.32</v>
      </c>
      <c r="H1121" s="15"/>
      <c r="I1121" s="15" t="s">
        <v>1462</v>
      </c>
    </row>
    <row r="1122" spans="1:9" ht="13.5" customHeight="1">
      <c r="A1122" s="15" t="s">
        <v>2695</v>
      </c>
      <c r="B1122" s="15">
        <v>1</v>
      </c>
      <c r="C1122" s="15"/>
      <c r="D1122" s="84"/>
      <c r="E1122" s="86" t="s">
        <v>144</v>
      </c>
      <c r="F1122" s="15">
        <v>3.79</v>
      </c>
      <c r="G1122" s="15">
        <v>0.17</v>
      </c>
      <c r="H1122" s="15"/>
      <c r="I1122" s="15" t="s">
        <v>1462</v>
      </c>
    </row>
    <row r="1123" spans="1:9" ht="13.5" customHeight="1">
      <c r="A1123" s="15" t="s">
        <v>2695</v>
      </c>
      <c r="B1123" s="15">
        <v>14</v>
      </c>
      <c r="C1123" s="15"/>
      <c r="D1123" s="84"/>
      <c r="E1123" s="86" t="s">
        <v>144</v>
      </c>
      <c r="F1123" s="15">
        <v>5.28</v>
      </c>
      <c r="G1123" s="15">
        <v>0.12</v>
      </c>
      <c r="H1123" s="15"/>
      <c r="I1123" s="15" t="s">
        <v>1462</v>
      </c>
    </row>
    <row r="1124" spans="1:9" ht="13.5" customHeight="1">
      <c r="A1124" s="15" t="s">
        <v>2695</v>
      </c>
      <c r="B1124" s="15">
        <v>42</v>
      </c>
      <c r="C1124" s="15"/>
      <c r="D1124" s="84"/>
      <c r="E1124" s="86" t="s">
        <v>144</v>
      </c>
      <c r="F1124" s="15">
        <v>2.97</v>
      </c>
      <c r="G1124" s="15">
        <v>0.9</v>
      </c>
      <c r="H1124" s="15"/>
      <c r="I1124" s="15" t="s">
        <v>1462</v>
      </c>
    </row>
    <row r="1125" spans="1:9" ht="13.5" customHeight="1">
      <c r="A1125" s="15" t="s">
        <v>2702</v>
      </c>
      <c r="B1125" s="15">
        <v>1</v>
      </c>
      <c r="C1125" s="15"/>
      <c r="D1125" s="84"/>
      <c r="E1125" s="86" t="s">
        <v>144</v>
      </c>
      <c r="F1125" s="15">
        <v>0.55000000000000004</v>
      </c>
      <c r="G1125" s="15">
        <v>0.32</v>
      </c>
      <c r="H1125" s="15"/>
      <c r="I1125" s="15" t="s">
        <v>1462</v>
      </c>
    </row>
    <row r="1126" spans="1:9" ht="13.5" customHeight="1">
      <c r="A1126" s="15" t="s">
        <v>2702</v>
      </c>
      <c r="B1126" s="15">
        <v>14</v>
      </c>
      <c r="C1126" s="15"/>
      <c r="D1126" s="84"/>
      <c r="E1126" s="86" t="s">
        <v>144</v>
      </c>
      <c r="F1126" s="15">
        <v>0.45</v>
      </c>
      <c r="G1126" s="15">
        <v>0.34</v>
      </c>
      <c r="H1126" s="15"/>
      <c r="I1126" s="15" t="s">
        <v>1462</v>
      </c>
    </row>
    <row r="1127" spans="1:9" ht="13.5" customHeight="1">
      <c r="A1127" s="15" t="s">
        <v>2702</v>
      </c>
      <c r="B1127" s="15">
        <v>42</v>
      </c>
      <c r="C1127" s="15"/>
      <c r="D1127" s="84"/>
      <c r="E1127" s="86" t="s">
        <v>144</v>
      </c>
      <c r="F1127" s="15">
        <v>0.49</v>
      </c>
      <c r="G1127" s="15">
        <v>0.32</v>
      </c>
      <c r="H1127" s="15"/>
      <c r="I1127" s="15" t="s">
        <v>1462</v>
      </c>
    </row>
    <row r="1128" spans="1:9" ht="13.5" customHeight="1">
      <c r="A1128" s="15" t="s">
        <v>2707</v>
      </c>
      <c r="B1128" s="15">
        <v>1</v>
      </c>
      <c r="C1128" s="15"/>
      <c r="D1128" s="84"/>
      <c r="E1128" s="86" t="s">
        <v>144</v>
      </c>
      <c r="F1128" s="15">
        <v>1.04</v>
      </c>
      <c r="G1128" s="15">
        <v>0.39</v>
      </c>
      <c r="H1128" s="15"/>
      <c r="I1128" s="15" t="s">
        <v>1462</v>
      </c>
    </row>
    <row r="1129" spans="1:9" ht="13.5" customHeight="1">
      <c r="A1129" s="15" t="s">
        <v>2707</v>
      </c>
      <c r="B1129" s="15">
        <v>14</v>
      </c>
      <c r="C1129" s="15"/>
      <c r="D1129" s="84"/>
      <c r="E1129" s="86" t="s">
        <v>144</v>
      </c>
      <c r="F1129" s="15">
        <v>0.86</v>
      </c>
      <c r="G1129" s="15">
        <v>0.12</v>
      </c>
      <c r="H1129" s="15"/>
      <c r="I1129" s="15" t="s">
        <v>1462</v>
      </c>
    </row>
    <row r="1130" spans="1:9" ht="13.5" customHeight="1">
      <c r="A1130" s="15" t="s">
        <v>2707</v>
      </c>
      <c r="B1130" s="15">
        <v>42</v>
      </c>
      <c r="C1130" s="15"/>
      <c r="D1130" s="84"/>
      <c r="E1130" s="86" t="s">
        <v>144</v>
      </c>
      <c r="F1130" s="15">
        <v>0.78</v>
      </c>
      <c r="G1130" s="15">
        <v>0.52</v>
      </c>
      <c r="H1130" s="15"/>
      <c r="I1130" s="15" t="s">
        <v>1462</v>
      </c>
    </row>
    <row r="1131" spans="1:9" ht="13.5" customHeight="1">
      <c r="A1131" s="15" t="s">
        <v>2708</v>
      </c>
      <c r="B1131" s="15">
        <v>1</v>
      </c>
      <c r="C1131" s="15"/>
      <c r="D1131" s="84"/>
      <c r="E1131" s="86" t="s">
        <v>144</v>
      </c>
      <c r="F1131" s="15">
        <v>0.61</v>
      </c>
      <c r="G1131" s="15">
        <v>0.38</v>
      </c>
      <c r="H1131" s="15"/>
      <c r="I1131" s="15" t="s">
        <v>1462</v>
      </c>
    </row>
    <row r="1132" spans="1:9" ht="13.5" customHeight="1">
      <c r="A1132" s="15" t="s">
        <v>2708</v>
      </c>
      <c r="B1132" s="15">
        <v>1</v>
      </c>
      <c r="C1132" s="15"/>
      <c r="D1132" s="84"/>
      <c r="E1132" s="86" t="s">
        <v>144</v>
      </c>
      <c r="F1132" s="15">
        <v>0.24</v>
      </c>
      <c r="G1132" s="15">
        <v>0.01</v>
      </c>
      <c r="H1132" s="15"/>
      <c r="I1132" s="15" t="s">
        <v>1462</v>
      </c>
    </row>
    <row r="1133" spans="1:9" ht="13.5" customHeight="1">
      <c r="A1133" s="15" t="s">
        <v>2708</v>
      </c>
      <c r="B1133" s="15">
        <v>14</v>
      </c>
      <c r="C1133" s="15"/>
      <c r="D1133" s="84"/>
      <c r="E1133" s="86" t="s">
        <v>144</v>
      </c>
      <c r="F1133" s="15">
        <v>0.41</v>
      </c>
      <c r="G1133" s="15">
        <v>0.22</v>
      </c>
      <c r="H1133" s="15"/>
      <c r="I1133" s="15" t="s">
        <v>1462</v>
      </c>
    </row>
    <row r="1134" spans="1:9" ht="13.5" customHeight="1">
      <c r="A1134" s="15" t="s">
        <v>2708</v>
      </c>
      <c r="B1134" s="15">
        <v>14</v>
      </c>
      <c r="C1134" s="15"/>
      <c r="D1134" s="84"/>
      <c r="E1134" s="86" t="s">
        <v>144</v>
      </c>
      <c r="F1134" s="15">
        <v>0.14000000000000001</v>
      </c>
      <c r="G1134" s="15">
        <v>0.04</v>
      </c>
      <c r="H1134" s="15"/>
      <c r="I1134" s="15" t="s">
        <v>1462</v>
      </c>
    </row>
    <row r="1135" spans="1:9" ht="13.5" customHeight="1">
      <c r="A1135" s="15" t="s">
        <v>2708</v>
      </c>
      <c r="B1135" s="15">
        <v>42</v>
      </c>
      <c r="C1135" s="15"/>
      <c r="D1135" s="84"/>
      <c r="E1135" s="86" t="s">
        <v>144</v>
      </c>
      <c r="F1135" s="15">
        <v>0.48</v>
      </c>
      <c r="G1135" s="15">
        <v>0.28000000000000003</v>
      </c>
      <c r="H1135" s="15"/>
      <c r="I1135" s="15" t="s">
        <v>1462</v>
      </c>
    </row>
    <row r="1136" spans="1:9" ht="13.5" customHeight="1">
      <c r="A1136" s="15" t="s">
        <v>2708</v>
      </c>
      <c r="B1136" s="15">
        <v>42</v>
      </c>
      <c r="C1136" s="15"/>
      <c r="D1136" s="84"/>
      <c r="E1136" s="86" t="s">
        <v>144</v>
      </c>
      <c r="F1136" s="15">
        <v>0.15</v>
      </c>
      <c r="G1136" s="15">
        <v>0.09</v>
      </c>
      <c r="H1136" s="15"/>
      <c r="I1136" s="15" t="s">
        <v>1462</v>
      </c>
    </row>
    <row r="1137" spans="1:9" ht="13.5" customHeight="1">
      <c r="A1137" s="15" t="s">
        <v>2709</v>
      </c>
      <c r="B1137" s="15">
        <v>1</v>
      </c>
      <c r="C1137" s="15"/>
      <c r="D1137" s="84"/>
      <c r="E1137" s="86" t="s">
        <v>144</v>
      </c>
      <c r="F1137" s="15">
        <v>0.61</v>
      </c>
      <c r="G1137" s="15">
        <v>0.43</v>
      </c>
      <c r="H1137" s="15"/>
      <c r="I1137" s="15" t="s">
        <v>1462</v>
      </c>
    </row>
    <row r="1138" spans="1:9" ht="13.5" customHeight="1">
      <c r="A1138" s="15" t="s">
        <v>2709</v>
      </c>
      <c r="B1138" s="15">
        <v>14</v>
      </c>
      <c r="C1138" s="15"/>
      <c r="D1138" s="84"/>
      <c r="E1138" s="86" t="s">
        <v>144</v>
      </c>
      <c r="F1138" s="15">
        <v>0.71</v>
      </c>
      <c r="G1138" s="15">
        <v>0.43</v>
      </c>
      <c r="H1138" s="15"/>
      <c r="I1138" s="15" t="s">
        <v>1462</v>
      </c>
    </row>
    <row r="1139" spans="1:9" ht="13.5" customHeight="1">
      <c r="A1139" s="15" t="s">
        <v>2709</v>
      </c>
      <c r="B1139" s="15">
        <v>42</v>
      </c>
      <c r="C1139" s="15"/>
      <c r="D1139" s="84"/>
      <c r="E1139" s="86" t="s">
        <v>144</v>
      </c>
      <c r="F1139" s="15">
        <v>0.64</v>
      </c>
      <c r="G1139" s="15">
        <v>0.3</v>
      </c>
      <c r="H1139" s="15"/>
      <c r="I1139" s="15" t="s">
        <v>1462</v>
      </c>
    </row>
    <row r="1140" spans="1:9" ht="13.5" customHeight="1">
      <c r="A1140" s="15" t="s">
        <v>2712</v>
      </c>
      <c r="B1140" s="15">
        <v>1</v>
      </c>
      <c r="C1140" s="15"/>
      <c r="D1140" s="84"/>
      <c r="E1140" s="86" t="s">
        <v>144</v>
      </c>
      <c r="F1140" s="15">
        <v>0.21</v>
      </c>
      <c r="G1140" s="15">
        <v>0.02</v>
      </c>
      <c r="H1140" s="15"/>
      <c r="I1140" s="15" t="s">
        <v>1462</v>
      </c>
    </row>
    <row r="1141" spans="1:9" ht="13.5" customHeight="1">
      <c r="A1141" s="15" t="s">
        <v>2712</v>
      </c>
      <c r="B1141" s="15">
        <v>14</v>
      </c>
      <c r="C1141" s="15"/>
      <c r="D1141" s="84"/>
      <c r="E1141" s="86" t="s">
        <v>144</v>
      </c>
      <c r="F1141" s="15">
        <v>0.13</v>
      </c>
      <c r="G1141" s="15">
        <v>0.01</v>
      </c>
      <c r="H1141" s="15"/>
      <c r="I1141" s="15" t="s">
        <v>1462</v>
      </c>
    </row>
    <row r="1142" spans="1:9" ht="13.5" customHeight="1">
      <c r="A1142" s="15" t="s">
        <v>2712</v>
      </c>
      <c r="B1142" s="15">
        <v>42</v>
      </c>
      <c r="C1142" s="15"/>
      <c r="D1142" s="84"/>
      <c r="E1142" s="86" t="s">
        <v>144</v>
      </c>
      <c r="F1142" s="15">
        <v>0.22</v>
      </c>
      <c r="G1142" s="15">
        <v>0.05</v>
      </c>
      <c r="H1142" s="15"/>
      <c r="I1142" s="15" t="s">
        <v>1462</v>
      </c>
    </row>
    <row r="1143" spans="1:9" ht="13.5" customHeight="1">
      <c r="A1143" s="15" t="s">
        <v>2696</v>
      </c>
      <c r="B1143" s="15">
        <v>1</v>
      </c>
      <c r="C1143" s="15"/>
      <c r="D1143" s="84"/>
      <c r="E1143" s="86" t="s">
        <v>144</v>
      </c>
      <c r="F1143" s="15">
        <v>0.7</v>
      </c>
      <c r="G1143" s="15">
        <v>0.08</v>
      </c>
      <c r="H1143" s="15"/>
      <c r="I1143" s="15" t="s">
        <v>1462</v>
      </c>
    </row>
    <row r="1144" spans="1:9" ht="13.5" customHeight="1">
      <c r="A1144" s="15" t="s">
        <v>2696</v>
      </c>
      <c r="B1144" s="15">
        <v>14</v>
      </c>
      <c r="C1144" s="15"/>
      <c r="D1144" s="84"/>
      <c r="E1144" s="86" t="s">
        <v>144</v>
      </c>
      <c r="F1144" s="15">
        <v>0.32</v>
      </c>
      <c r="G1144" s="15">
        <v>0.06</v>
      </c>
      <c r="H1144" s="15"/>
      <c r="I1144" s="15" t="s">
        <v>1462</v>
      </c>
    </row>
    <row r="1145" spans="1:9" ht="13.5" customHeight="1">
      <c r="A1145" s="15" t="s">
        <v>2696</v>
      </c>
      <c r="B1145" s="15">
        <v>42</v>
      </c>
      <c r="C1145" s="15"/>
      <c r="D1145" s="84"/>
      <c r="E1145" s="86" t="s">
        <v>144</v>
      </c>
      <c r="F1145" s="15">
        <v>0.36</v>
      </c>
      <c r="G1145" s="15">
        <v>1.26</v>
      </c>
      <c r="H1145" s="15"/>
      <c r="I1145" s="15" t="s">
        <v>1462</v>
      </c>
    </row>
    <row r="1146" spans="1:9" ht="13.5" customHeight="1">
      <c r="A1146" s="15" t="s">
        <v>2703</v>
      </c>
      <c r="B1146" s="15">
        <v>1</v>
      </c>
      <c r="C1146" s="15"/>
      <c r="D1146" s="84"/>
      <c r="E1146" s="86" t="s">
        <v>144</v>
      </c>
      <c r="F1146" s="15">
        <v>0.48</v>
      </c>
      <c r="G1146" s="15">
        <v>0.1</v>
      </c>
      <c r="H1146" s="15"/>
      <c r="I1146" s="15" t="s">
        <v>1462</v>
      </c>
    </row>
    <row r="1147" spans="1:9" ht="13.5" customHeight="1">
      <c r="A1147" s="15" t="s">
        <v>2703</v>
      </c>
      <c r="B1147" s="15">
        <v>14</v>
      </c>
      <c r="C1147" s="15"/>
      <c r="D1147" s="84"/>
      <c r="E1147" s="86" t="s">
        <v>144</v>
      </c>
      <c r="F1147" s="15">
        <v>0.33</v>
      </c>
      <c r="G1147" s="15">
        <v>7.0000000000000007E-2</v>
      </c>
      <c r="H1147" s="15"/>
      <c r="I1147" s="15" t="s">
        <v>1462</v>
      </c>
    </row>
    <row r="1148" spans="1:9" ht="13.5" customHeight="1">
      <c r="A1148" s="15" t="s">
        <v>2703</v>
      </c>
      <c r="B1148" s="15">
        <v>42</v>
      </c>
      <c r="C1148" s="15"/>
      <c r="D1148" s="84"/>
      <c r="E1148" s="86" t="s">
        <v>144</v>
      </c>
      <c r="F1148" s="15">
        <v>0.35</v>
      </c>
      <c r="G1148" s="15">
        <v>0.05</v>
      </c>
      <c r="H1148" s="15"/>
      <c r="I1148" s="15" t="s">
        <v>1462</v>
      </c>
    </row>
    <row r="1149" spans="1:9" ht="13.5" customHeight="1">
      <c r="A1149" s="15" t="s">
        <v>2710</v>
      </c>
      <c r="B1149" s="15">
        <v>1</v>
      </c>
      <c r="C1149" s="15"/>
      <c r="D1149" s="84"/>
      <c r="E1149" s="86" t="s">
        <v>144</v>
      </c>
      <c r="F1149" s="15">
        <v>0.4</v>
      </c>
      <c r="G1149" s="15">
        <v>0.15</v>
      </c>
      <c r="H1149" s="15"/>
      <c r="I1149" s="15" t="s">
        <v>1462</v>
      </c>
    </row>
    <row r="1150" spans="1:9" ht="13.5" customHeight="1">
      <c r="A1150" s="15" t="s">
        <v>2710</v>
      </c>
      <c r="B1150" s="15">
        <v>14</v>
      </c>
      <c r="C1150" s="15"/>
      <c r="D1150" s="84"/>
      <c r="E1150" s="86" t="s">
        <v>144</v>
      </c>
      <c r="F1150" s="15">
        <v>0.25</v>
      </c>
      <c r="G1150" s="15">
        <v>0.06</v>
      </c>
      <c r="H1150" s="15"/>
      <c r="I1150" s="15" t="s">
        <v>1462</v>
      </c>
    </row>
    <row r="1151" spans="1:9" ht="13.5" customHeight="1">
      <c r="A1151" s="15" t="s">
        <v>2710</v>
      </c>
      <c r="B1151" s="15">
        <v>42</v>
      </c>
      <c r="C1151" s="15"/>
      <c r="D1151" s="84"/>
      <c r="E1151" s="86" t="s">
        <v>144</v>
      </c>
      <c r="F1151" s="15">
        <v>0.25</v>
      </c>
      <c r="G1151" s="15">
        <v>0.08</v>
      </c>
      <c r="H1151" s="15"/>
      <c r="I1151" s="15" t="s">
        <v>1462</v>
      </c>
    </row>
    <row r="1152" spans="1:9" ht="13.5" customHeight="1">
      <c r="A1152" s="15" t="s">
        <v>2711</v>
      </c>
      <c r="B1152" s="15">
        <v>1</v>
      </c>
      <c r="C1152" s="15"/>
      <c r="D1152" s="84"/>
      <c r="E1152" s="86" t="s">
        <v>144</v>
      </c>
      <c r="F1152" s="15">
        <v>0.35</v>
      </c>
      <c r="G1152" s="15">
        <v>0.21</v>
      </c>
      <c r="H1152" s="15"/>
      <c r="I1152" s="15" t="s">
        <v>1462</v>
      </c>
    </row>
    <row r="1153" spans="1:9" ht="13.5" customHeight="1">
      <c r="A1153" s="15" t="s">
        <v>2711</v>
      </c>
      <c r="B1153" s="15">
        <v>14</v>
      </c>
      <c r="C1153" s="15"/>
      <c r="D1153" s="84"/>
      <c r="E1153" s="86" t="s">
        <v>144</v>
      </c>
      <c r="F1153" s="15">
        <v>0.17</v>
      </c>
      <c r="G1153" s="15">
        <v>0.04</v>
      </c>
      <c r="H1153" s="15"/>
      <c r="I1153" s="15" t="s">
        <v>1462</v>
      </c>
    </row>
    <row r="1154" spans="1:9" ht="13.5" customHeight="1">
      <c r="A1154" s="15" t="s">
        <v>2711</v>
      </c>
      <c r="B1154" s="15">
        <v>42</v>
      </c>
      <c r="C1154" s="15"/>
      <c r="D1154" s="84"/>
      <c r="E1154" s="86" t="s">
        <v>144</v>
      </c>
      <c r="F1154" s="15">
        <v>0.13</v>
      </c>
      <c r="G1154" s="15">
        <v>0.03</v>
      </c>
      <c r="H1154" s="15"/>
      <c r="I1154" s="15" t="s">
        <v>1462</v>
      </c>
    </row>
    <row r="1155" spans="1:9" ht="13.5" customHeight="1">
      <c r="A1155" s="15" t="s">
        <v>2713</v>
      </c>
      <c r="B1155" s="15">
        <v>1</v>
      </c>
      <c r="C1155" s="15"/>
      <c r="D1155" s="84"/>
      <c r="E1155" s="86" t="s">
        <v>144</v>
      </c>
      <c r="F1155" s="15">
        <v>0.31</v>
      </c>
      <c r="G1155" s="15">
        <v>0.08</v>
      </c>
      <c r="H1155" s="15"/>
      <c r="I1155" s="15" t="s">
        <v>1462</v>
      </c>
    </row>
    <row r="1156" spans="1:9" ht="13.5" customHeight="1">
      <c r="A1156" s="15" t="s">
        <v>2713</v>
      </c>
      <c r="B1156" s="15">
        <v>14</v>
      </c>
      <c r="C1156" s="15"/>
      <c r="D1156" s="84"/>
      <c r="E1156" s="86" t="s">
        <v>144</v>
      </c>
      <c r="F1156" s="15">
        <v>0.2</v>
      </c>
      <c r="G1156" s="15">
        <v>0.02</v>
      </c>
      <c r="H1156" s="15"/>
      <c r="I1156" s="15" t="s">
        <v>1462</v>
      </c>
    </row>
    <row r="1157" spans="1:9" ht="13.5" customHeight="1">
      <c r="A1157" s="15" t="s">
        <v>2713</v>
      </c>
      <c r="B1157" s="15">
        <v>42</v>
      </c>
      <c r="C1157" s="15"/>
      <c r="D1157" s="84"/>
      <c r="E1157" s="86" t="s">
        <v>144</v>
      </c>
      <c r="F1157" s="15">
        <v>0.24</v>
      </c>
      <c r="G1157" s="15">
        <v>0.05</v>
      </c>
      <c r="H1157" s="15"/>
      <c r="I1157" s="15" t="s">
        <v>1462</v>
      </c>
    </row>
    <row r="1158" spans="1:9" ht="13.5" customHeight="1">
      <c r="A1158" s="15" t="s">
        <v>2714</v>
      </c>
      <c r="B1158" s="15">
        <v>1</v>
      </c>
      <c r="C1158" s="15"/>
      <c r="D1158" s="84"/>
      <c r="E1158" s="86" t="s">
        <v>144</v>
      </c>
      <c r="F1158" s="15">
        <v>0.64</v>
      </c>
      <c r="G1158" s="15">
        <v>0.15</v>
      </c>
      <c r="H1158" s="15"/>
      <c r="I1158" s="15" t="s">
        <v>1462</v>
      </c>
    </row>
    <row r="1159" spans="1:9" ht="13.5" customHeight="1">
      <c r="A1159" s="15" t="s">
        <v>2714</v>
      </c>
      <c r="B1159" s="15">
        <v>14</v>
      </c>
      <c r="C1159" s="15"/>
      <c r="D1159" s="84"/>
      <c r="E1159" s="86" t="s">
        <v>144</v>
      </c>
      <c r="F1159" s="15">
        <v>0.56999999999999995</v>
      </c>
      <c r="G1159" s="15">
        <v>0.28999999999999998</v>
      </c>
      <c r="H1159" s="15"/>
      <c r="I1159" s="15" t="s">
        <v>1462</v>
      </c>
    </row>
    <row r="1160" spans="1:9" ht="13.5" customHeight="1">
      <c r="A1160" s="15" t="s">
        <v>2714</v>
      </c>
      <c r="B1160" s="15">
        <v>42</v>
      </c>
      <c r="C1160" s="15"/>
      <c r="D1160" s="84"/>
      <c r="E1160" s="86" t="s">
        <v>144</v>
      </c>
      <c r="F1160" s="15">
        <v>0.53</v>
      </c>
      <c r="G1160" s="15">
        <v>0.13</v>
      </c>
      <c r="H1160" s="15"/>
      <c r="I1160" s="15" t="s">
        <v>1462</v>
      </c>
    </row>
    <row r="1161" spans="1:9" ht="13.5" customHeight="1">
      <c r="A1161" s="15" t="s">
        <v>2697</v>
      </c>
      <c r="B1161" s="15">
        <v>1</v>
      </c>
      <c r="C1161" s="15"/>
      <c r="D1161" s="84"/>
      <c r="E1161" s="86" t="s">
        <v>144</v>
      </c>
      <c r="F1161" s="15">
        <v>0.19</v>
      </c>
      <c r="G1161" s="15">
        <v>0.14000000000000001</v>
      </c>
      <c r="H1161" s="15"/>
      <c r="I1161" s="15" t="s">
        <v>1462</v>
      </c>
    </row>
    <row r="1162" spans="1:9" ht="13.5" customHeight="1">
      <c r="A1162" s="15" t="s">
        <v>2697</v>
      </c>
      <c r="B1162" s="15">
        <v>14</v>
      </c>
      <c r="C1162" s="15"/>
      <c r="D1162" s="84"/>
      <c r="E1162" s="86" t="s">
        <v>144</v>
      </c>
      <c r="F1162" s="15">
        <v>0.09</v>
      </c>
      <c r="G1162" s="15">
        <v>0.05</v>
      </c>
      <c r="H1162" s="15"/>
      <c r="I1162" s="15" t="s">
        <v>1462</v>
      </c>
    </row>
    <row r="1163" spans="1:9" ht="13.5" customHeight="1">
      <c r="A1163" s="15" t="s">
        <v>2697</v>
      </c>
      <c r="B1163" s="15">
        <v>42</v>
      </c>
      <c r="C1163" s="15"/>
      <c r="D1163" s="84"/>
      <c r="E1163" s="86" t="s">
        <v>144</v>
      </c>
      <c r="F1163" s="15">
        <v>0.12</v>
      </c>
      <c r="G1163" s="15">
        <v>0.11</v>
      </c>
      <c r="H1163" s="15"/>
      <c r="I1163" s="15" t="s">
        <v>1462</v>
      </c>
    </row>
    <row r="1164" spans="1:9" ht="13.5" customHeight="1">
      <c r="A1164" s="15" t="s">
        <v>2704</v>
      </c>
      <c r="B1164" s="15">
        <v>1</v>
      </c>
      <c r="C1164" s="15"/>
      <c r="D1164" s="84"/>
      <c r="E1164" s="86" t="s">
        <v>144</v>
      </c>
      <c r="F1164" s="15">
        <v>0.32</v>
      </c>
      <c r="G1164" s="15">
        <v>0.19</v>
      </c>
      <c r="H1164" s="15"/>
      <c r="I1164" s="15" t="s">
        <v>1462</v>
      </c>
    </row>
    <row r="1165" spans="1:9" ht="13.5" customHeight="1">
      <c r="A1165" s="15" t="s">
        <v>2704</v>
      </c>
      <c r="B1165" s="15">
        <v>14</v>
      </c>
      <c r="C1165" s="15"/>
      <c r="D1165" s="84"/>
      <c r="E1165" s="86" t="s">
        <v>144</v>
      </c>
      <c r="F1165" s="15">
        <v>0.13</v>
      </c>
      <c r="G1165" s="15">
        <v>0.09</v>
      </c>
      <c r="H1165" s="15"/>
      <c r="I1165" s="15" t="s">
        <v>1462</v>
      </c>
    </row>
    <row r="1166" spans="1:9" ht="13.5" customHeight="1">
      <c r="A1166" s="15" t="s">
        <v>2704</v>
      </c>
      <c r="B1166" s="15">
        <v>42</v>
      </c>
      <c r="C1166" s="15"/>
      <c r="D1166" s="84"/>
      <c r="E1166" s="86" t="s">
        <v>144</v>
      </c>
      <c r="F1166" s="15">
        <v>0.2</v>
      </c>
      <c r="G1166" s="15">
        <v>7.0000000000000007E-2</v>
      </c>
      <c r="H1166" s="15"/>
      <c r="I1166" s="15" t="s">
        <v>1462</v>
      </c>
    </row>
    <row r="1167" spans="1:9" ht="13.5" customHeight="1">
      <c r="A1167" s="15" t="s">
        <v>2718</v>
      </c>
      <c r="B1167" s="15">
        <v>1</v>
      </c>
      <c r="C1167" s="15"/>
      <c r="D1167" s="84"/>
      <c r="E1167" s="86" t="s">
        <v>144</v>
      </c>
      <c r="F1167" s="15">
        <v>2.8</v>
      </c>
      <c r="G1167" s="15">
        <v>0.87</v>
      </c>
      <c r="H1167" s="15"/>
      <c r="I1167" s="15" t="s">
        <v>1462</v>
      </c>
    </row>
    <row r="1168" spans="1:9" ht="13.5" customHeight="1">
      <c r="A1168" s="15" t="s">
        <v>2718</v>
      </c>
      <c r="B1168" s="15">
        <v>14</v>
      </c>
      <c r="C1168" s="15"/>
      <c r="D1168" s="84"/>
      <c r="E1168" s="86" t="s">
        <v>144</v>
      </c>
      <c r="F1168" s="15">
        <v>2.64</v>
      </c>
      <c r="G1168" s="15">
        <v>0.95</v>
      </c>
      <c r="H1168" s="15"/>
      <c r="I1168" s="15" t="s">
        <v>1462</v>
      </c>
    </row>
    <row r="1169" spans="1:9" ht="13.5" customHeight="1">
      <c r="A1169" s="15" t="s">
        <v>2718</v>
      </c>
      <c r="B1169" s="15">
        <v>42</v>
      </c>
      <c r="C1169" s="15"/>
      <c r="D1169" s="84"/>
      <c r="E1169" s="86" t="s">
        <v>144</v>
      </c>
      <c r="F1169" s="15">
        <v>2.77</v>
      </c>
      <c r="G1169" s="15">
        <v>0.46</v>
      </c>
      <c r="H1169" s="15"/>
      <c r="I1169" s="15" t="s">
        <v>1462</v>
      </c>
    </row>
    <row r="1170" spans="1:9" ht="13.5" customHeight="1">
      <c r="A1170" s="15" t="s">
        <v>2717</v>
      </c>
      <c r="B1170" s="15">
        <v>1</v>
      </c>
      <c r="C1170" s="15"/>
      <c r="D1170" s="84"/>
      <c r="E1170" s="86" t="s">
        <v>144</v>
      </c>
      <c r="F1170" s="15">
        <v>33.79</v>
      </c>
      <c r="G1170" s="15">
        <v>4.17</v>
      </c>
      <c r="H1170" s="15"/>
      <c r="I1170" s="15" t="s">
        <v>1462</v>
      </c>
    </row>
    <row r="1171" spans="1:9" ht="13.5" customHeight="1">
      <c r="A1171" s="15" t="s">
        <v>2717</v>
      </c>
      <c r="B1171" s="15">
        <v>14</v>
      </c>
      <c r="C1171" s="15"/>
      <c r="D1171" s="84"/>
      <c r="E1171" s="86" t="s">
        <v>144</v>
      </c>
      <c r="F1171" s="15">
        <v>29.07</v>
      </c>
      <c r="G1171" s="15">
        <v>5.0199999999999996</v>
      </c>
      <c r="H1171" s="15"/>
      <c r="I1171" s="15" t="s">
        <v>1462</v>
      </c>
    </row>
    <row r="1172" spans="1:9" ht="13.5" customHeight="1">
      <c r="A1172" s="15" t="s">
        <v>2717</v>
      </c>
      <c r="B1172" s="15">
        <v>42</v>
      </c>
      <c r="C1172" s="15"/>
      <c r="D1172" s="84"/>
      <c r="E1172" s="86" t="s">
        <v>144</v>
      </c>
      <c r="F1172" s="15">
        <v>30.04</v>
      </c>
      <c r="G1172" s="15">
        <v>1.24</v>
      </c>
      <c r="H1172" s="15"/>
      <c r="I1172" s="15" t="s">
        <v>1462</v>
      </c>
    </row>
    <row r="1173" spans="1:9" ht="13.5" customHeight="1">
      <c r="A1173" s="15" t="s">
        <v>2716</v>
      </c>
      <c r="B1173" s="15">
        <v>1</v>
      </c>
      <c r="C1173" s="15"/>
      <c r="D1173" s="84"/>
      <c r="E1173" s="86" t="s">
        <v>144</v>
      </c>
      <c r="F1173" s="15">
        <v>28.6</v>
      </c>
      <c r="G1173" s="15">
        <v>2.96</v>
      </c>
      <c r="H1173" s="15"/>
      <c r="I1173" s="15" t="s">
        <v>1462</v>
      </c>
    </row>
    <row r="1174" spans="1:9" ht="13.5" customHeight="1">
      <c r="A1174" s="15" t="s">
        <v>2716</v>
      </c>
      <c r="B1174" s="15">
        <v>14</v>
      </c>
      <c r="C1174" s="15"/>
      <c r="D1174" s="84"/>
      <c r="E1174" s="86" t="s">
        <v>144</v>
      </c>
      <c r="F1174" s="15">
        <v>35.15</v>
      </c>
      <c r="G1174" s="15">
        <v>6.28</v>
      </c>
      <c r="H1174" s="15"/>
      <c r="I1174" s="15" t="s">
        <v>1462</v>
      </c>
    </row>
    <row r="1175" spans="1:9" ht="13.5" customHeight="1">
      <c r="A1175" s="15" t="s">
        <v>2716</v>
      </c>
      <c r="B1175" s="15">
        <v>42</v>
      </c>
      <c r="C1175" s="15"/>
      <c r="D1175" s="84"/>
      <c r="E1175" s="86" t="s">
        <v>144</v>
      </c>
      <c r="F1175" s="15">
        <v>35.86</v>
      </c>
      <c r="G1175" s="15">
        <v>9.44</v>
      </c>
      <c r="H1175" s="15"/>
      <c r="I1175" s="15" t="s">
        <v>1462</v>
      </c>
    </row>
    <row r="1176" spans="1:9" ht="13.5" customHeight="1">
      <c r="A1176" s="15" t="s">
        <v>2715</v>
      </c>
      <c r="B1176" s="15">
        <v>1</v>
      </c>
      <c r="C1176" s="15"/>
      <c r="D1176" s="84"/>
      <c r="E1176" s="86" t="s">
        <v>144</v>
      </c>
      <c r="F1176" s="15">
        <v>35.94</v>
      </c>
      <c r="G1176" s="15">
        <v>8.4</v>
      </c>
      <c r="H1176" s="15"/>
      <c r="I1176" s="15" t="s">
        <v>1462</v>
      </c>
    </row>
    <row r="1177" spans="1:9" ht="13.5" customHeight="1">
      <c r="A1177" s="15" t="s">
        <v>2715</v>
      </c>
      <c r="B1177" s="15">
        <v>14</v>
      </c>
      <c r="C1177" s="15"/>
      <c r="D1177" s="84"/>
      <c r="E1177" s="86" t="s">
        <v>144</v>
      </c>
      <c r="F1177" s="15">
        <v>34.909999999999997</v>
      </c>
      <c r="G1177" s="15">
        <v>5.21</v>
      </c>
      <c r="H1177" s="15"/>
      <c r="I1177" s="15" t="s">
        <v>1462</v>
      </c>
    </row>
    <row r="1178" spans="1:9" ht="13.5" customHeight="1">
      <c r="A1178" s="15" t="s">
        <v>2715</v>
      </c>
      <c r="B1178" s="15">
        <v>42</v>
      </c>
      <c r="C1178" s="15"/>
      <c r="D1178" s="84"/>
      <c r="E1178" s="86" t="s">
        <v>144</v>
      </c>
      <c r="F1178" s="15">
        <v>35.07</v>
      </c>
      <c r="G1178" s="15">
        <v>6.47</v>
      </c>
      <c r="H1178" s="15"/>
      <c r="I1178" s="15" t="s">
        <v>1462</v>
      </c>
    </row>
    <row r="1179" spans="1:9" ht="13.5" customHeight="1">
      <c r="A1179" s="15" t="s">
        <v>2719</v>
      </c>
      <c r="B1179" s="15">
        <v>1</v>
      </c>
      <c r="C1179" s="15"/>
      <c r="D1179" s="84"/>
      <c r="E1179" s="86" t="s">
        <v>144</v>
      </c>
      <c r="F1179" s="15">
        <v>0.55000000000000004</v>
      </c>
      <c r="G1179" s="15">
        <v>0.37</v>
      </c>
      <c r="H1179" s="15"/>
      <c r="I1179" s="15" t="s">
        <v>1462</v>
      </c>
    </row>
    <row r="1180" spans="1:9" ht="13.5" customHeight="1">
      <c r="A1180" s="15" t="s">
        <v>2719</v>
      </c>
      <c r="B1180" s="15">
        <v>14</v>
      </c>
      <c r="C1180" s="15"/>
      <c r="D1180" s="84"/>
      <c r="E1180" s="86" t="s">
        <v>144</v>
      </c>
      <c r="F1180" s="15">
        <v>1.27</v>
      </c>
      <c r="G1180" s="15">
        <v>0.41</v>
      </c>
      <c r="H1180" s="15"/>
      <c r="I1180" s="15" t="s">
        <v>1462</v>
      </c>
    </row>
    <row r="1181" spans="1:9" ht="13.5" customHeight="1">
      <c r="A1181" s="15" t="s">
        <v>2719</v>
      </c>
      <c r="B1181" s="15">
        <v>42</v>
      </c>
      <c r="C1181" s="15"/>
      <c r="D1181" s="84"/>
      <c r="E1181" s="86" t="s">
        <v>144</v>
      </c>
      <c r="F1181" s="15">
        <v>0.96</v>
      </c>
      <c r="G1181" s="15">
        <v>0.08</v>
      </c>
      <c r="H1181" s="15"/>
      <c r="I1181" s="15" t="s">
        <v>1462</v>
      </c>
    </row>
    <row r="1182" spans="1:9" ht="13.5" customHeight="1">
      <c r="A1182" s="15" t="s">
        <v>2720</v>
      </c>
      <c r="B1182" s="15">
        <v>1</v>
      </c>
      <c r="C1182" s="15"/>
      <c r="D1182" s="84"/>
      <c r="E1182" s="86" t="s">
        <v>144</v>
      </c>
      <c r="F1182" s="15">
        <v>3.06</v>
      </c>
      <c r="G1182" s="15">
        <v>0.9</v>
      </c>
      <c r="H1182" s="15"/>
      <c r="I1182" s="15" t="s">
        <v>1462</v>
      </c>
    </row>
    <row r="1183" spans="1:9" ht="13.5" customHeight="1">
      <c r="A1183" s="15" t="s">
        <v>2720</v>
      </c>
      <c r="B1183" s="15">
        <v>14</v>
      </c>
      <c r="C1183" s="15"/>
      <c r="D1183" s="84"/>
      <c r="E1183" s="86" t="s">
        <v>144</v>
      </c>
      <c r="F1183" s="15">
        <v>5.21</v>
      </c>
      <c r="G1183" s="15">
        <v>0.12</v>
      </c>
      <c r="H1183" s="15"/>
      <c r="I1183" s="15" t="s">
        <v>1462</v>
      </c>
    </row>
    <row r="1184" spans="1:9" ht="13.5" customHeight="1">
      <c r="A1184" s="15" t="s">
        <v>2720</v>
      </c>
      <c r="B1184" s="15">
        <v>42</v>
      </c>
      <c r="C1184" s="15"/>
      <c r="D1184" s="84"/>
      <c r="E1184" s="86" t="s">
        <v>144</v>
      </c>
      <c r="F1184" s="15">
        <v>4.24</v>
      </c>
      <c r="G1184" s="15">
        <v>0.7</v>
      </c>
      <c r="H1184" s="15"/>
      <c r="I1184" s="15" t="s">
        <v>1462</v>
      </c>
    </row>
    <row r="1185" spans="1:9" ht="13.5" customHeight="1">
      <c r="A1185" s="15" t="s">
        <v>2721</v>
      </c>
      <c r="B1185" s="15">
        <v>1</v>
      </c>
      <c r="C1185" s="15"/>
      <c r="D1185" s="84"/>
      <c r="E1185" s="86" t="s">
        <v>144</v>
      </c>
      <c r="F1185" s="15">
        <v>4.71</v>
      </c>
      <c r="G1185" s="15">
        <v>1.95</v>
      </c>
      <c r="H1185" s="15"/>
      <c r="I1185" s="15" t="s">
        <v>1462</v>
      </c>
    </row>
    <row r="1186" spans="1:9" ht="13.5" customHeight="1">
      <c r="A1186" s="15" t="s">
        <v>2721</v>
      </c>
      <c r="B1186" s="15">
        <v>14</v>
      </c>
      <c r="C1186" s="15"/>
      <c r="D1186" s="84"/>
      <c r="E1186" s="86" t="s">
        <v>144</v>
      </c>
      <c r="F1186" s="15">
        <v>4.2699999999999996</v>
      </c>
      <c r="G1186" s="15">
        <v>1.86</v>
      </c>
      <c r="H1186" s="15"/>
      <c r="I1186" s="15" t="s">
        <v>1462</v>
      </c>
    </row>
    <row r="1187" spans="1:9" ht="13.5" customHeight="1">
      <c r="A1187" s="15" t="s">
        <v>2721</v>
      </c>
      <c r="B1187" s="15">
        <v>42</v>
      </c>
      <c r="C1187" s="15"/>
      <c r="D1187" s="84"/>
      <c r="E1187" s="86" t="s">
        <v>144</v>
      </c>
      <c r="F1187" s="15">
        <v>4.29</v>
      </c>
      <c r="G1187" s="15">
        <v>1.83</v>
      </c>
      <c r="H1187" s="15"/>
      <c r="I1187" s="15" t="s">
        <v>1462</v>
      </c>
    </row>
    <row r="1188" spans="1:9" ht="13.5" customHeight="1">
      <c r="A1188" s="15" t="s">
        <v>2730</v>
      </c>
      <c r="B1188" s="15">
        <v>1</v>
      </c>
      <c r="C1188" s="15"/>
      <c r="D1188" s="84"/>
      <c r="E1188" s="86" t="s">
        <v>144</v>
      </c>
      <c r="F1188" s="15">
        <v>0.23</v>
      </c>
      <c r="G1188" s="15">
        <v>0.03</v>
      </c>
      <c r="H1188" s="15"/>
      <c r="I1188" s="15" t="s">
        <v>1462</v>
      </c>
    </row>
    <row r="1189" spans="1:9" ht="13.5" customHeight="1">
      <c r="A1189" s="15" t="s">
        <v>2730</v>
      </c>
      <c r="B1189" s="15">
        <v>14</v>
      </c>
      <c r="C1189" s="15"/>
      <c r="D1189" s="84"/>
      <c r="E1189" s="86" t="s">
        <v>144</v>
      </c>
      <c r="F1189" s="15">
        <v>0.13</v>
      </c>
      <c r="G1189" s="15">
        <v>0.01</v>
      </c>
      <c r="H1189" s="15"/>
      <c r="I1189" s="15" t="s">
        <v>1462</v>
      </c>
    </row>
    <row r="1190" spans="1:9" ht="13.5" customHeight="1">
      <c r="A1190" s="15" t="s">
        <v>2730</v>
      </c>
      <c r="B1190" s="15">
        <v>42</v>
      </c>
      <c r="C1190" s="15"/>
      <c r="D1190" s="84"/>
      <c r="E1190" s="86" t="s">
        <v>144</v>
      </c>
      <c r="F1190" s="15">
        <v>0.15</v>
      </c>
      <c r="G1190" s="15">
        <v>0.03</v>
      </c>
      <c r="H1190" s="15"/>
      <c r="I1190" s="15" t="s">
        <v>1462</v>
      </c>
    </row>
    <row r="1191" spans="1:9" ht="13.5" customHeight="1">
      <c r="A1191" s="15" t="s">
        <v>2722</v>
      </c>
      <c r="B1191" s="15">
        <v>1</v>
      </c>
      <c r="C1191" s="15"/>
      <c r="D1191" s="84"/>
      <c r="E1191" s="86" t="s">
        <v>144</v>
      </c>
      <c r="F1191" s="15">
        <v>0.26</v>
      </c>
      <c r="G1191" s="15">
        <v>0.06</v>
      </c>
      <c r="H1191" s="15"/>
      <c r="I1191" s="15" t="s">
        <v>1462</v>
      </c>
    </row>
    <row r="1192" spans="1:9" ht="13.5" customHeight="1">
      <c r="A1192" s="15" t="s">
        <v>2722</v>
      </c>
      <c r="B1192" s="15">
        <v>14</v>
      </c>
      <c r="C1192" s="15"/>
      <c r="D1192" s="84"/>
      <c r="E1192" s="86" t="s">
        <v>144</v>
      </c>
      <c r="F1192" s="15">
        <v>0.13</v>
      </c>
      <c r="G1192" s="15">
        <v>0.05</v>
      </c>
      <c r="H1192" s="15"/>
      <c r="I1192" s="15" t="s">
        <v>1462</v>
      </c>
    </row>
    <row r="1193" spans="1:9" ht="13.5" customHeight="1">
      <c r="A1193" s="15" t="s">
        <v>2722</v>
      </c>
      <c r="B1193" s="15">
        <v>42</v>
      </c>
      <c r="C1193" s="15"/>
      <c r="D1193" s="84"/>
      <c r="E1193" s="86" t="s">
        <v>144</v>
      </c>
      <c r="F1193" s="15">
        <v>0.17</v>
      </c>
      <c r="G1193" s="15">
        <v>0.09</v>
      </c>
      <c r="H1193" s="15"/>
      <c r="I1193" s="15" t="s">
        <v>1462</v>
      </c>
    </row>
    <row r="1194" spans="1:9" ht="13.5" customHeight="1">
      <c r="A1194" s="15" t="s">
        <v>2723</v>
      </c>
      <c r="B1194" s="15">
        <v>1</v>
      </c>
      <c r="C1194" s="15"/>
      <c r="D1194" s="84"/>
      <c r="E1194" s="86" t="s">
        <v>144</v>
      </c>
      <c r="F1194" s="15">
        <v>21.76</v>
      </c>
      <c r="G1194" s="15">
        <v>2.81</v>
      </c>
      <c r="H1194" s="15"/>
      <c r="I1194" s="15" t="s">
        <v>1462</v>
      </c>
    </row>
    <row r="1195" spans="1:9" ht="13.5" customHeight="1">
      <c r="A1195" s="15" t="s">
        <v>2723</v>
      </c>
      <c r="B1195" s="15">
        <v>14</v>
      </c>
      <c r="C1195" s="15"/>
      <c r="D1195" s="84"/>
      <c r="E1195" s="86" t="s">
        <v>144</v>
      </c>
      <c r="F1195" s="15">
        <v>19.04</v>
      </c>
      <c r="G1195" s="15">
        <v>2.79</v>
      </c>
      <c r="H1195" s="15"/>
      <c r="I1195" s="15" t="s">
        <v>1462</v>
      </c>
    </row>
    <row r="1196" spans="1:9" ht="13.5" customHeight="1">
      <c r="A1196" s="15" t="s">
        <v>2723</v>
      </c>
      <c r="B1196" s="15">
        <v>42</v>
      </c>
      <c r="C1196" s="15"/>
      <c r="D1196" s="84"/>
      <c r="E1196" s="86" t="s">
        <v>144</v>
      </c>
      <c r="F1196" s="15">
        <v>19.809999999999999</v>
      </c>
      <c r="G1196" s="15">
        <v>3.16</v>
      </c>
      <c r="H1196" s="15"/>
      <c r="I1196" s="15" t="s">
        <v>1462</v>
      </c>
    </row>
    <row r="1197" spans="1:9" ht="13.5" customHeight="1">
      <c r="A1197" s="15" t="s">
        <v>2731</v>
      </c>
      <c r="B1197" s="15">
        <v>1</v>
      </c>
      <c r="C1197" s="15"/>
      <c r="D1197" s="84"/>
      <c r="E1197" s="86" t="s">
        <v>144</v>
      </c>
      <c r="F1197" s="15">
        <v>1.69</v>
      </c>
      <c r="G1197" s="15">
        <v>0.56000000000000005</v>
      </c>
      <c r="H1197" s="15"/>
      <c r="I1197" s="15" t="s">
        <v>1462</v>
      </c>
    </row>
    <row r="1198" spans="1:9" ht="13.5" customHeight="1">
      <c r="A1198" s="15" t="s">
        <v>2731</v>
      </c>
      <c r="B1198" s="15">
        <v>14</v>
      </c>
      <c r="C1198" s="15"/>
      <c r="D1198" s="84"/>
      <c r="E1198" s="86" t="s">
        <v>144</v>
      </c>
      <c r="F1198" s="15">
        <v>2.2799999999999998</v>
      </c>
      <c r="G1198" s="15">
        <v>0.54</v>
      </c>
      <c r="H1198" s="15"/>
      <c r="I1198" s="15" t="s">
        <v>1462</v>
      </c>
    </row>
    <row r="1199" spans="1:9" ht="13.5" customHeight="1">
      <c r="A1199" s="15" t="s">
        <v>2731</v>
      </c>
      <c r="B1199" s="15">
        <v>42</v>
      </c>
      <c r="C1199" s="15"/>
      <c r="D1199" s="84"/>
      <c r="E1199" s="86" t="s">
        <v>144</v>
      </c>
      <c r="F1199" s="15">
        <v>1.9</v>
      </c>
      <c r="G1199" s="15">
        <v>0.54</v>
      </c>
      <c r="H1199" s="15"/>
      <c r="I1199" s="15" t="s">
        <v>1462</v>
      </c>
    </row>
    <row r="1200" spans="1:9" ht="13.5" customHeight="1">
      <c r="A1200" s="15" t="s">
        <v>2724</v>
      </c>
      <c r="B1200" s="15">
        <v>1</v>
      </c>
      <c r="C1200" s="15"/>
      <c r="D1200" s="84"/>
      <c r="E1200" s="86" t="s">
        <v>144</v>
      </c>
      <c r="F1200" s="15">
        <v>0.27</v>
      </c>
      <c r="G1200" s="15">
        <v>0.05</v>
      </c>
      <c r="H1200" s="15"/>
      <c r="I1200" s="15" t="s">
        <v>1462</v>
      </c>
    </row>
    <row r="1201" spans="1:9" ht="13.5" customHeight="1">
      <c r="A1201" s="15" t="s">
        <v>2724</v>
      </c>
      <c r="B1201" s="15">
        <v>14</v>
      </c>
      <c r="C1201" s="15"/>
      <c r="D1201" s="84"/>
      <c r="E1201" s="86" t="s">
        <v>144</v>
      </c>
      <c r="F1201" s="15">
        <v>0.2</v>
      </c>
      <c r="G1201" s="15">
        <v>0.06</v>
      </c>
      <c r="H1201" s="15"/>
      <c r="I1201" s="15" t="s">
        <v>1462</v>
      </c>
    </row>
    <row r="1202" spans="1:9" ht="13.5" customHeight="1">
      <c r="A1202" s="15" t="s">
        <v>2724</v>
      </c>
      <c r="B1202" s="15">
        <v>42</v>
      </c>
      <c r="C1202" s="15"/>
      <c r="D1202" s="84"/>
      <c r="E1202" s="86" t="s">
        <v>144</v>
      </c>
      <c r="F1202" s="15">
        <v>0.21</v>
      </c>
      <c r="G1202" s="15">
        <v>0.06</v>
      </c>
      <c r="H1202" s="15"/>
      <c r="I1202" s="15" t="s">
        <v>1462</v>
      </c>
    </row>
    <row r="1203" spans="1:9" ht="13.5" customHeight="1">
      <c r="A1203" s="15" t="s">
        <v>2732</v>
      </c>
      <c r="B1203" s="15">
        <v>1</v>
      </c>
      <c r="C1203" s="15"/>
      <c r="D1203" s="84"/>
      <c r="E1203" s="86" t="s">
        <v>144</v>
      </c>
      <c r="F1203" s="15">
        <v>0.14000000000000001</v>
      </c>
      <c r="G1203" s="15">
        <v>0.34</v>
      </c>
      <c r="H1203" s="15"/>
      <c r="I1203" s="15" t="s">
        <v>1462</v>
      </c>
    </row>
    <row r="1204" spans="1:9" ht="13.5" customHeight="1">
      <c r="A1204" s="15" t="s">
        <v>2732</v>
      </c>
      <c r="B1204" s="15">
        <v>14</v>
      </c>
      <c r="C1204" s="15"/>
      <c r="D1204" s="84"/>
      <c r="E1204" s="86" t="s">
        <v>144</v>
      </c>
      <c r="F1204" s="15">
        <v>0.12</v>
      </c>
      <c r="G1204" s="15">
        <v>0.05</v>
      </c>
      <c r="H1204" s="15"/>
      <c r="I1204" s="15" t="s">
        <v>1462</v>
      </c>
    </row>
    <row r="1205" spans="1:9" ht="13.5" customHeight="1">
      <c r="A1205" s="15" t="s">
        <v>2732</v>
      </c>
      <c r="B1205" s="15">
        <v>42</v>
      </c>
      <c r="C1205" s="15"/>
      <c r="D1205" s="84"/>
      <c r="E1205" s="86" t="s">
        <v>144</v>
      </c>
      <c r="F1205" s="15">
        <v>0.13</v>
      </c>
      <c r="G1205" s="15">
        <v>0.21</v>
      </c>
      <c r="H1205" s="15"/>
      <c r="I1205" s="15" t="s">
        <v>1462</v>
      </c>
    </row>
    <row r="1206" spans="1:9" ht="13.5" customHeight="1">
      <c r="A1206" s="15" t="s">
        <v>2725</v>
      </c>
      <c r="B1206" s="15">
        <v>1</v>
      </c>
      <c r="C1206" s="15"/>
      <c r="D1206" s="84"/>
      <c r="E1206" s="86" t="s">
        <v>144</v>
      </c>
      <c r="F1206" s="15">
        <v>5.07</v>
      </c>
      <c r="G1206" s="15">
        <v>1.1000000000000001</v>
      </c>
      <c r="H1206" s="15"/>
      <c r="I1206" s="15" t="s">
        <v>1462</v>
      </c>
    </row>
    <row r="1207" spans="1:9" ht="13.5" customHeight="1">
      <c r="A1207" s="15" t="s">
        <v>2725</v>
      </c>
      <c r="B1207" s="15">
        <v>14</v>
      </c>
      <c r="C1207" s="15"/>
      <c r="D1207" s="84"/>
      <c r="E1207" s="86" t="s">
        <v>144</v>
      </c>
      <c r="F1207" s="15">
        <v>4.92</v>
      </c>
      <c r="G1207" s="15">
        <v>0.94</v>
      </c>
      <c r="H1207" s="15"/>
      <c r="I1207" s="15" t="s">
        <v>1462</v>
      </c>
    </row>
    <row r="1208" spans="1:9" ht="13.5" customHeight="1">
      <c r="A1208" s="15" t="s">
        <v>2725</v>
      </c>
      <c r="B1208" s="15">
        <v>42</v>
      </c>
      <c r="C1208" s="15"/>
      <c r="D1208" s="84"/>
      <c r="E1208" s="86" t="s">
        <v>144</v>
      </c>
      <c r="F1208" s="15">
        <v>5.1100000000000003</v>
      </c>
      <c r="G1208" s="15">
        <v>1.03</v>
      </c>
      <c r="H1208" s="15"/>
      <c r="I1208" s="15" t="s">
        <v>1462</v>
      </c>
    </row>
    <row r="1209" spans="1:9" ht="13.5" customHeight="1">
      <c r="A1209" s="15" t="s">
        <v>2733</v>
      </c>
      <c r="B1209" s="15">
        <v>1</v>
      </c>
      <c r="C1209" s="15"/>
      <c r="D1209" s="84"/>
      <c r="E1209" s="86" t="s">
        <v>144</v>
      </c>
      <c r="F1209" s="15">
        <v>33.51</v>
      </c>
      <c r="G1209" s="15">
        <v>4.08</v>
      </c>
      <c r="H1209" s="15"/>
      <c r="I1209" s="15" t="s">
        <v>1462</v>
      </c>
    </row>
    <row r="1210" spans="1:9" ht="13.5" customHeight="1">
      <c r="A1210" s="15" t="s">
        <v>2733</v>
      </c>
      <c r="B1210" s="15">
        <v>14</v>
      </c>
      <c r="C1210" s="15"/>
      <c r="D1210" s="84"/>
      <c r="E1210" s="86" t="s">
        <v>144</v>
      </c>
      <c r="F1210" s="15">
        <v>35.159999999999997</v>
      </c>
      <c r="G1210" s="15">
        <v>3.7</v>
      </c>
      <c r="H1210" s="15"/>
      <c r="I1210" s="15" t="s">
        <v>1462</v>
      </c>
    </row>
    <row r="1211" spans="1:9" ht="13.5" customHeight="1">
      <c r="A1211" s="15" t="s">
        <v>2733</v>
      </c>
      <c r="B1211" s="15">
        <v>42</v>
      </c>
      <c r="C1211" s="15"/>
      <c r="D1211" s="84"/>
      <c r="E1211" s="86" t="s">
        <v>144</v>
      </c>
      <c r="F1211" s="15">
        <v>34.71</v>
      </c>
      <c r="G1211" s="15">
        <v>4.13</v>
      </c>
      <c r="H1211" s="15"/>
      <c r="I1211" s="15" t="s">
        <v>1462</v>
      </c>
    </row>
    <row r="1212" spans="1:9" ht="13.5" customHeight="1">
      <c r="A1212" s="15" t="s">
        <v>2738</v>
      </c>
      <c r="B1212" s="15">
        <v>1</v>
      </c>
      <c r="C1212" s="15"/>
      <c r="D1212" s="84"/>
      <c r="E1212" s="86" t="s">
        <v>144</v>
      </c>
      <c r="F1212" s="15">
        <v>18.73</v>
      </c>
      <c r="G1212" s="15">
        <v>3.43</v>
      </c>
      <c r="H1212" s="15"/>
      <c r="I1212" s="15" t="s">
        <v>1462</v>
      </c>
    </row>
    <row r="1213" spans="1:9" ht="13.5" customHeight="1">
      <c r="A1213" s="15" t="s">
        <v>2738</v>
      </c>
      <c r="B1213" s="15">
        <v>14</v>
      </c>
      <c r="C1213" s="15"/>
      <c r="D1213" s="84"/>
      <c r="E1213" s="86" t="s">
        <v>144</v>
      </c>
      <c r="F1213" s="15">
        <v>18.420000000000002</v>
      </c>
      <c r="G1213" s="15">
        <v>3.46</v>
      </c>
      <c r="H1213" s="15"/>
      <c r="I1213" s="15" t="s">
        <v>1462</v>
      </c>
    </row>
    <row r="1214" spans="1:9" ht="13.5" customHeight="1">
      <c r="A1214" s="15" t="s">
        <v>2738</v>
      </c>
      <c r="B1214" s="15">
        <v>42</v>
      </c>
      <c r="C1214" s="15"/>
      <c r="D1214" s="84"/>
      <c r="E1214" s="86" t="s">
        <v>144</v>
      </c>
      <c r="F1214" s="15">
        <v>18.940000000000001</v>
      </c>
      <c r="G1214" s="15">
        <v>3.51</v>
      </c>
      <c r="H1214" s="15"/>
      <c r="I1214" s="15" t="s">
        <v>1462</v>
      </c>
    </row>
    <row r="1215" spans="1:9" ht="13.5" customHeight="1">
      <c r="A1215" s="15" t="s">
        <v>2739</v>
      </c>
      <c r="B1215" s="15">
        <v>1</v>
      </c>
      <c r="C1215" s="15"/>
      <c r="D1215" s="84"/>
      <c r="E1215" s="86" t="s">
        <v>144</v>
      </c>
      <c r="F1215" s="15">
        <v>0.12</v>
      </c>
      <c r="G1215" s="15">
        <v>0.28999999999999998</v>
      </c>
      <c r="H1215" s="15"/>
      <c r="I1215" s="15" t="s">
        <v>1462</v>
      </c>
    </row>
    <row r="1216" spans="1:9" ht="13.5" customHeight="1">
      <c r="A1216" s="15" t="s">
        <v>2739</v>
      </c>
      <c r="B1216" s="15">
        <v>14</v>
      </c>
      <c r="C1216" s="15"/>
      <c r="D1216" s="84"/>
      <c r="E1216" s="86" t="s">
        <v>144</v>
      </c>
      <c r="F1216" s="15">
        <v>0.12</v>
      </c>
      <c r="G1216" s="15">
        <v>0.28999999999999998</v>
      </c>
      <c r="H1216" s="15"/>
      <c r="I1216" s="15" t="s">
        <v>1462</v>
      </c>
    </row>
    <row r="1217" spans="1:9" ht="13.5" customHeight="1">
      <c r="A1217" s="15" t="s">
        <v>2739</v>
      </c>
      <c r="B1217" s="15">
        <v>42</v>
      </c>
      <c r="C1217" s="15"/>
      <c r="D1217" s="84"/>
      <c r="E1217" s="86" t="s">
        <v>144</v>
      </c>
      <c r="F1217" s="15">
        <v>0.13</v>
      </c>
      <c r="G1217" s="15">
        <v>0.08</v>
      </c>
      <c r="H1217" s="15"/>
      <c r="I1217" s="15" t="s">
        <v>1462</v>
      </c>
    </row>
    <row r="1218" spans="1:9" ht="13.5" customHeight="1">
      <c r="A1218" s="15" t="s">
        <v>3626</v>
      </c>
      <c r="B1218" s="15">
        <v>1</v>
      </c>
      <c r="C1218" s="15"/>
      <c r="D1218" s="84"/>
      <c r="E1218" s="86" t="s">
        <v>144</v>
      </c>
      <c r="F1218" s="15">
        <v>2.74</v>
      </c>
      <c r="G1218" s="15">
        <v>0.6</v>
      </c>
      <c r="H1218" s="15"/>
      <c r="I1218" s="15" t="s">
        <v>1462</v>
      </c>
    </row>
    <row r="1219" spans="1:9" ht="13.5" customHeight="1">
      <c r="A1219" s="15" t="s">
        <v>3626</v>
      </c>
      <c r="B1219" s="15">
        <v>14</v>
      </c>
      <c r="C1219" s="15"/>
      <c r="D1219" s="84"/>
      <c r="E1219" s="86" t="s">
        <v>144</v>
      </c>
      <c r="F1219" s="15">
        <v>4.6900000000000004</v>
      </c>
      <c r="G1219" s="15">
        <v>0.12</v>
      </c>
      <c r="H1219" s="15"/>
      <c r="I1219" s="15" t="s">
        <v>1462</v>
      </c>
    </row>
    <row r="1220" spans="1:9" ht="13.5" customHeight="1">
      <c r="A1220" s="15" t="s">
        <v>3626</v>
      </c>
      <c r="B1220" s="15">
        <v>42</v>
      </c>
      <c r="C1220" s="15"/>
      <c r="D1220" s="84"/>
      <c r="E1220" s="86" t="s">
        <v>144</v>
      </c>
      <c r="F1220" s="15">
        <v>4.0599999999999996</v>
      </c>
      <c r="G1220" s="15">
        <v>0.52</v>
      </c>
      <c r="H1220" s="15"/>
      <c r="I1220" s="15" t="s">
        <v>1462</v>
      </c>
    </row>
    <row r="1221" spans="1:9" ht="13.5" customHeight="1">
      <c r="A1221" s="15" t="s">
        <v>2726</v>
      </c>
      <c r="B1221" s="15">
        <v>1</v>
      </c>
      <c r="C1221" s="15"/>
      <c r="D1221" s="84"/>
      <c r="E1221" s="86" t="s">
        <v>144</v>
      </c>
      <c r="F1221" s="15">
        <v>0.21</v>
      </c>
      <c r="G1221" s="15">
        <v>0.04</v>
      </c>
      <c r="H1221" s="15"/>
      <c r="I1221" s="15" t="s">
        <v>1462</v>
      </c>
    </row>
    <row r="1222" spans="1:9" ht="13.5" customHeight="1">
      <c r="A1222" s="15" t="s">
        <v>2726</v>
      </c>
      <c r="B1222" s="15">
        <v>14</v>
      </c>
      <c r="C1222" s="15"/>
      <c r="D1222" s="84"/>
      <c r="E1222" s="86" t="s">
        <v>144</v>
      </c>
      <c r="F1222" s="15">
        <v>0.15</v>
      </c>
      <c r="G1222" s="15">
        <v>0.09</v>
      </c>
      <c r="H1222" s="15"/>
      <c r="I1222" s="15" t="s">
        <v>1462</v>
      </c>
    </row>
    <row r="1223" spans="1:9" ht="13.5" customHeight="1">
      <c r="A1223" s="15" t="s">
        <v>2726</v>
      </c>
      <c r="B1223" s="15">
        <v>42</v>
      </c>
      <c r="C1223" s="15"/>
      <c r="D1223" s="84"/>
      <c r="E1223" s="86" t="s">
        <v>144</v>
      </c>
      <c r="F1223" s="15">
        <v>0.18</v>
      </c>
      <c r="G1223" s="15">
        <v>0.04</v>
      </c>
      <c r="H1223" s="15"/>
      <c r="I1223" s="15" t="s">
        <v>1462</v>
      </c>
    </row>
    <row r="1224" spans="1:9" ht="13.5" customHeight="1">
      <c r="A1224" s="15" t="s">
        <v>2734</v>
      </c>
      <c r="B1224" s="15">
        <v>1</v>
      </c>
      <c r="C1224" s="15"/>
      <c r="D1224" s="84"/>
      <c r="E1224" s="86" t="s">
        <v>144</v>
      </c>
      <c r="F1224" s="15">
        <v>1.03</v>
      </c>
      <c r="G1224" s="15">
        <v>0.36</v>
      </c>
      <c r="H1224" s="15"/>
      <c r="I1224" s="15" t="s">
        <v>1462</v>
      </c>
    </row>
    <row r="1225" spans="1:9" ht="13.5" customHeight="1">
      <c r="A1225" s="15" t="s">
        <v>2734</v>
      </c>
      <c r="B1225" s="15">
        <v>14</v>
      </c>
      <c r="C1225" s="15"/>
      <c r="D1225" s="84"/>
      <c r="E1225" s="86" t="s">
        <v>144</v>
      </c>
      <c r="F1225" s="15">
        <v>0.67</v>
      </c>
      <c r="G1225" s="15">
        <v>0.28999999999999998</v>
      </c>
      <c r="H1225" s="15"/>
      <c r="I1225" s="15" t="s">
        <v>1462</v>
      </c>
    </row>
    <row r="1226" spans="1:9" ht="13.5" customHeight="1">
      <c r="A1226" s="15" t="s">
        <v>2734</v>
      </c>
      <c r="B1226" s="15">
        <v>42</v>
      </c>
      <c r="C1226" s="15"/>
      <c r="D1226" s="84"/>
      <c r="E1226" s="86" t="s">
        <v>144</v>
      </c>
      <c r="F1226" s="15">
        <v>0.84</v>
      </c>
      <c r="G1226" s="15">
        <v>0.37</v>
      </c>
      <c r="H1226" s="15"/>
      <c r="I1226" s="15" t="s">
        <v>1462</v>
      </c>
    </row>
    <row r="1227" spans="1:9" ht="13.5" customHeight="1">
      <c r="A1227" s="15" t="s">
        <v>2740</v>
      </c>
      <c r="B1227" s="15">
        <v>1</v>
      </c>
      <c r="C1227" s="15"/>
      <c r="D1227" s="84"/>
      <c r="E1227" s="86" t="s">
        <v>144</v>
      </c>
      <c r="F1227" s="15">
        <v>1.1599999999999999</v>
      </c>
      <c r="G1227" s="15">
        <v>0.3</v>
      </c>
      <c r="H1227" s="15"/>
      <c r="I1227" s="15" t="s">
        <v>1462</v>
      </c>
    </row>
    <row r="1228" spans="1:9" ht="13.5" customHeight="1">
      <c r="A1228" s="15" t="s">
        <v>2740</v>
      </c>
      <c r="B1228" s="15">
        <v>14</v>
      </c>
      <c r="C1228" s="15"/>
      <c r="D1228" s="84"/>
      <c r="E1228" s="86" t="s">
        <v>144</v>
      </c>
      <c r="F1228" s="15">
        <v>0.47</v>
      </c>
      <c r="G1228" s="15">
        <v>0.15</v>
      </c>
      <c r="H1228" s="15"/>
      <c r="I1228" s="15" t="s">
        <v>1462</v>
      </c>
    </row>
    <row r="1229" spans="1:9" ht="13.5" customHeight="1">
      <c r="A1229" s="15" t="s">
        <v>2740</v>
      </c>
      <c r="B1229" s="15">
        <v>42</v>
      </c>
      <c r="C1229" s="15"/>
      <c r="D1229" s="84"/>
      <c r="E1229" s="86" t="s">
        <v>144</v>
      </c>
      <c r="F1229" s="15">
        <v>0.72</v>
      </c>
      <c r="G1229" s="15">
        <v>0.4</v>
      </c>
      <c r="H1229" s="15"/>
      <c r="I1229" s="15" t="s">
        <v>1462</v>
      </c>
    </row>
    <row r="1230" spans="1:9" ht="13.5" customHeight="1">
      <c r="A1230" s="15" t="s">
        <v>2741</v>
      </c>
      <c r="B1230" s="15">
        <v>1</v>
      </c>
      <c r="C1230" s="15"/>
      <c r="D1230" s="84"/>
      <c r="E1230" s="86" t="s">
        <v>144</v>
      </c>
      <c r="F1230" s="15">
        <v>0.69</v>
      </c>
      <c r="G1230" s="15">
        <v>0.18</v>
      </c>
      <c r="H1230" s="15"/>
      <c r="I1230" s="15" t="s">
        <v>1462</v>
      </c>
    </row>
    <row r="1231" spans="1:9" ht="13.5" customHeight="1">
      <c r="A1231" s="15" t="s">
        <v>2741</v>
      </c>
      <c r="B1231" s="15">
        <v>1</v>
      </c>
      <c r="C1231" s="15"/>
      <c r="D1231" s="84"/>
      <c r="E1231" s="86" t="s">
        <v>144</v>
      </c>
      <c r="F1231" s="15">
        <v>0.3</v>
      </c>
      <c r="G1231" s="15">
        <v>0.14000000000000001</v>
      </c>
      <c r="H1231" s="15"/>
      <c r="I1231" s="15" t="s">
        <v>1462</v>
      </c>
    </row>
    <row r="1232" spans="1:9" ht="13.5" customHeight="1">
      <c r="A1232" s="15" t="s">
        <v>2741</v>
      </c>
      <c r="B1232" s="15">
        <v>14</v>
      </c>
      <c r="C1232" s="15"/>
      <c r="D1232" s="84"/>
      <c r="E1232" s="86" t="s">
        <v>144</v>
      </c>
      <c r="F1232" s="15">
        <v>0.43</v>
      </c>
      <c r="G1232" s="15">
        <v>0.14000000000000001</v>
      </c>
      <c r="H1232" s="15"/>
      <c r="I1232" s="15" t="s">
        <v>1462</v>
      </c>
    </row>
    <row r="1233" spans="1:9" ht="13.5" customHeight="1">
      <c r="A1233" s="15" t="s">
        <v>2741</v>
      </c>
      <c r="B1233" s="15">
        <v>14</v>
      </c>
      <c r="C1233" s="15"/>
      <c r="D1233" s="84"/>
      <c r="E1233" s="86" t="s">
        <v>144</v>
      </c>
      <c r="F1233" s="15">
        <v>0.15</v>
      </c>
      <c r="G1233" s="15">
        <v>0.08</v>
      </c>
      <c r="H1233" s="15"/>
      <c r="I1233" s="15" t="s">
        <v>1462</v>
      </c>
    </row>
    <row r="1234" spans="1:9" ht="13.5" customHeight="1">
      <c r="A1234" s="15" t="s">
        <v>2741</v>
      </c>
      <c r="B1234" s="15">
        <v>42</v>
      </c>
      <c r="C1234" s="15"/>
      <c r="D1234" s="84"/>
      <c r="E1234" s="86" t="s">
        <v>144</v>
      </c>
      <c r="F1234" s="15">
        <v>0.5</v>
      </c>
      <c r="G1234" s="15">
        <v>0.21</v>
      </c>
      <c r="H1234" s="15"/>
      <c r="I1234" s="15" t="s">
        <v>1462</v>
      </c>
    </row>
    <row r="1235" spans="1:9" ht="13.5" customHeight="1">
      <c r="A1235" s="15" t="s">
        <v>2741</v>
      </c>
      <c r="B1235" s="15">
        <v>42</v>
      </c>
      <c r="C1235" s="15"/>
      <c r="D1235" s="84"/>
      <c r="E1235" s="86" t="s">
        <v>144</v>
      </c>
      <c r="F1235" s="15">
        <v>0.2</v>
      </c>
      <c r="G1235" s="15">
        <v>0.03</v>
      </c>
      <c r="H1235" s="15"/>
      <c r="I1235" s="15" t="s">
        <v>1462</v>
      </c>
    </row>
    <row r="1236" spans="1:9" ht="13.5" customHeight="1">
      <c r="A1236" s="15" t="s">
        <v>2742</v>
      </c>
      <c r="B1236" s="15">
        <v>1</v>
      </c>
      <c r="C1236" s="15"/>
      <c r="D1236" s="84"/>
      <c r="E1236" s="86" t="s">
        <v>144</v>
      </c>
      <c r="F1236" s="15">
        <v>0.81</v>
      </c>
      <c r="G1236" s="15">
        <v>0.17</v>
      </c>
      <c r="H1236" s="15"/>
      <c r="I1236" s="15" t="s">
        <v>1462</v>
      </c>
    </row>
    <row r="1237" spans="1:9" ht="13.5" customHeight="1">
      <c r="A1237" s="15" t="s">
        <v>2742</v>
      </c>
      <c r="B1237" s="15">
        <v>14</v>
      </c>
      <c r="C1237" s="15"/>
      <c r="D1237" s="84"/>
      <c r="E1237" s="86" t="s">
        <v>144</v>
      </c>
      <c r="F1237" s="15">
        <v>0.68</v>
      </c>
      <c r="G1237" s="15">
        <v>0.14000000000000001</v>
      </c>
      <c r="H1237" s="15"/>
      <c r="I1237" s="15" t="s">
        <v>1462</v>
      </c>
    </row>
    <row r="1238" spans="1:9" ht="13.5" customHeight="1">
      <c r="A1238" s="15" t="s">
        <v>2742</v>
      </c>
      <c r="B1238" s="15">
        <v>42</v>
      </c>
      <c r="C1238" s="15"/>
      <c r="D1238" s="84"/>
      <c r="E1238" s="86" t="s">
        <v>144</v>
      </c>
      <c r="F1238" s="15">
        <v>0.69</v>
      </c>
      <c r="G1238" s="15">
        <v>0.18</v>
      </c>
      <c r="H1238" s="15"/>
      <c r="I1238" s="15" t="s">
        <v>1462</v>
      </c>
    </row>
    <row r="1239" spans="1:9" ht="13.5" customHeight="1">
      <c r="A1239" s="15" t="s">
        <v>2746</v>
      </c>
      <c r="B1239" s="15">
        <v>1</v>
      </c>
      <c r="C1239" s="15"/>
      <c r="D1239" s="84"/>
      <c r="E1239" s="86" t="s">
        <v>144</v>
      </c>
      <c r="F1239" s="15">
        <v>0.14000000000000001</v>
      </c>
      <c r="G1239" s="15">
        <v>0.26</v>
      </c>
      <c r="H1239" s="15"/>
      <c r="I1239" s="15" t="s">
        <v>1462</v>
      </c>
    </row>
    <row r="1240" spans="1:9" ht="13.5" customHeight="1">
      <c r="A1240" s="15" t="s">
        <v>2746</v>
      </c>
      <c r="B1240" s="15">
        <v>14</v>
      </c>
      <c r="C1240" s="15"/>
      <c r="D1240" s="84"/>
      <c r="E1240" s="86" t="s">
        <v>144</v>
      </c>
      <c r="F1240" s="15">
        <v>0.13</v>
      </c>
      <c r="G1240" s="15">
        <v>0.02</v>
      </c>
      <c r="H1240" s="15"/>
      <c r="I1240" s="15" t="s">
        <v>1462</v>
      </c>
    </row>
    <row r="1241" spans="1:9" ht="13.5" customHeight="1">
      <c r="A1241" s="15" t="s">
        <v>2746</v>
      </c>
      <c r="B1241" s="15">
        <v>42</v>
      </c>
      <c r="C1241" s="15"/>
      <c r="D1241" s="84"/>
      <c r="E1241" s="86" t="s">
        <v>144</v>
      </c>
      <c r="F1241" s="15">
        <v>0.15</v>
      </c>
      <c r="G1241" s="15">
        <v>0.09</v>
      </c>
      <c r="H1241" s="15"/>
      <c r="I1241" s="15" t="s">
        <v>1462</v>
      </c>
    </row>
    <row r="1242" spans="1:9" ht="13.5" customHeight="1">
      <c r="A1242" s="15" t="s">
        <v>2727</v>
      </c>
      <c r="B1242" s="15">
        <v>1</v>
      </c>
      <c r="C1242" s="15"/>
      <c r="D1242" s="84"/>
      <c r="E1242" s="86" t="s">
        <v>144</v>
      </c>
      <c r="F1242" s="15">
        <v>0.1</v>
      </c>
      <c r="G1242" s="15">
        <v>0.06</v>
      </c>
      <c r="H1242" s="15"/>
      <c r="I1242" s="15" t="s">
        <v>1462</v>
      </c>
    </row>
    <row r="1243" spans="1:9" ht="13.5" customHeight="1">
      <c r="A1243" s="15" t="s">
        <v>2727</v>
      </c>
      <c r="B1243" s="15">
        <v>14</v>
      </c>
      <c r="C1243" s="15"/>
      <c r="D1243" s="84"/>
      <c r="E1243" s="86" t="s">
        <v>144</v>
      </c>
      <c r="F1243" s="15">
        <v>0.06</v>
      </c>
      <c r="G1243" s="15">
        <v>0.04</v>
      </c>
      <c r="H1243" s="15"/>
      <c r="I1243" s="15" t="s">
        <v>1462</v>
      </c>
    </row>
    <row r="1244" spans="1:9" ht="13.5" customHeight="1">
      <c r="A1244" s="15" t="s">
        <v>2727</v>
      </c>
      <c r="B1244" s="15">
        <v>42</v>
      </c>
      <c r="C1244" s="15"/>
      <c r="D1244" s="84"/>
      <c r="E1244" s="86" t="s">
        <v>144</v>
      </c>
      <c r="F1244" s="15">
        <v>0.08</v>
      </c>
      <c r="G1244" s="15">
        <v>0.08</v>
      </c>
      <c r="H1244" s="15"/>
      <c r="I1244" s="15" t="s">
        <v>1462</v>
      </c>
    </row>
    <row r="1245" spans="1:9" ht="13.5" customHeight="1">
      <c r="A1245" s="15" t="s">
        <v>2735</v>
      </c>
      <c r="B1245" s="15">
        <v>1</v>
      </c>
      <c r="C1245" s="15"/>
      <c r="D1245" s="84"/>
      <c r="E1245" s="86" t="s">
        <v>144</v>
      </c>
      <c r="F1245" s="15">
        <v>0.52</v>
      </c>
      <c r="G1245" s="15">
        <v>0.33</v>
      </c>
      <c r="H1245" s="15"/>
      <c r="I1245" s="15" t="s">
        <v>1462</v>
      </c>
    </row>
    <row r="1246" spans="1:9" ht="13.5" customHeight="1">
      <c r="A1246" s="15" t="s">
        <v>2735</v>
      </c>
      <c r="B1246" s="15">
        <v>14</v>
      </c>
      <c r="C1246" s="15"/>
      <c r="D1246" s="84"/>
      <c r="E1246" s="86" t="s">
        <v>144</v>
      </c>
      <c r="F1246" s="15">
        <v>0.33</v>
      </c>
      <c r="G1246" s="15">
        <v>7.0000000000000007E-2</v>
      </c>
      <c r="H1246" s="15"/>
      <c r="I1246" s="15" t="s">
        <v>1462</v>
      </c>
    </row>
    <row r="1247" spans="1:9" ht="13.5" customHeight="1">
      <c r="A1247" s="15" t="s">
        <v>2735</v>
      </c>
      <c r="B1247" s="15">
        <v>42</v>
      </c>
      <c r="C1247" s="15"/>
      <c r="D1247" s="84"/>
      <c r="E1247" s="86" t="s">
        <v>144</v>
      </c>
      <c r="F1247" s="15">
        <v>0.45</v>
      </c>
      <c r="G1247" s="15">
        <v>0.03</v>
      </c>
      <c r="H1247" s="15"/>
      <c r="I1247" s="15" t="s">
        <v>1462</v>
      </c>
    </row>
    <row r="1248" spans="1:9" ht="13.5" customHeight="1">
      <c r="A1248" s="15" t="s">
        <v>2743</v>
      </c>
      <c r="B1248" s="15">
        <v>1</v>
      </c>
      <c r="C1248" s="15"/>
      <c r="D1248" s="84"/>
      <c r="E1248" s="86" t="s">
        <v>144</v>
      </c>
      <c r="F1248" s="15">
        <v>0.27</v>
      </c>
      <c r="G1248" s="15">
        <v>0.06</v>
      </c>
      <c r="H1248" s="15"/>
      <c r="I1248" s="15" t="s">
        <v>1462</v>
      </c>
    </row>
    <row r="1249" spans="1:9" ht="13.5" customHeight="1">
      <c r="A1249" s="15" t="s">
        <v>2743</v>
      </c>
      <c r="B1249" s="15">
        <v>14</v>
      </c>
      <c r="C1249" s="15"/>
      <c r="D1249" s="84"/>
      <c r="E1249" s="86" t="s">
        <v>144</v>
      </c>
      <c r="F1249" s="15">
        <v>0.12</v>
      </c>
      <c r="G1249" s="15">
        <v>7.0000000000000007E-2</v>
      </c>
      <c r="H1249" s="15"/>
      <c r="I1249" s="15" t="s">
        <v>1462</v>
      </c>
    </row>
    <row r="1250" spans="1:9" ht="13.5" customHeight="1">
      <c r="A1250" s="15" t="s">
        <v>2743</v>
      </c>
      <c r="B1250" s="15">
        <v>42</v>
      </c>
      <c r="C1250" s="15"/>
      <c r="D1250" s="84"/>
      <c r="E1250" s="86" t="s">
        <v>144</v>
      </c>
      <c r="F1250" s="15">
        <v>0.16</v>
      </c>
      <c r="G1250" s="15">
        <v>0.06</v>
      </c>
      <c r="H1250" s="15"/>
      <c r="I1250" s="15" t="s">
        <v>1462</v>
      </c>
    </row>
    <row r="1251" spans="1:9" ht="13.5" customHeight="1">
      <c r="A1251" s="15" t="s">
        <v>2744</v>
      </c>
      <c r="B1251" s="15">
        <v>1</v>
      </c>
      <c r="C1251" s="15"/>
      <c r="D1251" s="84"/>
      <c r="E1251" s="86" t="s">
        <v>144</v>
      </c>
      <c r="F1251" s="15">
        <v>0.48</v>
      </c>
      <c r="G1251" s="15">
        <v>0.19</v>
      </c>
      <c r="H1251" s="15"/>
      <c r="I1251" s="15" t="s">
        <v>1462</v>
      </c>
    </row>
    <row r="1252" spans="1:9" ht="13.5" customHeight="1">
      <c r="A1252" s="15" t="s">
        <v>2744</v>
      </c>
      <c r="B1252" s="15">
        <v>14</v>
      </c>
      <c r="C1252" s="15"/>
      <c r="D1252" s="84"/>
      <c r="E1252" s="86" t="s">
        <v>144</v>
      </c>
      <c r="F1252" s="15">
        <v>0.16</v>
      </c>
      <c r="G1252" s="15">
        <v>0.08</v>
      </c>
      <c r="H1252" s="15"/>
      <c r="I1252" s="15" t="s">
        <v>1462</v>
      </c>
    </row>
    <row r="1253" spans="1:9" ht="13.5" customHeight="1">
      <c r="A1253" s="15" t="s">
        <v>2744</v>
      </c>
      <c r="B1253" s="15">
        <v>42</v>
      </c>
      <c r="C1253" s="15"/>
      <c r="D1253" s="84"/>
      <c r="E1253" s="86" t="s">
        <v>144</v>
      </c>
      <c r="F1253" s="15">
        <v>0.12</v>
      </c>
      <c r="G1253" s="15">
        <v>0.04</v>
      </c>
      <c r="H1253" s="15"/>
      <c r="I1253" s="15" t="s">
        <v>1462</v>
      </c>
    </row>
    <row r="1254" spans="1:9" ht="13.5" customHeight="1">
      <c r="A1254" s="15" t="s">
        <v>2747</v>
      </c>
      <c r="B1254" s="15">
        <v>1</v>
      </c>
      <c r="C1254" s="15"/>
      <c r="D1254" s="84"/>
      <c r="E1254" s="86" t="s">
        <v>144</v>
      </c>
      <c r="F1254" s="15">
        <v>0.33</v>
      </c>
      <c r="G1254" s="15">
        <v>0.05</v>
      </c>
      <c r="H1254" s="15"/>
      <c r="I1254" s="15" t="s">
        <v>1462</v>
      </c>
    </row>
    <row r="1255" spans="1:9" ht="13.5" customHeight="1">
      <c r="A1255" s="15" t="s">
        <v>2747</v>
      </c>
      <c r="B1255" s="15">
        <v>14</v>
      </c>
      <c r="C1255" s="15"/>
      <c r="D1255" s="84"/>
      <c r="E1255" s="86" t="s">
        <v>144</v>
      </c>
      <c r="F1255" s="15">
        <v>0.19</v>
      </c>
      <c r="G1255" s="15">
        <v>7.0000000000000007E-2</v>
      </c>
      <c r="H1255" s="15"/>
      <c r="I1255" s="15" t="s">
        <v>1462</v>
      </c>
    </row>
    <row r="1256" spans="1:9" ht="13.5" customHeight="1">
      <c r="A1256" s="15" t="s">
        <v>2747</v>
      </c>
      <c r="B1256" s="15">
        <v>42</v>
      </c>
      <c r="C1256" s="15"/>
      <c r="D1256" s="84"/>
      <c r="E1256" s="86" t="s">
        <v>144</v>
      </c>
      <c r="F1256" s="15">
        <v>0.24</v>
      </c>
      <c r="G1256" s="15">
        <v>0.03</v>
      </c>
      <c r="H1256" s="15"/>
      <c r="I1256" s="15" t="s">
        <v>1462</v>
      </c>
    </row>
    <row r="1257" spans="1:9" ht="13.5" customHeight="1">
      <c r="A1257" s="15" t="s">
        <v>2748</v>
      </c>
      <c r="B1257" s="15">
        <v>1</v>
      </c>
      <c r="C1257" s="15"/>
      <c r="D1257" s="84"/>
      <c r="E1257" s="86" t="s">
        <v>144</v>
      </c>
      <c r="F1257" s="15">
        <v>0.46</v>
      </c>
      <c r="G1257" s="15">
        <v>0.14000000000000001</v>
      </c>
      <c r="H1257" s="15"/>
      <c r="I1257" s="15" t="s">
        <v>1462</v>
      </c>
    </row>
    <row r="1258" spans="1:9" ht="13.5" customHeight="1">
      <c r="A1258" s="15" t="s">
        <v>2748</v>
      </c>
      <c r="B1258" s="15">
        <v>14</v>
      </c>
      <c r="C1258" s="15"/>
      <c r="D1258" s="84"/>
      <c r="E1258" s="86" t="s">
        <v>144</v>
      </c>
      <c r="F1258" s="15">
        <v>0.36</v>
      </c>
      <c r="G1258" s="15">
        <v>0.14000000000000001</v>
      </c>
      <c r="H1258" s="15"/>
      <c r="I1258" s="15" t="s">
        <v>1462</v>
      </c>
    </row>
    <row r="1259" spans="1:9" ht="13.5" customHeight="1">
      <c r="A1259" s="15" t="s">
        <v>2748</v>
      </c>
      <c r="B1259" s="15">
        <v>42</v>
      </c>
      <c r="C1259" s="15"/>
      <c r="D1259" s="84"/>
      <c r="E1259" s="86" t="s">
        <v>144</v>
      </c>
      <c r="F1259" s="15">
        <v>0.31</v>
      </c>
      <c r="G1259" s="15">
        <v>0.15</v>
      </c>
      <c r="H1259" s="15"/>
      <c r="I1259" s="15" t="s">
        <v>1462</v>
      </c>
    </row>
    <row r="1260" spans="1:9" ht="13.5" customHeight="1">
      <c r="A1260" s="15" t="s">
        <v>2728</v>
      </c>
      <c r="B1260" s="15">
        <v>1</v>
      </c>
      <c r="C1260" s="15"/>
      <c r="D1260" s="84"/>
      <c r="E1260" s="86" t="s">
        <v>144</v>
      </c>
      <c r="F1260" s="15">
        <v>0.17</v>
      </c>
      <c r="G1260" s="15">
        <v>0.11</v>
      </c>
      <c r="H1260" s="15"/>
      <c r="I1260" s="15" t="s">
        <v>1462</v>
      </c>
    </row>
    <row r="1261" spans="1:9" ht="13.5" customHeight="1">
      <c r="A1261" s="15" t="s">
        <v>2728</v>
      </c>
      <c r="B1261" s="15">
        <v>14</v>
      </c>
      <c r="C1261" s="15"/>
      <c r="D1261" s="84"/>
      <c r="E1261" s="86" t="s">
        <v>144</v>
      </c>
      <c r="F1261" s="15">
        <v>0.06</v>
      </c>
      <c r="G1261" s="15">
        <v>0.06</v>
      </c>
      <c r="H1261" s="15"/>
      <c r="I1261" s="15" t="s">
        <v>1462</v>
      </c>
    </row>
    <row r="1262" spans="1:9" ht="13.5" customHeight="1">
      <c r="A1262" s="15" t="s">
        <v>2728</v>
      </c>
      <c r="B1262" s="15">
        <v>42</v>
      </c>
      <c r="C1262" s="15"/>
      <c r="D1262" s="84"/>
      <c r="E1262" s="86" t="s">
        <v>144</v>
      </c>
      <c r="F1262" s="15">
        <v>0.09</v>
      </c>
      <c r="G1262" s="15">
        <v>0.1</v>
      </c>
      <c r="H1262" s="15"/>
      <c r="I1262" s="15" t="s">
        <v>1462</v>
      </c>
    </row>
    <row r="1263" spans="1:9" ht="13.5" customHeight="1">
      <c r="A1263" s="15" t="s">
        <v>2736</v>
      </c>
      <c r="B1263" s="15">
        <v>1</v>
      </c>
      <c r="C1263" s="15"/>
      <c r="D1263" s="84"/>
      <c r="E1263" s="86" t="s">
        <v>144</v>
      </c>
      <c r="F1263" s="15">
        <v>0.56000000000000005</v>
      </c>
      <c r="G1263" s="15">
        <v>0.28000000000000003</v>
      </c>
      <c r="H1263" s="15"/>
      <c r="I1263" s="15" t="s">
        <v>1462</v>
      </c>
    </row>
    <row r="1264" spans="1:9" ht="13.5" customHeight="1">
      <c r="A1264" s="15" t="s">
        <v>2736</v>
      </c>
      <c r="B1264" s="15">
        <v>14</v>
      </c>
      <c r="C1264" s="15"/>
      <c r="D1264" s="84"/>
      <c r="E1264" s="86" t="s">
        <v>144</v>
      </c>
      <c r="F1264" s="15">
        <v>0.18</v>
      </c>
      <c r="G1264" s="15">
        <v>0.13</v>
      </c>
      <c r="H1264" s="15"/>
      <c r="I1264" s="15" t="s">
        <v>1462</v>
      </c>
    </row>
    <row r="1265" spans="1:9" ht="13.5" customHeight="1">
      <c r="A1265" s="15" t="s">
        <v>2736</v>
      </c>
      <c r="B1265" s="15">
        <v>42</v>
      </c>
      <c r="C1265" s="15"/>
      <c r="D1265" s="84"/>
      <c r="E1265" s="86" t="s">
        <v>144</v>
      </c>
      <c r="F1265" s="15">
        <v>0.31</v>
      </c>
      <c r="G1265" s="15">
        <v>7.0000000000000007E-2</v>
      </c>
      <c r="H1265" s="15"/>
      <c r="I1265" s="15" t="s">
        <v>1462</v>
      </c>
    </row>
    <row r="1266" spans="1:9" ht="13.5" customHeight="1">
      <c r="A1266" s="15" t="s">
        <v>2749</v>
      </c>
      <c r="B1266" s="15">
        <v>1</v>
      </c>
      <c r="C1266" s="15"/>
      <c r="D1266" s="84"/>
      <c r="E1266" s="86" t="s">
        <v>144</v>
      </c>
      <c r="F1266" s="15">
        <v>2.57</v>
      </c>
      <c r="G1266" s="15">
        <v>0.78</v>
      </c>
      <c r="H1266" s="15"/>
      <c r="I1266" s="15" t="s">
        <v>1462</v>
      </c>
    </row>
    <row r="1267" spans="1:9" ht="13.5" customHeight="1">
      <c r="A1267" s="15" t="s">
        <v>2749</v>
      </c>
      <c r="B1267" s="15">
        <v>14</v>
      </c>
      <c r="C1267" s="15"/>
      <c r="D1267" s="84"/>
      <c r="E1267" s="86" t="s">
        <v>144</v>
      </c>
      <c r="F1267" s="15">
        <v>2.12</v>
      </c>
      <c r="G1267" s="15">
        <v>0.22</v>
      </c>
      <c r="H1267" s="15"/>
      <c r="I1267" s="15" t="s">
        <v>1462</v>
      </c>
    </row>
    <row r="1268" spans="1:9" ht="13.5" customHeight="1">
      <c r="A1268" s="15" t="s">
        <v>2749</v>
      </c>
      <c r="B1268" s="15">
        <v>42</v>
      </c>
      <c r="C1268" s="15"/>
      <c r="D1268" s="84"/>
      <c r="E1268" s="86" t="s">
        <v>144</v>
      </c>
      <c r="F1268" s="15">
        <v>1.98</v>
      </c>
      <c r="G1268" s="15">
        <v>0.56999999999999995</v>
      </c>
      <c r="H1268" s="15"/>
      <c r="I1268" s="15" t="s">
        <v>1462</v>
      </c>
    </row>
    <row r="1269" spans="1:9" ht="13.5" customHeight="1">
      <c r="A1269" s="15" t="s">
        <v>2745</v>
      </c>
      <c r="B1269" s="15">
        <v>1</v>
      </c>
      <c r="C1269" s="15"/>
      <c r="D1269" s="84"/>
      <c r="E1269" s="86" t="s">
        <v>144</v>
      </c>
      <c r="F1269" s="15">
        <v>26.24</v>
      </c>
      <c r="G1269" s="15">
        <v>3.83</v>
      </c>
      <c r="H1269" s="15"/>
      <c r="I1269" s="15" t="s">
        <v>1462</v>
      </c>
    </row>
    <row r="1270" spans="1:9" ht="13.5" customHeight="1">
      <c r="A1270" s="15" t="s">
        <v>2745</v>
      </c>
      <c r="B1270" s="15">
        <v>14</v>
      </c>
      <c r="C1270" s="15"/>
      <c r="D1270" s="84"/>
      <c r="E1270" s="86" t="s">
        <v>144</v>
      </c>
      <c r="F1270" s="15">
        <v>25.94</v>
      </c>
      <c r="G1270" s="15">
        <v>2</v>
      </c>
      <c r="H1270" s="15"/>
      <c r="I1270" s="15" t="s">
        <v>1462</v>
      </c>
    </row>
    <row r="1271" spans="1:9" ht="13.5" customHeight="1">
      <c r="A1271" s="15" t="s">
        <v>2745</v>
      </c>
      <c r="B1271" s="15">
        <v>42</v>
      </c>
      <c r="C1271" s="15"/>
      <c r="D1271" s="84"/>
      <c r="E1271" s="86" t="s">
        <v>144</v>
      </c>
      <c r="F1271" s="15">
        <v>26.42</v>
      </c>
      <c r="G1271" s="15">
        <v>3.57</v>
      </c>
      <c r="H1271" s="15"/>
      <c r="I1271" s="15" t="s">
        <v>1462</v>
      </c>
    </row>
    <row r="1272" spans="1:9" ht="13.5" customHeight="1">
      <c r="A1272" s="15" t="s">
        <v>2737</v>
      </c>
      <c r="B1272" s="15">
        <v>1</v>
      </c>
      <c r="C1272" s="15"/>
      <c r="D1272" s="84"/>
      <c r="E1272" s="86" t="s">
        <v>144</v>
      </c>
      <c r="F1272" s="15">
        <v>37.68</v>
      </c>
      <c r="G1272" s="15">
        <v>4.2699999999999996</v>
      </c>
      <c r="H1272" s="15"/>
      <c r="I1272" s="15" t="s">
        <v>1462</v>
      </c>
    </row>
    <row r="1273" spans="1:9" ht="13.5" customHeight="1">
      <c r="A1273" s="15" t="s">
        <v>2737</v>
      </c>
      <c r="B1273" s="15">
        <v>14</v>
      </c>
      <c r="C1273" s="15"/>
      <c r="D1273" s="84"/>
      <c r="E1273" s="86" t="s">
        <v>144</v>
      </c>
      <c r="F1273" s="15">
        <v>38.869999999999997</v>
      </c>
      <c r="G1273" s="15">
        <v>4.38</v>
      </c>
      <c r="H1273" s="15"/>
      <c r="I1273" s="15" t="s">
        <v>1462</v>
      </c>
    </row>
    <row r="1274" spans="1:9" ht="13.5" customHeight="1">
      <c r="A1274" s="15" t="s">
        <v>2737</v>
      </c>
      <c r="B1274" s="15">
        <v>42</v>
      </c>
      <c r="C1274" s="15"/>
      <c r="D1274" s="84"/>
      <c r="E1274" s="86" t="s">
        <v>144</v>
      </c>
      <c r="F1274" s="15">
        <v>38.49</v>
      </c>
      <c r="G1274" s="15">
        <v>4.42</v>
      </c>
      <c r="H1274" s="15"/>
      <c r="I1274" s="15" t="s">
        <v>1462</v>
      </c>
    </row>
    <row r="1275" spans="1:9" ht="13.5" customHeight="1">
      <c r="A1275" s="15" t="s">
        <v>2729</v>
      </c>
      <c r="B1275" s="15">
        <v>1</v>
      </c>
      <c r="C1275" s="15"/>
      <c r="D1275" s="84"/>
      <c r="E1275" s="86" t="s">
        <v>144</v>
      </c>
      <c r="F1275" s="15">
        <v>36.08</v>
      </c>
      <c r="G1275" s="15">
        <v>4.95</v>
      </c>
      <c r="H1275" s="15"/>
      <c r="I1275" s="15" t="s">
        <v>1462</v>
      </c>
    </row>
    <row r="1276" spans="1:9" ht="13.5" customHeight="1">
      <c r="A1276" s="15" t="s">
        <v>2729</v>
      </c>
      <c r="B1276" s="15">
        <v>14</v>
      </c>
      <c r="C1276" s="15"/>
      <c r="D1276" s="84"/>
      <c r="E1276" s="86" t="s">
        <v>144</v>
      </c>
      <c r="F1276" s="15">
        <v>35.31</v>
      </c>
      <c r="G1276" s="15">
        <v>4.49</v>
      </c>
      <c r="H1276" s="15"/>
      <c r="I1276" s="15" t="s">
        <v>1462</v>
      </c>
    </row>
    <row r="1277" spans="1:9" ht="13.5" customHeight="1">
      <c r="A1277" s="15" t="s">
        <v>2729</v>
      </c>
      <c r="B1277" s="15">
        <v>42</v>
      </c>
      <c r="C1277" s="15"/>
      <c r="D1277" s="84"/>
      <c r="E1277" s="86" t="s">
        <v>144</v>
      </c>
      <c r="F1277" s="15">
        <v>35.119999999999997</v>
      </c>
      <c r="G1277" s="15">
        <v>4.66</v>
      </c>
      <c r="H1277" s="15"/>
      <c r="I1277" s="15" t="s">
        <v>1462</v>
      </c>
    </row>
    <row r="1278" spans="1:9" ht="13.5" customHeight="1">
      <c r="A1278" s="219" t="s">
        <v>3267</v>
      </c>
      <c r="B1278" s="219">
        <v>7</v>
      </c>
      <c r="D1278" s="222"/>
      <c r="E1278" s="223" t="s">
        <v>144</v>
      </c>
      <c r="F1278" s="219">
        <v>506</v>
      </c>
      <c r="G1278" s="219">
        <v>23.6</v>
      </c>
      <c r="I1278" s="219" t="s">
        <v>1918</v>
      </c>
    </row>
    <row r="1279" spans="1:9" ht="13.5" customHeight="1">
      <c r="A1279" s="219" t="s">
        <v>3267</v>
      </c>
      <c r="B1279" s="219">
        <v>14</v>
      </c>
      <c r="D1279" s="222"/>
      <c r="E1279" s="223" t="s">
        <v>144</v>
      </c>
      <c r="F1279" s="219">
        <v>489</v>
      </c>
      <c r="G1279" s="219">
        <v>29.4</v>
      </c>
      <c r="I1279" s="219" t="s">
        <v>1918</v>
      </c>
    </row>
    <row r="1280" spans="1:9" ht="13.5" customHeight="1">
      <c r="A1280" s="219" t="s">
        <v>3267</v>
      </c>
      <c r="B1280" s="219">
        <v>28</v>
      </c>
      <c r="D1280" s="222"/>
      <c r="E1280" s="223" t="s">
        <v>144</v>
      </c>
      <c r="F1280" s="219">
        <v>384</v>
      </c>
      <c r="G1280" s="219">
        <v>33.6</v>
      </c>
      <c r="I1280" s="219" t="s">
        <v>1918</v>
      </c>
    </row>
    <row r="1281" spans="1:9" ht="13.5" customHeight="1">
      <c r="A1281" s="219" t="s">
        <v>3267</v>
      </c>
      <c r="B1281" s="219">
        <v>42</v>
      </c>
      <c r="D1281" s="222"/>
      <c r="E1281" s="223" t="s">
        <v>144</v>
      </c>
      <c r="F1281" s="219">
        <v>356</v>
      </c>
      <c r="G1281" s="219">
        <v>32.9</v>
      </c>
      <c r="I1281" s="219" t="s">
        <v>1918</v>
      </c>
    </row>
    <row r="1282" spans="1:9" ht="13.5" customHeight="1">
      <c r="A1282" s="219" t="s">
        <v>3267</v>
      </c>
      <c r="B1282" s="219">
        <v>56</v>
      </c>
      <c r="D1282" s="222"/>
      <c r="E1282" s="223" t="s">
        <v>144</v>
      </c>
      <c r="F1282" s="219">
        <v>303</v>
      </c>
      <c r="G1282" s="219">
        <v>35</v>
      </c>
      <c r="I1282" s="219" t="s">
        <v>1918</v>
      </c>
    </row>
    <row r="1283" spans="1:9" ht="13.5" customHeight="1">
      <c r="A1283" s="219" t="s">
        <v>3267</v>
      </c>
      <c r="B1283" s="219">
        <v>84</v>
      </c>
      <c r="D1283" s="222"/>
      <c r="E1283" s="223" t="s">
        <v>144</v>
      </c>
      <c r="F1283" s="219">
        <v>301</v>
      </c>
      <c r="G1283" s="219">
        <v>48</v>
      </c>
      <c r="I1283" s="219" t="s">
        <v>1918</v>
      </c>
    </row>
    <row r="1284" spans="1:9" ht="13.5" customHeight="1">
      <c r="A1284" s="219" t="s">
        <v>3268</v>
      </c>
      <c r="B1284" s="219">
        <v>7</v>
      </c>
      <c r="D1284" s="222"/>
      <c r="E1284" s="223" t="s">
        <v>144</v>
      </c>
      <c r="F1284" s="219">
        <v>133</v>
      </c>
      <c r="G1284" s="219">
        <v>4</v>
      </c>
      <c r="I1284" s="219" t="s">
        <v>1918</v>
      </c>
    </row>
    <row r="1285" spans="1:9" ht="13.5" customHeight="1">
      <c r="A1285" s="219" t="s">
        <v>3268</v>
      </c>
      <c r="B1285" s="219">
        <v>14</v>
      </c>
      <c r="D1285" s="222"/>
      <c r="E1285" s="223" t="s">
        <v>144</v>
      </c>
      <c r="F1285" s="219">
        <v>127</v>
      </c>
      <c r="G1285" s="219">
        <v>6</v>
      </c>
      <c r="I1285" s="219" t="s">
        <v>1918</v>
      </c>
    </row>
    <row r="1286" spans="1:9" ht="13.5" customHeight="1">
      <c r="A1286" s="219" t="s">
        <v>3268</v>
      </c>
      <c r="B1286" s="219">
        <v>28</v>
      </c>
      <c r="D1286" s="222"/>
      <c r="E1286" s="223" t="s">
        <v>144</v>
      </c>
      <c r="F1286" s="219">
        <v>125</v>
      </c>
      <c r="G1286" s="219">
        <v>6</v>
      </c>
      <c r="I1286" s="219" t="s">
        <v>1918</v>
      </c>
    </row>
    <row r="1287" spans="1:9" ht="13.5" customHeight="1">
      <c r="A1287" s="219" t="s">
        <v>3268</v>
      </c>
      <c r="B1287" s="219">
        <v>42</v>
      </c>
      <c r="D1287" s="222"/>
      <c r="E1287" s="223" t="s">
        <v>144</v>
      </c>
      <c r="F1287" s="219">
        <v>123</v>
      </c>
      <c r="G1287" s="219">
        <v>6</v>
      </c>
      <c r="I1287" s="219" t="s">
        <v>1918</v>
      </c>
    </row>
    <row r="1288" spans="1:9" ht="13.5" customHeight="1">
      <c r="A1288" s="219" t="s">
        <v>3268</v>
      </c>
      <c r="B1288" s="219">
        <v>56</v>
      </c>
      <c r="D1288" s="222"/>
      <c r="E1288" s="223" t="s">
        <v>144</v>
      </c>
      <c r="F1288" s="219">
        <v>127</v>
      </c>
      <c r="G1288" s="219">
        <v>6</v>
      </c>
      <c r="I1288" s="219" t="s">
        <v>1918</v>
      </c>
    </row>
    <row r="1289" spans="1:9" ht="13.5" customHeight="1">
      <c r="A1289" s="219" t="s">
        <v>3268</v>
      </c>
      <c r="B1289" s="219">
        <v>84</v>
      </c>
      <c r="D1289" s="222"/>
      <c r="E1289" s="223" t="s">
        <v>144</v>
      </c>
      <c r="F1289" s="219">
        <v>108</v>
      </c>
      <c r="G1289" s="219">
        <v>9</v>
      </c>
      <c r="I1289" s="219" t="s">
        <v>1918</v>
      </c>
    </row>
    <row r="1290" spans="1:9" ht="13.5" customHeight="1">
      <c r="A1290" s="219" t="s">
        <v>3265</v>
      </c>
      <c r="B1290" s="219">
        <v>7</v>
      </c>
      <c r="D1290" s="222"/>
      <c r="E1290" s="223" t="s">
        <v>144</v>
      </c>
      <c r="F1290" s="219">
        <v>11.8</v>
      </c>
      <c r="G1290" s="219">
        <v>0.5</v>
      </c>
      <c r="I1290" s="219" t="s">
        <v>1918</v>
      </c>
    </row>
    <row r="1291" spans="1:9" ht="13.5" customHeight="1">
      <c r="A1291" s="219" t="s">
        <v>3265</v>
      </c>
      <c r="B1291" s="219">
        <v>14</v>
      </c>
      <c r="D1291" s="222"/>
      <c r="E1291" s="223" t="s">
        <v>144</v>
      </c>
      <c r="F1291" s="219">
        <v>11.4</v>
      </c>
      <c r="G1291" s="219">
        <v>0.8</v>
      </c>
      <c r="I1291" s="219" t="s">
        <v>1918</v>
      </c>
    </row>
    <row r="1292" spans="1:9" ht="13.5" customHeight="1">
      <c r="A1292" s="219" t="s">
        <v>3265</v>
      </c>
      <c r="B1292" s="219">
        <v>28</v>
      </c>
      <c r="D1292" s="222"/>
      <c r="E1292" s="223" t="s">
        <v>144</v>
      </c>
      <c r="F1292" s="219">
        <v>12.7</v>
      </c>
      <c r="G1292" s="219">
        <v>0.9</v>
      </c>
      <c r="I1292" s="219" t="s">
        <v>1918</v>
      </c>
    </row>
    <row r="1293" spans="1:9" ht="13.5" customHeight="1">
      <c r="A1293" s="219" t="s">
        <v>3265</v>
      </c>
      <c r="B1293" s="219">
        <v>42</v>
      </c>
      <c r="D1293" s="222"/>
      <c r="E1293" s="223" t="s">
        <v>144</v>
      </c>
      <c r="F1293" s="219">
        <v>11.4</v>
      </c>
      <c r="G1293" s="219">
        <v>0.8</v>
      </c>
      <c r="I1293" s="219" t="s">
        <v>1918</v>
      </c>
    </row>
    <row r="1294" spans="1:9" ht="13.5" customHeight="1">
      <c r="A1294" s="219" t="s">
        <v>3265</v>
      </c>
      <c r="B1294" s="219">
        <v>56</v>
      </c>
      <c r="D1294" s="222"/>
      <c r="E1294" s="223" t="s">
        <v>144</v>
      </c>
      <c r="F1294" s="219">
        <v>10.8</v>
      </c>
      <c r="G1294" s="219">
        <v>0.9</v>
      </c>
      <c r="I1294" s="219" t="s">
        <v>1918</v>
      </c>
    </row>
    <row r="1295" spans="1:9" ht="13.5" customHeight="1">
      <c r="A1295" s="219" t="s">
        <v>3265</v>
      </c>
      <c r="B1295" s="219">
        <v>84</v>
      </c>
      <c r="D1295" s="222"/>
      <c r="E1295" s="223" t="s">
        <v>144</v>
      </c>
      <c r="F1295" s="219">
        <v>10.5</v>
      </c>
      <c r="G1295" s="219">
        <v>1.3</v>
      </c>
      <c r="I1295" s="219" t="s">
        <v>1918</v>
      </c>
    </row>
    <row r="1296" spans="1:9" ht="13.5" customHeight="1">
      <c r="A1296" s="219" t="s">
        <v>3266</v>
      </c>
      <c r="B1296" s="219">
        <v>7</v>
      </c>
      <c r="D1296" s="222"/>
      <c r="E1296" s="223" t="s">
        <v>144</v>
      </c>
      <c r="F1296" s="219">
        <v>7.8</v>
      </c>
      <c r="G1296" s="219">
        <v>0.5</v>
      </c>
      <c r="I1296" s="219" t="s">
        <v>1918</v>
      </c>
    </row>
    <row r="1297" spans="1:9" ht="13.5" customHeight="1">
      <c r="A1297" s="219" t="s">
        <v>3266</v>
      </c>
      <c r="B1297" s="219">
        <v>14</v>
      </c>
      <c r="D1297" s="222"/>
      <c r="E1297" s="223" t="s">
        <v>144</v>
      </c>
      <c r="F1297" s="219">
        <v>9.1</v>
      </c>
      <c r="G1297" s="219">
        <v>0.8</v>
      </c>
      <c r="I1297" s="219" t="s">
        <v>1918</v>
      </c>
    </row>
    <row r="1298" spans="1:9" ht="13.5" customHeight="1">
      <c r="A1298" s="219" t="s">
        <v>3266</v>
      </c>
      <c r="B1298" s="219">
        <v>28</v>
      </c>
      <c r="D1298" s="222"/>
      <c r="E1298" s="223" t="s">
        <v>144</v>
      </c>
      <c r="F1298" s="219">
        <v>7.2</v>
      </c>
      <c r="G1298" s="219">
        <v>0.9</v>
      </c>
      <c r="I1298" s="219" t="s">
        <v>1918</v>
      </c>
    </row>
    <row r="1299" spans="1:9" ht="13.5" customHeight="1">
      <c r="A1299" s="219" t="s">
        <v>3266</v>
      </c>
      <c r="B1299" s="219">
        <v>42</v>
      </c>
      <c r="D1299" s="222"/>
      <c r="E1299" s="223" t="s">
        <v>144</v>
      </c>
      <c r="F1299" s="219">
        <v>8</v>
      </c>
      <c r="G1299" s="219">
        <v>0.8</v>
      </c>
      <c r="I1299" s="219" t="s">
        <v>1918</v>
      </c>
    </row>
    <row r="1300" spans="1:9" ht="13.5" customHeight="1">
      <c r="A1300" s="219" t="s">
        <v>3266</v>
      </c>
      <c r="B1300" s="219">
        <v>56</v>
      </c>
      <c r="D1300" s="222"/>
      <c r="E1300" s="223" t="s">
        <v>144</v>
      </c>
      <c r="F1300" s="219">
        <v>7.4</v>
      </c>
      <c r="G1300" s="219">
        <v>0.9</v>
      </c>
      <c r="I1300" s="219" t="s">
        <v>1918</v>
      </c>
    </row>
    <row r="1301" spans="1:9" ht="13.5" customHeight="1">
      <c r="A1301" s="219" t="s">
        <v>3266</v>
      </c>
      <c r="B1301" s="219">
        <v>84</v>
      </c>
      <c r="D1301" s="222"/>
      <c r="E1301" s="223" t="s">
        <v>144</v>
      </c>
      <c r="F1301" s="219">
        <v>6.6</v>
      </c>
      <c r="G1301" s="219">
        <v>1.2</v>
      </c>
      <c r="I1301" s="219" t="s">
        <v>1918</v>
      </c>
    </row>
    <row r="1302" spans="1:9" ht="13.5" customHeight="1">
      <c r="A1302" s="219" t="s">
        <v>1917</v>
      </c>
      <c r="B1302" s="219">
        <v>51</v>
      </c>
      <c r="C1302" s="219">
        <v>42</v>
      </c>
      <c r="D1302" s="222">
        <v>60</v>
      </c>
      <c r="E1302" s="223" t="s">
        <v>144</v>
      </c>
      <c r="F1302" s="219">
        <v>2.1</v>
      </c>
      <c r="G1302" s="219">
        <v>1</v>
      </c>
      <c r="H1302" s="219">
        <v>5.4</v>
      </c>
      <c r="I1302" s="219" t="s">
        <v>1918</v>
      </c>
    </row>
    <row r="1303" spans="1:9" ht="13.5" customHeight="1">
      <c r="A1303" s="219" t="s">
        <v>1917</v>
      </c>
      <c r="B1303" s="219">
        <v>78</v>
      </c>
      <c r="C1303" s="219">
        <v>66</v>
      </c>
      <c r="D1303" s="222">
        <v>90</v>
      </c>
      <c r="E1303" s="223" t="s">
        <v>144</v>
      </c>
      <c r="F1303" s="219">
        <v>3.1</v>
      </c>
      <c r="G1303" s="219">
        <v>1.9</v>
      </c>
      <c r="H1303" s="219">
        <v>7.4</v>
      </c>
      <c r="I1303" s="219" t="s">
        <v>1918</v>
      </c>
    </row>
    <row r="1304" spans="1:9" ht="13.5" customHeight="1">
      <c r="A1304" s="219" t="s">
        <v>1917</v>
      </c>
      <c r="B1304" s="219">
        <v>195</v>
      </c>
      <c r="C1304" s="219">
        <v>97</v>
      </c>
      <c r="D1304" s="222">
        <v>293</v>
      </c>
      <c r="E1304" s="223" t="s">
        <v>144</v>
      </c>
      <c r="F1304" s="219">
        <v>4.5999999999999996</v>
      </c>
      <c r="G1304" s="219">
        <v>2.4</v>
      </c>
      <c r="H1304" s="219">
        <v>12</v>
      </c>
      <c r="I1304" s="219" t="s">
        <v>1918</v>
      </c>
    </row>
    <row r="1305" spans="1:9" ht="13.5" customHeight="1">
      <c r="A1305" s="219" t="s">
        <v>1919</v>
      </c>
      <c r="B1305" s="219">
        <v>51</v>
      </c>
      <c r="C1305" s="219">
        <v>42</v>
      </c>
      <c r="D1305" s="222">
        <v>60</v>
      </c>
      <c r="E1305" s="223" t="s">
        <v>144</v>
      </c>
      <c r="F1305" s="219" t="s">
        <v>1920</v>
      </c>
      <c r="G1305" s="219">
        <v>0</v>
      </c>
      <c r="H1305" s="219">
        <v>0.8</v>
      </c>
      <c r="I1305" s="219" t="s">
        <v>1918</v>
      </c>
    </row>
    <row r="1306" spans="1:9" ht="13.5" customHeight="1">
      <c r="A1306" s="219" t="s">
        <v>1919</v>
      </c>
      <c r="B1306" s="219">
        <v>78</v>
      </c>
      <c r="C1306" s="219">
        <v>66</v>
      </c>
      <c r="D1306" s="222">
        <v>90</v>
      </c>
      <c r="E1306" s="223" t="s">
        <v>144</v>
      </c>
      <c r="F1306" s="219" t="s">
        <v>1920</v>
      </c>
      <c r="G1306" s="219">
        <v>0</v>
      </c>
      <c r="H1306" s="219">
        <v>0.9</v>
      </c>
      <c r="I1306" s="219" t="s">
        <v>1918</v>
      </c>
    </row>
    <row r="1307" spans="1:9" ht="13.5" customHeight="1">
      <c r="A1307" s="219" t="s">
        <v>1919</v>
      </c>
      <c r="B1307" s="219">
        <v>195</v>
      </c>
      <c r="C1307" s="219">
        <v>97</v>
      </c>
      <c r="D1307" s="222">
        <v>293</v>
      </c>
      <c r="E1307" s="223" t="s">
        <v>144</v>
      </c>
      <c r="F1307" s="219" t="s">
        <v>1920</v>
      </c>
      <c r="G1307" s="219">
        <v>0</v>
      </c>
      <c r="H1307" s="219">
        <v>0.9</v>
      </c>
      <c r="I1307" s="219" t="s">
        <v>1918</v>
      </c>
    </row>
    <row r="1308" spans="1:9" ht="13.5" customHeight="1">
      <c r="A1308" s="219" t="s">
        <v>1921</v>
      </c>
      <c r="B1308" s="219">
        <v>51</v>
      </c>
      <c r="C1308" s="219">
        <v>42</v>
      </c>
      <c r="D1308" s="222">
        <v>60</v>
      </c>
      <c r="E1308" s="223" t="s">
        <v>144</v>
      </c>
      <c r="F1308" s="219" t="s">
        <v>1922</v>
      </c>
      <c r="G1308" s="219">
        <v>0</v>
      </c>
      <c r="H1308" s="219">
        <v>0.4</v>
      </c>
      <c r="I1308" s="219" t="s">
        <v>1918</v>
      </c>
    </row>
    <row r="1309" spans="1:9" ht="13.5" customHeight="1">
      <c r="A1309" s="219" t="s">
        <v>1921</v>
      </c>
      <c r="B1309" s="219">
        <v>78</v>
      </c>
      <c r="C1309" s="219">
        <v>66</v>
      </c>
      <c r="D1309" s="222">
        <v>90</v>
      </c>
      <c r="E1309" s="223" t="s">
        <v>144</v>
      </c>
      <c r="F1309" s="219" t="s">
        <v>1922</v>
      </c>
      <c r="G1309" s="219">
        <v>0</v>
      </c>
      <c r="H1309" s="219">
        <v>0.09</v>
      </c>
      <c r="I1309" s="219" t="s">
        <v>1918</v>
      </c>
    </row>
    <row r="1310" spans="1:9" ht="13.5" customHeight="1">
      <c r="A1310" s="219" t="s">
        <v>1921</v>
      </c>
      <c r="B1310" s="219">
        <v>195</v>
      </c>
      <c r="C1310" s="219">
        <v>97</v>
      </c>
      <c r="D1310" s="222">
        <v>293</v>
      </c>
      <c r="E1310" s="223" t="s">
        <v>144</v>
      </c>
      <c r="F1310" s="219" t="s">
        <v>1922</v>
      </c>
      <c r="G1310" s="219">
        <v>0</v>
      </c>
      <c r="H1310" s="219">
        <v>0.09</v>
      </c>
      <c r="I1310" s="219" t="s">
        <v>1918</v>
      </c>
    </row>
    <row r="1311" spans="1:9" ht="13.5" customHeight="1">
      <c r="A1311" s="219" t="s">
        <v>1923</v>
      </c>
      <c r="B1311" s="219">
        <v>51</v>
      </c>
      <c r="C1311" s="219">
        <v>42</v>
      </c>
      <c r="D1311" s="222">
        <v>60</v>
      </c>
      <c r="E1311" s="223" t="s">
        <v>144</v>
      </c>
      <c r="F1311" s="219" t="s">
        <v>1924</v>
      </c>
      <c r="G1311" s="219">
        <v>0</v>
      </c>
      <c r="H1311" s="219">
        <v>0.6</v>
      </c>
      <c r="I1311" s="219" t="s">
        <v>1918</v>
      </c>
    </row>
    <row r="1312" spans="1:9" ht="13.5" customHeight="1">
      <c r="A1312" s="219" t="s">
        <v>1923</v>
      </c>
      <c r="B1312" s="219">
        <v>78</v>
      </c>
      <c r="C1312" s="219">
        <v>66</v>
      </c>
      <c r="D1312" s="222">
        <v>90</v>
      </c>
      <c r="E1312" s="223" t="s">
        <v>144</v>
      </c>
      <c r="F1312" s="219" t="s">
        <v>1924</v>
      </c>
      <c r="G1312" s="219">
        <v>0</v>
      </c>
      <c r="H1312" s="219">
        <v>0.3</v>
      </c>
      <c r="I1312" s="219" t="s">
        <v>1918</v>
      </c>
    </row>
    <row r="1313" spans="1:9" ht="13.5" customHeight="1">
      <c r="A1313" s="219" t="s">
        <v>1923</v>
      </c>
      <c r="B1313" s="219">
        <v>195</v>
      </c>
      <c r="C1313" s="219">
        <v>97</v>
      </c>
      <c r="D1313" s="222">
        <v>293</v>
      </c>
      <c r="E1313" s="223" t="s">
        <v>144</v>
      </c>
      <c r="F1313" s="219">
        <v>0.2</v>
      </c>
      <c r="G1313" s="219">
        <v>0</v>
      </c>
      <c r="H1313" s="219">
        <v>0.5</v>
      </c>
      <c r="I1313" s="219" t="s">
        <v>1918</v>
      </c>
    </row>
    <row r="1314" spans="1:9" ht="13.5" customHeight="1">
      <c r="A1314" s="219" t="s">
        <v>1925</v>
      </c>
      <c r="B1314" s="219">
        <v>51</v>
      </c>
      <c r="C1314" s="219">
        <v>42</v>
      </c>
      <c r="D1314" s="222">
        <v>60</v>
      </c>
      <c r="E1314" s="223" t="s">
        <v>144</v>
      </c>
      <c r="F1314" s="219">
        <v>1.6</v>
      </c>
      <c r="G1314" s="219">
        <v>1</v>
      </c>
      <c r="H1314" s="219">
        <v>3.7</v>
      </c>
      <c r="I1314" s="219" t="s">
        <v>1918</v>
      </c>
    </row>
    <row r="1315" spans="1:9" ht="13.5" customHeight="1">
      <c r="A1315" s="219" t="s">
        <v>1925</v>
      </c>
      <c r="B1315" s="219">
        <v>78</v>
      </c>
      <c r="C1315" s="219">
        <v>66</v>
      </c>
      <c r="D1315" s="222">
        <v>90</v>
      </c>
      <c r="E1315" s="223" t="s">
        <v>144</v>
      </c>
      <c r="F1315" s="219">
        <v>2.2000000000000002</v>
      </c>
      <c r="G1315" s="219">
        <v>0.9</v>
      </c>
      <c r="H1315" s="219">
        <v>3.6</v>
      </c>
      <c r="I1315" s="219" t="s">
        <v>1918</v>
      </c>
    </row>
    <row r="1316" spans="1:9" ht="13.5" customHeight="1">
      <c r="A1316" s="219" t="s">
        <v>1925</v>
      </c>
      <c r="B1316" s="219">
        <v>195</v>
      </c>
      <c r="C1316" s="219">
        <v>97</v>
      </c>
      <c r="D1316" s="222">
        <v>293</v>
      </c>
      <c r="E1316" s="223" t="s">
        <v>144</v>
      </c>
      <c r="F1316" s="219">
        <v>3</v>
      </c>
      <c r="G1316" s="219">
        <v>1.9</v>
      </c>
      <c r="H1316" s="219">
        <v>9.1</v>
      </c>
      <c r="I1316" s="219" t="s">
        <v>1918</v>
      </c>
    </row>
    <row r="1317" spans="1:9" ht="13.5" customHeight="1">
      <c r="A1317" s="219" t="s">
        <v>1926</v>
      </c>
      <c r="B1317" s="219">
        <v>51</v>
      </c>
      <c r="C1317" s="219">
        <v>42</v>
      </c>
      <c r="D1317" s="222">
        <v>60</v>
      </c>
      <c r="E1317" s="223" t="s">
        <v>144</v>
      </c>
      <c r="F1317" s="219">
        <v>2.8</v>
      </c>
      <c r="G1317" s="219">
        <v>2.1</v>
      </c>
      <c r="H1317" s="219">
        <v>3.8</v>
      </c>
      <c r="I1317" s="219" t="s">
        <v>1918</v>
      </c>
    </row>
    <row r="1318" spans="1:9" ht="13.5" customHeight="1">
      <c r="A1318" s="219" t="s">
        <v>1926</v>
      </c>
      <c r="B1318" s="219">
        <v>78</v>
      </c>
      <c r="C1318" s="219">
        <v>66</v>
      </c>
      <c r="D1318" s="222">
        <v>90</v>
      </c>
      <c r="E1318" s="223" t="s">
        <v>144</v>
      </c>
      <c r="F1318" s="219">
        <v>3</v>
      </c>
      <c r="G1318" s="219">
        <v>2</v>
      </c>
      <c r="H1318" s="219">
        <v>3.8</v>
      </c>
      <c r="I1318" s="219" t="s">
        <v>1918</v>
      </c>
    </row>
    <row r="1319" spans="1:9" ht="13.5" customHeight="1">
      <c r="A1319" s="219" t="s">
        <v>1926</v>
      </c>
      <c r="B1319" s="219">
        <v>195</v>
      </c>
      <c r="C1319" s="219">
        <v>97</v>
      </c>
      <c r="D1319" s="222">
        <v>293</v>
      </c>
      <c r="E1319" s="223" t="s">
        <v>144</v>
      </c>
      <c r="F1319" s="219">
        <v>2.7</v>
      </c>
      <c r="G1319" s="219">
        <v>2</v>
      </c>
      <c r="H1319" s="219">
        <v>5.3</v>
      </c>
      <c r="I1319" s="219" t="s">
        <v>1918</v>
      </c>
    </row>
    <row r="1320" spans="1:9" ht="13.5" customHeight="1">
      <c r="A1320" s="219" t="s">
        <v>2247</v>
      </c>
      <c r="B1320" s="219">
        <v>51</v>
      </c>
      <c r="C1320" s="219">
        <v>42</v>
      </c>
      <c r="D1320" s="222">
        <v>60</v>
      </c>
      <c r="E1320" s="223" t="s">
        <v>144</v>
      </c>
      <c r="F1320" s="219">
        <v>240</v>
      </c>
      <c r="G1320" s="219">
        <v>62</v>
      </c>
      <c r="H1320" s="219">
        <v>370</v>
      </c>
      <c r="I1320" s="219" t="s">
        <v>1918</v>
      </c>
    </row>
    <row r="1321" spans="1:9" ht="13.5" customHeight="1">
      <c r="A1321" s="219" t="s">
        <v>2247</v>
      </c>
      <c r="B1321" s="219">
        <v>78</v>
      </c>
      <c r="C1321" s="219">
        <v>66</v>
      </c>
      <c r="D1321" s="222">
        <v>90</v>
      </c>
      <c r="E1321" s="223" t="s">
        <v>144</v>
      </c>
      <c r="F1321" s="219">
        <v>190</v>
      </c>
      <c r="G1321" s="219">
        <v>120</v>
      </c>
      <c r="H1321" s="219">
        <v>340</v>
      </c>
      <c r="I1321" s="219" t="s">
        <v>1918</v>
      </c>
    </row>
    <row r="1322" spans="1:9" ht="13.5" customHeight="1">
      <c r="A1322" s="219" t="s">
        <v>2247</v>
      </c>
      <c r="B1322" s="219">
        <v>195</v>
      </c>
      <c r="C1322" s="219">
        <v>97</v>
      </c>
      <c r="D1322" s="222">
        <v>293</v>
      </c>
      <c r="E1322" s="223" t="s">
        <v>144</v>
      </c>
      <c r="F1322" s="219">
        <v>150</v>
      </c>
      <c r="G1322" s="219">
        <v>75</v>
      </c>
      <c r="H1322" s="219">
        <v>230</v>
      </c>
      <c r="I1322" s="219" t="s">
        <v>1918</v>
      </c>
    </row>
    <row r="1323" spans="1:9" ht="13.5" customHeight="1">
      <c r="A1323" s="219" t="s">
        <v>1927</v>
      </c>
      <c r="B1323" s="219">
        <v>51</v>
      </c>
      <c r="C1323" s="219">
        <v>42</v>
      </c>
      <c r="D1323" s="222">
        <v>60</v>
      </c>
      <c r="E1323" s="223" t="s">
        <v>144</v>
      </c>
      <c r="F1323" s="219" t="s">
        <v>1920</v>
      </c>
      <c r="G1323" s="219">
        <v>0</v>
      </c>
      <c r="H1323" s="219">
        <v>0.2</v>
      </c>
      <c r="I1323" s="219" t="s">
        <v>1918</v>
      </c>
    </row>
    <row r="1324" spans="1:9" ht="13.5" customHeight="1">
      <c r="A1324" s="219" t="s">
        <v>1927</v>
      </c>
      <c r="B1324" s="219">
        <v>78</v>
      </c>
      <c r="C1324" s="219">
        <v>66</v>
      </c>
      <c r="D1324" s="222">
        <v>90</v>
      </c>
      <c r="E1324" s="223" t="s">
        <v>144</v>
      </c>
      <c r="F1324" s="219" t="s">
        <v>1920</v>
      </c>
      <c r="G1324" s="219">
        <v>0</v>
      </c>
      <c r="H1324" s="219">
        <v>0.1</v>
      </c>
      <c r="I1324" s="219" t="s">
        <v>1918</v>
      </c>
    </row>
    <row r="1325" spans="1:9" ht="13.5" customHeight="1">
      <c r="A1325" s="219" t="s">
        <v>1927</v>
      </c>
      <c r="B1325" s="219">
        <v>195</v>
      </c>
      <c r="C1325" s="219">
        <v>97</v>
      </c>
      <c r="D1325" s="222">
        <v>293</v>
      </c>
      <c r="E1325" s="223" t="s">
        <v>144</v>
      </c>
      <c r="F1325" s="219">
        <v>1</v>
      </c>
      <c r="G1325" s="219">
        <v>0.1</v>
      </c>
      <c r="H1325" s="219">
        <v>0.5</v>
      </c>
      <c r="I1325" s="219" t="s">
        <v>1918</v>
      </c>
    </row>
    <row r="1326" spans="1:9" ht="13.5" customHeight="1">
      <c r="A1326" s="219" t="s">
        <v>2248</v>
      </c>
      <c r="B1326" s="219">
        <v>51</v>
      </c>
      <c r="C1326" s="219">
        <v>42</v>
      </c>
      <c r="D1326" s="222">
        <v>60</v>
      </c>
      <c r="E1326" s="223" t="s">
        <v>144</v>
      </c>
      <c r="F1326" s="219">
        <v>0.2</v>
      </c>
      <c r="G1326" s="219">
        <v>0</v>
      </c>
      <c r="H1326" s="219">
        <v>0.6</v>
      </c>
      <c r="I1326" s="219" t="s">
        <v>1918</v>
      </c>
    </row>
    <row r="1327" spans="1:9" ht="13.5" customHeight="1">
      <c r="A1327" s="219" t="s">
        <v>2248</v>
      </c>
      <c r="B1327" s="219">
        <v>78</v>
      </c>
      <c r="C1327" s="219">
        <v>66</v>
      </c>
      <c r="D1327" s="222">
        <v>90</v>
      </c>
      <c r="E1327" s="223" t="s">
        <v>144</v>
      </c>
      <c r="F1327" s="219">
        <v>0.1</v>
      </c>
      <c r="G1327" s="219">
        <v>0</v>
      </c>
      <c r="H1327" s="219">
        <v>0.2</v>
      </c>
      <c r="I1327" s="219" t="s">
        <v>1918</v>
      </c>
    </row>
    <row r="1328" spans="1:9" ht="13.5" customHeight="1">
      <c r="A1328" s="219" t="s">
        <v>2248</v>
      </c>
      <c r="B1328" s="219">
        <v>195</v>
      </c>
      <c r="C1328" s="219">
        <v>97</v>
      </c>
      <c r="D1328" s="222">
        <v>293</v>
      </c>
      <c r="E1328" s="223" t="s">
        <v>144</v>
      </c>
      <c r="F1328" s="219">
        <v>0</v>
      </c>
      <c r="G1328" s="219">
        <v>0</v>
      </c>
      <c r="H1328" s="219">
        <v>0</v>
      </c>
      <c r="I1328" s="219" t="s">
        <v>1918</v>
      </c>
    </row>
    <row r="1329" spans="1:9" ht="13.5" customHeight="1">
      <c r="A1329" s="219" t="s">
        <v>1928</v>
      </c>
      <c r="B1329" s="219">
        <v>51</v>
      </c>
      <c r="C1329" s="219">
        <v>42</v>
      </c>
      <c r="D1329" s="222">
        <v>60</v>
      </c>
      <c r="E1329" s="223" t="s">
        <v>144</v>
      </c>
      <c r="F1329" s="219">
        <v>3.9</v>
      </c>
      <c r="G1329" s="219">
        <v>1.6</v>
      </c>
      <c r="H1329" s="219">
        <v>6.5</v>
      </c>
      <c r="I1329" s="219" t="s">
        <v>1918</v>
      </c>
    </row>
    <row r="1330" spans="1:9" ht="13.5" customHeight="1">
      <c r="A1330" s="219" t="s">
        <v>1928</v>
      </c>
      <c r="B1330" s="219">
        <v>78</v>
      </c>
      <c r="C1330" s="219">
        <v>66</v>
      </c>
      <c r="D1330" s="222">
        <v>90</v>
      </c>
      <c r="E1330" s="223" t="s">
        <v>144</v>
      </c>
      <c r="F1330" s="219">
        <v>4.5</v>
      </c>
      <c r="G1330" s="219">
        <v>3.1</v>
      </c>
      <c r="H1330" s="219">
        <v>5.5</v>
      </c>
      <c r="I1330" s="219" t="s">
        <v>1918</v>
      </c>
    </row>
    <row r="1331" spans="1:9" ht="13.5" customHeight="1">
      <c r="A1331" s="219" t="s">
        <v>1928</v>
      </c>
      <c r="B1331" s="219">
        <v>195</v>
      </c>
      <c r="C1331" s="219">
        <v>97</v>
      </c>
      <c r="D1331" s="222">
        <v>293</v>
      </c>
      <c r="E1331" s="223" t="s">
        <v>144</v>
      </c>
      <c r="F1331" s="219">
        <v>4</v>
      </c>
      <c r="G1331" s="219">
        <v>2.6</v>
      </c>
      <c r="H1331" s="219">
        <v>6.7</v>
      </c>
      <c r="I1331" s="219" t="s">
        <v>1918</v>
      </c>
    </row>
    <row r="1332" spans="1:9" ht="13.5" customHeight="1">
      <c r="A1332" s="219" t="s">
        <v>1929</v>
      </c>
      <c r="B1332" s="219">
        <v>51</v>
      </c>
      <c r="C1332" s="219">
        <v>42</v>
      </c>
      <c r="D1332" s="222">
        <v>60</v>
      </c>
      <c r="E1332" s="223" t="s">
        <v>144</v>
      </c>
      <c r="F1332" s="219">
        <v>1</v>
      </c>
      <c r="G1332" s="219">
        <v>0</v>
      </c>
      <c r="H1332" s="219">
        <v>4.9000000000000004</v>
      </c>
      <c r="I1332" s="219" t="s">
        <v>1918</v>
      </c>
    </row>
    <row r="1333" spans="1:9" ht="13.5" customHeight="1">
      <c r="A1333" s="219" t="s">
        <v>1929</v>
      </c>
      <c r="B1333" s="219">
        <v>78</v>
      </c>
      <c r="C1333" s="219">
        <v>66</v>
      </c>
      <c r="D1333" s="222">
        <v>90</v>
      </c>
      <c r="E1333" s="223" t="s">
        <v>144</v>
      </c>
      <c r="F1333" s="219">
        <v>0.6</v>
      </c>
      <c r="G1333" s="219">
        <v>0</v>
      </c>
      <c r="H1333" s="219">
        <v>3.5</v>
      </c>
      <c r="I1333" s="219" t="s">
        <v>1918</v>
      </c>
    </row>
    <row r="1334" spans="1:9" ht="13.5" customHeight="1">
      <c r="A1334" s="219" t="s">
        <v>1929</v>
      </c>
      <c r="B1334" s="219">
        <v>195</v>
      </c>
      <c r="C1334" s="219">
        <v>97</v>
      </c>
      <c r="D1334" s="222">
        <v>293</v>
      </c>
      <c r="E1334" s="223" t="s">
        <v>144</v>
      </c>
      <c r="F1334" s="219">
        <v>1.6</v>
      </c>
      <c r="G1334" s="219">
        <v>0</v>
      </c>
      <c r="H1334" s="219">
        <v>5.3</v>
      </c>
      <c r="I1334" s="219" t="s">
        <v>1918</v>
      </c>
    </row>
    <row r="1335" spans="1:9" ht="13.5" customHeight="1">
      <c r="A1335" s="219" t="s">
        <v>2249</v>
      </c>
      <c r="B1335" s="219">
        <v>51</v>
      </c>
      <c r="C1335" s="219">
        <v>42</v>
      </c>
      <c r="D1335" s="222">
        <v>60</v>
      </c>
      <c r="E1335" s="223" t="s">
        <v>144</v>
      </c>
      <c r="F1335" s="219">
        <v>1.5</v>
      </c>
      <c r="G1335" s="219">
        <v>0</v>
      </c>
      <c r="H1335" s="219">
        <v>9.9</v>
      </c>
      <c r="I1335" s="219" t="s">
        <v>1918</v>
      </c>
    </row>
    <row r="1336" spans="1:9" ht="13.5" customHeight="1">
      <c r="A1336" s="219" t="s">
        <v>2249</v>
      </c>
      <c r="B1336" s="219">
        <v>78</v>
      </c>
      <c r="C1336" s="219">
        <v>66</v>
      </c>
      <c r="D1336" s="222">
        <v>90</v>
      </c>
      <c r="E1336" s="223" t="s">
        <v>144</v>
      </c>
      <c r="F1336" s="219">
        <v>1.1000000000000001</v>
      </c>
      <c r="G1336" s="219">
        <v>0</v>
      </c>
      <c r="H1336" s="219">
        <v>4.5999999999999996</v>
      </c>
      <c r="I1336" s="219" t="s">
        <v>1918</v>
      </c>
    </row>
    <row r="1337" spans="1:9" ht="13.5" customHeight="1">
      <c r="A1337" s="219" t="s">
        <v>2249</v>
      </c>
      <c r="B1337" s="219">
        <v>195</v>
      </c>
      <c r="C1337" s="219">
        <v>97</v>
      </c>
      <c r="D1337" s="222">
        <v>293</v>
      </c>
      <c r="E1337" s="223" t="s">
        <v>144</v>
      </c>
      <c r="F1337" s="219" t="s">
        <v>1930</v>
      </c>
      <c r="G1337" s="219">
        <v>0</v>
      </c>
      <c r="H1337" s="219">
        <v>4.7</v>
      </c>
      <c r="I1337" s="219" t="s">
        <v>1918</v>
      </c>
    </row>
    <row r="1338" spans="1:9" ht="13.5" customHeight="1">
      <c r="A1338" s="219" t="s">
        <v>1931</v>
      </c>
      <c r="B1338" s="219">
        <v>51</v>
      </c>
      <c r="C1338" s="219">
        <v>42</v>
      </c>
      <c r="D1338" s="222">
        <v>60</v>
      </c>
      <c r="E1338" s="223" t="s">
        <v>144</v>
      </c>
      <c r="F1338" s="219">
        <v>730</v>
      </c>
      <c r="G1338" s="219">
        <v>530</v>
      </c>
      <c r="H1338" s="219">
        <v>820</v>
      </c>
      <c r="I1338" s="219" t="s">
        <v>1918</v>
      </c>
    </row>
    <row r="1339" spans="1:9" ht="13.5" customHeight="1">
      <c r="A1339" s="219" t="s">
        <v>1931</v>
      </c>
      <c r="B1339" s="219">
        <v>78</v>
      </c>
      <c r="C1339" s="219">
        <v>66</v>
      </c>
      <c r="D1339" s="222">
        <v>90</v>
      </c>
      <c r="E1339" s="223" t="s">
        <v>144</v>
      </c>
      <c r="F1339" s="219">
        <v>620</v>
      </c>
      <c r="G1339" s="219">
        <v>530</v>
      </c>
      <c r="H1339" s="219">
        <v>1080</v>
      </c>
      <c r="I1339" s="219" t="s">
        <v>1918</v>
      </c>
    </row>
    <row r="1340" spans="1:9" ht="13.5" customHeight="1">
      <c r="A1340" s="219" t="s">
        <v>1931</v>
      </c>
      <c r="B1340" s="219">
        <v>195</v>
      </c>
      <c r="C1340" s="219">
        <v>97</v>
      </c>
      <c r="D1340" s="222">
        <v>293</v>
      </c>
      <c r="E1340" s="223" t="s">
        <v>144</v>
      </c>
      <c r="F1340" s="219">
        <v>660</v>
      </c>
      <c r="G1340" s="219">
        <v>440</v>
      </c>
      <c r="H1340" s="219">
        <v>1620</v>
      </c>
      <c r="I1340" s="219" t="s">
        <v>1918</v>
      </c>
    </row>
    <row r="1341" spans="1:9" ht="13.5" customHeight="1">
      <c r="A1341" s="219" t="s">
        <v>1932</v>
      </c>
      <c r="B1341" s="219">
        <v>51</v>
      </c>
      <c r="C1341" s="219">
        <v>42</v>
      </c>
      <c r="D1341" s="222">
        <v>60</v>
      </c>
      <c r="E1341" s="223" t="s">
        <v>144</v>
      </c>
      <c r="F1341" s="219" t="s">
        <v>1933</v>
      </c>
      <c r="G1341" s="219">
        <v>0</v>
      </c>
      <c r="H1341" s="219">
        <v>1.3</v>
      </c>
      <c r="I1341" s="219" t="s">
        <v>1918</v>
      </c>
    </row>
    <row r="1342" spans="1:9" ht="13.5" customHeight="1">
      <c r="A1342" s="219" t="s">
        <v>1932</v>
      </c>
      <c r="B1342" s="219">
        <v>78</v>
      </c>
      <c r="C1342" s="219">
        <v>66</v>
      </c>
      <c r="D1342" s="222">
        <v>90</v>
      </c>
      <c r="E1342" s="223" t="s">
        <v>144</v>
      </c>
      <c r="F1342" s="219" t="s">
        <v>1933</v>
      </c>
      <c r="G1342" s="219">
        <v>0</v>
      </c>
      <c r="H1342" s="219">
        <v>0.36</v>
      </c>
      <c r="I1342" s="219" t="s">
        <v>1918</v>
      </c>
    </row>
    <row r="1343" spans="1:9" ht="13.5" customHeight="1">
      <c r="A1343" s="219" t="s">
        <v>1932</v>
      </c>
      <c r="B1343" s="219">
        <v>195</v>
      </c>
      <c r="C1343" s="219">
        <v>97</v>
      </c>
      <c r="D1343" s="222">
        <v>293</v>
      </c>
      <c r="E1343" s="223" t="s">
        <v>144</v>
      </c>
      <c r="F1343" s="219" t="s">
        <v>1933</v>
      </c>
      <c r="G1343" s="219">
        <v>0</v>
      </c>
      <c r="H1343" s="219">
        <v>0.36</v>
      </c>
      <c r="I1343" s="219" t="s">
        <v>1918</v>
      </c>
    </row>
    <row r="1344" spans="1:9" ht="13.5" customHeight="1">
      <c r="A1344" s="219" t="s">
        <v>1934</v>
      </c>
      <c r="B1344" s="219">
        <v>51</v>
      </c>
      <c r="C1344" s="219">
        <v>42</v>
      </c>
      <c r="D1344" s="222">
        <v>60</v>
      </c>
      <c r="E1344" s="223" t="s">
        <v>144</v>
      </c>
      <c r="F1344" s="219">
        <v>12.5</v>
      </c>
      <c r="G1344" s="219">
        <v>8.3000000000000007</v>
      </c>
      <c r="H1344" s="219">
        <v>13.8</v>
      </c>
      <c r="I1344" s="219" t="s">
        <v>1918</v>
      </c>
    </row>
    <row r="1345" spans="1:9" ht="13.5" customHeight="1">
      <c r="A1345" s="219" t="s">
        <v>1934</v>
      </c>
      <c r="B1345" s="219">
        <v>78</v>
      </c>
      <c r="C1345" s="219">
        <v>66</v>
      </c>
      <c r="D1345" s="222">
        <v>90</v>
      </c>
      <c r="E1345" s="223" t="s">
        <v>144</v>
      </c>
      <c r="F1345" s="219">
        <v>12.4</v>
      </c>
      <c r="G1345" s="219">
        <v>9.6</v>
      </c>
      <c r="H1345" s="219">
        <v>16.2</v>
      </c>
      <c r="I1345" s="219" t="s">
        <v>1918</v>
      </c>
    </row>
    <row r="1346" spans="1:9" ht="13.5" customHeight="1">
      <c r="A1346" s="219" t="s">
        <v>1934</v>
      </c>
      <c r="B1346" s="219">
        <v>195</v>
      </c>
      <c r="C1346" s="219">
        <v>97</v>
      </c>
      <c r="D1346" s="222">
        <v>293</v>
      </c>
      <c r="E1346" s="223" t="s">
        <v>144</v>
      </c>
      <c r="F1346" s="219">
        <v>8.9</v>
      </c>
      <c r="G1346" s="219">
        <v>6.6</v>
      </c>
      <c r="H1346" s="219">
        <v>18.600000000000001</v>
      </c>
      <c r="I1346" s="219" t="s">
        <v>1918</v>
      </c>
    </row>
    <row r="1347" spans="1:9" ht="13.5" customHeight="1">
      <c r="A1347" s="219" t="s">
        <v>1935</v>
      </c>
      <c r="B1347" s="219">
        <v>51</v>
      </c>
      <c r="C1347" s="219">
        <v>42</v>
      </c>
      <c r="D1347" s="222">
        <v>60</v>
      </c>
      <c r="E1347" s="223" t="s">
        <v>144</v>
      </c>
      <c r="F1347" s="219">
        <v>30</v>
      </c>
      <c r="G1347" s="219">
        <v>18</v>
      </c>
      <c r="H1347" s="219">
        <v>42</v>
      </c>
      <c r="I1347" s="219" t="s">
        <v>1918</v>
      </c>
    </row>
    <row r="1348" spans="1:9" ht="13.5" customHeight="1">
      <c r="A1348" s="219" t="s">
        <v>1935</v>
      </c>
      <c r="B1348" s="219">
        <v>78</v>
      </c>
      <c r="C1348" s="219">
        <v>66</v>
      </c>
      <c r="D1348" s="222">
        <v>90</v>
      </c>
      <c r="E1348" s="223" t="s">
        <v>144</v>
      </c>
      <c r="F1348" s="219">
        <v>33</v>
      </c>
      <c r="G1348" s="219">
        <v>24</v>
      </c>
      <c r="H1348" s="219">
        <v>82</v>
      </c>
      <c r="I1348" s="219" t="s">
        <v>1918</v>
      </c>
    </row>
    <row r="1349" spans="1:9" ht="13.5" customHeight="1">
      <c r="A1349" s="219" t="s">
        <v>1935</v>
      </c>
      <c r="B1349" s="219">
        <v>195</v>
      </c>
      <c r="C1349" s="219">
        <v>97</v>
      </c>
      <c r="D1349" s="222">
        <v>293</v>
      </c>
      <c r="E1349" s="223" t="s">
        <v>144</v>
      </c>
      <c r="F1349" s="219">
        <v>30</v>
      </c>
      <c r="G1349" s="219">
        <v>18</v>
      </c>
      <c r="H1349" s="219">
        <v>68</v>
      </c>
      <c r="I1349" s="219" t="s">
        <v>1918</v>
      </c>
    </row>
    <row r="1350" spans="1:9" ht="13.5" customHeight="1">
      <c r="A1350" s="219" t="s">
        <v>1936</v>
      </c>
      <c r="B1350" s="219">
        <v>51</v>
      </c>
      <c r="C1350" s="219">
        <v>42</v>
      </c>
      <c r="D1350" s="222">
        <v>60</v>
      </c>
      <c r="E1350" s="223" t="s">
        <v>144</v>
      </c>
      <c r="F1350" s="219" t="s">
        <v>1937</v>
      </c>
      <c r="G1350" s="219">
        <v>0</v>
      </c>
      <c r="H1350" s="219">
        <v>0.08</v>
      </c>
      <c r="I1350" s="219" t="s">
        <v>1918</v>
      </c>
    </row>
    <row r="1351" spans="1:9" ht="13.5" customHeight="1">
      <c r="A1351" s="219" t="s">
        <v>1936</v>
      </c>
      <c r="B1351" s="219">
        <v>78</v>
      </c>
      <c r="C1351" s="219">
        <v>66</v>
      </c>
      <c r="D1351" s="222">
        <v>90</v>
      </c>
      <c r="E1351" s="223" t="s">
        <v>144</v>
      </c>
      <c r="F1351" s="219" t="s">
        <v>1937</v>
      </c>
      <c r="G1351" s="219">
        <v>0</v>
      </c>
      <c r="H1351" s="219">
        <v>0.08</v>
      </c>
      <c r="I1351" s="219" t="s">
        <v>1918</v>
      </c>
    </row>
    <row r="1352" spans="1:9" ht="13.5" customHeight="1">
      <c r="A1352" s="219" t="s">
        <v>1936</v>
      </c>
      <c r="B1352" s="219">
        <v>195</v>
      </c>
      <c r="C1352" s="219">
        <v>97</v>
      </c>
      <c r="D1352" s="222">
        <v>293</v>
      </c>
      <c r="E1352" s="223" t="s">
        <v>144</v>
      </c>
      <c r="F1352" s="219" t="s">
        <v>1937</v>
      </c>
      <c r="G1352" s="219">
        <v>0</v>
      </c>
      <c r="H1352" s="219">
        <v>0.08</v>
      </c>
      <c r="I1352" s="219" t="s">
        <v>1918</v>
      </c>
    </row>
    <row r="1353" spans="1:9" ht="13.5" customHeight="1">
      <c r="A1353" s="219" t="s">
        <v>1938</v>
      </c>
      <c r="B1353" s="219">
        <v>51</v>
      </c>
      <c r="C1353" s="219">
        <v>42</v>
      </c>
      <c r="D1353" s="222">
        <v>60</v>
      </c>
      <c r="E1353" s="223" t="s">
        <v>144</v>
      </c>
      <c r="F1353" s="219">
        <v>560</v>
      </c>
      <c r="G1353" s="219">
        <v>180</v>
      </c>
      <c r="H1353" s="219">
        <v>1590</v>
      </c>
      <c r="I1353" s="219" t="s">
        <v>1918</v>
      </c>
    </row>
    <row r="1354" spans="1:9" ht="13.5" customHeight="1">
      <c r="A1354" s="219" t="s">
        <v>1938</v>
      </c>
      <c r="B1354" s="219">
        <v>78</v>
      </c>
      <c r="C1354" s="219">
        <v>66</v>
      </c>
      <c r="D1354" s="222">
        <v>90</v>
      </c>
      <c r="E1354" s="223" t="s">
        <v>144</v>
      </c>
      <c r="F1354" s="219">
        <v>1810</v>
      </c>
      <c r="G1354" s="219">
        <v>410</v>
      </c>
      <c r="H1354" s="219">
        <v>2900</v>
      </c>
      <c r="I1354" s="219" t="s">
        <v>1918</v>
      </c>
    </row>
    <row r="1355" spans="1:9" ht="13.5" customHeight="1">
      <c r="A1355" s="219" t="s">
        <v>1938</v>
      </c>
      <c r="B1355" s="219">
        <v>195</v>
      </c>
      <c r="C1355" s="219">
        <v>97</v>
      </c>
      <c r="D1355" s="222">
        <v>293</v>
      </c>
      <c r="E1355" s="223" t="s">
        <v>144</v>
      </c>
      <c r="F1355" s="219">
        <v>380</v>
      </c>
      <c r="G1355" s="219">
        <v>110</v>
      </c>
      <c r="H1355" s="219">
        <v>1040</v>
      </c>
      <c r="I1355" s="219" t="s">
        <v>1918</v>
      </c>
    </row>
    <row r="1356" spans="1:9" ht="13.5" customHeight="1">
      <c r="A1356" s="55" t="s">
        <v>3264</v>
      </c>
      <c r="B1356" s="3">
        <v>1</v>
      </c>
      <c r="C1356" s="3"/>
      <c r="D1356" s="4"/>
      <c r="E1356" s="8" t="s">
        <v>144</v>
      </c>
      <c r="F1356" s="3">
        <v>1.9</v>
      </c>
      <c r="G1356" s="3"/>
      <c r="H1356" s="3"/>
      <c r="I1356" s="55" t="s">
        <v>1154</v>
      </c>
    </row>
    <row r="1357" spans="1:9" ht="13.5" customHeight="1">
      <c r="A1357" s="55" t="s">
        <v>3264</v>
      </c>
      <c r="B1357" s="3">
        <v>2</v>
      </c>
      <c r="C1357" s="3"/>
      <c r="D1357" s="4"/>
      <c r="E1357" s="8" t="s">
        <v>144</v>
      </c>
      <c r="F1357" s="3">
        <v>4.3</v>
      </c>
      <c r="G1357" s="3"/>
      <c r="H1357" s="3"/>
      <c r="I1357" s="55" t="s">
        <v>1154</v>
      </c>
    </row>
    <row r="1358" spans="1:9" ht="13.5" customHeight="1">
      <c r="A1358" s="55" t="s">
        <v>3264</v>
      </c>
      <c r="B1358" s="3">
        <v>7</v>
      </c>
      <c r="C1358" s="3"/>
      <c r="D1358" s="4"/>
      <c r="E1358" s="8" t="s">
        <v>144</v>
      </c>
      <c r="F1358" s="3">
        <v>5.4</v>
      </c>
      <c r="G1358" s="3"/>
      <c r="H1358" s="3"/>
      <c r="I1358" s="55" t="s">
        <v>1154</v>
      </c>
    </row>
    <row r="1359" spans="1:9" ht="13.5" customHeight="1">
      <c r="A1359" s="219" t="s">
        <v>3262</v>
      </c>
      <c r="B1359" s="219">
        <v>0</v>
      </c>
      <c r="D1359" s="222"/>
      <c r="E1359" s="223" t="s">
        <v>144</v>
      </c>
      <c r="F1359" s="219">
        <v>6.2</v>
      </c>
      <c r="I1359" s="219" t="s">
        <v>3263</v>
      </c>
    </row>
    <row r="1360" spans="1:9" ht="13.5" customHeight="1">
      <c r="A1360" s="219" t="s">
        <v>3262</v>
      </c>
      <c r="B1360" s="219">
        <v>7</v>
      </c>
      <c r="D1360" s="222"/>
      <c r="E1360" s="223" t="s">
        <v>144</v>
      </c>
      <c r="F1360" s="219">
        <v>1.4</v>
      </c>
      <c r="I1360" s="219" t="s">
        <v>3263</v>
      </c>
    </row>
    <row r="1361" spans="1:9" ht="13.5" customHeight="1">
      <c r="A1361" s="217" t="s">
        <v>1153</v>
      </c>
      <c r="B1361" s="230">
        <v>30</v>
      </c>
      <c r="D1361" s="222"/>
      <c r="E1361" s="223" t="s">
        <v>144</v>
      </c>
      <c r="F1361" s="219">
        <v>18.100000000000001</v>
      </c>
      <c r="G1361" s="219">
        <v>2.1</v>
      </c>
      <c r="I1361" s="226" t="s">
        <v>1887</v>
      </c>
    </row>
    <row r="1362" spans="1:9" ht="13.5" customHeight="1">
      <c r="A1362" s="217" t="s">
        <v>1153</v>
      </c>
      <c r="B1362" s="230">
        <v>60</v>
      </c>
      <c r="D1362" s="222"/>
      <c r="E1362" s="223" t="s">
        <v>144</v>
      </c>
      <c r="F1362" s="219">
        <v>18.7</v>
      </c>
      <c r="G1362" s="219">
        <v>1.9</v>
      </c>
      <c r="I1362" s="226" t="s">
        <v>1887</v>
      </c>
    </row>
    <row r="1363" spans="1:9" ht="13.5" customHeight="1">
      <c r="A1363" s="217" t="s">
        <v>1153</v>
      </c>
      <c r="B1363" s="230">
        <v>90</v>
      </c>
      <c r="D1363" s="222"/>
      <c r="E1363" s="223" t="s">
        <v>144</v>
      </c>
      <c r="F1363" s="219">
        <v>17.2</v>
      </c>
      <c r="G1363" s="219">
        <v>2</v>
      </c>
      <c r="I1363" s="226" t="s">
        <v>1887</v>
      </c>
    </row>
    <row r="1364" spans="1:9" ht="13.5" customHeight="1">
      <c r="A1364" s="217" t="s">
        <v>1153</v>
      </c>
      <c r="B1364" s="230">
        <v>120</v>
      </c>
      <c r="D1364" s="222"/>
      <c r="E1364" s="223" t="s">
        <v>144</v>
      </c>
      <c r="F1364" s="219">
        <v>16.8</v>
      </c>
      <c r="G1364" s="219">
        <v>1.7</v>
      </c>
      <c r="I1364" s="226" t="s">
        <v>1887</v>
      </c>
    </row>
    <row r="1365" spans="1:9" ht="13.5" customHeight="1">
      <c r="A1365" s="217" t="s">
        <v>1153</v>
      </c>
      <c r="B1365" s="230">
        <v>150</v>
      </c>
      <c r="D1365" s="222"/>
      <c r="E1365" s="223" t="s">
        <v>144</v>
      </c>
      <c r="F1365" s="219">
        <v>17</v>
      </c>
      <c r="G1365" s="219">
        <v>1.5</v>
      </c>
      <c r="I1365" s="226" t="s">
        <v>1887</v>
      </c>
    </row>
    <row r="1366" spans="1:9" ht="13.5" customHeight="1">
      <c r="A1366" s="217" t="s">
        <v>1153</v>
      </c>
      <c r="B1366" s="230">
        <v>180</v>
      </c>
      <c r="D1366" s="222"/>
      <c r="E1366" s="223" t="s">
        <v>144</v>
      </c>
      <c r="F1366" s="219">
        <v>16.8</v>
      </c>
      <c r="G1366" s="219">
        <v>1.3</v>
      </c>
      <c r="I1366" s="226" t="s">
        <v>1887</v>
      </c>
    </row>
    <row r="1367" spans="1:9" ht="13.5" customHeight="1">
      <c r="A1367" s="219" t="s">
        <v>2408</v>
      </c>
      <c r="B1367" s="219">
        <v>3</v>
      </c>
      <c r="D1367" s="222"/>
      <c r="E1367" s="223" t="s">
        <v>144</v>
      </c>
      <c r="F1367" s="219">
        <v>0.47</v>
      </c>
      <c r="I1367" s="219" t="s">
        <v>176</v>
      </c>
    </row>
    <row r="1368" spans="1:9" ht="13.5" customHeight="1">
      <c r="A1368" s="219" t="s">
        <v>2408</v>
      </c>
      <c r="B1368" s="219">
        <v>4</v>
      </c>
      <c r="D1368" s="222"/>
      <c r="E1368" s="223" t="s">
        <v>144</v>
      </c>
      <c r="F1368" s="219">
        <v>0.47</v>
      </c>
      <c r="I1368" s="219" t="s">
        <v>176</v>
      </c>
    </row>
    <row r="1369" spans="1:9" ht="13.5" customHeight="1">
      <c r="A1369" s="219" t="s">
        <v>2408</v>
      </c>
      <c r="B1369" s="219">
        <v>13</v>
      </c>
      <c r="D1369" s="222"/>
      <c r="E1369" s="223" t="s">
        <v>144</v>
      </c>
      <c r="F1369" s="219">
        <v>0.8</v>
      </c>
      <c r="I1369" s="219" t="s">
        <v>176</v>
      </c>
    </row>
    <row r="1370" spans="1:9" ht="13.5" customHeight="1">
      <c r="A1370" s="219" t="s">
        <v>2408</v>
      </c>
      <c r="B1370" s="219">
        <v>15</v>
      </c>
      <c r="D1370" s="222"/>
      <c r="E1370" s="223" t="s">
        <v>144</v>
      </c>
      <c r="F1370" s="219">
        <v>0.77</v>
      </c>
      <c r="I1370" s="219" t="s">
        <v>176</v>
      </c>
    </row>
    <row r="1371" spans="1:9" ht="13.5" customHeight="1">
      <c r="A1371" s="219" t="s">
        <v>2408</v>
      </c>
      <c r="B1371" s="219">
        <v>19</v>
      </c>
      <c r="D1371" s="222"/>
      <c r="E1371" s="223" t="s">
        <v>144</v>
      </c>
      <c r="F1371" s="219">
        <v>0.62</v>
      </c>
      <c r="I1371" s="219" t="s">
        <v>176</v>
      </c>
    </row>
    <row r="1372" spans="1:9" ht="13.5" customHeight="1">
      <c r="A1372" s="219" t="s">
        <v>2409</v>
      </c>
      <c r="B1372" s="219">
        <v>3</v>
      </c>
      <c r="D1372" s="222"/>
      <c r="E1372" s="223" t="s">
        <v>144</v>
      </c>
      <c r="F1372" s="219">
        <v>2</v>
      </c>
      <c r="I1372" s="219" t="s">
        <v>176</v>
      </c>
    </row>
    <row r="1373" spans="1:9" ht="13.5" customHeight="1">
      <c r="A1373" s="219" t="s">
        <v>2409</v>
      </c>
      <c r="B1373" s="219">
        <v>4</v>
      </c>
      <c r="D1373" s="222"/>
      <c r="E1373" s="223" t="s">
        <v>144</v>
      </c>
      <c r="F1373" s="219">
        <v>1.45</v>
      </c>
      <c r="I1373" s="219" t="s">
        <v>176</v>
      </c>
    </row>
    <row r="1374" spans="1:9" ht="13.5" customHeight="1">
      <c r="A1374" s="219" t="s">
        <v>2409</v>
      </c>
      <c r="B1374" s="219">
        <v>13</v>
      </c>
      <c r="D1374" s="222"/>
      <c r="E1374" s="223" t="s">
        <v>144</v>
      </c>
      <c r="F1374" s="219">
        <v>1.5</v>
      </c>
      <c r="I1374" s="219" t="s">
        <v>176</v>
      </c>
    </row>
    <row r="1375" spans="1:9" ht="13.5" customHeight="1">
      <c r="A1375" s="219" t="s">
        <v>2409</v>
      </c>
      <c r="B1375" s="219">
        <v>15</v>
      </c>
      <c r="D1375" s="222"/>
      <c r="E1375" s="223" t="s">
        <v>144</v>
      </c>
      <c r="F1375" s="219">
        <v>1.64</v>
      </c>
      <c r="I1375" s="219" t="s">
        <v>176</v>
      </c>
    </row>
    <row r="1376" spans="1:9" ht="13.5" customHeight="1">
      <c r="A1376" s="219" t="s">
        <v>2409</v>
      </c>
      <c r="B1376" s="219">
        <v>19</v>
      </c>
      <c r="D1376" s="222"/>
      <c r="E1376" s="223" t="s">
        <v>144</v>
      </c>
      <c r="F1376" s="219">
        <v>1.48</v>
      </c>
      <c r="I1376" s="219" t="s">
        <v>176</v>
      </c>
    </row>
    <row r="1377" spans="1:9" ht="13.5" customHeight="1">
      <c r="A1377" s="219" t="s">
        <v>2410</v>
      </c>
      <c r="B1377" s="219">
        <v>3</v>
      </c>
      <c r="D1377" s="222"/>
      <c r="E1377" s="223" t="s">
        <v>144</v>
      </c>
      <c r="F1377" s="219">
        <v>0.39</v>
      </c>
      <c r="I1377" s="219" t="s">
        <v>176</v>
      </c>
    </row>
    <row r="1378" spans="1:9" ht="13.5" customHeight="1">
      <c r="A1378" s="219" t="s">
        <v>2410</v>
      </c>
      <c r="B1378" s="219">
        <v>4</v>
      </c>
      <c r="D1378" s="222"/>
      <c r="E1378" s="223" t="s">
        <v>144</v>
      </c>
      <c r="F1378" s="219">
        <v>0.31</v>
      </c>
      <c r="I1378" s="219" t="s">
        <v>176</v>
      </c>
    </row>
    <row r="1379" spans="1:9" ht="13.5" customHeight="1">
      <c r="A1379" s="219" t="s">
        <v>2410</v>
      </c>
      <c r="B1379" s="219">
        <v>13</v>
      </c>
      <c r="D1379" s="222"/>
      <c r="E1379" s="223" t="s">
        <v>144</v>
      </c>
      <c r="F1379" s="219">
        <v>0.42</v>
      </c>
      <c r="I1379" s="219" t="s">
        <v>176</v>
      </c>
    </row>
    <row r="1380" spans="1:9" ht="13.5" customHeight="1">
      <c r="A1380" s="219" t="s">
        <v>2410</v>
      </c>
      <c r="B1380" s="219">
        <v>15</v>
      </c>
      <c r="D1380" s="222"/>
      <c r="E1380" s="223" t="s">
        <v>144</v>
      </c>
      <c r="F1380" s="219">
        <v>0.4</v>
      </c>
      <c r="I1380" s="219" t="s">
        <v>176</v>
      </c>
    </row>
    <row r="1381" spans="1:9" ht="13.5" customHeight="1">
      <c r="A1381" s="219" t="s">
        <v>2410</v>
      </c>
      <c r="B1381" s="219">
        <v>19</v>
      </c>
      <c r="D1381" s="222"/>
      <c r="E1381" s="223" t="s">
        <v>144</v>
      </c>
      <c r="F1381" s="219">
        <v>0.36</v>
      </c>
      <c r="I1381" s="219" t="s">
        <v>176</v>
      </c>
    </row>
    <row r="1382" spans="1:9" ht="13.5" customHeight="1">
      <c r="A1382" s="219" t="s">
        <v>2411</v>
      </c>
      <c r="B1382" s="219">
        <v>3</v>
      </c>
      <c r="D1382" s="222"/>
      <c r="E1382" s="223" t="s">
        <v>144</v>
      </c>
      <c r="F1382" s="219">
        <v>0.23</v>
      </c>
      <c r="I1382" s="219" t="s">
        <v>176</v>
      </c>
    </row>
    <row r="1383" spans="1:9" ht="13.5" customHeight="1">
      <c r="A1383" s="219" t="s">
        <v>2411</v>
      </c>
      <c r="B1383" s="219">
        <v>4</v>
      </c>
      <c r="D1383" s="222"/>
      <c r="E1383" s="223" t="s">
        <v>144</v>
      </c>
      <c r="F1383" s="219">
        <v>0.11</v>
      </c>
      <c r="I1383" s="219" t="s">
        <v>176</v>
      </c>
    </row>
    <row r="1384" spans="1:9" ht="13.5" customHeight="1">
      <c r="A1384" s="219" t="s">
        <v>2411</v>
      </c>
      <c r="B1384" s="219">
        <v>13</v>
      </c>
      <c r="D1384" s="222"/>
      <c r="E1384" s="223" t="s">
        <v>144</v>
      </c>
      <c r="F1384" s="219">
        <v>0.12</v>
      </c>
      <c r="I1384" s="219" t="s">
        <v>176</v>
      </c>
    </row>
    <row r="1385" spans="1:9" ht="13.5" customHeight="1">
      <c r="A1385" s="219" t="s">
        <v>2411</v>
      </c>
      <c r="B1385" s="219">
        <v>15</v>
      </c>
      <c r="D1385" s="222"/>
      <c r="E1385" s="223" t="s">
        <v>144</v>
      </c>
      <c r="F1385" s="219">
        <v>0.14000000000000001</v>
      </c>
      <c r="I1385" s="219" t="s">
        <v>176</v>
      </c>
    </row>
    <row r="1386" spans="1:9" ht="13.5" customHeight="1">
      <c r="A1386" s="219" t="s">
        <v>2411</v>
      </c>
      <c r="B1386" s="219">
        <v>19</v>
      </c>
      <c r="D1386" s="222"/>
      <c r="E1386" s="223" t="s">
        <v>144</v>
      </c>
      <c r="F1386" s="219">
        <v>0.18</v>
      </c>
      <c r="I1386" s="219" t="s">
        <v>176</v>
      </c>
    </row>
    <row r="1387" spans="1:9" ht="13.5" customHeight="1">
      <c r="A1387" s="219" t="s">
        <v>2412</v>
      </c>
      <c r="B1387" s="219">
        <v>3</v>
      </c>
      <c r="D1387" s="222"/>
      <c r="E1387" s="223" t="s">
        <v>144</v>
      </c>
      <c r="F1387" s="219">
        <v>0.51</v>
      </c>
      <c r="I1387" s="219" t="s">
        <v>176</v>
      </c>
    </row>
    <row r="1388" spans="1:9" ht="13.5" customHeight="1">
      <c r="A1388" s="219" t="s">
        <v>2412</v>
      </c>
      <c r="B1388" s="219">
        <v>4</v>
      </c>
      <c r="D1388" s="222"/>
      <c r="E1388" s="223" t="s">
        <v>144</v>
      </c>
      <c r="F1388" s="219">
        <v>0.52</v>
      </c>
      <c r="I1388" s="219" t="s">
        <v>176</v>
      </c>
    </row>
    <row r="1389" spans="1:9" ht="13.5" customHeight="1">
      <c r="A1389" s="219" t="s">
        <v>2412</v>
      </c>
      <c r="B1389" s="219">
        <v>13</v>
      </c>
      <c r="D1389" s="222"/>
      <c r="E1389" s="223" t="s">
        <v>144</v>
      </c>
      <c r="F1389" s="219">
        <v>0.22</v>
      </c>
      <c r="I1389" s="219" t="s">
        <v>176</v>
      </c>
    </row>
    <row r="1390" spans="1:9" ht="13.5" customHeight="1">
      <c r="A1390" s="219" t="s">
        <v>2412</v>
      </c>
      <c r="B1390" s="219">
        <v>15</v>
      </c>
      <c r="D1390" s="222"/>
      <c r="E1390" s="223" t="s">
        <v>144</v>
      </c>
      <c r="F1390" s="219">
        <v>0.17</v>
      </c>
      <c r="I1390" s="219" t="s">
        <v>176</v>
      </c>
    </row>
    <row r="1391" spans="1:9" ht="13.5" customHeight="1">
      <c r="A1391" s="219" t="s">
        <v>2412</v>
      </c>
      <c r="B1391" s="219">
        <v>19</v>
      </c>
      <c r="D1391" s="222"/>
      <c r="E1391" s="223" t="s">
        <v>144</v>
      </c>
      <c r="F1391" s="219">
        <v>0.14000000000000001</v>
      </c>
      <c r="I1391" s="219" t="s">
        <v>176</v>
      </c>
    </row>
    <row r="1392" spans="1:9" ht="13.5" customHeight="1">
      <c r="A1392" s="219" t="s">
        <v>2413</v>
      </c>
      <c r="B1392" s="219">
        <v>3</v>
      </c>
      <c r="D1392" s="222"/>
      <c r="E1392" s="223" t="s">
        <v>144</v>
      </c>
      <c r="F1392" s="219">
        <v>0.11</v>
      </c>
      <c r="I1392" s="219" t="s">
        <v>176</v>
      </c>
    </row>
    <row r="1393" spans="1:9" ht="13.5" customHeight="1">
      <c r="A1393" s="219" t="s">
        <v>2413</v>
      </c>
      <c r="B1393" s="219">
        <v>4</v>
      </c>
      <c r="D1393" s="222"/>
      <c r="E1393" s="223" t="s">
        <v>144</v>
      </c>
      <c r="F1393" s="219">
        <v>0.05</v>
      </c>
      <c r="I1393" s="219" t="s">
        <v>176</v>
      </c>
    </row>
    <row r="1394" spans="1:9" ht="13.5" customHeight="1">
      <c r="A1394" s="219" t="s">
        <v>2413</v>
      </c>
      <c r="B1394" s="219">
        <v>13</v>
      </c>
      <c r="D1394" s="222"/>
      <c r="E1394" s="223" t="s">
        <v>144</v>
      </c>
      <c r="F1394" s="219">
        <v>0.08</v>
      </c>
      <c r="I1394" s="219" t="s">
        <v>176</v>
      </c>
    </row>
    <row r="1395" spans="1:9" ht="13.5" customHeight="1">
      <c r="A1395" s="219" t="s">
        <v>2413</v>
      </c>
      <c r="B1395" s="219">
        <v>15</v>
      </c>
      <c r="D1395" s="222"/>
      <c r="E1395" s="223" t="s">
        <v>144</v>
      </c>
      <c r="F1395" s="219">
        <v>0.05</v>
      </c>
      <c r="I1395" s="219" t="s">
        <v>176</v>
      </c>
    </row>
    <row r="1396" spans="1:9" ht="13.5" customHeight="1">
      <c r="A1396" s="219" t="s">
        <v>2413</v>
      </c>
      <c r="B1396" s="219">
        <v>19</v>
      </c>
      <c r="D1396" s="222"/>
      <c r="E1396" s="223" t="s">
        <v>144</v>
      </c>
      <c r="F1396" s="219">
        <v>7.0000000000000007E-2</v>
      </c>
      <c r="I1396" s="219" t="s">
        <v>176</v>
      </c>
    </row>
    <row r="1397" spans="1:9" ht="13.5" customHeight="1">
      <c r="A1397" s="219" t="s">
        <v>2414</v>
      </c>
      <c r="B1397" s="219">
        <v>3</v>
      </c>
      <c r="D1397" s="222"/>
      <c r="E1397" s="223" t="s">
        <v>144</v>
      </c>
      <c r="F1397" s="219">
        <v>0.59</v>
      </c>
      <c r="I1397" s="219" t="s">
        <v>176</v>
      </c>
    </row>
    <row r="1398" spans="1:9" ht="13.5" customHeight="1">
      <c r="A1398" s="219" t="s">
        <v>2414</v>
      </c>
      <c r="B1398" s="219">
        <v>4</v>
      </c>
      <c r="D1398" s="222"/>
      <c r="E1398" s="223" t="s">
        <v>144</v>
      </c>
      <c r="F1398" s="219">
        <v>0.38</v>
      </c>
      <c r="I1398" s="219" t="s">
        <v>176</v>
      </c>
    </row>
    <row r="1399" spans="1:9" ht="13.5" customHeight="1">
      <c r="A1399" s="219" t="s">
        <v>2414</v>
      </c>
      <c r="B1399" s="219">
        <v>13</v>
      </c>
      <c r="D1399" s="222"/>
      <c r="E1399" s="223" t="s">
        <v>144</v>
      </c>
      <c r="F1399" s="219">
        <v>0.28000000000000003</v>
      </c>
      <c r="I1399" s="219" t="s">
        <v>176</v>
      </c>
    </row>
    <row r="1400" spans="1:9" ht="13.5" customHeight="1">
      <c r="A1400" s="219" t="s">
        <v>2414</v>
      </c>
      <c r="B1400" s="219">
        <v>15</v>
      </c>
      <c r="D1400" s="222"/>
      <c r="E1400" s="223" t="s">
        <v>144</v>
      </c>
      <c r="F1400" s="219">
        <v>0.15</v>
      </c>
      <c r="I1400" s="219" t="s">
        <v>176</v>
      </c>
    </row>
    <row r="1401" spans="1:9" ht="13.5" customHeight="1">
      <c r="A1401" s="219" t="s">
        <v>2414</v>
      </c>
      <c r="B1401" s="219">
        <v>19</v>
      </c>
      <c r="D1401" s="222"/>
      <c r="E1401" s="223" t="s">
        <v>144</v>
      </c>
      <c r="F1401" s="219">
        <v>0.21</v>
      </c>
      <c r="I1401" s="219" t="s">
        <v>176</v>
      </c>
    </row>
    <row r="1402" spans="1:9" ht="13.5" customHeight="1">
      <c r="A1402" s="219" t="s">
        <v>2415</v>
      </c>
      <c r="B1402" s="219">
        <v>3</v>
      </c>
      <c r="D1402" s="222"/>
      <c r="E1402" s="223" t="s">
        <v>144</v>
      </c>
      <c r="F1402" s="219">
        <v>3.7</v>
      </c>
      <c r="I1402" s="219" t="s">
        <v>176</v>
      </c>
    </row>
    <row r="1403" spans="1:9" ht="13.5" customHeight="1">
      <c r="A1403" s="219" t="s">
        <v>2415</v>
      </c>
      <c r="B1403" s="219">
        <v>4</v>
      </c>
      <c r="D1403" s="222"/>
      <c r="E1403" s="223" t="s">
        <v>144</v>
      </c>
      <c r="F1403" s="219">
        <v>2.85</v>
      </c>
      <c r="I1403" s="219" t="s">
        <v>176</v>
      </c>
    </row>
    <row r="1404" spans="1:9" ht="13.5" customHeight="1">
      <c r="A1404" s="219" t="s">
        <v>2415</v>
      </c>
      <c r="B1404" s="219">
        <v>13</v>
      </c>
      <c r="D1404" s="222"/>
      <c r="E1404" s="223" t="s">
        <v>144</v>
      </c>
      <c r="F1404" s="219">
        <v>2.97</v>
      </c>
      <c r="I1404" s="219" t="s">
        <v>176</v>
      </c>
    </row>
    <row r="1405" spans="1:9" ht="13.5" customHeight="1">
      <c r="A1405" s="219" t="s">
        <v>2415</v>
      </c>
      <c r="B1405" s="219">
        <v>15</v>
      </c>
      <c r="D1405" s="222"/>
      <c r="E1405" s="223" t="s">
        <v>144</v>
      </c>
      <c r="F1405" s="219">
        <v>2.82</v>
      </c>
      <c r="I1405" s="219" t="s">
        <v>176</v>
      </c>
    </row>
    <row r="1406" spans="1:9" ht="13.5" customHeight="1">
      <c r="A1406" s="219" t="s">
        <v>2415</v>
      </c>
      <c r="B1406" s="219">
        <v>19</v>
      </c>
      <c r="D1406" s="222"/>
      <c r="E1406" s="223" t="s">
        <v>144</v>
      </c>
      <c r="F1406" s="219">
        <v>2.61</v>
      </c>
      <c r="I1406" s="219" t="s">
        <v>176</v>
      </c>
    </row>
    <row r="1407" spans="1:9" ht="13.5" customHeight="1">
      <c r="A1407" s="55" t="s">
        <v>2416</v>
      </c>
      <c r="B1407" s="3">
        <v>3</v>
      </c>
      <c r="C1407" s="3"/>
      <c r="D1407" s="4"/>
      <c r="E1407" s="8" t="s">
        <v>144</v>
      </c>
      <c r="F1407" s="55">
        <v>4.4320000000000004</v>
      </c>
      <c r="G1407" s="3"/>
      <c r="H1407" s="3"/>
      <c r="I1407" s="55" t="s">
        <v>1154</v>
      </c>
    </row>
    <row r="1408" spans="1:9" ht="13.5" customHeight="1">
      <c r="A1408" s="55" t="s">
        <v>2416</v>
      </c>
      <c r="B1408" s="3">
        <v>4</v>
      </c>
      <c r="C1408" s="3"/>
      <c r="D1408" s="4"/>
      <c r="E1408" s="8" t="s">
        <v>144</v>
      </c>
      <c r="F1408" s="55">
        <v>4.4850000000000003</v>
      </c>
      <c r="G1408" s="3"/>
      <c r="H1408" s="3"/>
      <c r="I1408" s="55" t="s">
        <v>1154</v>
      </c>
    </row>
    <row r="1409" spans="1:9" ht="13.5" customHeight="1">
      <c r="A1409" s="55" t="s">
        <v>2416</v>
      </c>
      <c r="B1409" s="3">
        <v>15</v>
      </c>
      <c r="C1409" s="3"/>
      <c r="D1409" s="4"/>
      <c r="E1409" s="8" t="s">
        <v>144</v>
      </c>
      <c r="F1409" s="55">
        <v>5.4539999999999997</v>
      </c>
      <c r="G1409" s="3"/>
      <c r="H1409" s="3"/>
      <c r="I1409" s="55" t="s">
        <v>1154</v>
      </c>
    </row>
    <row r="1410" spans="1:9" ht="13.5" customHeight="1">
      <c r="A1410" s="55" t="s">
        <v>2416</v>
      </c>
      <c r="B1410" s="3">
        <v>13</v>
      </c>
      <c r="C1410" s="3"/>
      <c r="D1410" s="4"/>
      <c r="E1410" s="8" t="s">
        <v>144</v>
      </c>
      <c r="F1410" s="55">
        <v>5.4720000000000004</v>
      </c>
      <c r="G1410" s="3"/>
      <c r="H1410" s="3"/>
      <c r="I1410" s="55" t="s">
        <v>1154</v>
      </c>
    </row>
    <row r="1411" spans="1:9" ht="13.5" customHeight="1">
      <c r="A1411" s="55" t="s">
        <v>2416</v>
      </c>
      <c r="B1411" s="3">
        <v>19</v>
      </c>
      <c r="C1411" s="3"/>
      <c r="D1411" s="4"/>
      <c r="E1411" s="8" t="s">
        <v>144</v>
      </c>
      <c r="F1411" s="55">
        <v>5.5259999999999998</v>
      </c>
      <c r="G1411" s="3"/>
      <c r="H1411" s="3"/>
      <c r="I1411" s="55" t="s">
        <v>1154</v>
      </c>
    </row>
    <row r="1412" spans="1:9" ht="13.5" customHeight="1">
      <c r="A1412" s="217" t="s">
        <v>1192</v>
      </c>
      <c r="B1412" s="230">
        <v>30</v>
      </c>
      <c r="D1412" s="222"/>
      <c r="E1412" s="223" t="s">
        <v>144</v>
      </c>
      <c r="F1412" s="219">
        <v>2.75</v>
      </c>
      <c r="G1412" s="219">
        <v>0.2</v>
      </c>
      <c r="I1412" s="226" t="s">
        <v>1887</v>
      </c>
    </row>
    <row r="1413" spans="1:9" ht="13.5" customHeight="1">
      <c r="A1413" s="217" t="s">
        <v>1192</v>
      </c>
      <c r="B1413" s="230">
        <v>60</v>
      </c>
      <c r="D1413" s="222"/>
      <c r="E1413" s="223" t="s">
        <v>144</v>
      </c>
      <c r="F1413" s="219">
        <v>2.64</v>
      </c>
      <c r="G1413" s="219">
        <v>0.2</v>
      </c>
      <c r="I1413" s="226" t="s">
        <v>1887</v>
      </c>
    </row>
    <row r="1414" spans="1:9" ht="13.5" customHeight="1">
      <c r="A1414" s="217" t="s">
        <v>1192</v>
      </c>
      <c r="B1414" s="230">
        <v>90</v>
      </c>
      <c r="D1414" s="222"/>
      <c r="E1414" s="223" t="s">
        <v>144</v>
      </c>
      <c r="F1414" s="219">
        <v>2.29</v>
      </c>
      <c r="G1414" s="219">
        <v>0.1</v>
      </c>
      <c r="I1414" s="226" t="s">
        <v>1887</v>
      </c>
    </row>
    <row r="1415" spans="1:9" ht="13.5" customHeight="1">
      <c r="A1415" s="217" t="s">
        <v>1192</v>
      </c>
      <c r="B1415" s="230">
        <v>120</v>
      </c>
      <c r="D1415" s="222"/>
      <c r="E1415" s="223" t="s">
        <v>144</v>
      </c>
      <c r="F1415" s="219">
        <v>2.84</v>
      </c>
      <c r="G1415" s="219">
        <v>0.2</v>
      </c>
      <c r="I1415" s="226" t="s">
        <v>1887</v>
      </c>
    </row>
    <row r="1416" spans="1:9" ht="13.5" customHeight="1">
      <c r="A1416" s="217" t="s">
        <v>1192</v>
      </c>
      <c r="B1416" s="230">
        <v>150</v>
      </c>
      <c r="D1416" s="222"/>
      <c r="E1416" s="223" t="s">
        <v>144</v>
      </c>
      <c r="F1416" s="219">
        <v>2.5499999999999998</v>
      </c>
      <c r="G1416" s="219">
        <v>0.2</v>
      </c>
      <c r="I1416" s="226" t="s">
        <v>1887</v>
      </c>
    </row>
    <row r="1417" spans="1:9" ht="13.5" customHeight="1">
      <c r="A1417" s="217" t="s">
        <v>1192</v>
      </c>
      <c r="B1417" s="230">
        <v>180</v>
      </c>
      <c r="D1417" s="222"/>
      <c r="E1417" s="223" t="s">
        <v>144</v>
      </c>
      <c r="F1417" s="219">
        <v>2.34</v>
      </c>
      <c r="G1417" s="219">
        <v>0.1</v>
      </c>
      <c r="I1417" s="226" t="s">
        <v>1887</v>
      </c>
    </row>
    <row r="1418" spans="1:9" ht="13.5" customHeight="1">
      <c r="A1418" s="217" t="s">
        <v>1194</v>
      </c>
      <c r="B1418" s="230">
        <v>30</v>
      </c>
      <c r="D1418" s="222"/>
      <c r="E1418" s="223" t="s">
        <v>144</v>
      </c>
      <c r="F1418" s="219">
        <v>1.46</v>
      </c>
      <c r="G1418" s="219">
        <v>0.1</v>
      </c>
      <c r="I1418" s="226" t="s">
        <v>1887</v>
      </c>
    </row>
    <row r="1419" spans="1:9" ht="13.5" customHeight="1">
      <c r="A1419" s="217" t="s">
        <v>1194</v>
      </c>
      <c r="B1419" s="230">
        <v>60</v>
      </c>
      <c r="D1419" s="222"/>
      <c r="E1419" s="223" t="s">
        <v>144</v>
      </c>
      <c r="F1419" s="219">
        <v>1.4</v>
      </c>
      <c r="G1419" s="219">
        <v>0.1</v>
      </c>
      <c r="I1419" s="226" t="s">
        <v>1887</v>
      </c>
    </row>
    <row r="1420" spans="1:9" ht="13.5" customHeight="1">
      <c r="A1420" s="217" t="s">
        <v>1194</v>
      </c>
      <c r="B1420" s="230">
        <v>90</v>
      </c>
      <c r="D1420" s="222"/>
      <c r="E1420" s="223" t="s">
        <v>144</v>
      </c>
      <c r="F1420" s="219">
        <v>1.36</v>
      </c>
      <c r="G1420" s="219">
        <v>0.1</v>
      </c>
      <c r="I1420" s="226" t="s">
        <v>1887</v>
      </c>
    </row>
    <row r="1421" spans="1:9" ht="13.5" customHeight="1">
      <c r="A1421" s="217" t="s">
        <v>1194</v>
      </c>
      <c r="B1421" s="230">
        <v>120</v>
      </c>
      <c r="D1421" s="222"/>
      <c r="E1421" s="223" t="s">
        <v>144</v>
      </c>
      <c r="F1421" s="219">
        <v>1.19</v>
      </c>
      <c r="G1421" s="219">
        <v>0.1</v>
      </c>
      <c r="I1421" s="226" t="s">
        <v>1887</v>
      </c>
    </row>
    <row r="1422" spans="1:9" ht="13.5" customHeight="1">
      <c r="A1422" s="217" t="s">
        <v>1194</v>
      </c>
      <c r="B1422" s="230">
        <v>150</v>
      </c>
      <c r="D1422" s="222"/>
      <c r="E1422" s="223" t="s">
        <v>144</v>
      </c>
      <c r="F1422" s="219">
        <v>1.08</v>
      </c>
      <c r="G1422" s="219">
        <v>0.05</v>
      </c>
      <c r="I1422" s="226" t="s">
        <v>1887</v>
      </c>
    </row>
    <row r="1423" spans="1:9" ht="13.5" customHeight="1">
      <c r="A1423" s="217" t="s">
        <v>1194</v>
      </c>
      <c r="B1423" s="230">
        <v>180</v>
      </c>
      <c r="D1423" s="222"/>
      <c r="E1423" s="223" t="s">
        <v>144</v>
      </c>
      <c r="F1423" s="219">
        <v>0.99</v>
      </c>
      <c r="G1423" s="219">
        <v>0.05</v>
      </c>
      <c r="I1423" s="226" t="s">
        <v>1887</v>
      </c>
    </row>
    <row r="1424" spans="1:9" ht="13.5" customHeight="1">
      <c r="A1424" s="219" t="s">
        <v>2391</v>
      </c>
      <c r="B1424" s="219">
        <v>7</v>
      </c>
      <c r="D1424" s="222"/>
      <c r="E1424" s="223" t="s">
        <v>144</v>
      </c>
      <c r="F1424" s="219">
        <v>1.28</v>
      </c>
      <c r="I1424" s="219" t="s">
        <v>176</v>
      </c>
    </row>
    <row r="1425" spans="1:9" ht="13.5" customHeight="1">
      <c r="A1425" s="219" t="s">
        <v>2391</v>
      </c>
      <c r="B1425" s="219">
        <v>10</v>
      </c>
      <c r="D1425" s="222"/>
      <c r="E1425" s="223" t="s">
        <v>144</v>
      </c>
      <c r="F1425" s="219">
        <v>1.23</v>
      </c>
      <c r="I1425" s="219" t="s">
        <v>176</v>
      </c>
    </row>
    <row r="1426" spans="1:9" ht="13.5" customHeight="1">
      <c r="A1426" s="219" t="s">
        <v>2392</v>
      </c>
      <c r="B1426" s="219">
        <v>7</v>
      </c>
      <c r="D1426" s="222"/>
      <c r="E1426" s="223" t="s">
        <v>144</v>
      </c>
      <c r="F1426" s="219">
        <v>0.43</v>
      </c>
      <c r="I1426" s="219" t="s">
        <v>176</v>
      </c>
    </row>
    <row r="1427" spans="1:9" ht="13.5" customHeight="1">
      <c r="A1427" s="219" t="s">
        <v>2392</v>
      </c>
      <c r="B1427" s="219">
        <v>10</v>
      </c>
      <c r="D1427" s="222"/>
      <c r="E1427" s="223" t="s">
        <v>144</v>
      </c>
      <c r="F1427" s="219">
        <v>0.56000000000000005</v>
      </c>
      <c r="I1427" s="219" t="s">
        <v>176</v>
      </c>
    </row>
    <row r="1428" spans="1:9" ht="13.5" customHeight="1">
      <c r="A1428" s="219" t="s">
        <v>2393</v>
      </c>
      <c r="B1428" s="219">
        <v>7</v>
      </c>
      <c r="D1428" s="222"/>
      <c r="E1428" s="223" t="s">
        <v>144</v>
      </c>
      <c r="F1428" s="219">
        <v>0.86</v>
      </c>
      <c r="I1428" s="219" t="s">
        <v>176</v>
      </c>
    </row>
    <row r="1429" spans="1:9" ht="13.5" customHeight="1">
      <c r="A1429" s="219" t="s">
        <v>2393</v>
      </c>
      <c r="B1429" s="219">
        <v>10</v>
      </c>
      <c r="D1429" s="222"/>
      <c r="E1429" s="223" t="s">
        <v>144</v>
      </c>
      <c r="F1429" s="219">
        <v>0.53</v>
      </c>
      <c r="I1429" s="219" t="s">
        <v>176</v>
      </c>
    </row>
    <row r="1430" spans="1:9" ht="13.5" customHeight="1">
      <c r="A1430" s="219" t="s">
        <v>2394</v>
      </c>
      <c r="B1430" s="219">
        <v>7</v>
      </c>
      <c r="D1430" s="222"/>
      <c r="E1430" s="223" t="s">
        <v>144</v>
      </c>
      <c r="F1430" s="219">
        <v>0.3</v>
      </c>
      <c r="I1430" s="219" t="s">
        <v>176</v>
      </c>
    </row>
    <row r="1431" spans="1:9" ht="13.5" customHeight="1">
      <c r="A1431" s="219" t="s">
        <v>2394</v>
      </c>
      <c r="B1431" s="219">
        <v>10</v>
      </c>
      <c r="D1431" s="222"/>
      <c r="E1431" s="223" t="s">
        <v>144</v>
      </c>
      <c r="F1431" s="219">
        <v>0.25</v>
      </c>
      <c r="I1431" s="219" t="s">
        <v>176</v>
      </c>
    </row>
    <row r="1432" spans="1:9" ht="13.5" customHeight="1">
      <c r="A1432" s="219" t="s">
        <v>2395</v>
      </c>
      <c r="B1432" s="219">
        <v>7</v>
      </c>
      <c r="D1432" s="222"/>
      <c r="E1432" s="223" t="s">
        <v>144</v>
      </c>
      <c r="F1432" s="219">
        <v>0.44</v>
      </c>
      <c r="I1432" s="219" t="s">
        <v>176</v>
      </c>
    </row>
    <row r="1433" spans="1:9" ht="13.5" customHeight="1">
      <c r="A1433" s="219" t="s">
        <v>2395</v>
      </c>
      <c r="B1433" s="219">
        <v>10</v>
      </c>
      <c r="D1433" s="222"/>
      <c r="E1433" s="223" t="s">
        <v>144</v>
      </c>
      <c r="F1433" s="219">
        <v>0.3</v>
      </c>
      <c r="I1433" s="219" t="s">
        <v>176</v>
      </c>
    </row>
    <row r="1434" spans="1:9" ht="13.5" customHeight="1">
      <c r="A1434" s="219" t="s">
        <v>2396</v>
      </c>
      <c r="B1434" s="219">
        <v>7</v>
      </c>
      <c r="D1434" s="222"/>
      <c r="E1434" s="223" t="s">
        <v>144</v>
      </c>
      <c r="F1434" s="219">
        <v>0.26</v>
      </c>
      <c r="I1434" s="219" t="s">
        <v>176</v>
      </c>
    </row>
    <row r="1435" spans="1:9" ht="13.5" customHeight="1">
      <c r="A1435" s="219" t="s">
        <v>2396</v>
      </c>
      <c r="B1435" s="219">
        <v>10</v>
      </c>
      <c r="D1435" s="222"/>
      <c r="E1435" s="223" t="s">
        <v>144</v>
      </c>
      <c r="F1435" s="219">
        <v>0.17</v>
      </c>
      <c r="I1435" s="219" t="s">
        <v>176</v>
      </c>
    </row>
    <row r="1436" spans="1:9" ht="13.5" customHeight="1">
      <c r="A1436" s="219" t="s">
        <v>2397</v>
      </c>
      <c r="B1436" s="219">
        <v>7</v>
      </c>
      <c r="D1436" s="222"/>
      <c r="E1436" s="223" t="s">
        <v>144</v>
      </c>
      <c r="F1436" s="219">
        <v>3.57</v>
      </c>
      <c r="I1436" s="219" t="s">
        <v>176</v>
      </c>
    </row>
    <row r="1437" spans="1:9" ht="13.5" customHeight="1">
      <c r="A1437" s="219" t="s">
        <v>2397</v>
      </c>
      <c r="B1437" s="219">
        <v>10</v>
      </c>
      <c r="D1437" s="222"/>
      <c r="E1437" s="223" t="s">
        <v>144</v>
      </c>
      <c r="F1437" s="219">
        <v>3.04</v>
      </c>
      <c r="I1437" s="219" t="s">
        <v>176</v>
      </c>
    </row>
    <row r="1438" spans="1:9" ht="13.5" customHeight="1">
      <c r="A1438" s="55" t="s">
        <v>2398</v>
      </c>
      <c r="B1438" s="3">
        <v>7</v>
      </c>
      <c r="C1438" s="3"/>
      <c r="D1438" s="4"/>
      <c r="E1438" s="8" t="s">
        <v>144</v>
      </c>
      <c r="F1438" s="55">
        <v>5.4359999999999999</v>
      </c>
      <c r="G1438" s="3"/>
      <c r="H1438" s="3"/>
      <c r="I1438" s="55" t="s">
        <v>1154</v>
      </c>
    </row>
    <row r="1439" spans="1:9" ht="13.5" customHeight="1">
      <c r="A1439" s="55" t="s">
        <v>2398</v>
      </c>
      <c r="B1439" s="3">
        <v>10</v>
      </c>
      <c r="C1439" s="3"/>
      <c r="D1439" s="4"/>
      <c r="E1439" s="8" t="s">
        <v>144</v>
      </c>
      <c r="F1439" s="55">
        <v>5.7229999999999999</v>
      </c>
      <c r="G1439" s="3"/>
      <c r="H1439" s="3"/>
      <c r="I1439" s="55" t="s">
        <v>1154</v>
      </c>
    </row>
    <row r="1440" spans="1:9" ht="13.5" customHeight="1">
      <c r="A1440" s="219" t="s">
        <v>2382</v>
      </c>
      <c r="B1440" s="219">
        <v>2</v>
      </c>
      <c r="D1440" s="222"/>
      <c r="E1440" s="223" t="s">
        <v>144</v>
      </c>
      <c r="F1440" s="219">
        <v>0.5</v>
      </c>
      <c r="I1440" s="219" t="s">
        <v>176</v>
      </c>
    </row>
    <row r="1441" spans="1:9" ht="13.5" customHeight="1">
      <c r="A1441" s="219" t="s">
        <v>2382</v>
      </c>
      <c r="B1441" s="219">
        <v>5</v>
      </c>
      <c r="D1441" s="222"/>
      <c r="E1441" s="223" t="s">
        <v>144</v>
      </c>
      <c r="F1441" s="219">
        <v>1.3</v>
      </c>
      <c r="I1441" s="219" t="s">
        <v>176</v>
      </c>
    </row>
    <row r="1442" spans="1:9" ht="13.5" customHeight="1">
      <c r="A1442" s="219" t="s">
        <v>2382</v>
      </c>
      <c r="B1442" s="219">
        <v>7</v>
      </c>
      <c r="D1442" s="222"/>
      <c r="E1442" s="223" t="s">
        <v>144</v>
      </c>
      <c r="F1442" s="219">
        <v>1.6</v>
      </c>
      <c r="I1442" s="219" t="s">
        <v>176</v>
      </c>
    </row>
    <row r="1443" spans="1:9" ht="13.5" customHeight="1">
      <c r="A1443" s="219" t="s">
        <v>2382</v>
      </c>
      <c r="B1443" s="219">
        <v>9</v>
      </c>
      <c r="D1443" s="222"/>
      <c r="E1443" s="223" t="s">
        <v>144</v>
      </c>
      <c r="F1443" s="219">
        <v>1.51</v>
      </c>
      <c r="I1443" s="219" t="s">
        <v>176</v>
      </c>
    </row>
    <row r="1444" spans="1:9" ht="13.5" customHeight="1">
      <c r="A1444" s="219" t="s">
        <v>2382</v>
      </c>
      <c r="B1444" s="219">
        <v>12</v>
      </c>
      <c r="D1444" s="222"/>
      <c r="E1444" s="223" t="s">
        <v>144</v>
      </c>
      <c r="F1444" s="219">
        <v>1.54</v>
      </c>
      <c r="I1444" s="219" t="s">
        <v>176</v>
      </c>
    </row>
    <row r="1445" spans="1:9" ht="13.5" customHeight="1">
      <c r="A1445" s="219" t="s">
        <v>2382</v>
      </c>
      <c r="B1445" s="219">
        <v>19</v>
      </c>
      <c r="D1445" s="222"/>
      <c r="E1445" s="223" t="s">
        <v>144</v>
      </c>
      <c r="F1445" s="219">
        <v>1.42</v>
      </c>
      <c r="I1445" s="219" t="s">
        <v>176</v>
      </c>
    </row>
    <row r="1446" spans="1:9" ht="13.5" customHeight="1">
      <c r="A1446" s="219" t="s">
        <v>2383</v>
      </c>
      <c r="B1446" s="219">
        <v>2</v>
      </c>
      <c r="D1446" s="222"/>
      <c r="E1446" s="223" t="s">
        <v>144</v>
      </c>
      <c r="F1446" s="219">
        <v>0.2</v>
      </c>
      <c r="I1446" s="219" t="s">
        <v>176</v>
      </c>
    </row>
    <row r="1447" spans="1:9" ht="13.5" customHeight="1">
      <c r="A1447" s="219" t="s">
        <v>2383</v>
      </c>
      <c r="B1447" s="219">
        <v>5</v>
      </c>
      <c r="D1447" s="222"/>
      <c r="E1447" s="223" t="s">
        <v>144</v>
      </c>
      <c r="F1447" s="219">
        <v>0.16</v>
      </c>
      <c r="I1447" s="219" t="s">
        <v>176</v>
      </c>
    </row>
    <row r="1448" spans="1:9" ht="13.5" customHeight="1">
      <c r="A1448" s="219" t="s">
        <v>2383</v>
      </c>
      <c r="B1448" s="219">
        <v>7</v>
      </c>
      <c r="D1448" s="222"/>
      <c r="E1448" s="223" t="s">
        <v>144</v>
      </c>
      <c r="F1448" s="219">
        <v>0.87</v>
      </c>
      <c r="I1448" s="219" t="s">
        <v>176</v>
      </c>
    </row>
    <row r="1449" spans="1:9" ht="13.5" customHeight="1">
      <c r="A1449" s="219" t="s">
        <v>2383</v>
      </c>
      <c r="B1449" s="219">
        <v>9</v>
      </c>
      <c r="D1449" s="222"/>
      <c r="E1449" s="223" t="s">
        <v>144</v>
      </c>
      <c r="F1449" s="219">
        <v>1.1200000000000001</v>
      </c>
      <c r="I1449" s="219" t="s">
        <v>176</v>
      </c>
    </row>
    <row r="1450" spans="1:9" ht="13.5" customHeight="1">
      <c r="A1450" s="219" t="s">
        <v>2383</v>
      </c>
      <c r="B1450" s="219">
        <v>12</v>
      </c>
      <c r="D1450" s="222"/>
      <c r="E1450" s="223" t="s">
        <v>144</v>
      </c>
      <c r="F1450" s="219">
        <v>1.03</v>
      </c>
      <c r="I1450" s="219" t="s">
        <v>176</v>
      </c>
    </row>
    <row r="1451" spans="1:9" ht="13.5" customHeight="1">
      <c r="A1451" s="219" t="s">
        <v>2383</v>
      </c>
      <c r="B1451" s="219">
        <v>19</v>
      </c>
      <c r="D1451" s="222"/>
      <c r="E1451" s="223" t="s">
        <v>144</v>
      </c>
      <c r="F1451" s="219">
        <v>0.97</v>
      </c>
      <c r="I1451" s="219" t="s">
        <v>176</v>
      </c>
    </row>
    <row r="1452" spans="1:9" ht="13.5" customHeight="1">
      <c r="A1452" s="219" t="s">
        <v>2384</v>
      </c>
      <c r="B1452" s="219">
        <v>2</v>
      </c>
      <c r="D1452" s="222"/>
      <c r="E1452" s="223" t="s">
        <v>144</v>
      </c>
      <c r="F1452" s="219">
        <v>0.33</v>
      </c>
      <c r="I1452" s="219" t="s">
        <v>176</v>
      </c>
    </row>
    <row r="1453" spans="1:9" ht="13.5" customHeight="1">
      <c r="A1453" s="219" t="s">
        <v>2384</v>
      </c>
      <c r="B1453" s="219">
        <v>5</v>
      </c>
      <c r="D1453" s="222"/>
      <c r="E1453" s="223" t="s">
        <v>144</v>
      </c>
      <c r="F1453" s="219">
        <v>0.42</v>
      </c>
      <c r="I1453" s="219" t="s">
        <v>176</v>
      </c>
    </row>
    <row r="1454" spans="1:9" ht="13.5" customHeight="1">
      <c r="A1454" s="219" t="s">
        <v>2384</v>
      </c>
      <c r="B1454" s="219">
        <v>7</v>
      </c>
      <c r="D1454" s="222"/>
      <c r="E1454" s="223" t="s">
        <v>144</v>
      </c>
      <c r="F1454" s="219">
        <v>0.43</v>
      </c>
      <c r="I1454" s="219" t="s">
        <v>176</v>
      </c>
    </row>
    <row r="1455" spans="1:9" ht="13.5" customHeight="1">
      <c r="A1455" s="219" t="s">
        <v>2384</v>
      </c>
      <c r="B1455" s="219">
        <v>9</v>
      </c>
      <c r="D1455" s="222"/>
      <c r="E1455" s="223" t="s">
        <v>144</v>
      </c>
      <c r="F1455" s="219">
        <v>0.48</v>
      </c>
      <c r="I1455" s="219" t="s">
        <v>176</v>
      </c>
    </row>
    <row r="1456" spans="1:9" ht="13.5" customHeight="1">
      <c r="A1456" s="219" t="s">
        <v>2384</v>
      </c>
      <c r="B1456" s="219">
        <v>12</v>
      </c>
      <c r="D1456" s="222"/>
      <c r="E1456" s="223" t="s">
        <v>144</v>
      </c>
      <c r="F1456" s="219">
        <v>0.47</v>
      </c>
      <c r="I1456" s="219" t="s">
        <v>176</v>
      </c>
    </row>
    <row r="1457" spans="1:9" ht="13.5" customHeight="1">
      <c r="A1457" s="219" t="s">
        <v>2384</v>
      </c>
      <c r="B1457" s="219">
        <v>19</v>
      </c>
      <c r="D1457" s="222"/>
      <c r="E1457" s="223" t="s">
        <v>144</v>
      </c>
      <c r="F1457" s="219">
        <v>0.47</v>
      </c>
      <c r="I1457" s="219" t="s">
        <v>176</v>
      </c>
    </row>
    <row r="1458" spans="1:9" ht="13.5" customHeight="1">
      <c r="A1458" s="219" t="s">
        <v>2385</v>
      </c>
      <c r="B1458" s="219">
        <v>2</v>
      </c>
      <c r="D1458" s="222"/>
      <c r="E1458" s="223" t="s">
        <v>144</v>
      </c>
      <c r="F1458" s="219">
        <v>0.23</v>
      </c>
      <c r="I1458" s="219" t="s">
        <v>176</v>
      </c>
    </row>
    <row r="1459" spans="1:9" ht="13.5" customHeight="1">
      <c r="A1459" s="219" t="s">
        <v>2385</v>
      </c>
      <c r="B1459" s="219">
        <v>5</v>
      </c>
      <c r="D1459" s="222"/>
      <c r="E1459" s="223" t="s">
        <v>144</v>
      </c>
      <c r="F1459" s="219">
        <v>0.1</v>
      </c>
      <c r="I1459" s="219" t="s">
        <v>176</v>
      </c>
    </row>
    <row r="1460" spans="1:9" ht="13.5" customHeight="1">
      <c r="A1460" s="219" t="s">
        <v>2385</v>
      </c>
      <c r="B1460" s="219">
        <v>7</v>
      </c>
      <c r="D1460" s="222"/>
      <c r="E1460" s="223" t="s">
        <v>144</v>
      </c>
      <c r="F1460" s="219">
        <v>0.18</v>
      </c>
      <c r="I1460" s="219" t="s">
        <v>176</v>
      </c>
    </row>
    <row r="1461" spans="1:9" ht="13.5" customHeight="1">
      <c r="A1461" s="219" t="s">
        <v>2385</v>
      </c>
      <c r="B1461" s="219">
        <v>9</v>
      </c>
      <c r="D1461" s="222"/>
      <c r="E1461" s="223" t="s">
        <v>144</v>
      </c>
      <c r="F1461" s="219">
        <v>0.11</v>
      </c>
      <c r="I1461" s="219" t="s">
        <v>176</v>
      </c>
    </row>
    <row r="1462" spans="1:9" ht="13.5" customHeight="1">
      <c r="A1462" s="219" t="s">
        <v>2385</v>
      </c>
      <c r="B1462" s="219">
        <v>12</v>
      </c>
      <c r="D1462" s="222"/>
      <c r="E1462" s="223" t="s">
        <v>144</v>
      </c>
      <c r="F1462" s="219">
        <v>0.22</v>
      </c>
      <c r="I1462" s="219" t="s">
        <v>176</v>
      </c>
    </row>
    <row r="1463" spans="1:9" ht="13.5" customHeight="1">
      <c r="A1463" s="219" t="s">
        <v>2385</v>
      </c>
      <c r="B1463" s="219">
        <v>19</v>
      </c>
      <c r="D1463" s="222"/>
      <c r="E1463" s="223" t="s">
        <v>144</v>
      </c>
      <c r="F1463" s="219">
        <v>0.1</v>
      </c>
      <c r="I1463" s="219" t="s">
        <v>176</v>
      </c>
    </row>
    <row r="1464" spans="1:9" ht="13.5" customHeight="1">
      <c r="A1464" s="219" t="s">
        <v>2386</v>
      </c>
      <c r="B1464" s="219">
        <v>2</v>
      </c>
      <c r="D1464" s="222"/>
      <c r="E1464" s="223" t="s">
        <v>144</v>
      </c>
      <c r="F1464" s="219">
        <v>0.17</v>
      </c>
      <c r="I1464" s="219" t="s">
        <v>176</v>
      </c>
    </row>
    <row r="1465" spans="1:9" ht="13.5" customHeight="1">
      <c r="A1465" s="219" t="s">
        <v>2386</v>
      </c>
      <c r="B1465" s="219">
        <v>5</v>
      </c>
      <c r="D1465" s="222"/>
      <c r="E1465" s="223" t="s">
        <v>144</v>
      </c>
      <c r="F1465" s="219">
        <v>0.34</v>
      </c>
      <c r="I1465" s="219" t="s">
        <v>176</v>
      </c>
    </row>
    <row r="1466" spans="1:9" ht="13.5" customHeight="1">
      <c r="A1466" s="219" t="s">
        <v>2386</v>
      </c>
      <c r="B1466" s="219">
        <v>7</v>
      </c>
      <c r="D1466" s="222"/>
      <c r="E1466" s="223" t="s">
        <v>144</v>
      </c>
      <c r="F1466" s="219">
        <v>0.2</v>
      </c>
      <c r="I1466" s="219" t="s">
        <v>176</v>
      </c>
    </row>
    <row r="1467" spans="1:9" ht="13.5" customHeight="1">
      <c r="A1467" s="219" t="s">
        <v>2386</v>
      </c>
      <c r="B1467" s="219">
        <v>9</v>
      </c>
      <c r="D1467" s="222"/>
      <c r="E1467" s="223" t="s">
        <v>144</v>
      </c>
      <c r="F1467" s="219">
        <v>0.15</v>
      </c>
      <c r="I1467" s="219" t="s">
        <v>176</v>
      </c>
    </row>
    <row r="1468" spans="1:9" ht="13.5" customHeight="1">
      <c r="A1468" s="219" t="s">
        <v>2386</v>
      </c>
      <c r="B1468" s="219">
        <v>12</v>
      </c>
      <c r="D1468" s="222"/>
      <c r="E1468" s="223" t="s">
        <v>144</v>
      </c>
      <c r="F1468" s="219">
        <v>0.12</v>
      </c>
      <c r="I1468" s="219" t="s">
        <v>176</v>
      </c>
    </row>
    <row r="1469" spans="1:9" ht="13.5" customHeight="1">
      <c r="A1469" s="219" t="s">
        <v>2386</v>
      </c>
      <c r="B1469" s="219">
        <v>19</v>
      </c>
      <c r="D1469" s="222"/>
      <c r="E1469" s="223" t="s">
        <v>144</v>
      </c>
      <c r="F1469" s="219">
        <v>0.1</v>
      </c>
      <c r="I1469" s="219" t="s">
        <v>176</v>
      </c>
    </row>
    <row r="1470" spans="1:9" ht="13.5" customHeight="1">
      <c r="A1470" s="219" t="s">
        <v>2387</v>
      </c>
      <c r="B1470" s="219">
        <v>2</v>
      </c>
      <c r="D1470" s="222"/>
      <c r="E1470" s="223" t="s">
        <v>144</v>
      </c>
      <c r="F1470" s="219">
        <v>0.1</v>
      </c>
      <c r="I1470" s="219" t="s">
        <v>176</v>
      </c>
    </row>
    <row r="1471" spans="1:9" ht="13.5" customHeight="1">
      <c r="A1471" s="219" t="s">
        <v>2387</v>
      </c>
      <c r="B1471" s="219">
        <v>5</v>
      </c>
      <c r="D1471" s="222"/>
      <c r="E1471" s="223" t="s">
        <v>144</v>
      </c>
      <c r="F1471" s="219">
        <v>0.19</v>
      </c>
      <c r="I1471" s="219" t="s">
        <v>176</v>
      </c>
    </row>
    <row r="1472" spans="1:9" ht="13.5" customHeight="1">
      <c r="A1472" s="219" t="s">
        <v>2387</v>
      </c>
      <c r="B1472" s="219">
        <v>7</v>
      </c>
      <c r="D1472" s="222"/>
      <c r="E1472" s="223" t="s">
        <v>144</v>
      </c>
      <c r="F1472" s="219">
        <v>0.15</v>
      </c>
      <c r="I1472" s="219" t="s">
        <v>176</v>
      </c>
    </row>
    <row r="1473" spans="1:9" ht="13.5" customHeight="1">
      <c r="A1473" s="219" t="s">
        <v>2387</v>
      </c>
      <c r="B1473" s="219">
        <v>9</v>
      </c>
      <c r="D1473" s="222"/>
      <c r="E1473" s="223" t="s">
        <v>144</v>
      </c>
      <c r="F1473" s="219">
        <v>0.17</v>
      </c>
      <c r="I1473" s="219" t="s">
        <v>176</v>
      </c>
    </row>
    <row r="1474" spans="1:9" ht="13.5" customHeight="1">
      <c r="A1474" s="219" t="s">
        <v>2387</v>
      </c>
      <c r="B1474" s="219">
        <v>12</v>
      </c>
      <c r="D1474" s="222"/>
      <c r="E1474" s="223" t="s">
        <v>144</v>
      </c>
      <c r="F1474" s="219">
        <v>0.06</v>
      </c>
      <c r="I1474" s="219" t="s">
        <v>176</v>
      </c>
    </row>
    <row r="1475" spans="1:9" ht="13.5" customHeight="1">
      <c r="A1475" s="219" t="s">
        <v>2387</v>
      </c>
      <c r="B1475" s="219">
        <v>19</v>
      </c>
      <c r="D1475" s="222"/>
      <c r="E1475" s="223" t="s">
        <v>144</v>
      </c>
      <c r="F1475" s="219">
        <v>0.16</v>
      </c>
      <c r="I1475" s="219" t="s">
        <v>176</v>
      </c>
    </row>
    <row r="1476" spans="1:9" ht="13.5" customHeight="1">
      <c r="A1476" s="219" t="s">
        <v>2388</v>
      </c>
      <c r="B1476" s="219">
        <v>2</v>
      </c>
      <c r="D1476" s="222"/>
      <c r="E1476" s="223" t="s">
        <v>144</v>
      </c>
      <c r="F1476" s="219">
        <v>0.47</v>
      </c>
      <c r="I1476" s="219" t="s">
        <v>176</v>
      </c>
    </row>
    <row r="1477" spans="1:9" ht="13.5" customHeight="1">
      <c r="A1477" s="219" t="s">
        <v>2388</v>
      </c>
      <c r="B1477" s="219">
        <v>5</v>
      </c>
      <c r="D1477" s="222"/>
      <c r="E1477" s="223" t="s">
        <v>144</v>
      </c>
      <c r="F1477" s="219">
        <v>0.34</v>
      </c>
      <c r="I1477" s="219" t="s">
        <v>176</v>
      </c>
    </row>
    <row r="1478" spans="1:9" ht="13.5" customHeight="1">
      <c r="A1478" s="219" t="s">
        <v>2388</v>
      </c>
      <c r="B1478" s="219">
        <v>7</v>
      </c>
      <c r="D1478" s="222"/>
      <c r="E1478" s="223" t="s">
        <v>144</v>
      </c>
      <c r="F1478" s="219">
        <v>0.21</v>
      </c>
      <c r="I1478" s="219" t="s">
        <v>176</v>
      </c>
    </row>
    <row r="1479" spans="1:9" ht="13.5" customHeight="1">
      <c r="A1479" s="219" t="s">
        <v>2388</v>
      </c>
      <c r="B1479" s="219">
        <v>9</v>
      </c>
      <c r="D1479" s="222"/>
      <c r="E1479" s="223" t="s">
        <v>144</v>
      </c>
      <c r="F1479" s="219">
        <v>0.17</v>
      </c>
      <c r="I1479" s="219" t="s">
        <v>176</v>
      </c>
    </row>
    <row r="1480" spans="1:9" ht="13.5" customHeight="1">
      <c r="A1480" s="219" t="s">
        <v>2388</v>
      </c>
      <c r="B1480" s="219">
        <v>12</v>
      </c>
      <c r="D1480" s="222"/>
      <c r="E1480" s="223" t="s">
        <v>144</v>
      </c>
      <c r="F1480" s="219">
        <v>0.28999999999999998</v>
      </c>
      <c r="I1480" s="219" t="s">
        <v>176</v>
      </c>
    </row>
    <row r="1481" spans="1:9" ht="13.5" customHeight="1">
      <c r="A1481" s="219" t="s">
        <v>2388</v>
      </c>
      <c r="B1481" s="219">
        <v>19</v>
      </c>
      <c r="D1481" s="222"/>
      <c r="E1481" s="223" t="s">
        <v>144</v>
      </c>
      <c r="F1481" s="219">
        <v>0.19</v>
      </c>
      <c r="I1481" s="219" t="s">
        <v>176</v>
      </c>
    </row>
    <row r="1482" spans="1:9" ht="13.5" customHeight="1">
      <c r="A1482" s="219" t="s">
        <v>2389</v>
      </c>
      <c r="B1482" s="219">
        <v>2</v>
      </c>
      <c r="D1482" s="222"/>
      <c r="E1482" s="223" t="s">
        <v>144</v>
      </c>
      <c r="F1482" s="219">
        <v>2</v>
      </c>
      <c r="I1482" s="219" t="s">
        <v>176</v>
      </c>
    </row>
    <row r="1483" spans="1:9" ht="13.5" customHeight="1">
      <c r="A1483" s="219" t="s">
        <v>2389</v>
      </c>
      <c r="B1483" s="219">
        <v>5</v>
      </c>
      <c r="D1483" s="222"/>
      <c r="E1483" s="223" t="s">
        <v>144</v>
      </c>
      <c r="F1483" s="219">
        <v>2.85</v>
      </c>
      <c r="I1483" s="219" t="s">
        <v>176</v>
      </c>
    </row>
    <row r="1484" spans="1:9" ht="13.5" customHeight="1">
      <c r="A1484" s="219" t="s">
        <v>2389</v>
      </c>
      <c r="B1484" s="219">
        <v>7</v>
      </c>
      <c r="D1484" s="222"/>
      <c r="E1484" s="223" t="s">
        <v>144</v>
      </c>
      <c r="F1484" s="219">
        <v>3.64</v>
      </c>
      <c r="I1484" s="219" t="s">
        <v>176</v>
      </c>
    </row>
    <row r="1485" spans="1:9" ht="13.5" customHeight="1">
      <c r="A1485" s="219" t="s">
        <v>2389</v>
      </c>
      <c r="B1485" s="219">
        <v>9</v>
      </c>
      <c r="D1485" s="222"/>
      <c r="E1485" s="223" t="s">
        <v>144</v>
      </c>
      <c r="F1485" s="219">
        <v>3.71</v>
      </c>
      <c r="I1485" s="219" t="s">
        <v>176</v>
      </c>
    </row>
    <row r="1486" spans="1:9" ht="13.5" customHeight="1">
      <c r="A1486" s="219" t="s">
        <v>2389</v>
      </c>
      <c r="B1486" s="219">
        <v>12</v>
      </c>
      <c r="D1486" s="222"/>
      <c r="E1486" s="223" t="s">
        <v>144</v>
      </c>
      <c r="F1486" s="219">
        <v>3.73</v>
      </c>
      <c r="I1486" s="219" t="s">
        <v>176</v>
      </c>
    </row>
    <row r="1487" spans="1:9" ht="13.5" customHeight="1">
      <c r="A1487" s="219" t="s">
        <v>2389</v>
      </c>
      <c r="B1487" s="219">
        <v>19</v>
      </c>
      <c r="D1487" s="222"/>
      <c r="E1487" s="223" t="s">
        <v>144</v>
      </c>
      <c r="F1487" s="219">
        <v>3.41</v>
      </c>
      <c r="I1487" s="219" t="s">
        <v>176</v>
      </c>
    </row>
    <row r="1488" spans="1:9" ht="13.5" customHeight="1">
      <c r="A1488" s="55" t="s">
        <v>2390</v>
      </c>
      <c r="B1488" s="3">
        <v>2</v>
      </c>
      <c r="C1488" s="3"/>
      <c r="D1488" s="4"/>
      <c r="E1488" s="8" t="s">
        <v>144</v>
      </c>
      <c r="F1488" s="55">
        <v>4.0179999999999998</v>
      </c>
      <c r="G1488" s="3"/>
      <c r="H1488" s="3"/>
      <c r="I1488" s="55" t="s">
        <v>1154</v>
      </c>
    </row>
    <row r="1489" spans="1:9" ht="13.5" customHeight="1">
      <c r="A1489" s="55" t="s">
        <v>2390</v>
      </c>
      <c r="B1489" s="3">
        <v>5</v>
      </c>
      <c r="C1489" s="3"/>
      <c r="D1489" s="4"/>
      <c r="E1489" s="8" t="s">
        <v>144</v>
      </c>
      <c r="F1489" s="55">
        <v>5.5259999999999998</v>
      </c>
      <c r="G1489" s="3"/>
      <c r="H1489" s="3"/>
      <c r="I1489" s="55" t="s">
        <v>1154</v>
      </c>
    </row>
    <row r="1490" spans="1:9" ht="13.5" customHeight="1">
      <c r="A1490" s="55" t="s">
        <v>2390</v>
      </c>
      <c r="B1490" s="3">
        <v>12</v>
      </c>
      <c r="C1490" s="3"/>
      <c r="D1490" s="4"/>
      <c r="E1490" s="8" t="s">
        <v>144</v>
      </c>
      <c r="F1490" s="55">
        <v>5.7229999999999999</v>
      </c>
      <c r="G1490" s="3"/>
      <c r="H1490" s="3"/>
      <c r="I1490" s="55" t="s">
        <v>1154</v>
      </c>
    </row>
    <row r="1491" spans="1:9" ht="13.5" customHeight="1">
      <c r="A1491" s="55" t="s">
        <v>2390</v>
      </c>
      <c r="B1491" s="3">
        <v>7</v>
      </c>
      <c r="C1491" s="3"/>
      <c r="D1491" s="4"/>
      <c r="E1491" s="8" t="s">
        <v>144</v>
      </c>
      <c r="F1491" s="55">
        <v>5.8120000000000003</v>
      </c>
      <c r="G1491" s="3"/>
      <c r="H1491" s="3"/>
      <c r="I1491" s="55" t="s">
        <v>1154</v>
      </c>
    </row>
    <row r="1492" spans="1:9" ht="13.5" customHeight="1">
      <c r="A1492" s="55" t="s">
        <v>2390</v>
      </c>
      <c r="B1492" s="3">
        <v>19</v>
      </c>
      <c r="C1492" s="3"/>
      <c r="D1492" s="4"/>
      <c r="E1492" s="8" t="s">
        <v>144</v>
      </c>
      <c r="F1492" s="55">
        <v>5.8659999999999997</v>
      </c>
      <c r="G1492" s="3"/>
      <c r="H1492" s="3"/>
      <c r="I1492" s="55" t="s">
        <v>1154</v>
      </c>
    </row>
    <row r="1493" spans="1:9" ht="13.5" customHeight="1">
      <c r="A1493" s="55" t="s">
        <v>2390</v>
      </c>
      <c r="B1493" s="3">
        <v>9</v>
      </c>
      <c r="C1493" s="3"/>
      <c r="D1493" s="4"/>
      <c r="E1493" s="8" t="s">
        <v>144</v>
      </c>
      <c r="F1493" s="55">
        <v>5.8840000000000003</v>
      </c>
      <c r="G1493" s="3"/>
      <c r="H1493" s="3"/>
      <c r="I1493" s="55" t="s">
        <v>1154</v>
      </c>
    </row>
    <row r="1494" spans="1:9" ht="13.5" customHeight="1">
      <c r="A1494" s="15" t="s">
        <v>2785</v>
      </c>
      <c r="B1494" s="15">
        <v>3</v>
      </c>
      <c r="C1494" s="15"/>
      <c r="D1494" s="84"/>
      <c r="E1494" s="87" t="s">
        <v>144</v>
      </c>
      <c r="F1494" s="15">
        <v>3.9</v>
      </c>
      <c r="G1494" s="15">
        <v>0.6</v>
      </c>
      <c r="H1494" s="15"/>
      <c r="I1494" s="15" t="s">
        <v>1918</v>
      </c>
    </row>
    <row r="1495" spans="1:9" ht="13.5" customHeight="1">
      <c r="A1495" s="15" t="s">
        <v>2785</v>
      </c>
      <c r="B1495" s="15">
        <v>6</v>
      </c>
      <c r="C1495" s="15"/>
      <c r="D1495" s="84"/>
      <c r="E1495" s="87" t="s">
        <v>144</v>
      </c>
      <c r="F1495" s="15">
        <v>10.7</v>
      </c>
      <c r="G1495" s="15">
        <v>2.2999999999999998</v>
      </c>
      <c r="H1495" s="15"/>
      <c r="I1495" s="15" t="s">
        <v>1918</v>
      </c>
    </row>
    <row r="1496" spans="1:9" ht="13.5" customHeight="1">
      <c r="A1496" s="15" t="s">
        <v>2785</v>
      </c>
      <c r="B1496" s="15">
        <v>14</v>
      </c>
      <c r="C1496" s="15"/>
      <c r="D1496" s="84"/>
      <c r="E1496" s="87" t="s">
        <v>144</v>
      </c>
      <c r="F1496" s="15">
        <v>21.1</v>
      </c>
      <c r="G1496" s="15">
        <v>3.4</v>
      </c>
      <c r="H1496" s="15"/>
      <c r="I1496" s="15" t="s">
        <v>1918</v>
      </c>
    </row>
    <row r="1497" spans="1:9" ht="13.5" customHeight="1">
      <c r="A1497" s="15" t="s">
        <v>2785</v>
      </c>
      <c r="B1497" s="15">
        <v>30</v>
      </c>
      <c r="C1497" s="15"/>
      <c r="D1497" s="84"/>
      <c r="E1497" s="87" t="s">
        <v>144</v>
      </c>
      <c r="F1497" s="15">
        <v>37.4</v>
      </c>
      <c r="G1497" s="15">
        <v>4.5</v>
      </c>
      <c r="H1497" s="15"/>
      <c r="I1497" s="15" t="s">
        <v>1918</v>
      </c>
    </row>
    <row r="1498" spans="1:9" ht="13.5" customHeight="1">
      <c r="A1498" s="15" t="s">
        <v>2785</v>
      </c>
      <c r="B1498" s="15">
        <v>90</v>
      </c>
      <c r="C1498" s="15"/>
      <c r="D1498" s="84"/>
      <c r="E1498" s="87" t="s">
        <v>144</v>
      </c>
      <c r="F1498" s="15">
        <v>41.5</v>
      </c>
      <c r="G1498" s="15">
        <v>5.5</v>
      </c>
      <c r="H1498" s="15"/>
      <c r="I1498" s="15" t="s">
        <v>1918</v>
      </c>
    </row>
    <row r="1499" spans="1:9" ht="13.5" customHeight="1">
      <c r="A1499" s="15" t="s">
        <v>2785</v>
      </c>
      <c r="B1499" s="15">
        <v>120</v>
      </c>
      <c r="C1499" s="15"/>
      <c r="D1499" s="84"/>
      <c r="E1499" s="87" t="s">
        <v>144</v>
      </c>
      <c r="F1499" s="15">
        <v>43.1</v>
      </c>
      <c r="G1499" s="15">
        <v>4.8</v>
      </c>
      <c r="H1499" s="15"/>
      <c r="I1499" s="15" t="s">
        <v>1918</v>
      </c>
    </row>
    <row r="1500" spans="1:9" ht="13.5" customHeight="1">
      <c r="A1500" s="15" t="s">
        <v>2785</v>
      </c>
      <c r="B1500" s="15">
        <v>150</v>
      </c>
      <c r="C1500" s="15"/>
      <c r="D1500" s="84"/>
      <c r="E1500" s="87" t="s">
        <v>144</v>
      </c>
      <c r="F1500" s="15">
        <v>47.5</v>
      </c>
      <c r="G1500" s="15">
        <v>8.9</v>
      </c>
      <c r="H1500" s="15"/>
      <c r="I1500" s="15" t="s">
        <v>1918</v>
      </c>
    </row>
    <row r="1501" spans="1:9" ht="13.5" customHeight="1">
      <c r="A1501" s="15" t="s">
        <v>2785</v>
      </c>
      <c r="B1501" s="15">
        <v>180</v>
      </c>
      <c r="C1501" s="15"/>
      <c r="D1501" s="84"/>
      <c r="E1501" s="87" t="s">
        <v>144</v>
      </c>
      <c r="F1501" s="15">
        <v>56.6</v>
      </c>
      <c r="G1501" s="15">
        <v>8.6</v>
      </c>
      <c r="H1501" s="15"/>
      <c r="I1501" s="15" t="s">
        <v>1918</v>
      </c>
    </row>
    <row r="1502" spans="1:9" ht="13.5" customHeight="1">
      <c r="A1502" s="219" t="s">
        <v>1944</v>
      </c>
      <c r="B1502" s="219">
        <v>3</v>
      </c>
      <c r="C1502" s="219">
        <v>1</v>
      </c>
      <c r="D1502" s="222">
        <v>4</v>
      </c>
      <c r="E1502" s="223" t="s">
        <v>144</v>
      </c>
      <c r="F1502" s="219">
        <v>0.35</v>
      </c>
      <c r="G1502" s="219">
        <v>0.17</v>
      </c>
      <c r="I1502" s="219" t="s">
        <v>176</v>
      </c>
    </row>
    <row r="1503" spans="1:9" ht="13.5" customHeight="1">
      <c r="A1503" s="219" t="s">
        <v>1944</v>
      </c>
      <c r="B1503" s="219">
        <v>7</v>
      </c>
      <c r="C1503" s="219">
        <v>5</v>
      </c>
      <c r="D1503" s="222">
        <v>8</v>
      </c>
      <c r="E1503" s="223" t="s">
        <v>144</v>
      </c>
      <c r="F1503" s="219">
        <v>0.54</v>
      </c>
      <c r="G1503" s="219">
        <v>0.17</v>
      </c>
      <c r="I1503" s="219" t="s">
        <v>176</v>
      </c>
    </row>
    <row r="1504" spans="1:9" ht="13.5" customHeight="1">
      <c r="A1504" s="219" t="s">
        <v>1944</v>
      </c>
      <c r="B1504" s="219">
        <v>11</v>
      </c>
      <c r="C1504" s="219">
        <v>9</v>
      </c>
      <c r="D1504" s="222">
        <v>14</v>
      </c>
      <c r="E1504" s="223" t="s">
        <v>144</v>
      </c>
      <c r="F1504" s="219">
        <v>0.66</v>
      </c>
      <c r="G1504" s="219">
        <v>0.18</v>
      </c>
      <c r="I1504" s="219" t="s">
        <v>176</v>
      </c>
    </row>
    <row r="1505" spans="1:9" ht="13.5" customHeight="1">
      <c r="A1505" s="219" t="s">
        <v>1950</v>
      </c>
      <c r="B1505" s="219">
        <v>3</v>
      </c>
      <c r="C1505" s="219">
        <v>1</v>
      </c>
      <c r="D1505" s="222">
        <v>4</v>
      </c>
      <c r="E1505" s="223" t="s">
        <v>144</v>
      </c>
      <c r="F1505" s="219">
        <v>2.2999999999999998</v>
      </c>
      <c r="G1505" s="219">
        <v>1.4</v>
      </c>
      <c r="I1505" s="219" t="s">
        <v>176</v>
      </c>
    </row>
    <row r="1506" spans="1:9" ht="13.5" customHeight="1">
      <c r="A1506" s="219" t="s">
        <v>1950</v>
      </c>
      <c r="B1506" s="219">
        <v>7</v>
      </c>
      <c r="C1506" s="219">
        <v>5</v>
      </c>
      <c r="D1506" s="222">
        <v>8</v>
      </c>
      <c r="E1506" s="223" t="s">
        <v>144</v>
      </c>
      <c r="F1506" s="219">
        <v>4.8</v>
      </c>
      <c r="G1506" s="219">
        <v>1.8</v>
      </c>
      <c r="I1506" s="219" t="s">
        <v>176</v>
      </c>
    </row>
    <row r="1507" spans="1:9" ht="13.5" customHeight="1">
      <c r="A1507" s="219" t="s">
        <v>1950</v>
      </c>
      <c r="B1507" s="219">
        <v>11</v>
      </c>
      <c r="C1507" s="219">
        <v>9</v>
      </c>
      <c r="D1507" s="222">
        <v>14</v>
      </c>
      <c r="E1507" s="223" t="s">
        <v>144</v>
      </c>
      <c r="F1507" s="219">
        <v>4.5</v>
      </c>
      <c r="G1507" s="219">
        <v>1.7</v>
      </c>
      <c r="I1507" s="219" t="s">
        <v>176</v>
      </c>
    </row>
    <row r="1508" spans="1:9" ht="13.5" customHeight="1">
      <c r="A1508" s="219" t="s">
        <v>1941</v>
      </c>
      <c r="B1508" s="219">
        <v>3</v>
      </c>
      <c r="C1508" s="219">
        <v>1</v>
      </c>
      <c r="D1508" s="222">
        <v>4</v>
      </c>
      <c r="E1508" s="223" t="s">
        <v>144</v>
      </c>
      <c r="F1508" s="219">
        <v>6.6</v>
      </c>
      <c r="G1508" s="219">
        <v>7.8</v>
      </c>
      <c r="I1508" s="219" t="s">
        <v>176</v>
      </c>
    </row>
    <row r="1509" spans="1:9" ht="13.5" customHeight="1">
      <c r="A1509" s="219" t="s">
        <v>1941</v>
      </c>
      <c r="B1509" s="219">
        <v>7</v>
      </c>
      <c r="C1509" s="219">
        <v>5</v>
      </c>
      <c r="D1509" s="222">
        <v>8</v>
      </c>
      <c r="E1509" s="223" t="s">
        <v>144</v>
      </c>
      <c r="F1509" s="219">
        <v>1.6</v>
      </c>
      <c r="G1509" s="219">
        <v>0.7</v>
      </c>
      <c r="I1509" s="219" t="s">
        <v>176</v>
      </c>
    </row>
    <row r="1510" spans="1:9" ht="13.5" customHeight="1">
      <c r="A1510" s="219" t="s">
        <v>1941</v>
      </c>
      <c r="B1510" s="219">
        <v>11</v>
      </c>
      <c r="C1510" s="219">
        <v>9</v>
      </c>
      <c r="D1510" s="222">
        <v>14</v>
      </c>
      <c r="E1510" s="223" t="s">
        <v>144</v>
      </c>
      <c r="F1510" s="219">
        <v>1.3</v>
      </c>
      <c r="G1510" s="219">
        <v>0.3</v>
      </c>
      <c r="I1510" s="219" t="s">
        <v>176</v>
      </c>
    </row>
    <row r="1511" spans="1:9" ht="13.5" customHeight="1">
      <c r="A1511" s="219" t="s">
        <v>2250</v>
      </c>
      <c r="B1511" s="219">
        <v>3</v>
      </c>
      <c r="C1511" s="219">
        <v>1</v>
      </c>
      <c r="D1511" s="222">
        <v>4</v>
      </c>
      <c r="E1511" s="223" t="s">
        <v>144</v>
      </c>
      <c r="F1511" s="219">
        <v>4.3</v>
      </c>
      <c r="G1511" s="219">
        <v>0.7</v>
      </c>
      <c r="I1511" s="219" t="s">
        <v>176</v>
      </c>
    </row>
    <row r="1512" spans="1:9" ht="13.5" customHeight="1">
      <c r="A1512" s="219" t="s">
        <v>2250</v>
      </c>
      <c r="B1512" s="219">
        <v>7</v>
      </c>
      <c r="C1512" s="219">
        <v>5</v>
      </c>
      <c r="D1512" s="222">
        <v>8</v>
      </c>
      <c r="E1512" s="223" t="s">
        <v>144</v>
      </c>
      <c r="F1512" s="219">
        <v>4.8</v>
      </c>
      <c r="G1512" s="219">
        <v>0.8</v>
      </c>
      <c r="I1512" s="219" t="s">
        <v>176</v>
      </c>
    </row>
    <row r="1513" spans="1:9" ht="13.5" customHeight="1">
      <c r="A1513" s="219" t="s">
        <v>2250</v>
      </c>
      <c r="B1513" s="219">
        <v>11</v>
      </c>
      <c r="C1513" s="219">
        <v>9</v>
      </c>
      <c r="D1513" s="222">
        <v>14</v>
      </c>
      <c r="E1513" s="223" t="s">
        <v>144</v>
      </c>
      <c r="F1513" s="219">
        <v>4.4000000000000004</v>
      </c>
      <c r="G1513" s="219">
        <v>0.8</v>
      </c>
      <c r="I1513" s="219" t="s">
        <v>176</v>
      </c>
    </row>
    <row r="1514" spans="1:9" ht="13.5" customHeight="1">
      <c r="A1514" s="219" t="s">
        <v>1946</v>
      </c>
      <c r="B1514" s="219">
        <v>3</v>
      </c>
      <c r="C1514" s="219">
        <v>1</v>
      </c>
      <c r="D1514" s="222">
        <v>4</v>
      </c>
      <c r="E1514" s="223" t="s">
        <v>144</v>
      </c>
      <c r="F1514" s="219">
        <v>5.5</v>
      </c>
      <c r="G1514" s="219">
        <v>3.5</v>
      </c>
      <c r="I1514" s="219" t="s">
        <v>176</v>
      </c>
    </row>
    <row r="1515" spans="1:9" ht="13.5" customHeight="1">
      <c r="A1515" s="219" t="s">
        <v>1946</v>
      </c>
      <c r="B1515" s="219">
        <v>7</v>
      </c>
      <c r="C1515" s="219">
        <v>5</v>
      </c>
      <c r="D1515" s="222">
        <v>8</v>
      </c>
      <c r="E1515" s="223" t="s">
        <v>144</v>
      </c>
      <c r="F1515" s="219">
        <v>3.6</v>
      </c>
      <c r="G1515" s="219">
        <v>1</v>
      </c>
      <c r="I1515" s="219" t="s">
        <v>176</v>
      </c>
    </row>
    <row r="1516" spans="1:9" ht="13.5" customHeight="1">
      <c r="A1516" s="219" t="s">
        <v>1946</v>
      </c>
      <c r="B1516" s="219">
        <v>11</v>
      </c>
      <c r="C1516" s="219">
        <v>9</v>
      </c>
      <c r="D1516" s="222">
        <v>14</v>
      </c>
      <c r="E1516" s="223" t="s">
        <v>144</v>
      </c>
      <c r="F1516" s="219">
        <v>3</v>
      </c>
      <c r="G1516" s="219">
        <v>0.7</v>
      </c>
      <c r="I1516" s="219" t="s">
        <v>176</v>
      </c>
    </row>
    <row r="1517" spans="1:9" ht="13.5" customHeight="1">
      <c r="A1517" s="219" t="s">
        <v>1948</v>
      </c>
      <c r="B1517" s="219">
        <v>3</v>
      </c>
      <c r="C1517" s="219">
        <v>1</v>
      </c>
      <c r="D1517" s="222">
        <v>4</v>
      </c>
      <c r="E1517" s="223" t="s">
        <v>144</v>
      </c>
      <c r="F1517" s="219">
        <v>0.33</v>
      </c>
      <c r="G1517" s="219">
        <v>0.2</v>
      </c>
      <c r="I1517" s="219" t="s">
        <v>176</v>
      </c>
    </row>
    <row r="1518" spans="1:9" ht="13.5" customHeight="1">
      <c r="A1518" s="219" t="s">
        <v>1948</v>
      </c>
      <c r="B1518" s="219">
        <v>7</v>
      </c>
      <c r="C1518" s="219">
        <v>5</v>
      </c>
      <c r="D1518" s="222">
        <v>8</v>
      </c>
      <c r="E1518" s="223" t="s">
        <v>144</v>
      </c>
      <c r="F1518" s="219">
        <v>0.28999999999999998</v>
      </c>
      <c r="G1518" s="219">
        <v>0.12</v>
      </c>
      <c r="I1518" s="219" t="s">
        <v>176</v>
      </c>
    </row>
    <row r="1519" spans="1:9" ht="13.5" customHeight="1">
      <c r="A1519" s="219" t="s">
        <v>1948</v>
      </c>
      <c r="B1519" s="219">
        <v>11</v>
      </c>
      <c r="C1519" s="219">
        <v>9</v>
      </c>
      <c r="D1519" s="222">
        <v>14</v>
      </c>
      <c r="E1519" s="223" t="s">
        <v>144</v>
      </c>
      <c r="F1519" s="219">
        <v>0.27</v>
      </c>
      <c r="G1519" s="219">
        <v>0.06</v>
      </c>
      <c r="I1519" s="219" t="s">
        <v>176</v>
      </c>
    </row>
    <row r="1520" spans="1:9" ht="13.5" customHeight="1">
      <c r="A1520" s="219" t="s">
        <v>1939</v>
      </c>
      <c r="B1520" s="219">
        <v>3</v>
      </c>
      <c r="C1520" s="219">
        <v>1</v>
      </c>
      <c r="D1520" s="222">
        <v>4</v>
      </c>
      <c r="E1520" s="223" t="s">
        <v>144</v>
      </c>
      <c r="F1520" s="219">
        <v>20.399999999999999</v>
      </c>
      <c r="G1520" s="219">
        <v>9.6</v>
      </c>
      <c r="I1520" s="219" t="s">
        <v>176</v>
      </c>
    </row>
    <row r="1521" spans="1:9" ht="13.5" customHeight="1">
      <c r="A1521" s="219" t="s">
        <v>1939</v>
      </c>
      <c r="B1521" s="219">
        <v>7</v>
      </c>
      <c r="C1521" s="219">
        <v>5</v>
      </c>
      <c r="D1521" s="222">
        <v>8</v>
      </c>
      <c r="E1521" s="223" t="s">
        <v>144</v>
      </c>
      <c r="F1521" s="219">
        <v>14.3</v>
      </c>
      <c r="G1521" s="219">
        <v>2.2999999999999998</v>
      </c>
      <c r="I1521" s="219" t="s">
        <v>176</v>
      </c>
    </row>
    <row r="1522" spans="1:9" ht="13.5" customHeight="1">
      <c r="A1522" s="219" t="s">
        <v>1939</v>
      </c>
      <c r="B1522" s="219">
        <v>11</v>
      </c>
      <c r="C1522" s="219">
        <v>9</v>
      </c>
      <c r="D1522" s="222">
        <v>14</v>
      </c>
      <c r="E1522" s="223" t="s">
        <v>144</v>
      </c>
      <c r="F1522" s="219">
        <v>13</v>
      </c>
      <c r="G1522" s="219">
        <v>2.1</v>
      </c>
      <c r="I1522" s="219" t="s">
        <v>176</v>
      </c>
    </row>
    <row r="1523" spans="1:9" ht="13.5" customHeight="1">
      <c r="A1523" s="219" t="s">
        <v>1945</v>
      </c>
      <c r="B1523" s="219">
        <v>3</v>
      </c>
      <c r="C1523" s="219">
        <v>1</v>
      </c>
      <c r="D1523" s="222">
        <v>4</v>
      </c>
      <c r="E1523" s="223" t="s">
        <v>144</v>
      </c>
      <c r="F1523" s="219">
        <v>0.45</v>
      </c>
      <c r="G1523" s="219">
        <v>0.4</v>
      </c>
      <c r="I1523" s="219" t="s">
        <v>176</v>
      </c>
    </row>
    <row r="1524" spans="1:9" ht="13.5" customHeight="1">
      <c r="A1524" s="219" t="s">
        <v>1945</v>
      </c>
      <c r="B1524" s="219">
        <v>7</v>
      </c>
      <c r="C1524" s="219">
        <v>5</v>
      </c>
      <c r="D1524" s="222">
        <v>8</v>
      </c>
      <c r="E1524" s="223" t="s">
        <v>144</v>
      </c>
      <c r="F1524" s="219">
        <v>0.49</v>
      </c>
      <c r="G1524" s="219">
        <v>0.15</v>
      </c>
      <c r="I1524" s="219" t="s">
        <v>176</v>
      </c>
    </row>
    <row r="1525" spans="1:9" ht="13.5" customHeight="1">
      <c r="A1525" s="219" t="s">
        <v>1945</v>
      </c>
      <c r="B1525" s="219">
        <v>11</v>
      </c>
      <c r="C1525" s="219">
        <v>9</v>
      </c>
      <c r="D1525" s="222">
        <v>14</v>
      </c>
      <c r="E1525" s="223" t="s">
        <v>144</v>
      </c>
      <c r="F1525" s="219">
        <v>0.61</v>
      </c>
      <c r="G1525" s="219">
        <v>0.14000000000000001</v>
      </c>
      <c r="I1525" s="219" t="s">
        <v>176</v>
      </c>
    </row>
    <row r="1526" spans="1:9" ht="13.5" customHeight="1">
      <c r="A1526" s="219" t="s">
        <v>1951</v>
      </c>
      <c r="B1526" s="219">
        <v>3</v>
      </c>
      <c r="C1526" s="219">
        <v>1</v>
      </c>
      <c r="D1526" s="222">
        <v>4</v>
      </c>
      <c r="E1526" s="223" t="s">
        <v>144</v>
      </c>
      <c r="F1526" s="219">
        <v>1.7</v>
      </c>
      <c r="G1526" s="219">
        <v>1.1000000000000001</v>
      </c>
      <c r="I1526" s="219" t="s">
        <v>176</v>
      </c>
    </row>
    <row r="1527" spans="1:9" ht="13.5" customHeight="1">
      <c r="A1527" s="219" t="s">
        <v>1951</v>
      </c>
      <c r="B1527" s="219">
        <v>7</v>
      </c>
      <c r="C1527" s="219">
        <v>5</v>
      </c>
      <c r="D1527" s="222">
        <v>8</v>
      </c>
      <c r="E1527" s="223" t="s">
        <v>144</v>
      </c>
      <c r="F1527" s="219">
        <v>3.1</v>
      </c>
      <c r="G1527" s="219">
        <v>1.2</v>
      </c>
      <c r="I1527" s="219" t="s">
        <v>176</v>
      </c>
    </row>
    <row r="1528" spans="1:9" ht="13.5" customHeight="1">
      <c r="A1528" s="219" t="s">
        <v>1951</v>
      </c>
      <c r="B1528" s="219">
        <v>11</v>
      </c>
      <c r="C1528" s="219">
        <v>9</v>
      </c>
      <c r="D1528" s="222">
        <v>14</v>
      </c>
      <c r="E1528" s="223" t="s">
        <v>144</v>
      </c>
      <c r="F1528" s="219">
        <v>4.4000000000000004</v>
      </c>
      <c r="G1528" s="219">
        <v>1.9</v>
      </c>
      <c r="I1528" s="219" t="s">
        <v>176</v>
      </c>
    </row>
    <row r="1529" spans="1:9" ht="13.5" customHeight="1">
      <c r="A1529" s="219" t="s">
        <v>1942</v>
      </c>
      <c r="B1529" s="219">
        <v>3</v>
      </c>
      <c r="C1529" s="219">
        <v>1</v>
      </c>
      <c r="D1529" s="222">
        <v>4</v>
      </c>
      <c r="E1529" s="223" t="s">
        <v>144</v>
      </c>
      <c r="F1529" s="219">
        <v>14.8</v>
      </c>
      <c r="G1529" s="219">
        <v>17.2</v>
      </c>
      <c r="I1529" s="219" t="s">
        <v>176</v>
      </c>
    </row>
    <row r="1530" spans="1:9" ht="13.5" customHeight="1">
      <c r="A1530" s="219" t="s">
        <v>1942</v>
      </c>
      <c r="B1530" s="219">
        <v>7</v>
      </c>
      <c r="C1530" s="219">
        <v>5</v>
      </c>
      <c r="D1530" s="222">
        <v>8</v>
      </c>
      <c r="E1530" s="223" t="s">
        <v>144</v>
      </c>
      <c r="F1530" s="219">
        <v>3.4</v>
      </c>
      <c r="G1530" s="219">
        <v>2</v>
      </c>
      <c r="I1530" s="219" t="s">
        <v>176</v>
      </c>
    </row>
    <row r="1531" spans="1:9" ht="13.5" customHeight="1">
      <c r="A1531" s="219" t="s">
        <v>1942</v>
      </c>
      <c r="B1531" s="219">
        <v>11</v>
      </c>
      <c r="C1531" s="219">
        <v>9</v>
      </c>
      <c r="D1531" s="222">
        <v>14</v>
      </c>
      <c r="E1531" s="223" t="s">
        <v>144</v>
      </c>
      <c r="F1531" s="219">
        <v>1.7</v>
      </c>
      <c r="G1531" s="219">
        <v>0.9</v>
      </c>
      <c r="I1531" s="219" t="s">
        <v>176</v>
      </c>
    </row>
    <row r="1532" spans="1:9" ht="13.5" customHeight="1">
      <c r="A1532" s="219" t="s">
        <v>1943</v>
      </c>
      <c r="B1532" s="219">
        <v>3</v>
      </c>
      <c r="C1532" s="219">
        <v>1</v>
      </c>
      <c r="D1532" s="222">
        <v>4</v>
      </c>
      <c r="E1532" s="223" t="s">
        <v>144</v>
      </c>
      <c r="F1532" s="219">
        <v>4</v>
      </c>
      <c r="G1532" s="219">
        <v>0.8</v>
      </c>
      <c r="I1532" s="219" t="s">
        <v>176</v>
      </c>
    </row>
    <row r="1533" spans="1:9" ht="13.5" customHeight="1">
      <c r="A1533" s="219" t="s">
        <v>1943</v>
      </c>
      <c r="B1533" s="219">
        <v>7</v>
      </c>
      <c r="C1533" s="219">
        <v>5</v>
      </c>
      <c r="D1533" s="222">
        <v>8</v>
      </c>
      <c r="E1533" s="223" t="s">
        <v>144</v>
      </c>
      <c r="F1533" s="219">
        <v>4.7</v>
      </c>
      <c r="G1533" s="219">
        <v>0.8</v>
      </c>
      <c r="I1533" s="219" t="s">
        <v>176</v>
      </c>
    </row>
    <row r="1534" spans="1:9" ht="13.5" customHeight="1">
      <c r="A1534" s="219" t="s">
        <v>1943</v>
      </c>
      <c r="B1534" s="219">
        <v>11</v>
      </c>
      <c r="C1534" s="219">
        <v>9</v>
      </c>
      <c r="D1534" s="222">
        <v>14</v>
      </c>
      <c r="E1534" s="223" t="s">
        <v>144</v>
      </c>
      <c r="F1534" s="219">
        <v>4.2</v>
      </c>
      <c r="G1534" s="219">
        <v>0.7</v>
      </c>
      <c r="I1534" s="219" t="s">
        <v>176</v>
      </c>
    </row>
    <row r="1535" spans="1:9" ht="13.5" customHeight="1">
      <c r="A1535" s="219" t="s">
        <v>1947</v>
      </c>
      <c r="B1535" s="219">
        <v>3</v>
      </c>
      <c r="C1535" s="219">
        <v>1</v>
      </c>
      <c r="D1535" s="222">
        <v>4</v>
      </c>
      <c r="E1535" s="223" t="s">
        <v>144</v>
      </c>
      <c r="F1535" s="219">
        <v>6.5</v>
      </c>
      <c r="G1535" s="219">
        <v>5.4</v>
      </c>
      <c r="I1535" s="219" t="s">
        <v>176</v>
      </c>
    </row>
    <row r="1536" spans="1:9" ht="13.5" customHeight="1">
      <c r="A1536" s="219" t="s">
        <v>1947</v>
      </c>
      <c r="B1536" s="219">
        <v>7</v>
      </c>
      <c r="C1536" s="219">
        <v>5</v>
      </c>
      <c r="D1536" s="222">
        <v>8</v>
      </c>
      <c r="E1536" s="223" t="s">
        <v>144</v>
      </c>
      <c r="F1536" s="219">
        <v>3.8</v>
      </c>
      <c r="G1536" s="219">
        <v>1.8</v>
      </c>
      <c r="I1536" s="219" t="s">
        <v>176</v>
      </c>
    </row>
    <row r="1537" spans="1:9" ht="13.5" customHeight="1">
      <c r="A1537" s="219" t="s">
        <v>1947</v>
      </c>
      <c r="B1537" s="219">
        <v>11</v>
      </c>
      <c r="C1537" s="219">
        <v>9</v>
      </c>
      <c r="D1537" s="222">
        <v>14</v>
      </c>
      <c r="E1537" s="223" t="s">
        <v>144</v>
      </c>
      <c r="F1537" s="219">
        <v>2.7</v>
      </c>
      <c r="G1537" s="219">
        <v>0.7</v>
      </c>
      <c r="I1537" s="219" t="s">
        <v>176</v>
      </c>
    </row>
    <row r="1538" spans="1:9" ht="13.5" customHeight="1">
      <c r="A1538" s="219" t="s">
        <v>1949</v>
      </c>
      <c r="B1538" s="219">
        <v>3</v>
      </c>
      <c r="C1538" s="219">
        <v>1</v>
      </c>
      <c r="D1538" s="222">
        <v>4</v>
      </c>
      <c r="E1538" s="223" t="s">
        <v>144</v>
      </c>
      <c r="F1538" s="219">
        <v>0.37</v>
      </c>
      <c r="G1538" s="219">
        <v>0.3</v>
      </c>
      <c r="I1538" s="219" t="s">
        <v>176</v>
      </c>
    </row>
    <row r="1539" spans="1:9" ht="13.5" customHeight="1">
      <c r="A1539" s="219" t="s">
        <v>1949</v>
      </c>
      <c r="B1539" s="219">
        <v>7</v>
      </c>
      <c r="C1539" s="219">
        <v>5</v>
      </c>
      <c r="D1539" s="222">
        <v>8</v>
      </c>
      <c r="E1539" s="223" t="s">
        <v>144</v>
      </c>
      <c r="F1539" s="219">
        <v>0.36</v>
      </c>
      <c r="G1539" s="219">
        <v>0.31</v>
      </c>
      <c r="I1539" s="219" t="s">
        <v>176</v>
      </c>
    </row>
    <row r="1540" spans="1:9" ht="13.5" customHeight="1">
      <c r="A1540" s="219" t="s">
        <v>1949</v>
      </c>
      <c r="B1540" s="219">
        <v>11</v>
      </c>
      <c r="C1540" s="219">
        <v>9</v>
      </c>
      <c r="D1540" s="222">
        <v>14</v>
      </c>
      <c r="E1540" s="223" t="s">
        <v>144</v>
      </c>
      <c r="F1540" s="219">
        <v>0.32</v>
      </c>
      <c r="G1540" s="219">
        <v>0.12</v>
      </c>
      <c r="I1540" s="219" t="s">
        <v>176</v>
      </c>
    </row>
    <row r="1541" spans="1:9" ht="13.5" customHeight="1">
      <c r="A1541" s="219" t="s">
        <v>1940</v>
      </c>
      <c r="B1541" s="219">
        <v>3</v>
      </c>
      <c r="C1541" s="219">
        <v>1</v>
      </c>
      <c r="D1541" s="222">
        <v>4</v>
      </c>
      <c r="E1541" s="223" t="s">
        <v>144</v>
      </c>
      <c r="F1541" s="219">
        <v>29.1</v>
      </c>
      <c r="G1541" s="219">
        <v>17.5</v>
      </c>
      <c r="I1541" s="219" t="s">
        <v>176</v>
      </c>
    </row>
    <row r="1542" spans="1:9" ht="13.5" customHeight="1">
      <c r="A1542" s="219" t="s">
        <v>1940</v>
      </c>
      <c r="B1542" s="219">
        <v>7</v>
      </c>
      <c r="C1542" s="219">
        <v>5</v>
      </c>
      <c r="D1542" s="222">
        <v>8</v>
      </c>
      <c r="E1542" s="223" t="s">
        <v>144</v>
      </c>
      <c r="F1542" s="219">
        <v>15.6</v>
      </c>
      <c r="G1542" s="219">
        <v>3.3</v>
      </c>
      <c r="I1542" s="219" t="s">
        <v>176</v>
      </c>
    </row>
    <row r="1543" spans="1:9" ht="13.5" customHeight="1">
      <c r="A1543" s="219" t="s">
        <v>1940</v>
      </c>
      <c r="B1543" s="219">
        <v>11</v>
      </c>
      <c r="C1543" s="219">
        <v>9</v>
      </c>
      <c r="D1543" s="222">
        <v>14</v>
      </c>
      <c r="E1543" s="223" t="s">
        <v>144</v>
      </c>
      <c r="F1543" s="219">
        <v>12.7</v>
      </c>
      <c r="G1543" s="219">
        <v>2.1</v>
      </c>
      <c r="I1543" s="219" t="s">
        <v>176</v>
      </c>
    </row>
    <row r="1544" spans="1:9" ht="13.5" customHeight="1">
      <c r="A1544" s="217" t="s">
        <v>21</v>
      </c>
      <c r="B1544" s="230">
        <v>30</v>
      </c>
      <c r="D1544" s="222"/>
      <c r="E1544" s="223" t="s">
        <v>144</v>
      </c>
      <c r="F1544" s="219">
        <v>36.9</v>
      </c>
      <c r="G1544" s="219">
        <v>3.2</v>
      </c>
      <c r="I1544" s="226" t="s">
        <v>1887</v>
      </c>
    </row>
    <row r="1545" spans="1:9" ht="13.5" customHeight="1">
      <c r="A1545" s="217" t="s">
        <v>21</v>
      </c>
      <c r="B1545" s="230">
        <v>60</v>
      </c>
      <c r="D1545" s="222"/>
      <c r="E1545" s="223" t="s">
        <v>144</v>
      </c>
      <c r="F1545" s="219">
        <v>37.200000000000003</v>
      </c>
      <c r="G1545" s="219">
        <v>3.8</v>
      </c>
      <c r="I1545" s="226" t="s">
        <v>1887</v>
      </c>
    </row>
    <row r="1546" spans="1:9" ht="13.5" customHeight="1">
      <c r="A1546" s="217" t="s">
        <v>21</v>
      </c>
      <c r="B1546" s="230">
        <v>90</v>
      </c>
      <c r="D1546" s="222"/>
      <c r="E1546" s="223" t="s">
        <v>144</v>
      </c>
      <c r="F1546" s="219">
        <v>38.9</v>
      </c>
      <c r="G1546" s="219">
        <v>4.0999999999999996</v>
      </c>
      <c r="I1546" s="226" t="s">
        <v>1887</v>
      </c>
    </row>
    <row r="1547" spans="1:9" ht="13.5" customHeight="1">
      <c r="A1547" s="217" t="s">
        <v>21</v>
      </c>
      <c r="B1547" s="230">
        <v>120</v>
      </c>
      <c r="D1547" s="222"/>
      <c r="E1547" s="223" t="s">
        <v>144</v>
      </c>
      <c r="F1547" s="219">
        <v>40.6</v>
      </c>
      <c r="G1547" s="219">
        <v>4</v>
      </c>
      <c r="I1547" s="226" t="s">
        <v>1887</v>
      </c>
    </row>
    <row r="1548" spans="1:9" ht="13.5" customHeight="1">
      <c r="A1548" s="217" t="s">
        <v>21</v>
      </c>
      <c r="B1548" s="230">
        <v>150</v>
      </c>
      <c r="D1548" s="222"/>
      <c r="E1548" s="223" t="s">
        <v>144</v>
      </c>
      <c r="F1548" s="219">
        <v>40.700000000000003</v>
      </c>
      <c r="G1548" s="219">
        <v>4.5</v>
      </c>
      <c r="I1548" s="226" t="s">
        <v>1887</v>
      </c>
    </row>
    <row r="1549" spans="1:9" ht="13.5" customHeight="1">
      <c r="A1549" s="217" t="s">
        <v>21</v>
      </c>
      <c r="B1549" s="230">
        <v>180</v>
      </c>
      <c r="D1549" s="222"/>
      <c r="E1549" s="223" t="s">
        <v>144</v>
      </c>
      <c r="F1549" s="219">
        <v>43.1</v>
      </c>
      <c r="G1549" s="219">
        <v>4.8</v>
      </c>
      <c r="I1549" s="226" t="s">
        <v>1887</v>
      </c>
    </row>
    <row r="1550" spans="1:9" ht="13.5" customHeight="1">
      <c r="A1550" s="217" t="s">
        <v>1193</v>
      </c>
      <c r="B1550" s="230">
        <v>30</v>
      </c>
      <c r="D1550" s="222"/>
      <c r="E1550" s="223" t="s">
        <v>144</v>
      </c>
      <c r="F1550" s="219">
        <v>6.92</v>
      </c>
      <c r="G1550" s="219">
        <v>0.4</v>
      </c>
      <c r="I1550" s="226" t="s">
        <v>1887</v>
      </c>
    </row>
    <row r="1551" spans="1:9" ht="13.5" customHeight="1">
      <c r="A1551" s="217" t="s">
        <v>1193</v>
      </c>
      <c r="B1551" s="230">
        <v>60</v>
      </c>
      <c r="D1551" s="222"/>
      <c r="E1551" s="223" t="s">
        <v>144</v>
      </c>
      <c r="F1551" s="219">
        <v>6.17</v>
      </c>
      <c r="G1551" s="219">
        <v>0.5</v>
      </c>
      <c r="I1551" s="226" t="s">
        <v>1887</v>
      </c>
    </row>
    <row r="1552" spans="1:9" ht="13.5" customHeight="1">
      <c r="A1552" s="217" t="s">
        <v>1193</v>
      </c>
      <c r="B1552" s="230">
        <v>90</v>
      </c>
      <c r="D1552" s="222"/>
      <c r="E1552" s="223" t="s">
        <v>144</v>
      </c>
      <c r="F1552" s="219">
        <v>6.34</v>
      </c>
      <c r="G1552" s="219">
        <v>0.4</v>
      </c>
      <c r="I1552" s="226" t="s">
        <v>1887</v>
      </c>
    </row>
    <row r="1553" spans="1:9" ht="13.5" customHeight="1">
      <c r="A1553" s="217" t="s">
        <v>1193</v>
      </c>
      <c r="B1553" s="230">
        <v>120</v>
      </c>
      <c r="D1553" s="222"/>
      <c r="E1553" s="223" t="s">
        <v>144</v>
      </c>
      <c r="F1553" s="219">
        <v>6.19</v>
      </c>
      <c r="G1553" s="219">
        <v>0.5</v>
      </c>
      <c r="I1553" s="226" t="s">
        <v>1887</v>
      </c>
    </row>
    <row r="1554" spans="1:9" ht="13.5" customHeight="1">
      <c r="A1554" s="217" t="s">
        <v>1193</v>
      </c>
      <c r="B1554" s="230">
        <v>150</v>
      </c>
      <c r="D1554" s="222"/>
      <c r="E1554" s="223" t="s">
        <v>144</v>
      </c>
      <c r="F1554" s="219">
        <v>5.98</v>
      </c>
      <c r="G1554" s="219">
        <v>0.4</v>
      </c>
      <c r="I1554" s="226" t="s">
        <v>1887</v>
      </c>
    </row>
    <row r="1555" spans="1:9" ht="13.5" customHeight="1">
      <c r="A1555" s="217" t="s">
        <v>1193</v>
      </c>
      <c r="B1555" s="230">
        <v>180</v>
      </c>
      <c r="D1555" s="222"/>
      <c r="E1555" s="223" t="s">
        <v>144</v>
      </c>
      <c r="F1555" s="219">
        <v>5.83</v>
      </c>
      <c r="G1555" s="219">
        <v>0.6</v>
      </c>
      <c r="I1555" s="226" t="s">
        <v>1887</v>
      </c>
    </row>
    <row r="1556" spans="1:9" ht="13.5" customHeight="1">
      <c r="A1556" s="217" t="s">
        <v>1195</v>
      </c>
      <c r="B1556" s="230">
        <v>30</v>
      </c>
      <c r="D1556" s="222"/>
      <c r="E1556" s="223" t="s">
        <v>144</v>
      </c>
      <c r="F1556" s="219">
        <v>0.63</v>
      </c>
      <c r="G1556" s="219">
        <v>0.05</v>
      </c>
      <c r="I1556" s="226" t="s">
        <v>1887</v>
      </c>
    </row>
    <row r="1557" spans="1:9" ht="13.5" customHeight="1">
      <c r="A1557" s="217" t="s">
        <v>1195</v>
      </c>
      <c r="B1557" s="230">
        <v>60</v>
      </c>
      <c r="D1557" s="222"/>
      <c r="E1557" s="223" t="s">
        <v>144</v>
      </c>
      <c r="F1557" s="219">
        <v>0.55000000000000004</v>
      </c>
      <c r="G1557" s="219">
        <v>0.05</v>
      </c>
      <c r="I1557" s="226" t="s">
        <v>1887</v>
      </c>
    </row>
    <row r="1558" spans="1:9" ht="13.5" customHeight="1">
      <c r="A1558" s="217" t="s">
        <v>1195</v>
      </c>
      <c r="B1558" s="230">
        <v>90</v>
      </c>
      <c r="D1558" s="222"/>
      <c r="E1558" s="223" t="s">
        <v>144</v>
      </c>
      <c r="F1558" s="219">
        <v>0.55000000000000004</v>
      </c>
      <c r="G1558" s="219">
        <v>0.04</v>
      </c>
      <c r="I1558" s="226" t="s">
        <v>1887</v>
      </c>
    </row>
    <row r="1559" spans="1:9" ht="13.5" customHeight="1">
      <c r="A1559" s="217" t="s">
        <v>1195</v>
      </c>
      <c r="B1559" s="230">
        <v>120</v>
      </c>
      <c r="D1559" s="222"/>
      <c r="E1559" s="223" t="s">
        <v>144</v>
      </c>
      <c r="F1559" s="219">
        <v>0.41</v>
      </c>
      <c r="G1559" s="219">
        <v>0.03</v>
      </c>
      <c r="I1559" s="226" t="s">
        <v>1887</v>
      </c>
    </row>
    <row r="1560" spans="1:9" ht="13.5" customHeight="1">
      <c r="A1560" s="217" t="s">
        <v>1195</v>
      </c>
      <c r="B1560" s="230">
        <v>150</v>
      </c>
      <c r="D1560" s="222"/>
      <c r="E1560" s="223" t="s">
        <v>144</v>
      </c>
      <c r="F1560" s="219">
        <v>0.34</v>
      </c>
      <c r="G1560" s="219">
        <v>0.02</v>
      </c>
      <c r="I1560" s="226" t="s">
        <v>1887</v>
      </c>
    </row>
    <row r="1561" spans="1:9" ht="13.5" customHeight="1">
      <c r="A1561" s="217" t="s">
        <v>1195</v>
      </c>
      <c r="B1561" s="230">
        <v>180</v>
      </c>
      <c r="D1561" s="222"/>
      <c r="E1561" s="223" t="s">
        <v>144</v>
      </c>
      <c r="F1561" s="219">
        <v>0.27</v>
      </c>
      <c r="G1561" s="219">
        <v>0.02</v>
      </c>
      <c r="I1561" s="226" t="s">
        <v>1887</v>
      </c>
    </row>
    <row r="1562" spans="1:9" ht="13.5" customHeight="1">
      <c r="A1562" s="217" t="s">
        <v>1197</v>
      </c>
      <c r="B1562" s="230">
        <v>30</v>
      </c>
      <c r="D1562" s="222"/>
      <c r="E1562" s="223" t="s">
        <v>144</v>
      </c>
      <c r="F1562" s="219">
        <v>1.32</v>
      </c>
      <c r="G1562" s="219">
        <v>0.1</v>
      </c>
      <c r="I1562" s="226" t="s">
        <v>1887</v>
      </c>
    </row>
    <row r="1563" spans="1:9" ht="13.5" customHeight="1">
      <c r="A1563" s="217" t="s">
        <v>1197</v>
      </c>
      <c r="B1563" s="230">
        <v>60</v>
      </c>
      <c r="D1563" s="222"/>
      <c r="E1563" s="223" t="s">
        <v>144</v>
      </c>
      <c r="F1563" s="219">
        <v>1.55</v>
      </c>
      <c r="G1563" s="219">
        <v>0.1</v>
      </c>
      <c r="I1563" s="226" t="s">
        <v>1887</v>
      </c>
    </row>
    <row r="1564" spans="1:9" ht="13.5" customHeight="1">
      <c r="A1564" s="217" t="s">
        <v>1197</v>
      </c>
      <c r="B1564" s="230">
        <v>90</v>
      </c>
      <c r="D1564" s="222"/>
      <c r="E1564" s="223" t="s">
        <v>144</v>
      </c>
      <c r="F1564" s="219">
        <v>1.74</v>
      </c>
      <c r="G1564" s="219">
        <v>0.1</v>
      </c>
      <c r="I1564" s="226" t="s">
        <v>1887</v>
      </c>
    </row>
    <row r="1565" spans="1:9" ht="13.5" customHeight="1">
      <c r="A1565" s="217" t="s">
        <v>1197</v>
      </c>
      <c r="B1565" s="230">
        <v>120</v>
      </c>
      <c r="D1565" s="222"/>
      <c r="E1565" s="223" t="s">
        <v>144</v>
      </c>
      <c r="F1565" s="219">
        <v>1.9</v>
      </c>
      <c r="G1565" s="219">
        <v>0.2</v>
      </c>
      <c r="I1565" s="226" t="s">
        <v>1887</v>
      </c>
    </row>
    <row r="1566" spans="1:9" ht="13.5" customHeight="1">
      <c r="A1566" s="217" t="s">
        <v>1197</v>
      </c>
      <c r="B1566" s="230">
        <v>150</v>
      </c>
      <c r="D1566" s="222"/>
      <c r="E1566" s="223" t="s">
        <v>144</v>
      </c>
      <c r="F1566" s="219">
        <v>2.1800000000000002</v>
      </c>
      <c r="G1566" s="219">
        <v>0.3</v>
      </c>
      <c r="I1566" s="226" t="s">
        <v>1887</v>
      </c>
    </row>
    <row r="1567" spans="1:9" ht="13.5" customHeight="1">
      <c r="A1567" s="217" t="s">
        <v>1197</v>
      </c>
      <c r="B1567" s="230">
        <v>180</v>
      </c>
      <c r="D1567" s="222"/>
      <c r="E1567" s="223" t="s">
        <v>144</v>
      </c>
      <c r="F1567" s="219">
        <v>2.67</v>
      </c>
      <c r="G1567" s="219">
        <v>0.3</v>
      </c>
      <c r="I1567" s="226" t="s">
        <v>1887</v>
      </c>
    </row>
    <row r="1568" spans="1:9" ht="13.5" customHeight="1">
      <c r="A1568" s="217" t="s">
        <v>1196</v>
      </c>
      <c r="B1568" s="230">
        <v>30</v>
      </c>
      <c r="D1568" s="222"/>
      <c r="E1568" s="223" t="s">
        <v>144</v>
      </c>
      <c r="F1568" s="219">
        <v>0.83</v>
      </c>
      <c r="G1568" s="219">
        <v>0.1</v>
      </c>
      <c r="I1568" s="226" t="s">
        <v>1887</v>
      </c>
    </row>
    <row r="1569" spans="1:9" ht="13.5" customHeight="1">
      <c r="A1569" s="217" t="s">
        <v>1196</v>
      </c>
      <c r="B1569" s="230">
        <v>60</v>
      </c>
      <c r="D1569" s="222"/>
      <c r="E1569" s="223" t="s">
        <v>144</v>
      </c>
      <c r="F1569" s="219">
        <v>0.85</v>
      </c>
      <c r="G1569" s="219">
        <v>0.1</v>
      </c>
      <c r="I1569" s="226" t="s">
        <v>1887</v>
      </c>
    </row>
    <row r="1570" spans="1:9" ht="13.5" customHeight="1">
      <c r="A1570" s="217" t="s">
        <v>1196</v>
      </c>
      <c r="B1570" s="230">
        <v>90</v>
      </c>
      <c r="D1570" s="222"/>
      <c r="E1570" s="223" t="s">
        <v>144</v>
      </c>
      <c r="F1570" s="219">
        <v>0.81</v>
      </c>
      <c r="G1570" s="219">
        <v>0.1</v>
      </c>
      <c r="I1570" s="226" t="s">
        <v>1887</v>
      </c>
    </row>
    <row r="1571" spans="1:9" ht="13.5" customHeight="1">
      <c r="A1571" s="217" t="s">
        <v>1196</v>
      </c>
      <c r="B1571" s="230">
        <v>120</v>
      </c>
      <c r="D1571" s="222"/>
      <c r="E1571" s="223" t="s">
        <v>144</v>
      </c>
      <c r="F1571" s="219">
        <v>0.78</v>
      </c>
      <c r="G1571" s="219">
        <v>0.05</v>
      </c>
      <c r="I1571" s="226" t="s">
        <v>1887</v>
      </c>
    </row>
    <row r="1572" spans="1:9" ht="13.5" customHeight="1">
      <c r="A1572" s="217" t="s">
        <v>1196</v>
      </c>
      <c r="B1572" s="230">
        <v>150</v>
      </c>
      <c r="D1572" s="222"/>
      <c r="E1572" s="223" t="s">
        <v>144</v>
      </c>
      <c r="F1572" s="219">
        <v>0.74</v>
      </c>
      <c r="G1572" s="219">
        <v>0.05</v>
      </c>
      <c r="I1572" s="226" t="s">
        <v>1887</v>
      </c>
    </row>
    <row r="1573" spans="1:9" ht="13.5" customHeight="1">
      <c r="A1573" s="217" t="s">
        <v>1196</v>
      </c>
      <c r="B1573" s="230">
        <v>180</v>
      </c>
      <c r="D1573" s="222"/>
      <c r="E1573" s="223" t="s">
        <v>144</v>
      </c>
      <c r="F1573" s="219">
        <v>0.72</v>
      </c>
      <c r="G1573" s="219">
        <v>0.05</v>
      </c>
      <c r="I1573" s="226" t="s">
        <v>1887</v>
      </c>
    </row>
    <row r="1574" spans="1:9" ht="13.5" customHeight="1">
      <c r="A1574" s="55" t="s">
        <v>2515</v>
      </c>
      <c r="B1574" s="3">
        <v>274</v>
      </c>
      <c r="C1574" s="3">
        <v>269</v>
      </c>
      <c r="D1574" s="4">
        <v>279</v>
      </c>
      <c r="E1574" s="8" t="s">
        <v>144</v>
      </c>
      <c r="F1574" s="55">
        <v>7.35</v>
      </c>
      <c r="G1574" s="55">
        <v>0.28999999999999998</v>
      </c>
      <c r="H1574" s="3"/>
      <c r="I1574" s="55" t="s">
        <v>1154</v>
      </c>
    </row>
    <row r="1575" spans="1:9" ht="13.5" customHeight="1">
      <c r="A1575" s="55" t="s">
        <v>2515</v>
      </c>
      <c r="B1575" s="3">
        <v>365</v>
      </c>
      <c r="C1575" s="3">
        <v>360</v>
      </c>
      <c r="D1575" s="4">
        <v>370</v>
      </c>
      <c r="E1575" s="8" t="s">
        <v>144</v>
      </c>
      <c r="F1575" s="55">
        <v>7.4</v>
      </c>
      <c r="G1575" s="55">
        <v>0.27</v>
      </c>
      <c r="H1575" s="3"/>
      <c r="I1575" s="55" t="s">
        <v>1154</v>
      </c>
    </row>
    <row r="1576" spans="1:9" ht="13.5" customHeight="1">
      <c r="A1576" s="55" t="s">
        <v>2515</v>
      </c>
      <c r="B1576" s="3">
        <v>90</v>
      </c>
      <c r="C1576" s="3">
        <v>85</v>
      </c>
      <c r="D1576" s="4">
        <v>95</v>
      </c>
      <c r="E1576" s="8" t="s">
        <v>144</v>
      </c>
      <c r="F1576" s="55">
        <v>7.44</v>
      </c>
      <c r="G1576" s="55">
        <v>0.15</v>
      </c>
      <c r="H1576" s="3"/>
      <c r="I1576" s="55" t="s">
        <v>1154</v>
      </c>
    </row>
    <row r="1577" spans="1:9" ht="13.5" customHeight="1">
      <c r="A1577" s="55" t="s">
        <v>2515</v>
      </c>
      <c r="B1577" s="3">
        <v>182</v>
      </c>
      <c r="C1577" s="3">
        <v>177</v>
      </c>
      <c r="D1577" s="4">
        <v>187</v>
      </c>
      <c r="E1577" s="8" t="s">
        <v>144</v>
      </c>
      <c r="F1577" s="55">
        <v>7.44</v>
      </c>
      <c r="G1577" s="55">
        <v>0.19</v>
      </c>
      <c r="H1577" s="3"/>
      <c r="I1577" s="55" t="s">
        <v>1154</v>
      </c>
    </row>
    <row r="1578" spans="1:9" ht="13.5" customHeight="1">
      <c r="A1578" s="55" t="s">
        <v>2514</v>
      </c>
      <c r="B1578" s="3">
        <v>90</v>
      </c>
      <c r="C1578" s="3">
        <v>85</v>
      </c>
      <c r="D1578" s="4">
        <v>95</v>
      </c>
      <c r="E1578" s="8" t="s">
        <v>144</v>
      </c>
      <c r="F1578" s="55">
        <v>3.62</v>
      </c>
      <c r="G1578" s="55">
        <v>0.7</v>
      </c>
      <c r="H1578" s="3"/>
      <c r="I1578" s="154" t="s">
        <v>1154</v>
      </c>
    </row>
    <row r="1579" spans="1:9" ht="13.5" customHeight="1">
      <c r="A1579" s="55" t="s">
        <v>2514</v>
      </c>
      <c r="B1579" s="3">
        <v>365</v>
      </c>
      <c r="C1579" s="3">
        <v>360</v>
      </c>
      <c r="D1579" s="4">
        <v>370</v>
      </c>
      <c r="E1579" s="8" t="s">
        <v>144</v>
      </c>
      <c r="F1579" s="55">
        <v>3.72</v>
      </c>
      <c r="G1579" s="55">
        <v>1.1299999999999999</v>
      </c>
      <c r="H1579" s="3"/>
      <c r="I1579" s="154" t="s">
        <v>1154</v>
      </c>
    </row>
    <row r="1580" spans="1:9" ht="13.5" customHeight="1">
      <c r="A1580" s="55" t="s">
        <v>2514</v>
      </c>
      <c r="B1580" s="3">
        <v>182</v>
      </c>
      <c r="C1580" s="3">
        <v>177</v>
      </c>
      <c r="D1580" s="4">
        <v>187</v>
      </c>
      <c r="E1580" s="8" t="s">
        <v>144</v>
      </c>
      <c r="F1580" s="55">
        <v>3.77</v>
      </c>
      <c r="G1580" s="55">
        <v>0.96</v>
      </c>
      <c r="H1580" s="3"/>
      <c r="I1580" s="154" t="s">
        <v>1154</v>
      </c>
    </row>
    <row r="1581" spans="1:9" ht="13.5" customHeight="1">
      <c r="A1581" s="55" t="s">
        <v>2514</v>
      </c>
      <c r="B1581" s="3">
        <v>274</v>
      </c>
      <c r="C1581" s="3">
        <v>269</v>
      </c>
      <c r="D1581" s="4">
        <v>279</v>
      </c>
      <c r="E1581" s="8" t="s">
        <v>144</v>
      </c>
      <c r="F1581" s="55">
        <v>3.81</v>
      </c>
      <c r="G1581" s="55">
        <v>0.8</v>
      </c>
      <c r="H1581" s="3"/>
      <c r="I1581" s="154" t="s">
        <v>1154</v>
      </c>
    </row>
    <row r="1582" spans="1:9" ht="13.5" customHeight="1">
      <c r="A1582" s="219" t="s">
        <v>2513</v>
      </c>
      <c r="B1582" s="219">
        <v>90</v>
      </c>
      <c r="C1582" s="219">
        <v>85</v>
      </c>
      <c r="D1582" s="222">
        <v>95</v>
      </c>
      <c r="E1582" s="223" t="s">
        <v>144</v>
      </c>
      <c r="F1582" s="219">
        <v>12.1</v>
      </c>
      <c r="G1582" s="219">
        <v>1.5</v>
      </c>
      <c r="I1582" s="219" t="s">
        <v>176</v>
      </c>
    </row>
    <row r="1583" spans="1:9" ht="13.5" customHeight="1">
      <c r="A1583" s="219" t="s">
        <v>2513</v>
      </c>
      <c r="B1583" s="219">
        <v>182</v>
      </c>
      <c r="C1583" s="219">
        <v>177</v>
      </c>
      <c r="D1583" s="222">
        <v>187</v>
      </c>
      <c r="E1583" s="223" t="s">
        <v>144</v>
      </c>
      <c r="F1583" s="219">
        <v>11.4</v>
      </c>
      <c r="G1583" s="219">
        <v>1.5</v>
      </c>
      <c r="I1583" s="219" t="s">
        <v>176</v>
      </c>
    </row>
    <row r="1584" spans="1:9" ht="13.5" customHeight="1">
      <c r="A1584" s="219" t="s">
        <v>2513</v>
      </c>
      <c r="B1584" s="219">
        <v>274</v>
      </c>
      <c r="C1584" s="219">
        <v>269</v>
      </c>
      <c r="D1584" s="222">
        <v>279</v>
      </c>
      <c r="E1584" s="223" t="s">
        <v>144</v>
      </c>
      <c r="F1584" s="219">
        <v>11.6</v>
      </c>
      <c r="G1584" s="219">
        <v>1.8</v>
      </c>
      <c r="I1584" s="219" t="s">
        <v>176</v>
      </c>
    </row>
    <row r="1585" spans="1:10" ht="13.5" customHeight="1">
      <c r="A1585" s="219" t="s">
        <v>2513</v>
      </c>
      <c r="B1585" s="219">
        <v>365</v>
      </c>
      <c r="C1585" s="219">
        <v>360</v>
      </c>
      <c r="D1585" s="222">
        <v>370</v>
      </c>
      <c r="E1585" s="223" t="s">
        <v>144</v>
      </c>
      <c r="F1585" s="219">
        <v>12.4</v>
      </c>
      <c r="G1585" s="219">
        <v>1.5</v>
      </c>
      <c r="I1585" s="219" t="s">
        <v>176</v>
      </c>
    </row>
    <row r="1586" spans="1:10" ht="13.5" customHeight="1">
      <c r="A1586" s="219" t="s">
        <v>2640</v>
      </c>
      <c r="B1586" s="219">
        <v>90</v>
      </c>
      <c r="C1586" s="219">
        <v>85</v>
      </c>
      <c r="D1586" s="222">
        <v>95</v>
      </c>
      <c r="E1586" s="223" t="s">
        <v>144</v>
      </c>
      <c r="F1586" s="219">
        <v>19.8</v>
      </c>
      <c r="G1586" s="219">
        <v>6.6</v>
      </c>
      <c r="I1586" s="219" t="s">
        <v>2512</v>
      </c>
    </row>
    <row r="1587" spans="1:10" ht="13.5" customHeight="1">
      <c r="A1587" s="219" t="s">
        <v>2640</v>
      </c>
      <c r="B1587" s="219">
        <v>182</v>
      </c>
      <c r="C1587" s="219">
        <v>177</v>
      </c>
      <c r="D1587" s="222">
        <v>187</v>
      </c>
      <c r="E1587" s="223" t="s">
        <v>144</v>
      </c>
      <c r="F1587" s="219">
        <v>19.2</v>
      </c>
      <c r="G1587" s="219">
        <v>6.8</v>
      </c>
      <c r="I1587" s="219" t="s">
        <v>2512</v>
      </c>
    </row>
    <row r="1588" spans="1:10" ht="13.5" customHeight="1">
      <c r="A1588" s="219" t="s">
        <v>2640</v>
      </c>
      <c r="B1588" s="219">
        <v>274</v>
      </c>
      <c r="C1588" s="219">
        <v>269</v>
      </c>
      <c r="D1588" s="222">
        <v>279</v>
      </c>
      <c r="E1588" s="223" t="s">
        <v>144</v>
      </c>
      <c r="F1588" s="219">
        <v>20.2</v>
      </c>
      <c r="G1588" s="219">
        <v>6</v>
      </c>
      <c r="I1588" s="219" t="s">
        <v>2512</v>
      </c>
    </row>
    <row r="1589" spans="1:10" ht="13.5" customHeight="1">
      <c r="A1589" s="219" t="s">
        <v>2640</v>
      </c>
      <c r="B1589" s="219">
        <v>365</v>
      </c>
      <c r="C1589" s="219">
        <v>360</v>
      </c>
      <c r="D1589" s="222">
        <v>370</v>
      </c>
      <c r="E1589" s="223" t="s">
        <v>144</v>
      </c>
      <c r="F1589" s="219">
        <v>18.2</v>
      </c>
      <c r="G1589" s="219">
        <v>7.1</v>
      </c>
      <c r="I1589" s="219" t="s">
        <v>2512</v>
      </c>
    </row>
    <row r="1590" spans="1:10" ht="13.5" customHeight="1">
      <c r="A1590" s="219" t="s">
        <v>2516</v>
      </c>
      <c r="B1590" s="219">
        <v>0</v>
      </c>
      <c r="D1590" s="222"/>
      <c r="E1590" s="223" t="s">
        <v>144</v>
      </c>
      <c r="F1590" s="219">
        <v>60.4</v>
      </c>
      <c r="G1590" s="219">
        <v>4.7</v>
      </c>
      <c r="I1590" s="219" t="s">
        <v>1208</v>
      </c>
      <c r="J1590" t="s">
        <v>10173</v>
      </c>
    </row>
    <row r="1591" spans="1:10" ht="13.5" customHeight="1">
      <c r="A1591" s="219" t="s">
        <v>2516</v>
      </c>
      <c r="B1591" s="219">
        <v>90</v>
      </c>
      <c r="C1591" s="219">
        <v>85</v>
      </c>
      <c r="D1591" s="222">
        <v>95</v>
      </c>
      <c r="E1591" s="223" t="s">
        <v>144</v>
      </c>
      <c r="F1591" s="219">
        <v>64.5</v>
      </c>
      <c r="G1591" s="219">
        <v>9.5</v>
      </c>
      <c r="I1591" s="219" t="s">
        <v>1208</v>
      </c>
    </row>
    <row r="1592" spans="1:10" ht="13.5" customHeight="1">
      <c r="A1592" s="219" t="s">
        <v>2516</v>
      </c>
      <c r="B1592" s="219">
        <v>182</v>
      </c>
      <c r="C1592" s="219">
        <v>177</v>
      </c>
      <c r="D1592" s="222">
        <v>187</v>
      </c>
      <c r="E1592" s="223" t="s">
        <v>144</v>
      </c>
      <c r="F1592" s="219">
        <v>60.5</v>
      </c>
      <c r="G1592" s="219">
        <v>9.5</v>
      </c>
      <c r="I1592" s="219" t="s">
        <v>1208</v>
      </c>
    </row>
    <row r="1593" spans="1:10" ht="13.5" customHeight="1">
      <c r="A1593" s="219" t="s">
        <v>2516</v>
      </c>
      <c r="B1593" s="219">
        <v>274</v>
      </c>
      <c r="C1593" s="219">
        <v>269</v>
      </c>
      <c r="D1593" s="222">
        <v>279</v>
      </c>
      <c r="E1593" s="223" t="s">
        <v>144</v>
      </c>
      <c r="F1593" s="219">
        <v>60.9</v>
      </c>
      <c r="G1593" s="219">
        <v>9.1</v>
      </c>
      <c r="I1593" s="219" t="s">
        <v>1208</v>
      </c>
    </row>
    <row r="1594" spans="1:10" ht="13.5" customHeight="1">
      <c r="A1594" s="219" t="s">
        <v>2516</v>
      </c>
      <c r="B1594" s="219">
        <v>365</v>
      </c>
      <c r="C1594" s="219">
        <v>360</v>
      </c>
      <c r="D1594" s="222">
        <v>370</v>
      </c>
      <c r="E1594" s="223" t="s">
        <v>144</v>
      </c>
      <c r="F1594" s="219">
        <v>59.5</v>
      </c>
      <c r="G1594" s="219">
        <v>8.6</v>
      </c>
      <c r="I1594" s="219" t="s">
        <v>1208</v>
      </c>
    </row>
    <row r="1595" spans="1:10" ht="13.5" customHeight="1">
      <c r="A1595" s="217" t="s">
        <v>1190</v>
      </c>
      <c r="B1595" s="230">
        <v>30</v>
      </c>
      <c r="D1595" s="222"/>
      <c r="E1595" s="223" t="s">
        <v>144</v>
      </c>
      <c r="F1595" s="219">
        <v>33.200000000000003</v>
      </c>
      <c r="G1595" s="219">
        <v>3.9</v>
      </c>
      <c r="I1595" s="226" t="s">
        <v>1887</v>
      </c>
    </row>
    <row r="1596" spans="1:10" ht="13.5" customHeight="1">
      <c r="A1596" s="217" t="s">
        <v>1190</v>
      </c>
      <c r="B1596" s="230">
        <v>60</v>
      </c>
      <c r="D1596" s="222"/>
      <c r="E1596" s="223" t="s">
        <v>144</v>
      </c>
      <c r="F1596" s="219">
        <v>33.1</v>
      </c>
      <c r="G1596" s="219">
        <v>3.7</v>
      </c>
      <c r="I1596" s="226" t="s">
        <v>1887</v>
      </c>
    </row>
    <row r="1597" spans="1:10" ht="13.5" customHeight="1">
      <c r="A1597" s="217" t="s">
        <v>1190</v>
      </c>
      <c r="B1597" s="230">
        <v>90</v>
      </c>
      <c r="D1597" s="222"/>
      <c r="E1597" s="223" t="s">
        <v>144</v>
      </c>
      <c r="F1597" s="219">
        <v>35.200000000000003</v>
      </c>
      <c r="G1597" s="219">
        <v>4</v>
      </c>
      <c r="I1597" s="226" t="s">
        <v>1887</v>
      </c>
    </row>
    <row r="1598" spans="1:10" ht="13.5" customHeight="1">
      <c r="A1598" s="217" t="s">
        <v>1190</v>
      </c>
      <c r="B1598" s="230">
        <v>120</v>
      </c>
      <c r="D1598" s="222"/>
      <c r="E1598" s="223" t="s">
        <v>144</v>
      </c>
      <c r="F1598" s="219">
        <v>37.5</v>
      </c>
      <c r="G1598" s="219">
        <v>4.5</v>
      </c>
      <c r="I1598" s="226" t="s">
        <v>1887</v>
      </c>
    </row>
    <row r="1599" spans="1:10" ht="13.5" customHeight="1">
      <c r="A1599" s="217" t="s">
        <v>1190</v>
      </c>
      <c r="B1599" s="230">
        <v>150</v>
      </c>
      <c r="D1599" s="222"/>
      <c r="E1599" s="223" t="s">
        <v>144</v>
      </c>
      <c r="F1599" s="219">
        <v>37.700000000000003</v>
      </c>
      <c r="G1599" s="219">
        <v>3.5</v>
      </c>
      <c r="I1599" s="226" t="s">
        <v>1887</v>
      </c>
    </row>
    <row r="1600" spans="1:10" ht="13.5" customHeight="1">
      <c r="A1600" s="217" t="s">
        <v>1190</v>
      </c>
      <c r="B1600" s="230">
        <v>180</v>
      </c>
      <c r="D1600" s="222"/>
      <c r="E1600" s="223" t="s">
        <v>144</v>
      </c>
      <c r="F1600" s="219">
        <v>40.700000000000003</v>
      </c>
      <c r="G1600" s="219">
        <v>4.5999999999999996</v>
      </c>
      <c r="I1600" s="226" t="s">
        <v>1887</v>
      </c>
    </row>
    <row r="1601" spans="1:9" ht="13.5" customHeight="1">
      <c r="A1601" s="217" t="s">
        <v>1189</v>
      </c>
      <c r="B1601" s="230">
        <v>30</v>
      </c>
      <c r="D1601" s="222"/>
      <c r="E1601" s="223" t="s">
        <v>144</v>
      </c>
      <c r="F1601" s="219">
        <v>25.5</v>
      </c>
      <c r="G1601" s="219">
        <v>2.9</v>
      </c>
      <c r="I1601" s="226" t="s">
        <v>1887</v>
      </c>
    </row>
    <row r="1602" spans="1:9" ht="13.5" customHeight="1">
      <c r="A1602" s="217" t="s">
        <v>1189</v>
      </c>
      <c r="B1602" s="230">
        <v>60</v>
      </c>
      <c r="D1602" s="222"/>
      <c r="E1602" s="223" t="s">
        <v>144</v>
      </c>
      <c r="F1602" s="219">
        <v>24.3</v>
      </c>
      <c r="G1602" s="219">
        <v>2.5</v>
      </c>
      <c r="I1602" s="226" t="s">
        <v>1887</v>
      </c>
    </row>
    <row r="1603" spans="1:9" ht="13.5" customHeight="1">
      <c r="A1603" s="217" t="s">
        <v>1189</v>
      </c>
      <c r="B1603" s="230">
        <v>90</v>
      </c>
      <c r="D1603" s="222"/>
      <c r="E1603" s="223" t="s">
        <v>144</v>
      </c>
      <c r="F1603" s="219">
        <v>25.1</v>
      </c>
      <c r="G1603" s="219">
        <v>2.8</v>
      </c>
      <c r="I1603" s="226" t="s">
        <v>1887</v>
      </c>
    </row>
    <row r="1604" spans="1:9" ht="13.5" customHeight="1">
      <c r="A1604" s="217" t="s">
        <v>1189</v>
      </c>
      <c r="B1604" s="230">
        <v>120</v>
      </c>
      <c r="D1604" s="222"/>
      <c r="E1604" s="223" t="s">
        <v>144</v>
      </c>
      <c r="F1604" s="219">
        <v>25.7</v>
      </c>
      <c r="G1604" s="219">
        <v>3.1</v>
      </c>
      <c r="I1604" s="226" t="s">
        <v>1887</v>
      </c>
    </row>
    <row r="1605" spans="1:9" ht="13.5" customHeight="1">
      <c r="A1605" s="217" t="s">
        <v>1189</v>
      </c>
      <c r="B1605" s="230">
        <v>150</v>
      </c>
      <c r="D1605" s="222"/>
      <c r="E1605" s="223" t="s">
        <v>144</v>
      </c>
      <c r="F1605" s="219">
        <v>24.9</v>
      </c>
      <c r="G1605" s="219">
        <v>2.8</v>
      </c>
      <c r="I1605" s="226" t="s">
        <v>1887</v>
      </c>
    </row>
    <row r="1606" spans="1:9" ht="13.5" customHeight="1">
      <c r="A1606" s="217" t="s">
        <v>1189</v>
      </c>
      <c r="B1606" s="230">
        <v>180</v>
      </c>
      <c r="D1606" s="222"/>
      <c r="E1606" s="223" t="s">
        <v>144</v>
      </c>
      <c r="F1606" s="219">
        <v>24.6</v>
      </c>
      <c r="G1606" s="219">
        <v>2.4</v>
      </c>
      <c r="I1606" s="226" t="s">
        <v>1887</v>
      </c>
    </row>
    <row r="1607" spans="1:9" ht="13.5" customHeight="1">
      <c r="A1607" s="219" t="s">
        <v>1681</v>
      </c>
      <c r="B1607" s="55">
        <v>3.5</v>
      </c>
      <c r="C1607" s="55">
        <v>1</v>
      </c>
      <c r="D1607" s="143">
        <v>7</v>
      </c>
      <c r="E1607" s="223" t="s">
        <v>144</v>
      </c>
      <c r="F1607" s="219">
        <v>70590</v>
      </c>
      <c r="I1607" s="219" t="s">
        <v>1092</v>
      </c>
    </row>
    <row r="1608" spans="1:9" ht="13.5" customHeight="1">
      <c r="A1608" s="219" t="s">
        <v>1681</v>
      </c>
      <c r="B1608" s="55">
        <v>11</v>
      </c>
      <c r="C1608" s="55">
        <v>8</v>
      </c>
      <c r="D1608" s="143">
        <v>14</v>
      </c>
      <c r="E1608" s="223" t="s">
        <v>144</v>
      </c>
      <c r="F1608" s="219">
        <v>69720</v>
      </c>
      <c r="I1608" s="219" t="s">
        <v>1092</v>
      </c>
    </row>
    <row r="1609" spans="1:9" ht="13.5" customHeight="1">
      <c r="A1609" s="219" t="s">
        <v>1681</v>
      </c>
      <c r="B1609" s="55">
        <v>30</v>
      </c>
      <c r="C1609" s="55">
        <v>22</v>
      </c>
      <c r="D1609" s="143">
        <v>28</v>
      </c>
      <c r="E1609" s="223" t="s">
        <v>144</v>
      </c>
      <c r="F1609" s="219">
        <v>156600</v>
      </c>
      <c r="I1609" s="219" t="s">
        <v>1092</v>
      </c>
    </row>
    <row r="1610" spans="1:9" ht="13.5" customHeight="1">
      <c r="A1610" s="219" t="s">
        <v>1681</v>
      </c>
      <c r="B1610" s="55">
        <v>53</v>
      </c>
      <c r="C1610" s="55">
        <v>50</v>
      </c>
      <c r="D1610" s="143">
        <v>56</v>
      </c>
      <c r="E1610" s="223" t="s">
        <v>144</v>
      </c>
      <c r="F1610" s="219">
        <v>78880</v>
      </c>
      <c r="I1610" s="219" t="s">
        <v>1092</v>
      </c>
    </row>
    <row r="1611" spans="1:9" ht="13.5" customHeight="1">
      <c r="A1611" s="219" t="s">
        <v>1681</v>
      </c>
      <c r="B1611" s="55">
        <v>81</v>
      </c>
      <c r="C1611" s="55">
        <v>78</v>
      </c>
      <c r="D1611" s="143">
        <v>84</v>
      </c>
      <c r="E1611" s="223" t="s">
        <v>144</v>
      </c>
      <c r="F1611" s="219">
        <v>32790</v>
      </c>
      <c r="I1611" s="219" t="s">
        <v>1092</v>
      </c>
    </row>
    <row r="1612" spans="1:9" ht="13.5" customHeight="1">
      <c r="A1612" s="219" t="s">
        <v>1681</v>
      </c>
      <c r="B1612" s="55">
        <v>136</v>
      </c>
      <c r="C1612" s="55">
        <v>133</v>
      </c>
      <c r="D1612" s="143">
        <v>140</v>
      </c>
      <c r="E1612" s="223" t="s">
        <v>144</v>
      </c>
      <c r="F1612" s="219">
        <v>27240</v>
      </c>
      <c r="I1612" s="219" t="s">
        <v>1092</v>
      </c>
    </row>
    <row r="1613" spans="1:9" ht="13.5" customHeight="1">
      <c r="A1613" s="219" t="s">
        <v>1698</v>
      </c>
      <c r="B1613" s="55">
        <v>3.5</v>
      </c>
      <c r="C1613" s="55">
        <v>1</v>
      </c>
      <c r="D1613" s="143">
        <v>7</v>
      </c>
      <c r="E1613" s="223" t="s">
        <v>144</v>
      </c>
      <c r="F1613" s="219">
        <v>11460</v>
      </c>
      <c r="I1613" s="219" t="s">
        <v>1092</v>
      </c>
    </row>
    <row r="1614" spans="1:9" ht="13.5" customHeight="1">
      <c r="A1614" s="219" t="s">
        <v>1698</v>
      </c>
      <c r="B1614" s="55">
        <v>11</v>
      </c>
      <c r="C1614" s="55">
        <v>8</v>
      </c>
      <c r="D1614" s="143">
        <v>14</v>
      </c>
      <c r="E1614" s="223" t="s">
        <v>144</v>
      </c>
      <c r="F1614" s="219">
        <v>2498</v>
      </c>
      <c r="I1614" s="219" t="s">
        <v>1092</v>
      </c>
    </row>
    <row r="1615" spans="1:9" ht="13.5" customHeight="1">
      <c r="A1615" s="219" t="s">
        <v>1698</v>
      </c>
      <c r="B1615" s="55">
        <v>30</v>
      </c>
      <c r="C1615" s="55">
        <v>22</v>
      </c>
      <c r="D1615" s="143">
        <v>28</v>
      </c>
      <c r="E1615" s="223" t="s">
        <v>144</v>
      </c>
      <c r="F1615" s="219">
        <v>14870</v>
      </c>
      <c r="I1615" s="219" t="s">
        <v>1092</v>
      </c>
    </row>
    <row r="1616" spans="1:9" ht="13.5" customHeight="1">
      <c r="A1616" s="219" t="s">
        <v>1698</v>
      </c>
      <c r="B1616" s="55">
        <v>53</v>
      </c>
      <c r="C1616" s="55">
        <v>50</v>
      </c>
      <c r="D1616" s="143">
        <v>56</v>
      </c>
      <c r="E1616" s="223" t="s">
        <v>144</v>
      </c>
      <c r="F1616" s="219">
        <v>991.6</v>
      </c>
      <c r="I1616" s="219" t="s">
        <v>1092</v>
      </c>
    </row>
    <row r="1617" spans="1:9" ht="13.5" customHeight="1">
      <c r="A1617" s="219" t="s">
        <v>1698</v>
      </c>
      <c r="B1617" s="55">
        <v>81</v>
      </c>
      <c r="C1617" s="55">
        <v>78</v>
      </c>
      <c r="D1617" s="143">
        <v>84</v>
      </c>
      <c r="E1617" s="223" t="s">
        <v>144</v>
      </c>
      <c r="F1617" s="219">
        <v>1376</v>
      </c>
      <c r="I1617" s="219" t="s">
        <v>1092</v>
      </c>
    </row>
    <row r="1618" spans="1:9" ht="13.5" customHeight="1">
      <c r="A1618" s="219" t="s">
        <v>1698</v>
      </c>
      <c r="B1618" s="55">
        <v>136</v>
      </c>
      <c r="C1618" s="55">
        <v>133</v>
      </c>
      <c r="D1618" s="143">
        <v>140</v>
      </c>
      <c r="E1618" s="223" t="s">
        <v>144</v>
      </c>
      <c r="F1618" s="219">
        <v>1569</v>
      </c>
      <c r="I1618" s="219" t="s">
        <v>1092</v>
      </c>
    </row>
    <row r="1619" spans="1:9" ht="13.5" customHeight="1">
      <c r="A1619" s="219" t="s">
        <v>1606</v>
      </c>
      <c r="B1619" s="55">
        <v>3.5</v>
      </c>
      <c r="C1619" s="55">
        <v>1</v>
      </c>
      <c r="D1619" s="143">
        <v>7</v>
      </c>
      <c r="E1619" s="223" t="s">
        <v>144</v>
      </c>
      <c r="F1619" s="219">
        <v>1612</v>
      </c>
      <c r="I1619" s="219" t="s">
        <v>1092</v>
      </c>
    </row>
    <row r="1620" spans="1:9" ht="13.5" customHeight="1">
      <c r="A1620" s="219" t="s">
        <v>1606</v>
      </c>
      <c r="B1620" s="55">
        <v>136</v>
      </c>
      <c r="C1620" s="55">
        <v>133</v>
      </c>
      <c r="D1620" s="143">
        <v>140</v>
      </c>
      <c r="E1620" s="223" t="s">
        <v>144</v>
      </c>
      <c r="F1620" s="219">
        <v>1477</v>
      </c>
      <c r="I1620" s="219" t="s">
        <v>1092</v>
      </c>
    </row>
    <row r="1621" spans="1:9" ht="13.5" customHeight="1">
      <c r="A1621" s="219" t="s">
        <v>1613</v>
      </c>
      <c r="B1621" s="55">
        <v>3.5</v>
      </c>
      <c r="C1621" s="55">
        <v>1</v>
      </c>
      <c r="D1621" s="143">
        <v>7</v>
      </c>
      <c r="E1621" s="223" t="s">
        <v>144</v>
      </c>
      <c r="F1621" s="219">
        <v>506</v>
      </c>
      <c r="I1621" s="219" t="s">
        <v>1092</v>
      </c>
    </row>
    <row r="1622" spans="1:9" ht="13.5" customHeight="1">
      <c r="A1622" s="219" t="s">
        <v>1613</v>
      </c>
      <c r="B1622" s="55">
        <v>11</v>
      </c>
      <c r="C1622" s="55">
        <v>8</v>
      </c>
      <c r="D1622" s="143">
        <v>14</v>
      </c>
      <c r="E1622" s="223" t="s">
        <v>144</v>
      </c>
      <c r="F1622" s="219">
        <v>6037</v>
      </c>
      <c r="I1622" s="219" t="s">
        <v>1092</v>
      </c>
    </row>
    <row r="1623" spans="1:9" ht="13.5" customHeight="1">
      <c r="A1623" s="219" t="s">
        <v>1765</v>
      </c>
      <c r="B1623" s="55">
        <v>3.5</v>
      </c>
      <c r="C1623" s="55">
        <v>1</v>
      </c>
      <c r="D1623" s="143">
        <v>7</v>
      </c>
      <c r="E1623" s="223" t="s">
        <v>144</v>
      </c>
      <c r="F1623" s="219">
        <v>163.1</v>
      </c>
      <c r="I1623" s="219" t="s">
        <v>1092</v>
      </c>
    </row>
    <row r="1624" spans="1:9" ht="13.5" customHeight="1">
      <c r="A1624" s="219" t="s">
        <v>1765</v>
      </c>
      <c r="B1624" s="55">
        <v>30</v>
      </c>
      <c r="C1624" s="55">
        <v>22</v>
      </c>
      <c r="D1624" s="143">
        <v>28</v>
      </c>
      <c r="E1624" s="223" t="s">
        <v>144</v>
      </c>
      <c r="F1624" s="219">
        <v>176.8</v>
      </c>
      <c r="I1624" s="219" t="s">
        <v>1092</v>
      </c>
    </row>
    <row r="1625" spans="1:9" ht="13.5" customHeight="1">
      <c r="A1625" s="219" t="s">
        <v>1765</v>
      </c>
      <c r="B1625" s="55">
        <v>136</v>
      </c>
      <c r="C1625" s="55">
        <v>133</v>
      </c>
      <c r="D1625" s="143">
        <v>140</v>
      </c>
      <c r="E1625" s="223" t="s">
        <v>144</v>
      </c>
      <c r="F1625" s="219">
        <v>257.7</v>
      </c>
      <c r="I1625" s="219" t="s">
        <v>1092</v>
      </c>
    </row>
    <row r="1626" spans="1:9" ht="13.5" customHeight="1">
      <c r="A1626" s="219" t="s">
        <v>1469</v>
      </c>
      <c r="B1626" s="55">
        <v>3.5</v>
      </c>
      <c r="C1626" s="55">
        <v>1</v>
      </c>
      <c r="D1626" s="143">
        <v>7</v>
      </c>
      <c r="E1626" s="223" t="s">
        <v>144</v>
      </c>
      <c r="F1626" s="219">
        <v>1283000</v>
      </c>
      <c r="I1626" s="219" t="s">
        <v>1092</v>
      </c>
    </row>
    <row r="1627" spans="1:9" ht="13.5" customHeight="1">
      <c r="A1627" s="219" t="s">
        <v>1469</v>
      </c>
      <c r="B1627" s="55">
        <v>11</v>
      </c>
      <c r="C1627" s="55">
        <v>8</v>
      </c>
      <c r="D1627" s="143">
        <v>14</v>
      </c>
      <c r="E1627" s="223" t="s">
        <v>144</v>
      </c>
      <c r="F1627" s="219">
        <v>1873000</v>
      </c>
      <c r="I1627" s="219" t="s">
        <v>1092</v>
      </c>
    </row>
    <row r="1628" spans="1:9" ht="13.5" customHeight="1">
      <c r="A1628" s="219" t="s">
        <v>1469</v>
      </c>
      <c r="B1628" s="55">
        <v>30</v>
      </c>
      <c r="C1628" s="55">
        <v>22</v>
      </c>
      <c r="D1628" s="143">
        <v>28</v>
      </c>
      <c r="E1628" s="223" t="s">
        <v>144</v>
      </c>
      <c r="F1628" s="219">
        <v>1964000</v>
      </c>
      <c r="I1628" s="219" t="s">
        <v>1092</v>
      </c>
    </row>
    <row r="1629" spans="1:9" ht="13.5" customHeight="1">
      <c r="A1629" s="219" t="s">
        <v>1469</v>
      </c>
      <c r="B1629" s="55">
        <v>53</v>
      </c>
      <c r="C1629" s="55">
        <v>50</v>
      </c>
      <c r="D1629" s="143">
        <v>56</v>
      </c>
      <c r="E1629" s="223" t="s">
        <v>144</v>
      </c>
      <c r="F1629" s="219">
        <v>633000</v>
      </c>
      <c r="I1629" s="219" t="s">
        <v>1092</v>
      </c>
    </row>
    <row r="1630" spans="1:9" ht="13.5" customHeight="1">
      <c r="A1630" s="219" t="s">
        <v>1469</v>
      </c>
      <c r="B1630" s="55">
        <v>81</v>
      </c>
      <c r="C1630" s="55">
        <v>78</v>
      </c>
      <c r="D1630" s="143">
        <v>84</v>
      </c>
      <c r="E1630" s="223" t="s">
        <v>144</v>
      </c>
      <c r="F1630" s="219">
        <v>198000</v>
      </c>
      <c r="I1630" s="219" t="s">
        <v>1092</v>
      </c>
    </row>
    <row r="1631" spans="1:9" ht="13.5" customHeight="1">
      <c r="A1631" s="219" t="s">
        <v>1469</v>
      </c>
      <c r="B1631" s="55">
        <v>136</v>
      </c>
      <c r="C1631" s="55">
        <v>133</v>
      </c>
      <c r="D1631" s="143">
        <v>140</v>
      </c>
      <c r="E1631" s="223" t="s">
        <v>144</v>
      </c>
      <c r="F1631" s="219">
        <v>259800</v>
      </c>
      <c r="I1631" s="219" t="s">
        <v>1092</v>
      </c>
    </row>
    <row r="1632" spans="1:9" ht="13.5" customHeight="1">
      <c r="A1632" s="219" t="s">
        <v>1482</v>
      </c>
      <c r="B1632" s="55">
        <v>3.5</v>
      </c>
      <c r="C1632" s="55">
        <v>1</v>
      </c>
      <c r="D1632" s="143">
        <v>7</v>
      </c>
      <c r="E1632" s="223" t="s">
        <v>144</v>
      </c>
      <c r="F1632" s="219">
        <v>54020</v>
      </c>
      <c r="I1632" s="219" t="s">
        <v>1092</v>
      </c>
    </row>
    <row r="1633" spans="1:9" ht="13.5" customHeight="1">
      <c r="A1633" s="219" t="s">
        <v>1482</v>
      </c>
      <c r="B1633" s="55">
        <v>11</v>
      </c>
      <c r="C1633" s="55">
        <v>8</v>
      </c>
      <c r="D1633" s="143">
        <v>14</v>
      </c>
      <c r="E1633" s="223" t="s">
        <v>144</v>
      </c>
      <c r="F1633" s="219">
        <v>2643</v>
      </c>
      <c r="I1633" s="219" t="s">
        <v>1092</v>
      </c>
    </row>
    <row r="1634" spans="1:9" ht="13.5" customHeight="1">
      <c r="A1634" s="219" t="s">
        <v>1482</v>
      </c>
      <c r="B1634" s="55">
        <v>30</v>
      </c>
      <c r="C1634" s="55">
        <v>22</v>
      </c>
      <c r="D1634" s="143">
        <v>28</v>
      </c>
      <c r="E1634" s="223" t="s">
        <v>144</v>
      </c>
      <c r="F1634" s="219">
        <v>112500</v>
      </c>
      <c r="I1634" s="219" t="s">
        <v>1092</v>
      </c>
    </row>
    <row r="1635" spans="1:9" ht="13.5" customHeight="1">
      <c r="A1635" s="219" t="s">
        <v>1482</v>
      </c>
      <c r="B1635" s="55">
        <v>53</v>
      </c>
      <c r="C1635" s="55">
        <v>50</v>
      </c>
      <c r="D1635" s="143">
        <v>56</v>
      </c>
      <c r="E1635" s="223" t="s">
        <v>144</v>
      </c>
      <c r="F1635" s="219">
        <v>213.6</v>
      </c>
      <c r="I1635" s="219" t="s">
        <v>1092</v>
      </c>
    </row>
    <row r="1636" spans="1:9" ht="13.5" customHeight="1">
      <c r="A1636" s="219" t="s">
        <v>1482</v>
      </c>
      <c r="B1636" s="55">
        <v>81</v>
      </c>
      <c r="C1636" s="55">
        <v>78</v>
      </c>
      <c r="D1636" s="143">
        <v>84</v>
      </c>
      <c r="E1636" s="223" t="s">
        <v>144</v>
      </c>
      <c r="F1636" s="219">
        <v>741.8</v>
      </c>
      <c r="I1636" s="219" t="s">
        <v>1092</v>
      </c>
    </row>
    <row r="1637" spans="1:9" ht="13.5" customHeight="1">
      <c r="A1637" s="219" t="s">
        <v>1482</v>
      </c>
      <c r="B1637" s="55">
        <v>136</v>
      </c>
      <c r="C1637" s="55">
        <v>133</v>
      </c>
      <c r="D1637" s="143">
        <v>140</v>
      </c>
      <c r="E1637" s="223" t="s">
        <v>144</v>
      </c>
      <c r="F1637" s="219">
        <v>8452</v>
      </c>
      <c r="I1637" s="219" t="s">
        <v>1092</v>
      </c>
    </row>
    <row r="1638" spans="1:9" ht="13.5" customHeight="1">
      <c r="A1638" s="219" t="s">
        <v>1510</v>
      </c>
      <c r="B1638" s="55">
        <v>3.5</v>
      </c>
      <c r="C1638" s="55">
        <v>1</v>
      </c>
      <c r="D1638" s="143">
        <v>7</v>
      </c>
      <c r="E1638" s="223" t="s">
        <v>144</v>
      </c>
      <c r="F1638" s="219">
        <v>2300</v>
      </c>
      <c r="I1638" s="219" t="s">
        <v>1092</v>
      </c>
    </row>
    <row r="1639" spans="1:9" ht="13.5" customHeight="1">
      <c r="A1639" s="219" t="s">
        <v>1510</v>
      </c>
      <c r="B1639" s="55">
        <v>53</v>
      </c>
      <c r="C1639" s="55">
        <v>50</v>
      </c>
      <c r="D1639" s="143">
        <v>56</v>
      </c>
      <c r="E1639" s="223" t="s">
        <v>144</v>
      </c>
      <c r="F1639" s="219">
        <v>1802</v>
      </c>
      <c r="I1639" s="219" t="s">
        <v>1092</v>
      </c>
    </row>
    <row r="1640" spans="1:9" ht="13.5" customHeight="1">
      <c r="A1640" s="219" t="s">
        <v>1510</v>
      </c>
      <c r="B1640" s="55">
        <v>136</v>
      </c>
      <c r="C1640" s="55">
        <v>133</v>
      </c>
      <c r="D1640" s="143">
        <v>140</v>
      </c>
      <c r="E1640" s="223" t="s">
        <v>144</v>
      </c>
      <c r="F1640" s="219">
        <v>459.1</v>
      </c>
      <c r="I1640" s="219" t="s">
        <v>1092</v>
      </c>
    </row>
    <row r="1641" spans="1:9" ht="13.5" customHeight="1">
      <c r="A1641" s="219" t="s">
        <v>1521</v>
      </c>
      <c r="B1641" s="55">
        <v>11</v>
      </c>
      <c r="C1641" s="55">
        <v>8</v>
      </c>
      <c r="D1641" s="143">
        <v>14</v>
      </c>
      <c r="E1641" s="223" t="s">
        <v>144</v>
      </c>
      <c r="F1641" s="219">
        <v>56380</v>
      </c>
      <c r="I1641" s="219" t="s">
        <v>1092</v>
      </c>
    </row>
    <row r="1642" spans="1:9" ht="13.5" customHeight="1">
      <c r="A1642" s="219" t="s">
        <v>1502</v>
      </c>
      <c r="B1642" s="55">
        <v>3.5</v>
      </c>
      <c r="C1642" s="55">
        <v>1</v>
      </c>
      <c r="D1642" s="143">
        <v>7</v>
      </c>
      <c r="E1642" s="223" t="s">
        <v>144</v>
      </c>
      <c r="F1642" s="219">
        <v>5905</v>
      </c>
      <c r="I1642" s="219" t="s">
        <v>1092</v>
      </c>
    </row>
    <row r="1643" spans="1:9" ht="13.5" customHeight="1">
      <c r="A1643" s="219" t="s">
        <v>1502</v>
      </c>
      <c r="B1643" s="55">
        <v>11</v>
      </c>
      <c r="C1643" s="55">
        <v>8</v>
      </c>
      <c r="D1643" s="143">
        <v>14</v>
      </c>
      <c r="E1643" s="223" t="s">
        <v>144</v>
      </c>
      <c r="F1643" s="219">
        <v>6852</v>
      </c>
      <c r="I1643" s="219" t="s">
        <v>1092</v>
      </c>
    </row>
    <row r="1644" spans="1:9" ht="13.5" customHeight="1">
      <c r="A1644" s="219" t="s">
        <v>1502</v>
      </c>
      <c r="B1644" s="55">
        <v>136</v>
      </c>
      <c r="C1644" s="55">
        <v>133</v>
      </c>
      <c r="D1644" s="143">
        <v>140</v>
      </c>
      <c r="E1644" s="223" t="s">
        <v>144</v>
      </c>
      <c r="F1644" s="219">
        <v>183.2</v>
      </c>
      <c r="I1644" s="219" t="s">
        <v>1092</v>
      </c>
    </row>
    <row r="1645" spans="1:9" ht="13.5" customHeight="1">
      <c r="A1645" s="219" t="s">
        <v>1473</v>
      </c>
      <c r="B1645" s="55">
        <v>3.5</v>
      </c>
      <c r="C1645" s="55">
        <v>1</v>
      </c>
      <c r="D1645" s="143">
        <v>7</v>
      </c>
      <c r="E1645" s="223" t="s">
        <v>144</v>
      </c>
      <c r="F1645" s="219">
        <v>494500</v>
      </c>
      <c r="I1645" s="219" t="s">
        <v>1092</v>
      </c>
    </row>
    <row r="1646" spans="1:9" ht="13.5" customHeight="1">
      <c r="A1646" s="219" t="s">
        <v>1473</v>
      </c>
      <c r="B1646" s="55">
        <v>11</v>
      </c>
      <c r="C1646" s="55">
        <v>8</v>
      </c>
      <c r="D1646" s="143">
        <v>14</v>
      </c>
      <c r="E1646" s="223" t="s">
        <v>144</v>
      </c>
      <c r="F1646" s="219">
        <v>555100</v>
      </c>
      <c r="I1646" s="219" t="s">
        <v>1092</v>
      </c>
    </row>
    <row r="1647" spans="1:9" ht="13.5" customHeight="1">
      <c r="A1647" s="219" t="s">
        <v>1473</v>
      </c>
      <c r="B1647" s="55">
        <v>30</v>
      </c>
      <c r="C1647" s="55">
        <v>22</v>
      </c>
      <c r="D1647" s="143">
        <v>28</v>
      </c>
      <c r="E1647" s="223" t="s">
        <v>144</v>
      </c>
      <c r="F1647" s="219">
        <v>11300</v>
      </c>
      <c r="I1647" s="219" t="s">
        <v>1092</v>
      </c>
    </row>
    <row r="1648" spans="1:9" ht="13.5" customHeight="1">
      <c r="A1648" s="219" t="s">
        <v>1473</v>
      </c>
      <c r="B1648" s="55">
        <v>53</v>
      </c>
      <c r="C1648" s="55">
        <v>50</v>
      </c>
      <c r="D1648" s="143">
        <v>56</v>
      </c>
      <c r="E1648" s="223" t="s">
        <v>144</v>
      </c>
      <c r="F1648" s="219">
        <v>206.4</v>
      </c>
      <c r="I1648" s="219" t="s">
        <v>1092</v>
      </c>
    </row>
    <row r="1649" spans="1:9" ht="13.5" customHeight="1">
      <c r="A1649" s="219" t="s">
        <v>1473</v>
      </c>
      <c r="B1649" s="55">
        <v>81</v>
      </c>
      <c r="C1649" s="55">
        <v>78</v>
      </c>
      <c r="D1649" s="143">
        <v>84</v>
      </c>
      <c r="E1649" s="223" t="s">
        <v>144</v>
      </c>
      <c r="F1649" s="219">
        <v>3241</v>
      </c>
      <c r="I1649" s="219" t="s">
        <v>1092</v>
      </c>
    </row>
    <row r="1650" spans="1:9" ht="13.5" customHeight="1">
      <c r="A1650" s="219" t="s">
        <v>1473</v>
      </c>
      <c r="B1650" s="55">
        <v>136</v>
      </c>
      <c r="C1650" s="55">
        <v>133</v>
      </c>
      <c r="D1650" s="143">
        <v>140</v>
      </c>
      <c r="E1650" s="223" t="s">
        <v>144</v>
      </c>
      <c r="F1650" s="219">
        <v>332300</v>
      </c>
      <c r="I1650" s="219" t="s">
        <v>1092</v>
      </c>
    </row>
    <row r="1651" spans="1:9" ht="13.5" customHeight="1">
      <c r="A1651" s="219" t="s">
        <v>1603</v>
      </c>
      <c r="B1651" s="55">
        <v>3.5</v>
      </c>
      <c r="C1651" s="55">
        <v>1</v>
      </c>
      <c r="D1651" s="143">
        <v>7</v>
      </c>
      <c r="E1651" s="223" t="s">
        <v>144</v>
      </c>
      <c r="F1651" s="219">
        <v>1943</v>
      </c>
      <c r="I1651" s="219" t="s">
        <v>1092</v>
      </c>
    </row>
    <row r="1652" spans="1:9" ht="13.5" customHeight="1">
      <c r="A1652" s="219" t="s">
        <v>1603</v>
      </c>
      <c r="B1652" s="55">
        <v>11</v>
      </c>
      <c r="C1652" s="55">
        <v>8</v>
      </c>
      <c r="D1652" s="143">
        <v>14</v>
      </c>
      <c r="E1652" s="223" t="s">
        <v>144</v>
      </c>
      <c r="F1652" s="219">
        <v>11270</v>
      </c>
      <c r="I1652" s="219" t="s">
        <v>1092</v>
      </c>
    </row>
    <row r="1653" spans="1:9" ht="13.5" customHeight="1">
      <c r="A1653" s="219" t="s">
        <v>1603</v>
      </c>
      <c r="B1653" s="55">
        <v>30</v>
      </c>
      <c r="C1653" s="55">
        <v>22</v>
      </c>
      <c r="D1653" s="143">
        <v>28</v>
      </c>
      <c r="E1653" s="223" t="s">
        <v>144</v>
      </c>
      <c r="F1653" s="219">
        <v>445.2</v>
      </c>
      <c r="I1653" s="219" t="s">
        <v>1092</v>
      </c>
    </row>
    <row r="1654" spans="1:9" ht="13.5" customHeight="1">
      <c r="A1654" s="219" t="s">
        <v>1603</v>
      </c>
      <c r="B1654" s="55">
        <v>53</v>
      </c>
      <c r="C1654" s="55">
        <v>50</v>
      </c>
      <c r="D1654" s="143">
        <v>56</v>
      </c>
      <c r="E1654" s="223" t="s">
        <v>144</v>
      </c>
      <c r="F1654" s="219">
        <v>253.7</v>
      </c>
      <c r="I1654" s="219" t="s">
        <v>1092</v>
      </c>
    </row>
    <row r="1655" spans="1:9" ht="13.5" customHeight="1">
      <c r="A1655" s="219" t="s">
        <v>1603</v>
      </c>
      <c r="B1655" s="55">
        <v>136</v>
      </c>
      <c r="C1655" s="55">
        <v>133</v>
      </c>
      <c r="D1655" s="143">
        <v>140</v>
      </c>
      <c r="E1655" s="223" t="s">
        <v>144</v>
      </c>
      <c r="F1655" s="219">
        <v>1622</v>
      </c>
      <c r="I1655" s="219" t="s">
        <v>1092</v>
      </c>
    </row>
    <row r="1656" spans="1:9" ht="13.5" customHeight="1">
      <c r="A1656" s="219" t="s">
        <v>1876</v>
      </c>
      <c r="B1656" s="55">
        <v>3.5</v>
      </c>
      <c r="C1656" s="55">
        <v>1</v>
      </c>
      <c r="D1656" s="143">
        <v>7</v>
      </c>
      <c r="E1656" s="223" t="s">
        <v>144</v>
      </c>
      <c r="F1656" s="219">
        <v>2030</v>
      </c>
      <c r="I1656" s="219" t="s">
        <v>1092</v>
      </c>
    </row>
    <row r="1657" spans="1:9" ht="13.5" customHeight="1">
      <c r="A1657" s="219" t="s">
        <v>1876</v>
      </c>
      <c r="B1657" s="55">
        <v>11</v>
      </c>
      <c r="C1657" s="55">
        <v>8</v>
      </c>
      <c r="D1657" s="143">
        <v>14</v>
      </c>
      <c r="E1657" s="223" t="s">
        <v>144</v>
      </c>
      <c r="F1657" s="219">
        <v>126.5</v>
      </c>
      <c r="I1657" s="219" t="s">
        <v>1092</v>
      </c>
    </row>
    <row r="1658" spans="1:9" ht="13.5" customHeight="1">
      <c r="A1658" s="219" t="s">
        <v>1876</v>
      </c>
      <c r="B1658" s="55">
        <v>30</v>
      </c>
      <c r="C1658" s="55">
        <v>22</v>
      </c>
      <c r="D1658" s="143">
        <v>28</v>
      </c>
      <c r="E1658" s="223" t="s">
        <v>144</v>
      </c>
      <c r="F1658" s="219">
        <v>6396</v>
      </c>
      <c r="I1658" s="219" t="s">
        <v>1092</v>
      </c>
    </row>
    <row r="1659" spans="1:9" ht="13.5" customHeight="1">
      <c r="A1659" s="219" t="s">
        <v>1876</v>
      </c>
      <c r="B1659" s="55">
        <v>81</v>
      </c>
      <c r="C1659" s="55">
        <v>78</v>
      </c>
      <c r="D1659" s="143">
        <v>84</v>
      </c>
      <c r="E1659" s="223" t="s">
        <v>144</v>
      </c>
      <c r="F1659" s="219">
        <v>1642</v>
      </c>
      <c r="I1659" s="219" t="s">
        <v>1092</v>
      </c>
    </row>
    <row r="1660" spans="1:9" ht="13.5" customHeight="1">
      <c r="A1660" s="219" t="s">
        <v>1876</v>
      </c>
      <c r="B1660" s="55">
        <v>136</v>
      </c>
      <c r="C1660" s="55">
        <v>133</v>
      </c>
      <c r="D1660" s="143">
        <v>140</v>
      </c>
      <c r="E1660" s="223" t="s">
        <v>144</v>
      </c>
      <c r="F1660" s="219">
        <v>3809</v>
      </c>
      <c r="I1660" s="219" t="s">
        <v>1092</v>
      </c>
    </row>
    <row r="1661" spans="1:9" ht="13.5" customHeight="1">
      <c r="A1661" s="219" t="s">
        <v>1611</v>
      </c>
      <c r="B1661" s="55">
        <v>3.5</v>
      </c>
      <c r="C1661" s="55">
        <v>1</v>
      </c>
      <c r="D1661" s="143">
        <v>7</v>
      </c>
      <c r="E1661" s="223" t="s">
        <v>144</v>
      </c>
      <c r="F1661" s="219">
        <v>756.2</v>
      </c>
      <c r="I1661" s="219" t="s">
        <v>1092</v>
      </c>
    </row>
    <row r="1662" spans="1:9" ht="13.5" customHeight="1">
      <c r="A1662" s="219" t="s">
        <v>2315</v>
      </c>
      <c r="B1662" s="55">
        <v>3.5</v>
      </c>
      <c r="C1662" s="55">
        <v>1</v>
      </c>
      <c r="D1662" s="143">
        <v>7</v>
      </c>
      <c r="E1662" s="223" t="s">
        <v>144</v>
      </c>
      <c r="F1662" s="219">
        <v>1802</v>
      </c>
      <c r="I1662" s="219" t="s">
        <v>1092</v>
      </c>
    </row>
    <row r="1663" spans="1:9" ht="13.5" customHeight="1">
      <c r="A1663" s="219" t="s">
        <v>2315</v>
      </c>
      <c r="B1663" s="55">
        <v>11</v>
      </c>
      <c r="C1663" s="55">
        <v>8</v>
      </c>
      <c r="D1663" s="143">
        <v>14</v>
      </c>
      <c r="E1663" s="223" t="s">
        <v>144</v>
      </c>
      <c r="F1663" s="219">
        <v>1322</v>
      </c>
      <c r="I1663" s="219" t="s">
        <v>1092</v>
      </c>
    </row>
    <row r="1664" spans="1:9" ht="13.5" customHeight="1">
      <c r="A1664" s="219" t="s">
        <v>2315</v>
      </c>
      <c r="B1664" s="55">
        <v>30</v>
      </c>
      <c r="C1664" s="55">
        <v>22</v>
      </c>
      <c r="D1664" s="143">
        <v>28</v>
      </c>
      <c r="E1664" s="223" t="s">
        <v>144</v>
      </c>
      <c r="F1664" s="219">
        <v>2248</v>
      </c>
      <c r="I1664" s="219" t="s">
        <v>1092</v>
      </c>
    </row>
    <row r="1665" spans="1:9" ht="13.5" customHeight="1">
      <c r="A1665" s="219" t="s">
        <v>2315</v>
      </c>
      <c r="B1665" s="55">
        <v>136</v>
      </c>
      <c r="C1665" s="55">
        <v>133</v>
      </c>
      <c r="D1665" s="143">
        <v>140</v>
      </c>
      <c r="E1665" s="223" t="s">
        <v>144</v>
      </c>
      <c r="F1665" s="219">
        <v>91.22</v>
      </c>
      <c r="I1665" s="219" t="s">
        <v>1092</v>
      </c>
    </row>
    <row r="1666" spans="1:9" ht="13.5" customHeight="1">
      <c r="A1666" s="219" t="s">
        <v>1624</v>
      </c>
      <c r="B1666" s="55">
        <v>11</v>
      </c>
      <c r="C1666" s="55">
        <v>8</v>
      </c>
      <c r="D1666" s="143">
        <v>14</v>
      </c>
      <c r="E1666" s="223" t="s">
        <v>144</v>
      </c>
      <c r="F1666" s="219">
        <v>271.8</v>
      </c>
      <c r="I1666" s="219" t="s">
        <v>1092</v>
      </c>
    </row>
    <row r="1667" spans="1:9" ht="13.5" customHeight="1">
      <c r="A1667" s="219" t="s">
        <v>1624</v>
      </c>
      <c r="B1667" s="55">
        <v>136</v>
      </c>
      <c r="C1667" s="55">
        <v>133</v>
      </c>
      <c r="D1667" s="143">
        <v>140</v>
      </c>
      <c r="E1667" s="223" t="s">
        <v>144</v>
      </c>
      <c r="F1667" s="219">
        <v>7860</v>
      </c>
      <c r="I1667" s="219" t="s">
        <v>1092</v>
      </c>
    </row>
    <row r="1668" spans="1:9" ht="13.5" customHeight="1">
      <c r="A1668" s="219" t="s">
        <v>1670</v>
      </c>
      <c r="B1668" s="55">
        <v>3.5</v>
      </c>
      <c r="C1668" s="55">
        <v>1</v>
      </c>
      <c r="D1668" s="143">
        <v>7</v>
      </c>
      <c r="E1668" s="223" t="s">
        <v>144</v>
      </c>
      <c r="F1668" s="219">
        <v>198800</v>
      </c>
      <c r="I1668" s="219" t="s">
        <v>1092</v>
      </c>
    </row>
    <row r="1669" spans="1:9" ht="13.5" customHeight="1">
      <c r="A1669" s="219" t="s">
        <v>1670</v>
      </c>
      <c r="B1669" s="55">
        <v>11</v>
      </c>
      <c r="C1669" s="55">
        <v>8</v>
      </c>
      <c r="D1669" s="143">
        <v>14</v>
      </c>
      <c r="E1669" s="223" t="s">
        <v>144</v>
      </c>
      <c r="F1669" s="219">
        <v>167300</v>
      </c>
      <c r="I1669" s="219" t="s">
        <v>1092</v>
      </c>
    </row>
    <row r="1670" spans="1:9" ht="13.5" customHeight="1">
      <c r="A1670" s="219" t="s">
        <v>1670</v>
      </c>
      <c r="B1670" s="55">
        <v>30</v>
      </c>
      <c r="C1670" s="55">
        <v>22</v>
      </c>
      <c r="D1670" s="143">
        <v>28</v>
      </c>
      <c r="E1670" s="223" t="s">
        <v>144</v>
      </c>
      <c r="F1670" s="219">
        <v>197200</v>
      </c>
      <c r="I1670" s="219" t="s">
        <v>1092</v>
      </c>
    </row>
    <row r="1671" spans="1:9" ht="13.5" customHeight="1">
      <c r="A1671" s="219" t="s">
        <v>1670</v>
      </c>
      <c r="B1671" s="55">
        <v>53</v>
      </c>
      <c r="C1671" s="55">
        <v>50</v>
      </c>
      <c r="D1671" s="143">
        <v>56</v>
      </c>
      <c r="E1671" s="223" t="s">
        <v>144</v>
      </c>
      <c r="F1671" s="219">
        <v>332100</v>
      </c>
      <c r="I1671" s="219" t="s">
        <v>1092</v>
      </c>
    </row>
    <row r="1672" spans="1:9" ht="13.5" customHeight="1">
      <c r="A1672" s="219" t="s">
        <v>1670</v>
      </c>
      <c r="B1672" s="55">
        <v>81</v>
      </c>
      <c r="C1672" s="55">
        <v>78</v>
      </c>
      <c r="D1672" s="143">
        <v>84</v>
      </c>
      <c r="E1672" s="223" t="s">
        <v>144</v>
      </c>
      <c r="F1672" s="219">
        <v>113600</v>
      </c>
      <c r="I1672" s="219" t="s">
        <v>1092</v>
      </c>
    </row>
    <row r="1673" spans="1:9" ht="13.5" customHeight="1">
      <c r="A1673" s="219" t="s">
        <v>1670</v>
      </c>
      <c r="B1673" s="55">
        <v>136</v>
      </c>
      <c r="C1673" s="55">
        <v>133</v>
      </c>
      <c r="D1673" s="143">
        <v>140</v>
      </c>
      <c r="E1673" s="223" t="s">
        <v>144</v>
      </c>
      <c r="F1673" s="219">
        <v>151000</v>
      </c>
      <c r="I1673" s="219" t="s">
        <v>1092</v>
      </c>
    </row>
    <row r="1674" spans="1:9" ht="13.5" customHeight="1">
      <c r="A1674" s="219" t="s">
        <v>1846</v>
      </c>
      <c r="B1674" s="55">
        <v>3.5</v>
      </c>
      <c r="C1674" s="55">
        <v>1</v>
      </c>
      <c r="D1674" s="143">
        <v>7</v>
      </c>
      <c r="E1674" s="223" t="s">
        <v>144</v>
      </c>
      <c r="F1674" s="219">
        <v>50490000</v>
      </c>
      <c r="I1674" s="219" t="s">
        <v>1092</v>
      </c>
    </row>
    <row r="1675" spans="1:9" ht="13.5" customHeight="1">
      <c r="A1675" s="219" t="s">
        <v>1846</v>
      </c>
      <c r="B1675" s="55">
        <v>11</v>
      </c>
      <c r="C1675" s="55">
        <v>8</v>
      </c>
      <c r="D1675" s="143">
        <v>14</v>
      </c>
      <c r="E1675" s="223" t="s">
        <v>144</v>
      </c>
      <c r="F1675" s="219">
        <v>48610000</v>
      </c>
      <c r="I1675" s="219" t="s">
        <v>1092</v>
      </c>
    </row>
    <row r="1676" spans="1:9" ht="13.5" customHeight="1">
      <c r="A1676" s="219" t="s">
        <v>1846</v>
      </c>
      <c r="B1676" s="55">
        <v>30</v>
      </c>
      <c r="C1676" s="55">
        <v>22</v>
      </c>
      <c r="D1676" s="143">
        <v>28</v>
      </c>
      <c r="E1676" s="223" t="s">
        <v>144</v>
      </c>
      <c r="F1676" s="219">
        <v>53400000</v>
      </c>
      <c r="I1676" s="219" t="s">
        <v>1092</v>
      </c>
    </row>
    <row r="1677" spans="1:9" ht="13.5" customHeight="1">
      <c r="A1677" s="219" t="s">
        <v>1846</v>
      </c>
      <c r="B1677" s="55">
        <v>53</v>
      </c>
      <c r="C1677" s="55">
        <v>50</v>
      </c>
      <c r="D1677" s="143">
        <v>56</v>
      </c>
      <c r="E1677" s="223" t="s">
        <v>144</v>
      </c>
      <c r="F1677" s="219">
        <v>55720000</v>
      </c>
      <c r="I1677" s="219" t="s">
        <v>1092</v>
      </c>
    </row>
    <row r="1678" spans="1:9" ht="13.5" customHeight="1">
      <c r="A1678" s="219" t="s">
        <v>1846</v>
      </c>
      <c r="B1678" s="55">
        <v>81</v>
      </c>
      <c r="C1678" s="55">
        <v>78</v>
      </c>
      <c r="D1678" s="143">
        <v>84</v>
      </c>
      <c r="E1678" s="223" t="s">
        <v>144</v>
      </c>
      <c r="F1678" s="219">
        <v>32760000</v>
      </c>
      <c r="I1678" s="219" t="s">
        <v>1092</v>
      </c>
    </row>
    <row r="1679" spans="1:9" ht="13.5" customHeight="1">
      <c r="A1679" s="219" t="s">
        <v>1846</v>
      </c>
      <c r="B1679" s="55">
        <v>136</v>
      </c>
      <c r="C1679" s="55">
        <v>133</v>
      </c>
      <c r="D1679" s="143">
        <v>140</v>
      </c>
      <c r="E1679" s="223" t="s">
        <v>144</v>
      </c>
      <c r="F1679" s="219">
        <v>41500000</v>
      </c>
      <c r="I1679" s="219" t="s">
        <v>1092</v>
      </c>
    </row>
    <row r="1680" spans="1:9" ht="13.5" customHeight="1">
      <c r="A1680" s="219" t="s">
        <v>1594</v>
      </c>
      <c r="B1680" s="55">
        <v>3.5</v>
      </c>
      <c r="C1680" s="55">
        <v>1</v>
      </c>
      <c r="D1680" s="143">
        <v>7</v>
      </c>
      <c r="E1680" s="223" t="s">
        <v>144</v>
      </c>
      <c r="F1680" s="219">
        <v>2562</v>
      </c>
      <c r="I1680" s="219" t="s">
        <v>1092</v>
      </c>
    </row>
    <row r="1681" spans="1:9" ht="13.5" customHeight="1">
      <c r="A1681" s="219" t="s">
        <v>1594</v>
      </c>
      <c r="B1681" s="55">
        <v>11</v>
      </c>
      <c r="C1681" s="55">
        <v>8</v>
      </c>
      <c r="D1681" s="143">
        <v>14</v>
      </c>
      <c r="E1681" s="223" t="s">
        <v>144</v>
      </c>
      <c r="F1681" s="219">
        <v>13960</v>
      </c>
      <c r="I1681" s="219" t="s">
        <v>1092</v>
      </c>
    </row>
    <row r="1682" spans="1:9" ht="13.5" customHeight="1">
      <c r="A1682" s="219" t="s">
        <v>1594</v>
      </c>
      <c r="B1682" s="55">
        <v>30</v>
      </c>
      <c r="C1682" s="55">
        <v>22</v>
      </c>
      <c r="D1682" s="143">
        <v>28</v>
      </c>
      <c r="E1682" s="223" t="s">
        <v>144</v>
      </c>
      <c r="F1682" s="219">
        <v>258.5</v>
      </c>
      <c r="I1682" s="219" t="s">
        <v>1092</v>
      </c>
    </row>
    <row r="1683" spans="1:9" ht="13.5" customHeight="1">
      <c r="A1683" s="219" t="s">
        <v>1594</v>
      </c>
      <c r="B1683" s="55">
        <v>53</v>
      </c>
      <c r="C1683" s="55">
        <v>50</v>
      </c>
      <c r="D1683" s="143">
        <v>56</v>
      </c>
      <c r="E1683" s="223" t="s">
        <v>144</v>
      </c>
      <c r="F1683" s="219">
        <v>84.99</v>
      </c>
      <c r="I1683" s="219" t="s">
        <v>1092</v>
      </c>
    </row>
    <row r="1684" spans="1:9" ht="13.5" customHeight="1">
      <c r="A1684" s="219" t="s">
        <v>1594</v>
      </c>
      <c r="B1684" s="55">
        <v>136</v>
      </c>
      <c r="C1684" s="55">
        <v>133</v>
      </c>
      <c r="D1684" s="143">
        <v>140</v>
      </c>
      <c r="E1684" s="223" t="s">
        <v>144</v>
      </c>
      <c r="F1684" s="219">
        <v>552.20000000000005</v>
      </c>
      <c r="I1684" s="219" t="s">
        <v>1092</v>
      </c>
    </row>
    <row r="1685" spans="1:9" ht="13.5" customHeight="1">
      <c r="A1685" s="219" t="s">
        <v>1557</v>
      </c>
      <c r="B1685" s="55">
        <v>3.5</v>
      </c>
      <c r="C1685" s="55">
        <v>1</v>
      </c>
      <c r="D1685" s="143">
        <v>7</v>
      </c>
      <c r="E1685" s="223" t="s">
        <v>144</v>
      </c>
      <c r="F1685" s="219">
        <v>183600</v>
      </c>
      <c r="I1685" s="219" t="s">
        <v>1092</v>
      </c>
    </row>
    <row r="1686" spans="1:9" ht="13.5" customHeight="1">
      <c r="A1686" s="219" t="s">
        <v>1557</v>
      </c>
      <c r="B1686" s="55">
        <v>11</v>
      </c>
      <c r="C1686" s="55">
        <v>8</v>
      </c>
      <c r="D1686" s="143">
        <v>14</v>
      </c>
      <c r="E1686" s="223" t="s">
        <v>144</v>
      </c>
      <c r="F1686" s="219">
        <v>119000</v>
      </c>
      <c r="I1686" s="219" t="s">
        <v>1092</v>
      </c>
    </row>
    <row r="1687" spans="1:9" ht="13.5" customHeight="1">
      <c r="A1687" s="219" t="s">
        <v>1557</v>
      </c>
      <c r="B1687" s="55">
        <v>30</v>
      </c>
      <c r="C1687" s="55">
        <v>22</v>
      </c>
      <c r="D1687" s="143">
        <v>28</v>
      </c>
      <c r="E1687" s="223" t="s">
        <v>144</v>
      </c>
      <c r="F1687" s="219">
        <v>6730</v>
      </c>
      <c r="I1687" s="219" t="s">
        <v>1092</v>
      </c>
    </row>
    <row r="1688" spans="1:9" ht="13.5" customHeight="1">
      <c r="A1688" s="219" t="s">
        <v>1557</v>
      </c>
      <c r="B1688" s="55">
        <v>53</v>
      </c>
      <c r="C1688" s="55">
        <v>50</v>
      </c>
      <c r="D1688" s="143">
        <v>56</v>
      </c>
      <c r="E1688" s="223" t="s">
        <v>144</v>
      </c>
      <c r="F1688" s="219">
        <v>37330</v>
      </c>
      <c r="I1688" s="219" t="s">
        <v>1092</v>
      </c>
    </row>
    <row r="1689" spans="1:9" ht="13.5" customHeight="1">
      <c r="A1689" s="219" t="s">
        <v>1557</v>
      </c>
      <c r="B1689" s="55">
        <v>81</v>
      </c>
      <c r="C1689" s="55">
        <v>78</v>
      </c>
      <c r="D1689" s="143">
        <v>84</v>
      </c>
      <c r="E1689" s="223" t="s">
        <v>144</v>
      </c>
      <c r="F1689" s="219">
        <v>14400</v>
      </c>
      <c r="I1689" s="219" t="s">
        <v>1092</v>
      </c>
    </row>
    <row r="1690" spans="1:9" ht="13.5" customHeight="1">
      <c r="A1690" s="219" t="s">
        <v>1557</v>
      </c>
      <c r="B1690" s="55">
        <v>136</v>
      </c>
      <c r="C1690" s="55">
        <v>133</v>
      </c>
      <c r="D1690" s="143">
        <v>140</v>
      </c>
      <c r="E1690" s="223" t="s">
        <v>144</v>
      </c>
      <c r="F1690" s="219">
        <v>40060</v>
      </c>
      <c r="I1690" s="219" t="s">
        <v>1092</v>
      </c>
    </row>
    <row r="1691" spans="1:9" ht="13.5" customHeight="1">
      <c r="A1691" s="219" t="s">
        <v>1553</v>
      </c>
      <c r="B1691" s="55">
        <v>3.5</v>
      </c>
      <c r="C1691" s="55">
        <v>1</v>
      </c>
      <c r="D1691" s="143">
        <v>7</v>
      </c>
      <c r="E1691" s="223" t="s">
        <v>144</v>
      </c>
      <c r="F1691" s="219">
        <v>365600</v>
      </c>
      <c r="I1691" s="219" t="s">
        <v>1092</v>
      </c>
    </row>
    <row r="1692" spans="1:9" ht="13.5" customHeight="1">
      <c r="A1692" s="219" t="s">
        <v>1553</v>
      </c>
      <c r="B1692" s="55">
        <v>11</v>
      </c>
      <c r="C1692" s="55">
        <v>8</v>
      </c>
      <c r="D1692" s="143">
        <v>14</v>
      </c>
      <c r="E1692" s="223" t="s">
        <v>144</v>
      </c>
      <c r="F1692" s="219">
        <v>590500</v>
      </c>
      <c r="I1692" s="219" t="s">
        <v>1092</v>
      </c>
    </row>
    <row r="1693" spans="1:9" ht="13.5" customHeight="1">
      <c r="A1693" s="219" t="s">
        <v>1553</v>
      </c>
      <c r="B1693" s="55">
        <v>30</v>
      </c>
      <c r="C1693" s="55">
        <v>22</v>
      </c>
      <c r="D1693" s="143">
        <v>28</v>
      </c>
      <c r="E1693" s="223" t="s">
        <v>144</v>
      </c>
      <c r="F1693" s="219">
        <v>446300</v>
      </c>
      <c r="I1693" s="219" t="s">
        <v>1092</v>
      </c>
    </row>
    <row r="1694" spans="1:9" ht="13.5" customHeight="1">
      <c r="A1694" s="219" t="s">
        <v>1553</v>
      </c>
      <c r="B1694" s="55">
        <v>53</v>
      </c>
      <c r="C1694" s="55">
        <v>50</v>
      </c>
      <c r="D1694" s="143">
        <v>56</v>
      </c>
      <c r="E1694" s="223" t="s">
        <v>144</v>
      </c>
      <c r="F1694" s="219">
        <v>274300</v>
      </c>
      <c r="I1694" s="219" t="s">
        <v>1092</v>
      </c>
    </row>
    <row r="1695" spans="1:9" ht="13.5" customHeight="1">
      <c r="A1695" s="219" t="s">
        <v>1553</v>
      </c>
      <c r="B1695" s="55">
        <v>81</v>
      </c>
      <c r="C1695" s="55">
        <v>78</v>
      </c>
      <c r="D1695" s="143">
        <v>84</v>
      </c>
      <c r="E1695" s="223" t="s">
        <v>144</v>
      </c>
      <c r="F1695" s="219">
        <v>174600</v>
      </c>
      <c r="I1695" s="219" t="s">
        <v>1092</v>
      </c>
    </row>
    <row r="1696" spans="1:9" ht="13.5" customHeight="1">
      <c r="A1696" s="219" t="s">
        <v>1553</v>
      </c>
      <c r="B1696" s="55">
        <v>136</v>
      </c>
      <c r="C1696" s="55">
        <v>133</v>
      </c>
      <c r="D1696" s="143">
        <v>140</v>
      </c>
      <c r="E1696" s="223" t="s">
        <v>144</v>
      </c>
      <c r="F1696" s="219">
        <v>336000</v>
      </c>
      <c r="I1696" s="219" t="s">
        <v>1092</v>
      </c>
    </row>
    <row r="1697" spans="1:9" ht="13.5" customHeight="1">
      <c r="A1697" s="219" t="s">
        <v>1534</v>
      </c>
      <c r="B1697" s="55">
        <v>3.5</v>
      </c>
      <c r="C1697" s="55">
        <v>1</v>
      </c>
      <c r="D1697" s="143">
        <v>7</v>
      </c>
      <c r="E1697" s="223" t="s">
        <v>144</v>
      </c>
      <c r="F1697" s="219">
        <v>28870</v>
      </c>
      <c r="I1697" s="219" t="s">
        <v>1092</v>
      </c>
    </row>
    <row r="1698" spans="1:9" ht="13.5" customHeight="1">
      <c r="A1698" s="219" t="s">
        <v>1534</v>
      </c>
      <c r="B1698" s="55">
        <v>11</v>
      </c>
      <c r="C1698" s="55">
        <v>8</v>
      </c>
      <c r="D1698" s="143">
        <v>14</v>
      </c>
      <c r="E1698" s="223" t="s">
        <v>144</v>
      </c>
      <c r="F1698" s="219">
        <v>107700</v>
      </c>
      <c r="I1698" s="219" t="s">
        <v>1092</v>
      </c>
    </row>
    <row r="1699" spans="1:9" ht="13.5" customHeight="1">
      <c r="A1699" s="219" t="s">
        <v>1534</v>
      </c>
      <c r="B1699" s="55">
        <v>30</v>
      </c>
      <c r="C1699" s="55">
        <v>22</v>
      </c>
      <c r="D1699" s="143">
        <v>28</v>
      </c>
      <c r="E1699" s="223" t="s">
        <v>144</v>
      </c>
      <c r="F1699" s="219">
        <v>152500</v>
      </c>
      <c r="I1699" s="219" t="s">
        <v>1092</v>
      </c>
    </row>
    <row r="1700" spans="1:9" ht="13.5" customHeight="1">
      <c r="A1700" s="219" t="s">
        <v>1534</v>
      </c>
      <c r="B1700" s="55">
        <v>53</v>
      </c>
      <c r="C1700" s="55">
        <v>50</v>
      </c>
      <c r="D1700" s="143">
        <v>56</v>
      </c>
      <c r="E1700" s="223" t="s">
        <v>144</v>
      </c>
      <c r="F1700" s="219">
        <v>47100</v>
      </c>
      <c r="I1700" s="219" t="s">
        <v>1092</v>
      </c>
    </row>
    <row r="1701" spans="1:9" ht="13.5" customHeight="1">
      <c r="A1701" s="219" t="s">
        <v>1534</v>
      </c>
      <c r="B1701" s="55">
        <v>81</v>
      </c>
      <c r="C1701" s="55">
        <v>78</v>
      </c>
      <c r="D1701" s="143">
        <v>84</v>
      </c>
      <c r="E1701" s="223" t="s">
        <v>144</v>
      </c>
      <c r="F1701" s="219">
        <v>2712</v>
      </c>
      <c r="I1701" s="219" t="s">
        <v>1092</v>
      </c>
    </row>
    <row r="1702" spans="1:9" ht="13.5" customHeight="1">
      <c r="A1702" s="219" t="s">
        <v>1534</v>
      </c>
      <c r="B1702" s="55">
        <v>136</v>
      </c>
      <c r="C1702" s="55">
        <v>133</v>
      </c>
      <c r="D1702" s="143">
        <v>140</v>
      </c>
      <c r="E1702" s="223" t="s">
        <v>144</v>
      </c>
      <c r="F1702" s="219">
        <v>3118</v>
      </c>
      <c r="I1702" s="219" t="s">
        <v>1092</v>
      </c>
    </row>
    <row r="1703" spans="1:9" ht="13.5" customHeight="1">
      <c r="A1703" s="219" t="s">
        <v>1628</v>
      </c>
      <c r="B1703" s="55">
        <v>11</v>
      </c>
      <c r="C1703" s="55">
        <v>8</v>
      </c>
      <c r="D1703" s="143">
        <v>14</v>
      </c>
      <c r="E1703" s="223" t="s">
        <v>144</v>
      </c>
      <c r="F1703" s="219">
        <v>1735</v>
      </c>
      <c r="I1703" s="219" t="s">
        <v>1092</v>
      </c>
    </row>
    <row r="1704" spans="1:9" ht="13.5" customHeight="1">
      <c r="A1704" s="219" t="s">
        <v>2309</v>
      </c>
      <c r="B1704" s="55">
        <v>3.5</v>
      </c>
      <c r="C1704" s="55">
        <v>1</v>
      </c>
      <c r="D1704" s="143">
        <v>7</v>
      </c>
      <c r="E1704" s="223" t="s">
        <v>144</v>
      </c>
      <c r="F1704" s="219">
        <v>6010</v>
      </c>
      <c r="I1704" s="219" t="s">
        <v>1092</v>
      </c>
    </row>
    <row r="1705" spans="1:9" ht="13.5" customHeight="1">
      <c r="A1705" s="219" t="s">
        <v>2309</v>
      </c>
      <c r="B1705" s="55">
        <v>11</v>
      </c>
      <c r="C1705" s="55">
        <v>8</v>
      </c>
      <c r="D1705" s="143">
        <v>14</v>
      </c>
      <c r="E1705" s="223" t="s">
        <v>144</v>
      </c>
      <c r="F1705" s="219">
        <v>1168</v>
      </c>
      <c r="I1705" s="219" t="s">
        <v>1092</v>
      </c>
    </row>
    <row r="1706" spans="1:9" ht="13.5" customHeight="1">
      <c r="A1706" s="219" t="s">
        <v>2309</v>
      </c>
      <c r="B1706" s="55">
        <v>30</v>
      </c>
      <c r="C1706" s="55">
        <v>22</v>
      </c>
      <c r="D1706" s="143">
        <v>28</v>
      </c>
      <c r="E1706" s="223" t="s">
        <v>144</v>
      </c>
      <c r="F1706" s="219">
        <v>3266</v>
      </c>
      <c r="I1706" s="219" t="s">
        <v>1092</v>
      </c>
    </row>
    <row r="1707" spans="1:9" ht="13.5" customHeight="1">
      <c r="A1707" s="219" t="s">
        <v>2309</v>
      </c>
      <c r="B1707" s="55">
        <v>53</v>
      </c>
      <c r="C1707" s="55">
        <v>50</v>
      </c>
      <c r="D1707" s="143">
        <v>56</v>
      </c>
      <c r="E1707" s="223" t="s">
        <v>144</v>
      </c>
      <c r="F1707" s="219">
        <v>4566</v>
      </c>
      <c r="I1707" s="219" t="s">
        <v>1092</v>
      </c>
    </row>
    <row r="1708" spans="1:9" ht="13.5" customHeight="1">
      <c r="A1708" s="219" t="s">
        <v>2309</v>
      </c>
      <c r="B1708" s="55">
        <v>136</v>
      </c>
      <c r="C1708" s="55">
        <v>133</v>
      </c>
      <c r="D1708" s="143">
        <v>140</v>
      </c>
      <c r="E1708" s="223" t="s">
        <v>144</v>
      </c>
      <c r="F1708" s="219">
        <v>102700</v>
      </c>
      <c r="I1708" s="219" t="s">
        <v>1092</v>
      </c>
    </row>
    <row r="1709" spans="1:9" ht="13.5" customHeight="1">
      <c r="A1709" s="219" t="s">
        <v>1699</v>
      </c>
      <c r="B1709" s="55">
        <v>3.5</v>
      </c>
      <c r="C1709" s="55">
        <v>1</v>
      </c>
      <c r="D1709" s="143">
        <v>7</v>
      </c>
      <c r="E1709" s="223" t="s">
        <v>144</v>
      </c>
      <c r="F1709" s="219">
        <v>11350</v>
      </c>
      <c r="I1709" s="219" t="s">
        <v>1092</v>
      </c>
    </row>
    <row r="1710" spans="1:9" ht="13.5" customHeight="1">
      <c r="A1710" s="219" t="s">
        <v>1699</v>
      </c>
      <c r="B1710" s="55">
        <v>11</v>
      </c>
      <c r="C1710" s="55">
        <v>8</v>
      </c>
      <c r="D1710" s="143">
        <v>14</v>
      </c>
      <c r="E1710" s="223" t="s">
        <v>144</v>
      </c>
      <c r="F1710" s="219">
        <v>5117</v>
      </c>
      <c r="I1710" s="219" t="s">
        <v>1092</v>
      </c>
    </row>
    <row r="1711" spans="1:9" ht="13.5" customHeight="1">
      <c r="A1711" s="219" t="s">
        <v>1699</v>
      </c>
      <c r="B1711" s="55">
        <v>30</v>
      </c>
      <c r="C1711" s="55">
        <v>22</v>
      </c>
      <c r="D1711" s="143">
        <v>28</v>
      </c>
      <c r="E1711" s="223" t="s">
        <v>144</v>
      </c>
      <c r="F1711" s="219">
        <v>6057</v>
      </c>
      <c r="I1711" s="219" t="s">
        <v>1092</v>
      </c>
    </row>
    <row r="1712" spans="1:9" ht="13.5" customHeight="1">
      <c r="A1712" s="219" t="s">
        <v>1699</v>
      </c>
      <c r="B1712" s="55">
        <v>53</v>
      </c>
      <c r="C1712" s="55">
        <v>50</v>
      </c>
      <c r="D1712" s="143">
        <v>56</v>
      </c>
      <c r="E1712" s="223" t="s">
        <v>144</v>
      </c>
      <c r="F1712" s="219">
        <v>32840</v>
      </c>
      <c r="I1712" s="219" t="s">
        <v>1092</v>
      </c>
    </row>
    <row r="1713" spans="1:9" ht="13.5" customHeight="1">
      <c r="A1713" s="219" t="s">
        <v>1699</v>
      </c>
      <c r="B1713" s="55">
        <v>81</v>
      </c>
      <c r="C1713" s="55">
        <v>78</v>
      </c>
      <c r="D1713" s="143">
        <v>84</v>
      </c>
      <c r="E1713" s="223" t="s">
        <v>144</v>
      </c>
      <c r="F1713" s="219">
        <v>7453</v>
      </c>
      <c r="I1713" s="219" t="s">
        <v>1092</v>
      </c>
    </row>
    <row r="1714" spans="1:9" ht="13.5" customHeight="1">
      <c r="A1714" s="219" t="s">
        <v>1699</v>
      </c>
      <c r="B1714" s="55">
        <v>136</v>
      </c>
      <c r="C1714" s="55">
        <v>133</v>
      </c>
      <c r="D1714" s="143">
        <v>140</v>
      </c>
      <c r="E1714" s="223" t="s">
        <v>144</v>
      </c>
      <c r="F1714" s="219">
        <v>5952</v>
      </c>
      <c r="I1714" s="219" t="s">
        <v>1092</v>
      </c>
    </row>
    <row r="1715" spans="1:9" ht="13.5" customHeight="1">
      <c r="A1715" s="219" t="s">
        <v>1848</v>
      </c>
      <c r="B1715" s="55">
        <v>3.5</v>
      </c>
      <c r="C1715" s="55">
        <v>1</v>
      </c>
      <c r="D1715" s="143">
        <v>7</v>
      </c>
      <c r="E1715" s="223" t="s">
        <v>144</v>
      </c>
      <c r="F1715" s="219">
        <v>849000</v>
      </c>
      <c r="I1715" s="219" t="s">
        <v>1092</v>
      </c>
    </row>
    <row r="1716" spans="1:9" ht="13.5" customHeight="1">
      <c r="A1716" s="219" t="s">
        <v>1848</v>
      </c>
      <c r="B1716" s="55">
        <v>11</v>
      </c>
      <c r="C1716" s="55">
        <v>8</v>
      </c>
      <c r="D1716" s="143">
        <v>14</v>
      </c>
      <c r="E1716" s="223" t="s">
        <v>144</v>
      </c>
      <c r="F1716" s="219">
        <v>740400</v>
      </c>
      <c r="I1716" s="219" t="s">
        <v>1092</v>
      </c>
    </row>
    <row r="1717" spans="1:9" ht="13.5" customHeight="1">
      <c r="A1717" s="219" t="s">
        <v>1848</v>
      </c>
      <c r="B1717" s="55">
        <v>30</v>
      </c>
      <c r="C1717" s="55">
        <v>22</v>
      </c>
      <c r="D1717" s="143">
        <v>28</v>
      </c>
      <c r="E1717" s="223" t="s">
        <v>144</v>
      </c>
      <c r="F1717" s="219">
        <v>1265000</v>
      </c>
      <c r="I1717" s="219" t="s">
        <v>1092</v>
      </c>
    </row>
    <row r="1718" spans="1:9" ht="13.5" customHeight="1">
      <c r="A1718" s="219" t="s">
        <v>1848</v>
      </c>
      <c r="B1718" s="55">
        <v>53</v>
      </c>
      <c r="C1718" s="55">
        <v>50</v>
      </c>
      <c r="D1718" s="143">
        <v>56</v>
      </c>
      <c r="E1718" s="223" t="s">
        <v>144</v>
      </c>
      <c r="F1718" s="219">
        <v>908500</v>
      </c>
      <c r="I1718" s="219" t="s">
        <v>1092</v>
      </c>
    </row>
    <row r="1719" spans="1:9" ht="13.5" customHeight="1">
      <c r="A1719" s="219" t="s">
        <v>1848</v>
      </c>
      <c r="B1719" s="55">
        <v>81</v>
      </c>
      <c r="C1719" s="55">
        <v>78</v>
      </c>
      <c r="D1719" s="143">
        <v>84</v>
      </c>
      <c r="E1719" s="223" t="s">
        <v>144</v>
      </c>
      <c r="F1719" s="219">
        <v>336400</v>
      </c>
      <c r="I1719" s="219" t="s">
        <v>1092</v>
      </c>
    </row>
    <row r="1720" spans="1:9" ht="13.5" customHeight="1">
      <c r="A1720" s="219" t="s">
        <v>1848</v>
      </c>
      <c r="B1720" s="55">
        <v>136</v>
      </c>
      <c r="C1720" s="55">
        <v>133</v>
      </c>
      <c r="D1720" s="143">
        <v>140</v>
      </c>
      <c r="E1720" s="223" t="s">
        <v>144</v>
      </c>
      <c r="F1720" s="219">
        <v>419000</v>
      </c>
      <c r="I1720" s="219" t="s">
        <v>1092</v>
      </c>
    </row>
    <row r="1721" spans="1:9" ht="13.5" customHeight="1">
      <c r="A1721" s="219" t="s">
        <v>1849</v>
      </c>
      <c r="B1721" s="55">
        <v>3.5</v>
      </c>
      <c r="C1721" s="55">
        <v>1</v>
      </c>
      <c r="D1721" s="143">
        <v>7</v>
      </c>
      <c r="E1721" s="223" t="s">
        <v>144</v>
      </c>
      <c r="F1721" s="219">
        <v>740900</v>
      </c>
      <c r="I1721" s="219" t="s">
        <v>1092</v>
      </c>
    </row>
    <row r="1722" spans="1:9" ht="13.5" customHeight="1">
      <c r="A1722" s="219" t="s">
        <v>1849</v>
      </c>
      <c r="B1722" s="55">
        <v>11</v>
      </c>
      <c r="C1722" s="55">
        <v>8</v>
      </c>
      <c r="D1722" s="143">
        <v>14</v>
      </c>
      <c r="E1722" s="223" t="s">
        <v>144</v>
      </c>
      <c r="F1722" s="219">
        <v>730600</v>
      </c>
      <c r="I1722" s="219" t="s">
        <v>1092</v>
      </c>
    </row>
    <row r="1723" spans="1:9" ht="13.5" customHeight="1">
      <c r="A1723" s="219" t="s">
        <v>1849</v>
      </c>
      <c r="B1723" s="55">
        <v>30</v>
      </c>
      <c r="C1723" s="55">
        <v>22</v>
      </c>
      <c r="D1723" s="143">
        <v>28</v>
      </c>
      <c r="E1723" s="223" t="s">
        <v>144</v>
      </c>
      <c r="F1723" s="219">
        <v>1379000</v>
      </c>
      <c r="I1723" s="219" t="s">
        <v>1092</v>
      </c>
    </row>
    <row r="1724" spans="1:9" ht="13.5" customHeight="1">
      <c r="A1724" s="219" t="s">
        <v>1849</v>
      </c>
      <c r="B1724" s="55">
        <v>53</v>
      </c>
      <c r="C1724" s="55">
        <v>50</v>
      </c>
      <c r="D1724" s="143">
        <v>56</v>
      </c>
      <c r="E1724" s="223" t="s">
        <v>144</v>
      </c>
      <c r="F1724" s="219">
        <v>1128000</v>
      </c>
      <c r="I1724" s="219" t="s">
        <v>1092</v>
      </c>
    </row>
    <row r="1725" spans="1:9" ht="13.5" customHeight="1">
      <c r="A1725" s="219" t="s">
        <v>1849</v>
      </c>
      <c r="B1725" s="55">
        <v>81</v>
      </c>
      <c r="C1725" s="55">
        <v>78</v>
      </c>
      <c r="D1725" s="143">
        <v>84</v>
      </c>
      <c r="E1725" s="223" t="s">
        <v>144</v>
      </c>
      <c r="F1725" s="219">
        <v>445400</v>
      </c>
      <c r="I1725" s="219" t="s">
        <v>1092</v>
      </c>
    </row>
    <row r="1726" spans="1:9" ht="13.5" customHeight="1">
      <c r="A1726" s="219" t="s">
        <v>1849</v>
      </c>
      <c r="B1726" s="55">
        <v>136</v>
      </c>
      <c r="C1726" s="55">
        <v>133</v>
      </c>
      <c r="D1726" s="143">
        <v>140</v>
      </c>
      <c r="E1726" s="223" t="s">
        <v>144</v>
      </c>
      <c r="F1726" s="219">
        <v>555800</v>
      </c>
      <c r="I1726" s="219" t="s">
        <v>1092</v>
      </c>
    </row>
    <row r="1727" spans="1:9" ht="13.5" customHeight="1">
      <c r="A1727" s="219" t="s">
        <v>1864</v>
      </c>
      <c r="B1727" s="55">
        <v>3.5</v>
      </c>
      <c r="C1727" s="55">
        <v>1</v>
      </c>
      <c r="D1727" s="143">
        <v>7</v>
      </c>
      <c r="E1727" s="223" t="s">
        <v>144</v>
      </c>
      <c r="F1727" s="219">
        <v>23580</v>
      </c>
      <c r="I1727" s="219" t="s">
        <v>1092</v>
      </c>
    </row>
    <row r="1728" spans="1:9" ht="13.5" customHeight="1">
      <c r="A1728" s="219" t="s">
        <v>1864</v>
      </c>
      <c r="B1728" s="55">
        <v>11</v>
      </c>
      <c r="C1728" s="55">
        <v>8</v>
      </c>
      <c r="D1728" s="143">
        <v>14</v>
      </c>
      <c r="E1728" s="223" t="s">
        <v>144</v>
      </c>
      <c r="F1728" s="219">
        <v>48360</v>
      </c>
      <c r="I1728" s="219" t="s">
        <v>1092</v>
      </c>
    </row>
    <row r="1729" spans="1:9" ht="13.5" customHeight="1">
      <c r="A1729" s="219" t="s">
        <v>1864</v>
      </c>
      <c r="B1729" s="55">
        <v>30</v>
      </c>
      <c r="C1729" s="55">
        <v>22</v>
      </c>
      <c r="D1729" s="143">
        <v>28</v>
      </c>
      <c r="E1729" s="223" t="s">
        <v>144</v>
      </c>
      <c r="F1729" s="219">
        <v>104100</v>
      </c>
      <c r="I1729" s="219" t="s">
        <v>1092</v>
      </c>
    </row>
    <row r="1730" spans="1:9" ht="13.5" customHeight="1">
      <c r="A1730" s="219" t="s">
        <v>1864</v>
      </c>
      <c r="B1730" s="55">
        <v>53</v>
      </c>
      <c r="C1730" s="55">
        <v>50</v>
      </c>
      <c r="D1730" s="143">
        <v>56</v>
      </c>
      <c r="E1730" s="223" t="s">
        <v>144</v>
      </c>
      <c r="F1730" s="219">
        <v>85270</v>
      </c>
      <c r="I1730" s="219" t="s">
        <v>1092</v>
      </c>
    </row>
    <row r="1731" spans="1:9" ht="13.5" customHeight="1">
      <c r="A1731" s="219" t="s">
        <v>1864</v>
      </c>
      <c r="B1731" s="55">
        <v>81</v>
      </c>
      <c r="C1731" s="55">
        <v>78</v>
      </c>
      <c r="D1731" s="143">
        <v>84</v>
      </c>
      <c r="E1731" s="223" t="s">
        <v>144</v>
      </c>
      <c r="F1731" s="219">
        <v>20960</v>
      </c>
      <c r="I1731" s="219" t="s">
        <v>1092</v>
      </c>
    </row>
    <row r="1732" spans="1:9" ht="13.5" customHeight="1">
      <c r="A1732" s="219" t="s">
        <v>1864</v>
      </c>
      <c r="B1732" s="55">
        <v>136</v>
      </c>
      <c r="C1732" s="55">
        <v>133</v>
      </c>
      <c r="D1732" s="143">
        <v>140</v>
      </c>
      <c r="E1732" s="223" t="s">
        <v>144</v>
      </c>
      <c r="F1732" s="219">
        <v>14410</v>
      </c>
      <c r="I1732" s="219" t="s">
        <v>1092</v>
      </c>
    </row>
    <row r="1733" spans="1:9" ht="13.5" customHeight="1">
      <c r="A1733" s="219" t="s">
        <v>1872</v>
      </c>
      <c r="B1733" s="55">
        <v>3.5</v>
      </c>
      <c r="C1733" s="55">
        <v>1</v>
      </c>
      <c r="D1733" s="143">
        <v>7</v>
      </c>
      <c r="E1733" s="223" t="s">
        <v>144</v>
      </c>
      <c r="F1733" s="219">
        <v>8979</v>
      </c>
      <c r="I1733" s="219" t="s">
        <v>1092</v>
      </c>
    </row>
    <row r="1734" spans="1:9" ht="13.5" customHeight="1">
      <c r="A1734" s="219" t="s">
        <v>1872</v>
      </c>
      <c r="B1734" s="55">
        <v>11</v>
      </c>
      <c r="C1734" s="55">
        <v>8</v>
      </c>
      <c r="D1734" s="143">
        <v>14</v>
      </c>
      <c r="E1734" s="223" t="s">
        <v>144</v>
      </c>
      <c r="F1734" s="219">
        <v>8462</v>
      </c>
      <c r="I1734" s="219" t="s">
        <v>1092</v>
      </c>
    </row>
    <row r="1735" spans="1:9" ht="13.5" customHeight="1">
      <c r="A1735" s="219" t="s">
        <v>1872</v>
      </c>
      <c r="B1735" s="55">
        <v>30</v>
      </c>
      <c r="C1735" s="55">
        <v>22</v>
      </c>
      <c r="D1735" s="143">
        <v>28</v>
      </c>
      <c r="E1735" s="223" t="s">
        <v>144</v>
      </c>
      <c r="F1735" s="219">
        <v>17470</v>
      </c>
      <c r="I1735" s="219" t="s">
        <v>1092</v>
      </c>
    </row>
    <row r="1736" spans="1:9" ht="13.5" customHeight="1">
      <c r="A1736" s="219" t="s">
        <v>1872</v>
      </c>
      <c r="B1736" s="55">
        <v>53</v>
      </c>
      <c r="C1736" s="55">
        <v>50</v>
      </c>
      <c r="D1736" s="143">
        <v>56</v>
      </c>
      <c r="E1736" s="223" t="s">
        <v>144</v>
      </c>
      <c r="F1736" s="219">
        <v>17260</v>
      </c>
      <c r="I1736" s="219" t="s">
        <v>1092</v>
      </c>
    </row>
    <row r="1737" spans="1:9" ht="13.5" customHeight="1">
      <c r="A1737" s="219" t="s">
        <v>1872</v>
      </c>
      <c r="B1737" s="55">
        <v>81</v>
      </c>
      <c r="C1737" s="55">
        <v>78</v>
      </c>
      <c r="D1737" s="143">
        <v>84</v>
      </c>
      <c r="E1737" s="223" t="s">
        <v>144</v>
      </c>
      <c r="F1737" s="219">
        <v>8594</v>
      </c>
      <c r="I1737" s="219" t="s">
        <v>1092</v>
      </c>
    </row>
    <row r="1738" spans="1:9" ht="13.5" customHeight="1">
      <c r="A1738" s="219" t="s">
        <v>1872</v>
      </c>
      <c r="B1738" s="55">
        <v>136</v>
      </c>
      <c r="C1738" s="55">
        <v>133</v>
      </c>
      <c r="D1738" s="143">
        <v>140</v>
      </c>
      <c r="E1738" s="223" t="s">
        <v>144</v>
      </c>
      <c r="F1738" s="219">
        <v>3167</v>
      </c>
      <c r="I1738" s="219" t="s">
        <v>1092</v>
      </c>
    </row>
    <row r="1739" spans="1:9" ht="13.5" customHeight="1">
      <c r="A1739" s="219" t="s">
        <v>1855</v>
      </c>
      <c r="B1739" s="55">
        <v>3.5</v>
      </c>
      <c r="C1739" s="55">
        <v>1</v>
      </c>
      <c r="D1739" s="143">
        <v>7</v>
      </c>
      <c r="E1739" s="223" t="s">
        <v>144</v>
      </c>
      <c r="F1739" s="219">
        <v>79540</v>
      </c>
      <c r="I1739" s="219" t="s">
        <v>1092</v>
      </c>
    </row>
    <row r="1740" spans="1:9" ht="13.5" customHeight="1">
      <c r="A1740" s="219" t="s">
        <v>1855</v>
      </c>
      <c r="B1740" s="55">
        <v>11</v>
      </c>
      <c r="C1740" s="55">
        <v>8</v>
      </c>
      <c r="D1740" s="143">
        <v>14</v>
      </c>
      <c r="E1740" s="223" t="s">
        <v>144</v>
      </c>
      <c r="F1740" s="219">
        <v>170300</v>
      </c>
      <c r="I1740" s="219" t="s">
        <v>1092</v>
      </c>
    </row>
    <row r="1741" spans="1:9" ht="13.5" customHeight="1">
      <c r="A1741" s="219" t="s">
        <v>1855</v>
      </c>
      <c r="B1741" s="55">
        <v>30</v>
      </c>
      <c r="C1741" s="55">
        <v>22</v>
      </c>
      <c r="D1741" s="143">
        <v>28</v>
      </c>
      <c r="E1741" s="223" t="s">
        <v>144</v>
      </c>
      <c r="F1741" s="219">
        <v>128300</v>
      </c>
      <c r="I1741" s="219" t="s">
        <v>1092</v>
      </c>
    </row>
    <row r="1742" spans="1:9" ht="13.5" customHeight="1">
      <c r="A1742" s="219" t="s">
        <v>1855</v>
      </c>
      <c r="B1742" s="55">
        <v>53</v>
      </c>
      <c r="C1742" s="55">
        <v>50</v>
      </c>
      <c r="D1742" s="143">
        <v>56</v>
      </c>
      <c r="E1742" s="223" t="s">
        <v>144</v>
      </c>
      <c r="F1742" s="219">
        <v>54320</v>
      </c>
      <c r="I1742" s="219" t="s">
        <v>1092</v>
      </c>
    </row>
    <row r="1743" spans="1:9" ht="13.5" customHeight="1">
      <c r="A1743" s="219" t="s">
        <v>1855</v>
      </c>
      <c r="B1743" s="55">
        <v>81</v>
      </c>
      <c r="C1743" s="55">
        <v>78</v>
      </c>
      <c r="D1743" s="143">
        <v>84</v>
      </c>
      <c r="E1743" s="223" t="s">
        <v>144</v>
      </c>
      <c r="F1743" s="219">
        <v>20760</v>
      </c>
      <c r="I1743" s="219" t="s">
        <v>1092</v>
      </c>
    </row>
    <row r="1744" spans="1:9" ht="13.5" customHeight="1">
      <c r="A1744" s="219" t="s">
        <v>1855</v>
      </c>
      <c r="B1744" s="55">
        <v>136</v>
      </c>
      <c r="C1744" s="55">
        <v>133</v>
      </c>
      <c r="D1744" s="143">
        <v>140</v>
      </c>
      <c r="E1744" s="223" t="s">
        <v>144</v>
      </c>
      <c r="F1744" s="219">
        <v>24680</v>
      </c>
      <c r="I1744" s="219" t="s">
        <v>1092</v>
      </c>
    </row>
    <row r="1745" spans="1:9" ht="13.5" customHeight="1">
      <c r="A1745" s="219" t="s">
        <v>1858</v>
      </c>
      <c r="B1745" s="55">
        <v>3.5</v>
      </c>
      <c r="C1745" s="55">
        <v>1</v>
      </c>
      <c r="D1745" s="143">
        <v>7</v>
      </c>
      <c r="E1745" s="223" t="s">
        <v>144</v>
      </c>
      <c r="F1745" s="219">
        <v>51340</v>
      </c>
      <c r="I1745" s="219" t="s">
        <v>1092</v>
      </c>
    </row>
    <row r="1746" spans="1:9" ht="13.5" customHeight="1">
      <c r="A1746" s="219" t="s">
        <v>1858</v>
      </c>
      <c r="B1746" s="55">
        <v>11</v>
      </c>
      <c r="C1746" s="55">
        <v>8</v>
      </c>
      <c r="D1746" s="143">
        <v>14</v>
      </c>
      <c r="E1746" s="223" t="s">
        <v>144</v>
      </c>
      <c r="F1746" s="219">
        <v>113000</v>
      </c>
      <c r="I1746" s="219" t="s">
        <v>1092</v>
      </c>
    </row>
    <row r="1747" spans="1:9" ht="13.5" customHeight="1">
      <c r="A1747" s="219" t="s">
        <v>1858</v>
      </c>
      <c r="B1747" s="55">
        <v>30</v>
      </c>
      <c r="C1747" s="55">
        <v>22</v>
      </c>
      <c r="D1747" s="143">
        <v>28</v>
      </c>
      <c r="E1747" s="223" t="s">
        <v>144</v>
      </c>
      <c r="F1747" s="219">
        <v>77970</v>
      </c>
      <c r="I1747" s="219" t="s">
        <v>1092</v>
      </c>
    </row>
    <row r="1748" spans="1:9" ht="13.5" customHeight="1">
      <c r="A1748" s="219" t="s">
        <v>1858</v>
      </c>
      <c r="B1748" s="55">
        <v>53</v>
      </c>
      <c r="C1748" s="55">
        <v>50</v>
      </c>
      <c r="D1748" s="143">
        <v>56</v>
      </c>
      <c r="E1748" s="223" t="s">
        <v>144</v>
      </c>
      <c r="F1748" s="219">
        <v>73580</v>
      </c>
      <c r="I1748" s="219" t="s">
        <v>1092</v>
      </c>
    </row>
    <row r="1749" spans="1:9" ht="13.5" customHeight="1">
      <c r="A1749" s="219" t="s">
        <v>1858</v>
      </c>
      <c r="B1749" s="55">
        <v>81</v>
      </c>
      <c r="C1749" s="55">
        <v>78</v>
      </c>
      <c r="D1749" s="143">
        <v>84</v>
      </c>
      <c r="E1749" s="223" t="s">
        <v>144</v>
      </c>
      <c r="F1749" s="219">
        <v>31020</v>
      </c>
      <c r="I1749" s="219" t="s">
        <v>1092</v>
      </c>
    </row>
    <row r="1750" spans="1:9" ht="13.5" customHeight="1">
      <c r="A1750" s="219" t="s">
        <v>1858</v>
      </c>
      <c r="B1750" s="55">
        <v>136</v>
      </c>
      <c r="C1750" s="55">
        <v>133</v>
      </c>
      <c r="D1750" s="143">
        <v>140</v>
      </c>
      <c r="E1750" s="223" t="s">
        <v>144</v>
      </c>
      <c r="F1750" s="219">
        <v>31480</v>
      </c>
      <c r="I1750" s="219" t="s">
        <v>1092</v>
      </c>
    </row>
    <row r="1751" spans="1:9" ht="13.5" customHeight="1">
      <c r="A1751" s="219" t="s">
        <v>1541</v>
      </c>
      <c r="B1751" s="55">
        <v>3.5</v>
      </c>
      <c r="C1751" s="55">
        <v>1</v>
      </c>
      <c r="D1751" s="143">
        <v>7</v>
      </c>
      <c r="E1751" s="223" t="s">
        <v>144</v>
      </c>
      <c r="F1751" s="219">
        <v>3091</v>
      </c>
      <c r="I1751" s="219" t="s">
        <v>1092</v>
      </c>
    </row>
    <row r="1752" spans="1:9" ht="13.5" customHeight="1">
      <c r="A1752" s="219" t="s">
        <v>1541</v>
      </c>
      <c r="B1752" s="55">
        <v>11</v>
      </c>
      <c r="C1752" s="55">
        <v>8</v>
      </c>
      <c r="D1752" s="143">
        <v>14</v>
      </c>
      <c r="E1752" s="223" t="s">
        <v>144</v>
      </c>
      <c r="F1752" s="219">
        <v>10760</v>
      </c>
      <c r="I1752" s="219" t="s">
        <v>1092</v>
      </c>
    </row>
    <row r="1753" spans="1:9" ht="13.5" customHeight="1">
      <c r="A1753" s="219" t="s">
        <v>1541</v>
      </c>
      <c r="B1753" s="55">
        <v>30</v>
      </c>
      <c r="C1753" s="55">
        <v>22</v>
      </c>
      <c r="D1753" s="143">
        <v>28</v>
      </c>
      <c r="E1753" s="223" t="s">
        <v>144</v>
      </c>
      <c r="F1753" s="219">
        <v>7582</v>
      </c>
      <c r="I1753" s="219" t="s">
        <v>1092</v>
      </c>
    </row>
    <row r="1754" spans="1:9" ht="13.5" customHeight="1">
      <c r="A1754" s="219" t="s">
        <v>1541</v>
      </c>
      <c r="B1754" s="55">
        <v>81</v>
      </c>
      <c r="C1754" s="55">
        <v>78</v>
      </c>
      <c r="D1754" s="143">
        <v>84</v>
      </c>
      <c r="E1754" s="223" t="s">
        <v>144</v>
      </c>
      <c r="F1754" s="219">
        <v>317.2</v>
      </c>
      <c r="I1754" s="219" t="s">
        <v>1092</v>
      </c>
    </row>
    <row r="1755" spans="1:9" ht="13.5" customHeight="1">
      <c r="A1755" s="219" t="s">
        <v>1541</v>
      </c>
      <c r="B1755" s="55">
        <v>136</v>
      </c>
      <c r="C1755" s="55">
        <v>133</v>
      </c>
      <c r="D1755" s="143">
        <v>140</v>
      </c>
      <c r="E1755" s="223" t="s">
        <v>144</v>
      </c>
      <c r="F1755" s="219">
        <v>663.3</v>
      </c>
      <c r="I1755" s="219" t="s">
        <v>1092</v>
      </c>
    </row>
    <row r="1756" spans="1:9" ht="13.5" customHeight="1">
      <c r="A1756" s="219" t="s">
        <v>1879</v>
      </c>
      <c r="B1756" s="55">
        <v>3.5</v>
      </c>
      <c r="C1756" s="55">
        <v>1</v>
      </c>
      <c r="D1756" s="143">
        <v>7</v>
      </c>
      <c r="E1756" s="223" t="s">
        <v>144</v>
      </c>
      <c r="F1756" s="219">
        <v>951.6</v>
      </c>
      <c r="I1756" s="219" t="s">
        <v>1092</v>
      </c>
    </row>
    <row r="1757" spans="1:9" ht="13.5" customHeight="1">
      <c r="A1757" s="219" t="s">
        <v>1879</v>
      </c>
      <c r="B1757" s="55">
        <v>11</v>
      </c>
      <c r="C1757" s="55">
        <v>8</v>
      </c>
      <c r="D1757" s="143">
        <v>14</v>
      </c>
      <c r="E1757" s="223" t="s">
        <v>144</v>
      </c>
      <c r="F1757" s="219">
        <v>500.4</v>
      </c>
      <c r="I1757" s="219" t="s">
        <v>1092</v>
      </c>
    </row>
    <row r="1758" spans="1:9" ht="13.5" customHeight="1">
      <c r="A1758" s="219" t="s">
        <v>1879</v>
      </c>
      <c r="B1758" s="55">
        <v>30</v>
      </c>
      <c r="C1758" s="55">
        <v>22</v>
      </c>
      <c r="D1758" s="143">
        <v>28</v>
      </c>
      <c r="E1758" s="223" t="s">
        <v>144</v>
      </c>
      <c r="F1758" s="219">
        <v>1840</v>
      </c>
      <c r="I1758" s="219" t="s">
        <v>1092</v>
      </c>
    </row>
    <row r="1759" spans="1:9" ht="13.5" customHeight="1">
      <c r="A1759" s="219" t="s">
        <v>1879</v>
      </c>
      <c r="B1759" s="55">
        <v>53</v>
      </c>
      <c r="C1759" s="55">
        <v>50</v>
      </c>
      <c r="D1759" s="143">
        <v>56</v>
      </c>
      <c r="E1759" s="223" t="s">
        <v>144</v>
      </c>
      <c r="F1759" s="219">
        <v>2513</v>
      </c>
      <c r="I1759" s="219" t="s">
        <v>1092</v>
      </c>
    </row>
    <row r="1760" spans="1:9" ht="13.5" customHeight="1">
      <c r="A1760" s="219" t="s">
        <v>1879</v>
      </c>
      <c r="B1760" s="55">
        <v>81</v>
      </c>
      <c r="C1760" s="55">
        <v>78</v>
      </c>
      <c r="D1760" s="143">
        <v>84</v>
      </c>
      <c r="E1760" s="223" t="s">
        <v>144</v>
      </c>
      <c r="F1760" s="219">
        <v>1319</v>
      </c>
      <c r="I1760" s="219" t="s">
        <v>1092</v>
      </c>
    </row>
    <row r="1761" spans="1:9" ht="13.5" customHeight="1">
      <c r="A1761" s="219" t="s">
        <v>1879</v>
      </c>
      <c r="B1761" s="55">
        <v>136</v>
      </c>
      <c r="C1761" s="55">
        <v>133</v>
      </c>
      <c r="D1761" s="143">
        <v>140</v>
      </c>
      <c r="E1761" s="223" t="s">
        <v>144</v>
      </c>
      <c r="F1761" s="219">
        <v>474.6</v>
      </c>
      <c r="I1761" s="219" t="s">
        <v>1092</v>
      </c>
    </row>
    <row r="1762" spans="1:9" ht="13.5" customHeight="1">
      <c r="A1762" s="219" t="s">
        <v>1880</v>
      </c>
      <c r="B1762" s="55">
        <v>3.5</v>
      </c>
      <c r="C1762" s="55">
        <v>1</v>
      </c>
      <c r="D1762" s="143">
        <v>7</v>
      </c>
      <c r="E1762" s="223" t="s">
        <v>144</v>
      </c>
      <c r="F1762" s="219">
        <v>951.6</v>
      </c>
      <c r="I1762" s="219" t="s">
        <v>1092</v>
      </c>
    </row>
    <row r="1763" spans="1:9" ht="13.5" customHeight="1">
      <c r="A1763" s="219" t="s">
        <v>1880</v>
      </c>
      <c r="B1763" s="55">
        <v>11</v>
      </c>
      <c r="C1763" s="55">
        <v>8</v>
      </c>
      <c r="D1763" s="143">
        <v>14</v>
      </c>
      <c r="E1763" s="223" t="s">
        <v>144</v>
      </c>
      <c r="F1763" s="219">
        <v>500.4</v>
      </c>
      <c r="I1763" s="219" t="s">
        <v>1092</v>
      </c>
    </row>
    <row r="1764" spans="1:9" ht="13.5" customHeight="1">
      <c r="A1764" s="219" t="s">
        <v>1880</v>
      </c>
      <c r="B1764" s="55">
        <v>30</v>
      </c>
      <c r="C1764" s="55">
        <v>22</v>
      </c>
      <c r="D1764" s="143">
        <v>28</v>
      </c>
      <c r="E1764" s="223" t="s">
        <v>144</v>
      </c>
      <c r="F1764" s="219">
        <v>1840</v>
      </c>
      <c r="I1764" s="219" t="s">
        <v>1092</v>
      </c>
    </row>
    <row r="1765" spans="1:9" ht="13.5" customHeight="1">
      <c r="A1765" s="219" t="s">
        <v>1880</v>
      </c>
      <c r="B1765" s="55">
        <v>53</v>
      </c>
      <c r="C1765" s="55">
        <v>50</v>
      </c>
      <c r="D1765" s="143">
        <v>56</v>
      </c>
      <c r="E1765" s="223" t="s">
        <v>144</v>
      </c>
      <c r="F1765" s="219">
        <v>2513</v>
      </c>
      <c r="I1765" s="219" t="s">
        <v>1092</v>
      </c>
    </row>
    <row r="1766" spans="1:9" ht="13.5" customHeight="1">
      <c r="A1766" s="219" t="s">
        <v>1880</v>
      </c>
      <c r="B1766" s="55">
        <v>81</v>
      </c>
      <c r="C1766" s="55">
        <v>78</v>
      </c>
      <c r="D1766" s="143">
        <v>84</v>
      </c>
      <c r="E1766" s="223" t="s">
        <v>144</v>
      </c>
      <c r="F1766" s="219">
        <v>1319</v>
      </c>
      <c r="I1766" s="219" t="s">
        <v>1092</v>
      </c>
    </row>
    <row r="1767" spans="1:9" ht="13.5" customHeight="1">
      <c r="A1767" s="219" t="s">
        <v>1880</v>
      </c>
      <c r="B1767" s="55">
        <v>136</v>
      </c>
      <c r="C1767" s="55">
        <v>133</v>
      </c>
      <c r="D1767" s="143">
        <v>140</v>
      </c>
      <c r="E1767" s="223" t="s">
        <v>144</v>
      </c>
      <c r="F1767" s="219">
        <v>474.6</v>
      </c>
      <c r="I1767" s="219" t="s">
        <v>1092</v>
      </c>
    </row>
    <row r="1768" spans="1:9" ht="13.5" customHeight="1">
      <c r="A1768" s="219" t="s">
        <v>1759</v>
      </c>
      <c r="B1768" s="55">
        <v>3.5</v>
      </c>
      <c r="C1768" s="55">
        <v>1</v>
      </c>
      <c r="D1768" s="143">
        <v>7</v>
      </c>
      <c r="E1768" s="223" t="s">
        <v>144</v>
      </c>
      <c r="F1768" s="219">
        <v>2882</v>
      </c>
      <c r="I1768" s="219" t="s">
        <v>1092</v>
      </c>
    </row>
    <row r="1769" spans="1:9" ht="13.5" customHeight="1">
      <c r="A1769" s="219" t="s">
        <v>1759</v>
      </c>
      <c r="B1769" s="55">
        <v>11</v>
      </c>
      <c r="C1769" s="55">
        <v>8</v>
      </c>
      <c r="D1769" s="143">
        <v>14</v>
      </c>
      <c r="E1769" s="223" t="s">
        <v>144</v>
      </c>
      <c r="F1769" s="219">
        <v>40060</v>
      </c>
      <c r="I1769" s="219" t="s">
        <v>1092</v>
      </c>
    </row>
    <row r="1770" spans="1:9" ht="13.5" customHeight="1">
      <c r="A1770" s="219" t="s">
        <v>1759</v>
      </c>
      <c r="B1770" s="55">
        <v>30</v>
      </c>
      <c r="C1770" s="55">
        <v>22</v>
      </c>
      <c r="D1770" s="143">
        <v>28</v>
      </c>
      <c r="E1770" s="223" t="s">
        <v>144</v>
      </c>
      <c r="F1770" s="219">
        <v>1506</v>
      </c>
      <c r="I1770" s="219" t="s">
        <v>1092</v>
      </c>
    </row>
    <row r="1771" spans="1:9" ht="13.5" customHeight="1">
      <c r="A1771" s="219" t="s">
        <v>1759</v>
      </c>
      <c r="B1771" s="55">
        <v>136</v>
      </c>
      <c r="C1771" s="55">
        <v>133</v>
      </c>
      <c r="D1771" s="143">
        <v>140</v>
      </c>
      <c r="E1771" s="223" t="s">
        <v>144</v>
      </c>
      <c r="F1771" s="219">
        <v>1917</v>
      </c>
      <c r="I1771" s="219" t="s">
        <v>1092</v>
      </c>
    </row>
    <row r="1772" spans="1:9" ht="13.5" customHeight="1">
      <c r="A1772" s="219" t="s">
        <v>1498</v>
      </c>
      <c r="B1772" s="55">
        <v>3.5</v>
      </c>
      <c r="C1772" s="55">
        <v>1</v>
      </c>
      <c r="D1772" s="143">
        <v>7</v>
      </c>
      <c r="E1772" s="223" t="s">
        <v>144</v>
      </c>
      <c r="F1772" s="219">
        <v>8067</v>
      </c>
      <c r="I1772" s="219" t="s">
        <v>1092</v>
      </c>
    </row>
    <row r="1773" spans="1:9" ht="13.5" customHeight="1">
      <c r="A1773" s="219" t="s">
        <v>1498</v>
      </c>
      <c r="B1773" s="55">
        <v>11</v>
      </c>
      <c r="C1773" s="55">
        <v>8</v>
      </c>
      <c r="D1773" s="143">
        <v>14</v>
      </c>
      <c r="E1773" s="223" t="s">
        <v>144</v>
      </c>
      <c r="F1773" s="219">
        <v>7029</v>
      </c>
      <c r="I1773" s="219" t="s">
        <v>1092</v>
      </c>
    </row>
    <row r="1774" spans="1:9" ht="13.5" customHeight="1">
      <c r="A1774" s="219" t="s">
        <v>1504</v>
      </c>
      <c r="B1774" s="55">
        <v>3.5</v>
      </c>
      <c r="C1774" s="55">
        <v>1</v>
      </c>
      <c r="D1774" s="143">
        <v>7</v>
      </c>
      <c r="E1774" s="223" t="s">
        <v>144</v>
      </c>
      <c r="F1774" s="219">
        <v>4129</v>
      </c>
      <c r="I1774" s="219" t="s">
        <v>1092</v>
      </c>
    </row>
    <row r="1775" spans="1:9" ht="13.5" customHeight="1">
      <c r="A1775" s="219" t="s">
        <v>1504</v>
      </c>
      <c r="B1775" s="55">
        <v>11</v>
      </c>
      <c r="C1775" s="55">
        <v>8</v>
      </c>
      <c r="D1775" s="143">
        <v>14</v>
      </c>
      <c r="E1775" s="223" t="s">
        <v>144</v>
      </c>
      <c r="F1775" s="219">
        <v>2606</v>
      </c>
      <c r="I1775" s="219" t="s">
        <v>1092</v>
      </c>
    </row>
    <row r="1776" spans="1:9" ht="13.5" customHeight="1">
      <c r="A1776" s="219" t="s">
        <v>1504</v>
      </c>
      <c r="B1776" s="55">
        <v>30</v>
      </c>
      <c r="C1776" s="55">
        <v>22</v>
      </c>
      <c r="D1776" s="143">
        <v>28</v>
      </c>
      <c r="E1776" s="223" t="s">
        <v>144</v>
      </c>
      <c r="F1776" s="219">
        <v>3269</v>
      </c>
      <c r="I1776" s="219" t="s">
        <v>1092</v>
      </c>
    </row>
    <row r="1777" spans="1:9" ht="13.5" customHeight="1">
      <c r="A1777" s="219" t="s">
        <v>1504</v>
      </c>
      <c r="B1777" s="55">
        <v>53</v>
      </c>
      <c r="C1777" s="55">
        <v>50</v>
      </c>
      <c r="D1777" s="143">
        <v>56</v>
      </c>
      <c r="E1777" s="223" t="s">
        <v>144</v>
      </c>
      <c r="F1777" s="219">
        <v>2769</v>
      </c>
      <c r="I1777" s="219" t="s">
        <v>1092</v>
      </c>
    </row>
    <row r="1778" spans="1:9" ht="13.5" customHeight="1">
      <c r="A1778" s="219" t="s">
        <v>1504</v>
      </c>
      <c r="B1778" s="55">
        <v>81</v>
      </c>
      <c r="C1778" s="55">
        <v>78</v>
      </c>
      <c r="D1778" s="143">
        <v>84</v>
      </c>
      <c r="E1778" s="223" t="s">
        <v>144</v>
      </c>
      <c r="F1778" s="219">
        <v>11650</v>
      </c>
      <c r="I1778" s="219" t="s">
        <v>1092</v>
      </c>
    </row>
    <row r="1779" spans="1:9" ht="13.5" customHeight="1">
      <c r="A1779" s="219" t="s">
        <v>1504</v>
      </c>
      <c r="B1779" s="55">
        <v>136</v>
      </c>
      <c r="C1779" s="55">
        <v>133</v>
      </c>
      <c r="D1779" s="143">
        <v>140</v>
      </c>
      <c r="E1779" s="223" t="s">
        <v>144</v>
      </c>
      <c r="F1779" s="219">
        <v>6417</v>
      </c>
      <c r="I1779" s="219" t="s">
        <v>1092</v>
      </c>
    </row>
    <row r="1780" spans="1:9" ht="13.5" customHeight="1">
      <c r="A1780" s="219" t="s">
        <v>1720</v>
      </c>
      <c r="B1780" s="55">
        <v>3.5</v>
      </c>
      <c r="C1780" s="55">
        <v>1</v>
      </c>
      <c r="D1780" s="143">
        <v>7</v>
      </c>
      <c r="E1780" s="223" t="s">
        <v>144</v>
      </c>
      <c r="F1780" s="219">
        <v>1118</v>
      </c>
      <c r="I1780" s="219" t="s">
        <v>1092</v>
      </c>
    </row>
    <row r="1781" spans="1:9" ht="13.5" customHeight="1">
      <c r="A1781" s="219" t="s">
        <v>1720</v>
      </c>
      <c r="B1781" s="55">
        <v>11</v>
      </c>
      <c r="C1781" s="55">
        <v>8</v>
      </c>
      <c r="D1781" s="143">
        <v>14</v>
      </c>
      <c r="E1781" s="223" t="s">
        <v>144</v>
      </c>
      <c r="F1781" s="219">
        <v>662.1</v>
      </c>
      <c r="I1781" s="219" t="s">
        <v>1092</v>
      </c>
    </row>
    <row r="1782" spans="1:9" ht="13.5" customHeight="1">
      <c r="A1782" s="219" t="s">
        <v>1720</v>
      </c>
      <c r="B1782" s="55">
        <v>30</v>
      </c>
      <c r="C1782" s="55">
        <v>22</v>
      </c>
      <c r="D1782" s="143">
        <v>28</v>
      </c>
      <c r="E1782" s="223" t="s">
        <v>144</v>
      </c>
      <c r="F1782" s="219">
        <v>1985</v>
      </c>
      <c r="I1782" s="219" t="s">
        <v>1092</v>
      </c>
    </row>
    <row r="1783" spans="1:9" ht="13.5" customHeight="1">
      <c r="A1783" s="219" t="s">
        <v>1644</v>
      </c>
      <c r="B1783" s="55">
        <v>3.5</v>
      </c>
      <c r="C1783" s="55">
        <v>1</v>
      </c>
      <c r="D1783" s="143">
        <v>7</v>
      </c>
      <c r="E1783" s="223" t="s">
        <v>144</v>
      </c>
      <c r="F1783" s="219">
        <v>1448000</v>
      </c>
      <c r="I1783" s="219" t="s">
        <v>1092</v>
      </c>
    </row>
    <row r="1784" spans="1:9" ht="13.5" customHeight="1">
      <c r="A1784" s="219" t="s">
        <v>1644</v>
      </c>
      <c r="B1784" s="55">
        <v>11</v>
      </c>
      <c r="C1784" s="55">
        <v>8</v>
      </c>
      <c r="D1784" s="143">
        <v>14</v>
      </c>
      <c r="E1784" s="223" t="s">
        <v>144</v>
      </c>
      <c r="F1784" s="219">
        <v>1801000</v>
      </c>
      <c r="I1784" s="219" t="s">
        <v>1092</v>
      </c>
    </row>
    <row r="1785" spans="1:9" ht="13.5" customHeight="1">
      <c r="A1785" s="219" t="s">
        <v>1644</v>
      </c>
      <c r="B1785" s="55">
        <v>30</v>
      </c>
      <c r="C1785" s="55">
        <v>22</v>
      </c>
      <c r="D1785" s="143">
        <v>28</v>
      </c>
      <c r="E1785" s="223" t="s">
        <v>144</v>
      </c>
      <c r="F1785" s="219">
        <v>2383000</v>
      </c>
      <c r="I1785" s="219" t="s">
        <v>1092</v>
      </c>
    </row>
    <row r="1786" spans="1:9" ht="13.5" customHeight="1">
      <c r="A1786" s="219" t="s">
        <v>1644</v>
      </c>
      <c r="B1786" s="55">
        <v>53</v>
      </c>
      <c r="C1786" s="55">
        <v>50</v>
      </c>
      <c r="D1786" s="143">
        <v>56</v>
      </c>
      <c r="E1786" s="223" t="s">
        <v>144</v>
      </c>
      <c r="F1786" s="219">
        <v>1595000</v>
      </c>
      <c r="I1786" s="219" t="s">
        <v>1092</v>
      </c>
    </row>
    <row r="1787" spans="1:9" ht="13.5" customHeight="1">
      <c r="A1787" s="219" t="s">
        <v>1644</v>
      </c>
      <c r="B1787" s="55">
        <v>81</v>
      </c>
      <c r="C1787" s="55">
        <v>78</v>
      </c>
      <c r="D1787" s="143">
        <v>84</v>
      </c>
      <c r="E1787" s="223" t="s">
        <v>144</v>
      </c>
      <c r="F1787" s="219">
        <v>553700</v>
      </c>
      <c r="I1787" s="219" t="s">
        <v>1092</v>
      </c>
    </row>
    <row r="1788" spans="1:9" ht="13.5" customHeight="1">
      <c r="A1788" s="219" t="s">
        <v>1644</v>
      </c>
      <c r="B1788" s="55">
        <v>136</v>
      </c>
      <c r="C1788" s="55">
        <v>133</v>
      </c>
      <c r="D1788" s="143">
        <v>140</v>
      </c>
      <c r="E1788" s="223" t="s">
        <v>144</v>
      </c>
      <c r="F1788" s="219">
        <v>925500</v>
      </c>
      <c r="I1788" s="219" t="s">
        <v>1092</v>
      </c>
    </row>
    <row r="1789" spans="1:9" ht="13.5" customHeight="1">
      <c r="A1789" s="219" t="s">
        <v>1744</v>
      </c>
      <c r="B1789" s="55">
        <v>3.5</v>
      </c>
      <c r="C1789" s="55">
        <v>1</v>
      </c>
      <c r="D1789" s="143">
        <v>7</v>
      </c>
      <c r="E1789" s="223" t="s">
        <v>144</v>
      </c>
      <c r="F1789" s="219">
        <v>38630</v>
      </c>
      <c r="I1789" s="219" t="s">
        <v>1092</v>
      </c>
    </row>
    <row r="1790" spans="1:9" ht="13.5" customHeight="1">
      <c r="A1790" s="219" t="s">
        <v>1744</v>
      </c>
      <c r="B1790" s="55">
        <v>11</v>
      </c>
      <c r="C1790" s="55">
        <v>8</v>
      </c>
      <c r="D1790" s="143">
        <v>14</v>
      </c>
      <c r="E1790" s="223" t="s">
        <v>144</v>
      </c>
      <c r="F1790" s="219">
        <v>6379</v>
      </c>
      <c r="I1790" s="219" t="s">
        <v>1092</v>
      </c>
    </row>
    <row r="1791" spans="1:9" ht="13.5" customHeight="1">
      <c r="A1791" s="219" t="s">
        <v>1744</v>
      </c>
      <c r="B1791" s="55">
        <v>30</v>
      </c>
      <c r="C1791" s="55">
        <v>22</v>
      </c>
      <c r="D1791" s="143">
        <v>28</v>
      </c>
      <c r="E1791" s="223" t="s">
        <v>144</v>
      </c>
      <c r="F1791" s="219">
        <v>165500</v>
      </c>
      <c r="I1791" s="219" t="s">
        <v>1092</v>
      </c>
    </row>
    <row r="1792" spans="1:9" ht="13.5" customHeight="1">
      <c r="A1792" s="219" t="s">
        <v>1744</v>
      </c>
      <c r="B1792" s="55">
        <v>53</v>
      </c>
      <c r="C1792" s="55">
        <v>50</v>
      </c>
      <c r="D1792" s="143">
        <v>56</v>
      </c>
      <c r="E1792" s="223" t="s">
        <v>144</v>
      </c>
      <c r="F1792" s="219">
        <v>18300</v>
      </c>
      <c r="I1792" s="219" t="s">
        <v>1092</v>
      </c>
    </row>
    <row r="1793" spans="1:9" ht="13.5" customHeight="1">
      <c r="A1793" s="219" t="s">
        <v>1744</v>
      </c>
      <c r="B1793" s="55">
        <v>81</v>
      </c>
      <c r="C1793" s="55">
        <v>78</v>
      </c>
      <c r="D1793" s="143">
        <v>84</v>
      </c>
      <c r="E1793" s="223" t="s">
        <v>144</v>
      </c>
      <c r="F1793" s="219">
        <v>64120</v>
      </c>
      <c r="I1793" s="219" t="s">
        <v>1092</v>
      </c>
    </row>
    <row r="1794" spans="1:9" ht="13.5" customHeight="1">
      <c r="A1794" s="219" t="s">
        <v>1744</v>
      </c>
      <c r="B1794" s="55">
        <v>136</v>
      </c>
      <c r="C1794" s="55">
        <v>133</v>
      </c>
      <c r="D1794" s="143">
        <v>140</v>
      </c>
      <c r="E1794" s="223" t="s">
        <v>144</v>
      </c>
      <c r="F1794" s="219">
        <v>33320</v>
      </c>
      <c r="I1794" s="219" t="s">
        <v>1092</v>
      </c>
    </row>
    <row r="1795" spans="1:9" ht="13.5" customHeight="1">
      <c r="A1795" s="219" t="s">
        <v>1637</v>
      </c>
      <c r="B1795" s="55">
        <v>3.5</v>
      </c>
      <c r="C1795" s="55">
        <v>1</v>
      </c>
      <c r="D1795" s="143">
        <v>7</v>
      </c>
      <c r="E1795" s="223" t="s">
        <v>144</v>
      </c>
      <c r="F1795" s="219">
        <v>11660000</v>
      </c>
      <c r="I1795" s="219" t="s">
        <v>1092</v>
      </c>
    </row>
    <row r="1796" spans="1:9" ht="13.5" customHeight="1">
      <c r="A1796" s="219" t="s">
        <v>1637</v>
      </c>
      <c r="B1796" s="55">
        <v>11</v>
      </c>
      <c r="C1796" s="55">
        <v>8</v>
      </c>
      <c r="D1796" s="143">
        <v>14</v>
      </c>
      <c r="E1796" s="223" t="s">
        <v>144</v>
      </c>
      <c r="F1796" s="219">
        <v>9582000</v>
      </c>
      <c r="I1796" s="219" t="s">
        <v>1092</v>
      </c>
    </row>
    <row r="1797" spans="1:9" ht="13.5" customHeight="1">
      <c r="A1797" s="219" t="s">
        <v>1637</v>
      </c>
      <c r="B1797" s="55">
        <v>30</v>
      </c>
      <c r="C1797" s="55">
        <v>22</v>
      </c>
      <c r="D1797" s="143">
        <v>28</v>
      </c>
      <c r="E1797" s="223" t="s">
        <v>144</v>
      </c>
      <c r="F1797" s="219">
        <v>13830000</v>
      </c>
      <c r="I1797" s="219" t="s">
        <v>1092</v>
      </c>
    </row>
    <row r="1798" spans="1:9" ht="13.5" customHeight="1">
      <c r="A1798" s="219" t="s">
        <v>1637</v>
      </c>
      <c r="B1798" s="55">
        <v>53</v>
      </c>
      <c r="C1798" s="55">
        <v>50</v>
      </c>
      <c r="D1798" s="143">
        <v>56</v>
      </c>
      <c r="E1798" s="223" t="s">
        <v>144</v>
      </c>
      <c r="F1798" s="219">
        <v>11350000</v>
      </c>
      <c r="I1798" s="219" t="s">
        <v>1092</v>
      </c>
    </row>
    <row r="1799" spans="1:9" ht="13.5" customHeight="1">
      <c r="A1799" s="219" t="s">
        <v>1637</v>
      </c>
      <c r="B1799" s="55">
        <v>81</v>
      </c>
      <c r="C1799" s="55">
        <v>78</v>
      </c>
      <c r="D1799" s="143">
        <v>84</v>
      </c>
      <c r="E1799" s="223" t="s">
        <v>144</v>
      </c>
      <c r="F1799" s="219">
        <v>5966000</v>
      </c>
      <c r="I1799" s="219" t="s">
        <v>1092</v>
      </c>
    </row>
    <row r="1800" spans="1:9" ht="13.5" customHeight="1">
      <c r="A1800" s="219" t="s">
        <v>1637</v>
      </c>
      <c r="B1800" s="55">
        <v>136</v>
      </c>
      <c r="C1800" s="55">
        <v>133</v>
      </c>
      <c r="D1800" s="143">
        <v>140</v>
      </c>
      <c r="E1800" s="223" t="s">
        <v>144</v>
      </c>
      <c r="F1800" s="219">
        <v>11350000</v>
      </c>
      <c r="I1800" s="219" t="s">
        <v>1092</v>
      </c>
    </row>
    <row r="1801" spans="1:9" ht="13.5" customHeight="1">
      <c r="A1801" s="219" t="s">
        <v>1558</v>
      </c>
      <c r="B1801" s="55">
        <v>3.5</v>
      </c>
      <c r="C1801" s="55">
        <v>1</v>
      </c>
      <c r="D1801" s="143">
        <v>7</v>
      </c>
      <c r="E1801" s="223" t="s">
        <v>144</v>
      </c>
      <c r="F1801" s="219">
        <v>183000</v>
      </c>
      <c r="I1801" s="219" t="s">
        <v>1092</v>
      </c>
    </row>
    <row r="1802" spans="1:9" ht="13.5" customHeight="1">
      <c r="A1802" s="219" t="s">
        <v>1558</v>
      </c>
      <c r="B1802" s="55">
        <v>11</v>
      </c>
      <c r="C1802" s="55">
        <v>8</v>
      </c>
      <c r="D1802" s="143">
        <v>14</v>
      </c>
      <c r="E1802" s="223" t="s">
        <v>144</v>
      </c>
      <c r="F1802" s="219">
        <v>418400</v>
      </c>
      <c r="I1802" s="219" t="s">
        <v>1092</v>
      </c>
    </row>
    <row r="1803" spans="1:9" ht="13.5" customHeight="1">
      <c r="A1803" s="219" t="s">
        <v>1558</v>
      </c>
      <c r="B1803" s="55">
        <v>30</v>
      </c>
      <c r="C1803" s="55">
        <v>22</v>
      </c>
      <c r="D1803" s="143">
        <v>28</v>
      </c>
      <c r="E1803" s="223" t="s">
        <v>144</v>
      </c>
      <c r="F1803" s="219">
        <v>132000</v>
      </c>
      <c r="I1803" s="219" t="s">
        <v>1092</v>
      </c>
    </row>
    <row r="1804" spans="1:9" ht="13.5" customHeight="1">
      <c r="A1804" s="219" t="s">
        <v>1558</v>
      </c>
      <c r="B1804" s="55">
        <v>53</v>
      </c>
      <c r="C1804" s="55">
        <v>50</v>
      </c>
      <c r="D1804" s="143">
        <v>56</v>
      </c>
      <c r="E1804" s="223" t="s">
        <v>144</v>
      </c>
      <c r="F1804" s="219">
        <v>155600</v>
      </c>
      <c r="I1804" s="219" t="s">
        <v>1092</v>
      </c>
    </row>
    <row r="1805" spans="1:9" ht="13.5" customHeight="1">
      <c r="A1805" s="219" t="s">
        <v>1558</v>
      </c>
      <c r="B1805" s="55">
        <v>81</v>
      </c>
      <c r="C1805" s="55">
        <v>78</v>
      </c>
      <c r="D1805" s="143">
        <v>84</v>
      </c>
      <c r="E1805" s="223" t="s">
        <v>144</v>
      </c>
      <c r="F1805" s="219">
        <v>7242</v>
      </c>
      <c r="I1805" s="219" t="s">
        <v>1092</v>
      </c>
    </row>
    <row r="1806" spans="1:9" ht="13.5" customHeight="1">
      <c r="A1806" s="219" t="s">
        <v>1558</v>
      </c>
      <c r="B1806" s="55">
        <v>136</v>
      </c>
      <c r="C1806" s="55">
        <v>133</v>
      </c>
      <c r="D1806" s="143">
        <v>140</v>
      </c>
      <c r="E1806" s="223" t="s">
        <v>144</v>
      </c>
      <c r="F1806" s="219">
        <v>2303</v>
      </c>
      <c r="I1806" s="219" t="s">
        <v>1092</v>
      </c>
    </row>
    <row r="1807" spans="1:9" ht="13.5" customHeight="1">
      <c r="A1807" s="219" t="s">
        <v>1543</v>
      </c>
      <c r="B1807" s="55">
        <v>3.5</v>
      </c>
      <c r="C1807" s="55">
        <v>1</v>
      </c>
      <c r="D1807" s="143">
        <v>7</v>
      </c>
      <c r="E1807" s="223" t="s">
        <v>144</v>
      </c>
      <c r="F1807" s="219">
        <v>456.7</v>
      </c>
      <c r="I1807" s="219" t="s">
        <v>1092</v>
      </c>
    </row>
    <row r="1808" spans="1:9" ht="13.5" customHeight="1">
      <c r="A1808" s="219" t="s">
        <v>1543</v>
      </c>
      <c r="B1808" s="55">
        <v>30</v>
      </c>
      <c r="C1808" s="55">
        <v>22</v>
      </c>
      <c r="D1808" s="143">
        <v>28</v>
      </c>
      <c r="E1808" s="223" t="s">
        <v>144</v>
      </c>
      <c r="F1808" s="219">
        <v>2636</v>
      </c>
      <c r="I1808" s="219" t="s">
        <v>1092</v>
      </c>
    </row>
    <row r="1809" spans="1:9" ht="13.5" customHeight="1">
      <c r="A1809" s="219" t="s">
        <v>1467</v>
      </c>
      <c r="B1809" s="55">
        <v>3.5</v>
      </c>
      <c r="C1809" s="55">
        <v>1</v>
      </c>
      <c r="D1809" s="143">
        <v>7</v>
      </c>
      <c r="E1809" s="223" t="s">
        <v>144</v>
      </c>
      <c r="F1809" s="230">
        <v>13180000</v>
      </c>
      <c r="I1809" s="219" t="s">
        <v>1092</v>
      </c>
    </row>
    <row r="1810" spans="1:9" ht="13.5" customHeight="1">
      <c r="A1810" s="219" t="s">
        <v>1467</v>
      </c>
      <c r="B1810" s="55">
        <v>11</v>
      </c>
      <c r="C1810" s="55">
        <v>8</v>
      </c>
      <c r="D1810" s="143">
        <v>14</v>
      </c>
      <c r="E1810" s="223" t="s">
        <v>144</v>
      </c>
      <c r="F1810" s="219">
        <v>3277000</v>
      </c>
      <c r="I1810" s="219" t="s">
        <v>1092</v>
      </c>
    </row>
    <row r="1811" spans="1:9" ht="13.5" customHeight="1">
      <c r="A1811" s="219" t="s">
        <v>1467</v>
      </c>
      <c r="B1811" s="55">
        <v>30</v>
      </c>
      <c r="C1811" s="55">
        <v>22</v>
      </c>
      <c r="D1811" s="143">
        <v>28</v>
      </c>
      <c r="E1811" s="223" t="s">
        <v>144</v>
      </c>
      <c r="F1811" s="219">
        <v>159100</v>
      </c>
      <c r="I1811" s="219" t="s">
        <v>1092</v>
      </c>
    </row>
    <row r="1812" spans="1:9" ht="13.5" customHeight="1">
      <c r="A1812" s="219" t="s">
        <v>1467</v>
      </c>
      <c r="B1812" s="55">
        <v>53</v>
      </c>
      <c r="C1812" s="55">
        <v>50</v>
      </c>
      <c r="D1812" s="143">
        <v>56</v>
      </c>
      <c r="E1812" s="223" t="s">
        <v>144</v>
      </c>
      <c r="F1812" s="219">
        <v>26500</v>
      </c>
      <c r="I1812" s="219" t="s">
        <v>1092</v>
      </c>
    </row>
    <row r="1813" spans="1:9" ht="13.5" customHeight="1">
      <c r="A1813" s="219" t="s">
        <v>1467</v>
      </c>
      <c r="B1813" s="55">
        <v>136</v>
      </c>
      <c r="C1813" s="55">
        <v>133</v>
      </c>
      <c r="D1813" s="143">
        <v>140</v>
      </c>
      <c r="E1813" s="223" t="s">
        <v>144</v>
      </c>
      <c r="F1813" s="219">
        <v>3149000</v>
      </c>
      <c r="I1813" s="219" t="s">
        <v>1092</v>
      </c>
    </row>
    <row r="1814" spans="1:9" ht="13.5" customHeight="1">
      <c r="A1814" s="219" t="s">
        <v>1508</v>
      </c>
      <c r="B1814" s="55">
        <v>30</v>
      </c>
      <c r="C1814" s="55">
        <v>22</v>
      </c>
      <c r="D1814" s="143">
        <v>28</v>
      </c>
      <c r="E1814" s="223" t="s">
        <v>144</v>
      </c>
      <c r="F1814" s="219">
        <v>8363</v>
      </c>
      <c r="I1814" s="219" t="s">
        <v>1092</v>
      </c>
    </row>
    <row r="1815" spans="1:9" ht="13.5" customHeight="1">
      <c r="A1815" s="219" t="s">
        <v>1508</v>
      </c>
      <c r="B1815" s="55">
        <v>53</v>
      </c>
      <c r="C1815" s="55">
        <v>50</v>
      </c>
      <c r="D1815" s="143">
        <v>56</v>
      </c>
      <c r="E1815" s="223" t="s">
        <v>144</v>
      </c>
      <c r="F1815" s="219">
        <v>9935</v>
      </c>
      <c r="I1815" s="219" t="s">
        <v>1092</v>
      </c>
    </row>
    <row r="1816" spans="1:9" ht="13.5" customHeight="1">
      <c r="A1816" s="219" t="s">
        <v>1508</v>
      </c>
      <c r="B1816" s="55">
        <v>81</v>
      </c>
      <c r="C1816" s="55">
        <v>78</v>
      </c>
      <c r="D1816" s="143">
        <v>84</v>
      </c>
      <c r="E1816" s="223" t="s">
        <v>144</v>
      </c>
      <c r="F1816" s="219">
        <v>1010</v>
      </c>
      <c r="I1816" s="219" t="s">
        <v>1092</v>
      </c>
    </row>
    <row r="1817" spans="1:9" ht="13.5" customHeight="1">
      <c r="A1817" s="219" t="s">
        <v>1508</v>
      </c>
      <c r="B1817" s="55">
        <v>136</v>
      </c>
      <c r="C1817" s="55">
        <v>133</v>
      </c>
      <c r="D1817" s="143">
        <v>140</v>
      </c>
      <c r="E1817" s="223" t="s">
        <v>144</v>
      </c>
      <c r="F1817" s="219">
        <v>1405</v>
      </c>
      <c r="I1817" s="219" t="s">
        <v>1092</v>
      </c>
    </row>
    <row r="1818" spans="1:9" ht="13.5" customHeight="1">
      <c r="A1818" s="219" t="s">
        <v>1522</v>
      </c>
      <c r="B1818" s="55">
        <v>30</v>
      </c>
      <c r="C1818" s="55">
        <v>22</v>
      </c>
      <c r="D1818" s="143">
        <v>28</v>
      </c>
      <c r="E1818" s="223" t="s">
        <v>144</v>
      </c>
      <c r="F1818" s="219">
        <v>9070</v>
      </c>
      <c r="I1818" s="219" t="s">
        <v>1092</v>
      </c>
    </row>
    <row r="1819" spans="1:9" ht="13.5" customHeight="1">
      <c r="A1819" s="219" t="s">
        <v>1522</v>
      </c>
      <c r="B1819" s="55">
        <v>136</v>
      </c>
      <c r="C1819" s="55">
        <v>133</v>
      </c>
      <c r="D1819" s="143">
        <v>140</v>
      </c>
      <c r="E1819" s="223" t="s">
        <v>144</v>
      </c>
      <c r="F1819" s="219">
        <v>6554</v>
      </c>
      <c r="I1819" s="219" t="s">
        <v>1092</v>
      </c>
    </row>
    <row r="1820" spans="1:9" ht="13.5" customHeight="1">
      <c r="A1820" s="219" t="s">
        <v>1652</v>
      </c>
      <c r="B1820" s="55">
        <v>3.5</v>
      </c>
      <c r="C1820" s="55">
        <v>1</v>
      </c>
      <c r="D1820" s="143">
        <v>7</v>
      </c>
      <c r="E1820" s="223" t="s">
        <v>144</v>
      </c>
      <c r="F1820" s="219">
        <v>852900</v>
      </c>
      <c r="I1820" s="219" t="s">
        <v>1092</v>
      </c>
    </row>
    <row r="1821" spans="1:9" ht="13.5" customHeight="1">
      <c r="A1821" s="219" t="s">
        <v>1652</v>
      </c>
      <c r="B1821" s="55">
        <v>11</v>
      </c>
      <c r="C1821" s="55">
        <v>8</v>
      </c>
      <c r="D1821" s="143">
        <v>14</v>
      </c>
      <c r="E1821" s="223" t="s">
        <v>144</v>
      </c>
      <c r="F1821" s="219">
        <v>839000</v>
      </c>
      <c r="I1821" s="219" t="s">
        <v>1092</v>
      </c>
    </row>
    <row r="1822" spans="1:9" ht="13.5" customHeight="1">
      <c r="A1822" s="219" t="s">
        <v>1652</v>
      </c>
      <c r="B1822" s="55">
        <v>30</v>
      </c>
      <c r="C1822" s="55">
        <v>22</v>
      </c>
      <c r="D1822" s="143">
        <v>28</v>
      </c>
      <c r="E1822" s="223" t="s">
        <v>144</v>
      </c>
      <c r="F1822" s="219">
        <v>783000</v>
      </c>
      <c r="I1822" s="219" t="s">
        <v>1092</v>
      </c>
    </row>
    <row r="1823" spans="1:9" ht="13.5" customHeight="1">
      <c r="A1823" s="219" t="s">
        <v>1652</v>
      </c>
      <c r="B1823" s="55">
        <v>53</v>
      </c>
      <c r="C1823" s="55">
        <v>50</v>
      </c>
      <c r="D1823" s="143">
        <v>56</v>
      </c>
      <c r="E1823" s="223" t="s">
        <v>144</v>
      </c>
      <c r="F1823" s="219">
        <v>804300</v>
      </c>
      <c r="I1823" s="219" t="s">
        <v>1092</v>
      </c>
    </row>
    <row r="1824" spans="1:9" ht="13.5" customHeight="1">
      <c r="A1824" s="219" t="s">
        <v>1652</v>
      </c>
      <c r="B1824" s="55">
        <v>81</v>
      </c>
      <c r="C1824" s="55">
        <v>78</v>
      </c>
      <c r="D1824" s="143">
        <v>84</v>
      </c>
      <c r="E1824" s="223" t="s">
        <v>144</v>
      </c>
      <c r="F1824" s="219">
        <v>187100</v>
      </c>
      <c r="I1824" s="219" t="s">
        <v>1092</v>
      </c>
    </row>
    <row r="1825" spans="1:9" ht="13.5" customHeight="1">
      <c r="A1825" s="219" t="s">
        <v>1652</v>
      </c>
      <c r="B1825" s="55">
        <v>136</v>
      </c>
      <c r="C1825" s="55">
        <v>133</v>
      </c>
      <c r="D1825" s="143">
        <v>140</v>
      </c>
      <c r="E1825" s="223" t="s">
        <v>144</v>
      </c>
      <c r="F1825" s="219">
        <v>732500</v>
      </c>
      <c r="I1825" s="219" t="s">
        <v>1092</v>
      </c>
    </row>
    <row r="1826" spans="1:9" ht="13.5" customHeight="1">
      <c r="A1826" s="219" t="s">
        <v>1501</v>
      </c>
      <c r="B1826" s="55">
        <v>3.5</v>
      </c>
      <c r="C1826" s="55">
        <v>1</v>
      </c>
      <c r="D1826" s="143">
        <v>7</v>
      </c>
      <c r="E1826" s="223" t="s">
        <v>144</v>
      </c>
      <c r="F1826" s="219">
        <v>6231</v>
      </c>
      <c r="I1826" s="219" t="s">
        <v>1092</v>
      </c>
    </row>
    <row r="1827" spans="1:9" ht="13.5" customHeight="1">
      <c r="A1827" s="219" t="s">
        <v>1501</v>
      </c>
      <c r="B1827" s="55">
        <v>11</v>
      </c>
      <c r="C1827" s="55">
        <v>8</v>
      </c>
      <c r="D1827" s="143">
        <v>14</v>
      </c>
      <c r="E1827" s="223" t="s">
        <v>144</v>
      </c>
      <c r="F1827" s="219">
        <v>21990</v>
      </c>
      <c r="I1827" s="219" t="s">
        <v>1092</v>
      </c>
    </row>
    <row r="1828" spans="1:9" ht="13.5" customHeight="1">
      <c r="A1828" s="219" t="s">
        <v>1501</v>
      </c>
      <c r="B1828" s="55">
        <v>30</v>
      </c>
      <c r="C1828" s="55">
        <v>22</v>
      </c>
      <c r="D1828" s="143">
        <v>28</v>
      </c>
      <c r="E1828" s="223" t="s">
        <v>144</v>
      </c>
      <c r="F1828" s="219">
        <v>39590</v>
      </c>
      <c r="I1828" s="219" t="s">
        <v>1092</v>
      </c>
    </row>
    <row r="1829" spans="1:9" ht="13.5" customHeight="1">
      <c r="A1829" s="219" t="s">
        <v>1501</v>
      </c>
      <c r="B1829" s="55">
        <v>53</v>
      </c>
      <c r="C1829" s="55">
        <v>50</v>
      </c>
      <c r="D1829" s="143">
        <v>56</v>
      </c>
      <c r="E1829" s="223" t="s">
        <v>144</v>
      </c>
      <c r="F1829" s="219">
        <v>22110</v>
      </c>
      <c r="I1829" s="219" t="s">
        <v>1092</v>
      </c>
    </row>
    <row r="1830" spans="1:9" ht="13.5" customHeight="1">
      <c r="A1830" s="219" t="s">
        <v>1501</v>
      </c>
      <c r="B1830" s="55">
        <v>81</v>
      </c>
      <c r="C1830" s="55">
        <v>78</v>
      </c>
      <c r="D1830" s="143">
        <v>84</v>
      </c>
      <c r="E1830" s="223" t="s">
        <v>144</v>
      </c>
      <c r="F1830" s="219">
        <v>5212</v>
      </c>
      <c r="I1830" s="219" t="s">
        <v>1092</v>
      </c>
    </row>
    <row r="1831" spans="1:9" ht="13.5" customHeight="1">
      <c r="A1831" s="219" t="s">
        <v>1501</v>
      </c>
      <c r="B1831" s="55">
        <v>136</v>
      </c>
      <c r="C1831" s="55">
        <v>133</v>
      </c>
      <c r="D1831" s="143">
        <v>140</v>
      </c>
      <c r="E1831" s="223" t="s">
        <v>144</v>
      </c>
      <c r="F1831" s="219">
        <v>810.8</v>
      </c>
      <c r="I1831" s="219" t="s">
        <v>1092</v>
      </c>
    </row>
    <row r="1832" spans="1:9" ht="13.5" customHeight="1">
      <c r="A1832" s="219" t="s">
        <v>1659</v>
      </c>
      <c r="B1832" s="55">
        <v>3.5</v>
      </c>
      <c r="C1832" s="55">
        <v>1</v>
      </c>
      <c r="D1832" s="143">
        <v>7</v>
      </c>
      <c r="E1832" s="223" t="s">
        <v>144</v>
      </c>
      <c r="F1832" s="219">
        <v>539400</v>
      </c>
      <c r="I1832" s="219" t="s">
        <v>1092</v>
      </c>
    </row>
    <row r="1833" spans="1:9" ht="13.5" customHeight="1">
      <c r="A1833" s="219" t="s">
        <v>1659</v>
      </c>
      <c r="B1833" s="55">
        <v>11</v>
      </c>
      <c r="C1833" s="55">
        <v>8</v>
      </c>
      <c r="D1833" s="143">
        <v>14</v>
      </c>
      <c r="E1833" s="223" t="s">
        <v>144</v>
      </c>
      <c r="F1833" s="219">
        <v>725500</v>
      </c>
      <c r="I1833" s="219" t="s">
        <v>1092</v>
      </c>
    </row>
    <row r="1834" spans="1:9" ht="13.5" customHeight="1">
      <c r="A1834" s="219" t="s">
        <v>1659</v>
      </c>
      <c r="B1834" s="55">
        <v>30</v>
      </c>
      <c r="C1834" s="55">
        <v>22</v>
      </c>
      <c r="D1834" s="143">
        <v>28</v>
      </c>
      <c r="E1834" s="223" t="s">
        <v>144</v>
      </c>
      <c r="F1834" s="219">
        <v>1264000</v>
      </c>
      <c r="I1834" s="219" t="s">
        <v>1092</v>
      </c>
    </row>
    <row r="1835" spans="1:9" ht="13.5" customHeight="1">
      <c r="A1835" s="219" t="s">
        <v>1659</v>
      </c>
      <c r="B1835" s="55">
        <v>53</v>
      </c>
      <c r="C1835" s="55">
        <v>50</v>
      </c>
      <c r="D1835" s="143">
        <v>56</v>
      </c>
      <c r="E1835" s="223" t="s">
        <v>144</v>
      </c>
      <c r="F1835" s="219">
        <v>421300</v>
      </c>
      <c r="I1835" s="219" t="s">
        <v>1092</v>
      </c>
    </row>
    <row r="1836" spans="1:9" ht="13.5" customHeight="1">
      <c r="A1836" s="219" t="s">
        <v>1659</v>
      </c>
      <c r="B1836" s="55">
        <v>81</v>
      </c>
      <c r="C1836" s="55">
        <v>78</v>
      </c>
      <c r="D1836" s="143">
        <v>84</v>
      </c>
      <c r="E1836" s="223" t="s">
        <v>144</v>
      </c>
      <c r="F1836" s="219">
        <v>94740</v>
      </c>
      <c r="I1836" s="219" t="s">
        <v>1092</v>
      </c>
    </row>
    <row r="1837" spans="1:9" ht="13.5" customHeight="1">
      <c r="A1837" s="219" t="s">
        <v>1659</v>
      </c>
      <c r="B1837" s="55">
        <v>136</v>
      </c>
      <c r="C1837" s="55">
        <v>133</v>
      </c>
      <c r="D1837" s="143">
        <v>140</v>
      </c>
      <c r="E1837" s="223" t="s">
        <v>144</v>
      </c>
      <c r="F1837" s="219">
        <v>124000</v>
      </c>
      <c r="I1837" s="219" t="s">
        <v>1092</v>
      </c>
    </row>
    <row r="1838" spans="1:9" ht="13.5" customHeight="1">
      <c r="A1838" s="219" t="s">
        <v>1658</v>
      </c>
      <c r="B1838" s="55">
        <v>3.5</v>
      </c>
      <c r="C1838" s="55">
        <v>1</v>
      </c>
      <c r="D1838" s="143">
        <v>7</v>
      </c>
      <c r="E1838" s="223" t="s">
        <v>144</v>
      </c>
      <c r="F1838" s="219">
        <v>566400</v>
      </c>
      <c r="I1838" s="219" t="s">
        <v>1092</v>
      </c>
    </row>
    <row r="1839" spans="1:9" ht="13.5" customHeight="1">
      <c r="A1839" s="219" t="s">
        <v>1658</v>
      </c>
      <c r="B1839" s="55">
        <v>11</v>
      </c>
      <c r="C1839" s="55">
        <v>8</v>
      </c>
      <c r="D1839" s="143">
        <v>14</v>
      </c>
      <c r="E1839" s="223" t="s">
        <v>144</v>
      </c>
      <c r="F1839" s="219">
        <v>1893000</v>
      </c>
      <c r="I1839" s="219" t="s">
        <v>1092</v>
      </c>
    </row>
    <row r="1840" spans="1:9" ht="13.5" customHeight="1">
      <c r="A1840" s="219" t="s">
        <v>1658</v>
      </c>
      <c r="B1840" s="55">
        <v>30</v>
      </c>
      <c r="C1840" s="55">
        <v>22</v>
      </c>
      <c r="D1840" s="143">
        <v>28</v>
      </c>
      <c r="E1840" s="223" t="s">
        <v>144</v>
      </c>
      <c r="F1840" s="219">
        <v>2426000</v>
      </c>
      <c r="I1840" s="219" t="s">
        <v>1092</v>
      </c>
    </row>
    <row r="1841" spans="1:9" ht="13.5" customHeight="1">
      <c r="A1841" s="219" t="s">
        <v>1658</v>
      </c>
      <c r="B1841" s="55">
        <v>53</v>
      </c>
      <c r="C1841" s="55">
        <v>50</v>
      </c>
      <c r="D1841" s="143">
        <v>56</v>
      </c>
      <c r="E1841" s="223" t="s">
        <v>144</v>
      </c>
      <c r="F1841" s="219">
        <v>950600</v>
      </c>
      <c r="I1841" s="219" t="s">
        <v>1092</v>
      </c>
    </row>
    <row r="1842" spans="1:9" ht="13.5" customHeight="1">
      <c r="A1842" s="219" t="s">
        <v>1658</v>
      </c>
      <c r="B1842" s="55">
        <v>81</v>
      </c>
      <c r="C1842" s="55">
        <v>78</v>
      </c>
      <c r="D1842" s="143">
        <v>84</v>
      </c>
      <c r="E1842" s="223" t="s">
        <v>144</v>
      </c>
      <c r="F1842" s="219">
        <v>288900</v>
      </c>
      <c r="I1842" s="219" t="s">
        <v>1092</v>
      </c>
    </row>
    <row r="1843" spans="1:9" ht="13.5" customHeight="1">
      <c r="A1843" s="219" t="s">
        <v>1658</v>
      </c>
      <c r="B1843" s="55">
        <v>136</v>
      </c>
      <c r="C1843" s="55">
        <v>133</v>
      </c>
      <c r="D1843" s="143">
        <v>140</v>
      </c>
      <c r="E1843" s="223" t="s">
        <v>144</v>
      </c>
      <c r="F1843" s="219">
        <v>441000</v>
      </c>
      <c r="I1843" s="219" t="s">
        <v>1092</v>
      </c>
    </row>
    <row r="1844" spans="1:9" ht="13.5" customHeight="1">
      <c r="A1844" s="219" t="s">
        <v>1708</v>
      </c>
      <c r="B1844" s="55">
        <v>3.5</v>
      </c>
      <c r="C1844" s="55">
        <v>1</v>
      </c>
      <c r="D1844" s="143">
        <v>7</v>
      </c>
      <c r="E1844" s="223" t="s">
        <v>144</v>
      </c>
      <c r="F1844" s="219">
        <v>4551</v>
      </c>
      <c r="I1844" s="219" t="s">
        <v>1092</v>
      </c>
    </row>
    <row r="1845" spans="1:9" ht="13.5" customHeight="1">
      <c r="A1845" s="219" t="s">
        <v>1708</v>
      </c>
      <c r="B1845" s="55">
        <v>11</v>
      </c>
      <c r="C1845" s="55">
        <v>8</v>
      </c>
      <c r="D1845" s="143">
        <v>14</v>
      </c>
      <c r="E1845" s="223" t="s">
        <v>144</v>
      </c>
      <c r="F1845" s="219">
        <v>62540</v>
      </c>
      <c r="I1845" s="219" t="s">
        <v>1092</v>
      </c>
    </row>
    <row r="1846" spans="1:9" ht="13.5" customHeight="1">
      <c r="A1846" s="219" t="s">
        <v>1708</v>
      </c>
      <c r="B1846" s="55">
        <v>30</v>
      </c>
      <c r="C1846" s="55">
        <v>22</v>
      </c>
      <c r="D1846" s="143">
        <v>28</v>
      </c>
      <c r="E1846" s="223" t="s">
        <v>144</v>
      </c>
      <c r="F1846" s="219">
        <v>71600</v>
      </c>
      <c r="I1846" s="219" t="s">
        <v>1092</v>
      </c>
    </row>
    <row r="1847" spans="1:9" ht="13.5" customHeight="1">
      <c r="A1847" s="219" t="s">
        <v>1708</v>
      </c>
      <c r="B1847" s="55">
        <v>53</v>
      </c>
      <c r="C1847" s="55">
        <v>50</v>
      </c>
      <c r="D1847" s="143">
        <v>56</v>
      </c>
      <c r="E1847" s="223" t="s">
        <v>144</v>
      </c>
      <c r="F1847" s="219">
        <v>15610</v>
      </c>
      <c r="I1847" s="219" t="s">
        <v>1092</v>
      </c>
    </row>
    <row r="1848" spans="1:9" ht="13.5" customHeight="1">
      <c r="A1848" s="219" t="s">
        <v>1708</v>
      </c>
      <c r="B1848" s="55">
        <v>81</v>
      </c>
      <c r="C1848" s="55">
        <v>78</v>
      </c>
      <c r="D1848" s="143">
        <v>84</v>
      </c>
      <c r="E1848" s="223" t="s">
        <v>144</v>
      </c>
      <c r="F1848" s="219">
        <v>2771</v>
      </c>
      <c r="I1848" s="219" t="s">
        <v>1092</v>
      </c>
    </row>
    <row r="1849" spans="1:9" ht="13.5" customHeight="1">
      <c r="A1849" s="219" t="s">
        <v>1708</v>
      </c>
      <c r="B1849" s="55">
        <v>136</v>
      </c>
      <c r="C1849" s="55">
        <v>133</v>
      </c>
      <c r="D1849" s="143">
        <v>140</v>
      </c>
      <c r="E1849" s="223" t="s">
        <v>144</v>
      </c>
      <c r="F1849" s="219">
        <v>16140</v>
      </c>
      <c r="I1849" s="219" t="s">
        <v>1092</v>
      </c>
    </row>
    <row r="1850" spans="1:9" ht="13.5" customHeight="1">
      <c r="A1850" s="219" t="s">
        <v>1672</v>
      </c>
      <c r="B1850" s="55">
        <v>3.5</v>
      </c>
      <c r="C1850" s="55">
        <v>1</v>
      </c>
      <c r="D1850" s="143">
        <v>7</v>
      </c>
      <c r="E1850" s="223" t="s">
        <v>144</v>
      </c>
      <c r="F1850" s="219">
        <v>177900</v>
      </c>
      <c r="I1850" s="219" t="s">
        <v>1092</v>
      </c>
    </row>
    <row r="1851" spans="1:9" ht="13.5" customHeight="1">
      <c r="A1851" s="219" t="s">
        <v>1672</v>
      </c>
      <c r="B1851" s="55">
        <v>11</v>
      </c>
      <c r="C1851" s="55">
        <v>8</v>
      </c>
      <c r="D1851" s="143">
        <v>14</v>
      </c>
      <c r="E1851" s="223" t="s">
        <v>144</v>
      </c>
      <c r="F1851" s="219">
        <v>71480</v>
      </c>
      <c r="I1851" s="219" t="s">
        <v>1092</v>
      </c>
    </row>
    <row r="1852" spans="1:9" ht="13.5" customHeight="1">
      <c r="A1852" s="219" t="s">
        <v>1672</v>
      </c>
      <c r="B1852" s="55">
        <v>30</v>
      </c>
      <c r="C1852" s="55">
        <v>22</v>
      </c>
      <c r="D1852" s="143">
        <v>28</v>
      </c>
      <c r="E1852" s="223" t="s">
        <v>144</v>
      </c>
      <c r="F1852" s="219">
        <v>844700</v>
      </c>
      <c r="I1852" s="219" t="s">
        <v>1092</v>
      </c>
    </row>
    <row r="1853" spans="1:9" ht="13.5" customHeight="1">
      <c r="A1853" s="219" t="s">
        <v>1672</v>
      </c>
      <c r="B1853" s="55">
        <v>53</v>
      </c>
      <c r="C1853" s="55">
        <v>50</v>
      </c>
      <c r="D1853" s="143">
        <v>56</v>
      </c>
      <c r="E1853" s="223" t="s">
        <v>144</v>
      </c>
      <c r="F1853" s="219">
        <v>373500</v>
      </c>
      <c r="I1853" s="219" t="s">
        <v>1092</v>
      </c>
    </row>
    <row r="1854" spans="1:9" ht="13.5" customHeight="1">
      <c r="A1854" s="219" t="s">
        <v>1672</v>
      </c>
      <c r="B1854" s="55">
        <v>81</v>
      </c>
      <c r="C1854" s="55">
        <v>78</v>
      </c>
      <c r="D1854" s="143">
        <v>84</v>
      </c>
      <c r="E1854" s="223" t="s">
        <v>144</v>
      </c>
      <c r="F1854" s="219">
        <v>72680</v>
      </c>
      <c r="I1854" s="219" t="s">
        <v>1092</v>
      </c>
    </row>
    <row r="1855" spans="1:9" ht="13.5" customHeight="1">
      <c r="A1855" s="219" t="s">
        <v>1672</v>
      </c>
      <c r="B1855" s="55">
        <v>136</v>
      </c>
      <c r="C1855" s="55">
        <v>133</v>
      </c>
      <c r="D1855" s="143">
        <v>140</v>
      </c>
      <c r="E1855" s="223" t="s">
        <v>144</v>
      </c>
      <c r="F1855" s="219">
        <v>14580</v>
      </c>
      <c r="I1855" s="219" t="s">
        <v>1092</v>
      </c>
    </row>
    <row r="1856" spans="1:9" ht="13.5" customHeight="1">
      <c r="A1856" s="219" t="s">
        <v>1722</v>
      </c>
      <c r="B1856" s="55">
        <v>3.5</v>
      </c>
      <c r="C1856" s="55">
        <v>1</v>
      </c>
      <c r="D1856" s="143">
        <v>7</v>
      </c>
      <c r="E1856" s="223" t="s">
        <v>144</v>
      </c>
      <c r="F1856" s="219">
        <v>234.7</v>
      </c>
      <c r="I1856" s="219" t="s">
        <v>1092</v>
      </c>
    </row>
    <row r="1857" spans="1:9" ht="13.5" customHeight="1">
      <c r="A1857" s="219" t="s">
        <v>1722</v>
      </c>
      <c r="B1857" s="55">
        <v>136</v>
      </c>
      <c r="C1857" s="55">
        <v>133</v>
      </c>
      <c r="D1857" s="143">
        <v>140</v>
      </c>
      <c r="E1857" s="223" t="s">
        <v>144</v>
      </c>
      <c r="F1857" s="219">
        <v>585.70000000000005</v>
      </c>
      <c r="I1857" s="219" t="s">
        <v>1092</v>
      </c>
    </row>
    <row r="1858" spans="1:9" ht="13.5" customHeight="1">
      <c r="A1858" s="219" t="s">
        <v>1694</v>
      </c>
      <c r="B1858" s="55">
        <v>3.5</v>
      </c>
      <c r="C1858" s="55">
        <v>1</v>
      </c>
      <c r="D1858" s="143">
        <v>7</v>
      </c>
      <c r="E1858" s="223" t="s">
        <v>144</v>
      </c>
      <c r="F1858" s="219">
        <v>16310</v>
      </c>
      <c r="I1858" s="219" t="s">
        <v>1092</v>
      </c>
    </row>
    <row r="1859" spans="1:9" ht="13.5" customHeight="1">
      <c r="A1859" s="219" t="s">
        <v>1694</v>
      </c>
      <c r="B1859" s="55">
        <v>11</v>
      </c>
      <c r="C1859" s="55">
        <v>8</v>
      </c>
      <c r="D1859" s="143">
        <v>14</v>
      </c>
      <c r="E1859" s="223" t="s">
        <v>144</v>
      </c>
      <c r="F1859" s="219">
        <v>9301</v>
      </c>
      <c r="I1859" s="219" t="s">
        <v>1092</v>
      </c>
    </row>
    <row r="1860" spans="1:9" ht="13.5" customHeight="1">
      <c r="A1860" s="219" t="s">
        <v>1694</v>
      </c>
      <c r="B1860" s="55">
        <v>30</v>
      </c>
      <c r="C1860" s="55">
        <v>22</v>
      </c>
      <c r="D1860" s="143">
        <v>28</v>
      </c>
      <c r="E1860" s="223" t="s">
        <v>144</v>
      </c>
      <c r="F1860" s="219">
        <v>62270</v>
      </c>
      <c r="I1860" s="219" t="s">
        <v>1092</v>
      </c>
    </row>
    <row r="1861" spans="1:9" ht="13.5" customHeight="1">
      <c r="A1861" s="219" t="s">
        <v>1694</v>
      </c>
      <c r="B1861" s="55">
        <v>53</v>
      </c>
      <c r="C1861" s="55">
        <v>50</v>
      </c>
      <c r="D1861" s="143">
        <v>56</v>
      </c>
      <c r="E1861" s="223" t="s">
        <v>144</v>
      </c>
      <c r="F1861" s="219">
        <v>59580</v>
      </c>
      <c r="I1861" s="219" t="s">
        <v>1092</v>
      </c>
    </row>
    <row r="1862" spans="1:9" ht="13.5" customHeight="1">
      <c r="A1862" s="219" t="s">
        <v>1694</v>
      </c>
      <c r="B1862" s="55">
        <v>81</v>
      </c>
      <c r="C1862" s="55">
        <v>78</v>
      </c>
      <c r="D1862" s="143">
        <v>84</v>
      </c>
      <c r="E1862" s="223" t="s">
        <v>144</v>
      </c>
      <c r="F1862" s="219">
        <v>4061</v>
      </c>
      <c r="I1862" s="219" t="s">
        <v>1092</v>
      </c>
    </row>
    <row r="1863" spans="1:9" ht="13.5" customHeight="1">
      <c r="A1863" s="219" t="s">
        <v>1694</v>
      </c>
      <c r="B1863" s="55">
        <v>136</v>
      </c>
      <c r="C1863" s="55">
        <v>133</v>
      </c>
      <c r="D1863" s="143">
        <v>140</v>
      </c>
      <c r="E1863" s="223" t="s">
        <v>144</v>
      </c>
      <c r="F1863" s="219">
        <v>1170</v>
      </c>
      <c r="I1863" s="219" t="s">
        <v>1092</v>
      </c>
    </row>
    <row r="1864" spans="1:9" ht="13.5" customHeight="1">
      <c r="A1864" s="219" t="s">
        <v>1587</v>
      </c>
      <c r="B1864" s="55">
        <v>3.5</v>
      </c>
      <c r="C1864" s="55">
        <v>1</v>
      </c>
      <c r="D1864" s="143">
        <v>7</v>
      </c>
      <c r="E1864" s="223" t="s">
        <v>144</v>
      </c>
      <c r="F1864" s="219">
        <v>4264</v>
      </c>
      <c r="I1864" s="219" t="s">
        <v>1092</v>
      </c>
    </row>
    <row r="1865" spans="1:9" ht="13.5" customHeight="1">
      <c r="A1865" s="219" t="s">
        <v>1550</v>
      </c>
      <c r="B1865" s="55">
        <v>3.5</v>
      </c>
      <c r="C1865" s="55">
        <v>1</v>
      </c>
      <c r="D1865" s="143">
        <v>7</v>
      </c>
      <c r="E1865" s="223" t="s">
        <v>144</v>
      </c>
      <c r="F1865" s="219">
        <v>867300</v>
      </c>
      <c r="I1865" s="219" t="s">
        <v>1092</v>
      </c>
    </row>
    <row r="1866" spans="1:9" ht="13.5" customHeight="1">
      <c r="A1866" s="219" t="s">
        <v>1550</v>
      </c>
      <c r="B1866" s="55">
        <v>11</v>
      </c>
      <c r="C1866" s="55">
        <v>8</v>
      </c>
      <c r="D1866" s="143">
        <v>14</v>
      </c>
      <c r="E1866" s="223" t="s">
        <v>144</v>
      </c>
      <c r="F1866" s="219">
        <v>1500000</v>
      </c>
      <c r="I1866" s="219" t="s">
        <v>1092</v>
      </c>
    </row>
    <row r="1867" spans="1:9" ht="13.5" customHeight="1">
      <c r="A1867" s="219" t="s">
        <v>1550</v>
      </c>
      <c r="B1867" s="55">
        <v>30</v>
      </c>
      <c r="C1867" s="55">
        <v>22</v>
      </c>
      <c r="D1867" s="143">
        <v>28</v>
      </c>
      <c r="E1867" s="223" t="s">
        <v>144</v>
      </c>
      <c r="F1867" s="219">
        <v>3728000</v>
      </c>
      <c r="I1867" s="219" t="s">
        <v>1092</v>
      </c>
    </row>
    <row r="1868" spans="1:9" ht="13.5" customHeight="1">
      <c r="A1868" s="219" t="s">
        <v>1550</v>
      </c>
      <c r="B1868" s="55">
        <v>53</v>
      </c>
      <c r="C1868" s="55">
        <v>50</v>
      </c>
      <c r="D1868" s="143">
        <v>56</v>
      </c>
      <c r="E1868" s="223" t="s">
        <v>144</v>
      </c>
      <c r="F1868" s="219">
        <v>1715000</v>
      </c>
      <c r="I1868" s="219" t="s">
        <v>1092</v>
      </c>
    </row>
    <row r="1869" spans="1:9" ht="13.5" customHeight="1">
      <c r="A1869" s="219" t="s">
        <v>1550</v>
      </c>
      <c r="B1869" s="55">
        <v>81</v>
      </c>
      <c r="C1869" s="55">
        <v>78</v>
      </c>
      <c r="D1869" s="143">
        <v>84</v>
      </c>
      <c r="E1869" s="223" t="s">
        <v>144</v>
      </c>
      <c r="F1869" s="219">
        <v>446700</v>
      </c>
      <c r="I1869" s="219" t="s">
        <v>1092</v>
      </c>
    </row>
    <row r="1870" spans="1:9" ht="13.5" customHeight="1">
      <c r="A1870" s="219" t="s">
        <v>1550</v>
      </c>
      <c r="B1870" s="55">
        <v>136</v>
      </c>
      <c r="C1870" s="55">
        <v>133</v>
      </c>
      <c r="D1870" s="143">
        <v>140</v>
      </c>
      <c r="E1870" s="223" t="s">
        <v>144</v>
      </c>
      <c r="F1870" s="219">
        <v>337400</v>
      </c>
      <c r="I1870" s="219" t="s">
        <v>1092</v>
      </c>
    </row>
    <row r="1871" spans="1:9" ht="13.5" customHeight="1">
      <c r="A1871" s="219" t="s">
        <v>1739</v>
      </c>
      <c r="B1871" s="55">
        <v>3.5</v>
      </c>
      <c r="C1871" s="55">
        <v>1</v>
      </c>
      <c r="D1871" s="143">
        <v>7</v>
      </c>
      <c r="E1871" s="223" t="s">
        <v>144</v>
      </c>
      <c r="F1871" s="219">
        <v>79550</v>
      </c>
      <c r="I1871" s="219" t="s">
        <v>1092</v>
      </c>
    </row>
    <row r="1872" spans="1:9" ht="13.5" customHeight="1">
      <c r="A1872" s="219" t="s">
        <v>1739</v>
      </c>
      <c r="B1872" s="55">
        <v>11</v>
      </c>
      <c r="C1872" s="55">
        <v>8</v>
      </c>
      <c r="D1872" s="143">
        <v>14</v>
      </c>
      <c r="E1872" s="223" t="s">
        <v>144</v>
      </c>
      <c r="F1872" s="219">
        <v>180100</v>
      </c>
      <c r="I1872" s="219" t="s">
        <v>1092</v>
      </c>
    </row>
    <row r="1873" spans="1:9" ht="13.5" customHeight="1">
      <c r="A1873" s="219" t="s">
        <v>1739</v>
      </c>
      <c r="B1873" s="55">
        <v>30</v>
      </c>
      <c r="C1873" s="55">
        <v>22</v>
      </c>
      <c r="D1873" s="143">
        <v>28</v>
      </c>
      <c r="E1873" s="223" t="s">
        <v>144</v>
      </c>
      <c r="F1873" s="219">
        <v>26620</v>
      </c>
      <c r="I1873" s="219" t="s">
        <v>1092</v>
      </c>
    </row>
    <row r="1874" spans="1:9" ht="13.5" customHeight="1">
      <c r="A1874" s="219" t="s">
        <v>1739</v>
      </c>
      <c r="B1874" s="55">
        <v>53</v>
      </c>
      <c r="C1874" s="55">
        <v>50</v>
      </c>
      <c r="D1874" s="143">
        <v>56</v>
      </c>
      <c r="E1874" s="223" t="s">
        <v>144</v>
      </c>
      <c r="F1874" s="219">
        <v>84800</v>
      </c>
      <c r="I1874" s="219" t="s">
        <v>1092</v>
      </c>
    </row>
    <row r="1875" spans="1:9" ht="13.5" customHeight="1">
      <c r="A1875" s="219" t="s">
        <v>1739</v>
      </c>
      <c r="B1875" s="55">
        <v>81</v>
      </c>
      <c r="C1875" s="55">
        <v>78</v>
      </c>
      <c r="D1875" s="143">
        <v>84</v>
      </c>
      <c r="E1875" s="223" t="s">
        <v>144</v>
      </c>
      <c r="F1875" s="219">
        <v>11320</v>
      </c>
      <c r="I1875" s="219" t="s">
        <v>1092</v>
      </c>
    </row>
    <row r="1876" spans="1:9" ht="13.5" customHeight="1">
      <c r="A1876" s="219" t="s">
        <v>1739</v>
      </c>
      <c r="B1876" s="55">
        <v>136</v>
      </c>
      <c r="C1876" s="55">
        <v>133</v>
      </c>
      <c r="D1876" s="143">
        <v>140</v>
      </c>
      <c r="E1876" s="223" t="s">
        <v>144</v>
      </c>
      <c r="F1876" s="219">
        <v>15640</v>
      </c>
      <c r="I1876" s="219" t="s">
        <v>1092</v>
      </c>
    </row>
    <row r="1877" spans="1:9" ht="13.5" customHeight="1">
      <c r="A1877" s="219" t="s">
        <v>1762</v>
      </c>
      <c r="B1877" s="55">
        <v>3.5</v>
      </c>
      <c r="C1877" s="55">
        <v>1</v>
      </c>
      <c r="D1877" s="143">
        <v>7</v>
      </c>
      <c r="E1877" s="223" t="s">
        <v>144</v>
      </c>
      <c r="F1877" s="219">
        <v>1001</v>
      </c>
      <c r="I1877" s="219" t="s">
        <v>1092</v>
      </c>
    </row>
    <row r="1878" spans="1:9" ht="13.5" customHeight="1">
      <c r="A1878" s="219" t="s">
        <v>1762</v>
      </c>
      <c r="B1878" s="55">
        <v>11</v>
      </c>
      <c r="C1878" s="55">
        <v>8</v>
      </c>
      <c r="D1878" s="143">
        <v>14</v>
      </c>
      <c r="E1878" s="223" t="s">
        <v>144</v>
      </c>
      <c r="F1878" s="219">
        <v>1799</v>
      </c>
      <c r="I1878" s="219" t="s">
        <v>1092</v>
      </c>
    </row>
    <row r="1879" spans="1:9" ht="13.5" customHeight="1">
      <c r="A1879" s="219" t="s">
        <v>1762</v>
      </c>
      <c r="B1879" s="55">
        <v>30</v>
      </c>
      <c r="C1879" s="55">
        <v>22</v>
      </c>
      <c r="D1879" s="143">
        <v>28</v>
      </c>
      <c r="E1879" s="223" t="s">
        <v>144</v>
      </c>
      <c r="F1879" s="219">
        <v>1905</v>
      </c>
      <c r="I1879" s="219" t="s">
        <v>1092</v>
      </c>
    </row>
    <row r="1880" spans="1:9" ht="13.5" customHeight="1">
      <c r="A1880" s="219" t="s">
        <v>1762</v>
      </c>
      <c r="B1880" s="55">
        <v>53</v>
      </c>
      <c r="C1880" s="55">
        <v>50</v>
      </c>
      <c r="D1880" s="143">
        <v>56</v>
      </c>
      <c r="E1880" s="223" t="s">
        <v>144</v>
      </c>
      <c r="F1880" s="219">
        <v>65250</v>
      </c>
      <c r="I1880" s="219" t="s">
        <v>1092</v>
      </c>
    </row>
    <row r="1881" spans="1:9" ht="13.5" customHeight="1">
      <c r="A1881" s="219" t="s">
        <v>1762</v>
      </c>
      <c r="B1881" s="55">
        <v>81</v>
      </c>
      <c r="C1881" s="55">
        <v>78</v>
      </c>
      <c r="D1881" s="143">
        <v>84</v>
      </c>
      <c r="E1881" s="223" t="s">
        <v>144</v>
      </c>
      <c r="F1881" s="219">
        <v>2291</v>
      </c>
      <c r="I1881" s="219" t="s">
        <v>1092</v>
      </c>
    </row>
    <row r="1882" spans="1:9" ht="13.5" customHeight="1">
      <c r="A1882" s="219" t="s">
        <v>1762</v>
      </c>
      <c r="B1882" s="55">
        <v>136</v>
      </c>
      <c r="C1882" s="55">
        <v>133</v>
      </c>
      <c r="D1882" s="143">
        <v>140</v>
      </c>
      <c r="E1882" s="223" t="s">
        <v>144</v>
      </c>
      <c r="F1882" s="219">
        <v>3924</v>
      </c>
      <c r="I1882" s="219" t="s">
        <v>1092</v>
      </c>
    </row>
    <row r="1883" spans="1:9" ht="13.5" customHeight="1">
      <c r="A1883" s="219" t="s">
        <v>1735</v>
      </c>
      <c r="B1883" s="55">
        <v>3.5</v>
      </c>
      <c r="C1883" s="55">
        <v>1</v>
      </c>
      <c r="D1883" s="143">
        <v>7</v>
      </c>
      <c r="E1883" s="223" t="s">
        <v>144</v>
      </c>
      <c r="F1883" s="219">
        <v>305600</v>
      </c>
      <c r="I1883" s="219" t="s">
        <v>1092</v>
      </c>
    </row>
    <row r="1884" spans="1:9" ht="13.5" customHeight="1">
      <c r="A1884" s="219" t="s">
        <v>1735</v>
      </c>
      <c r="B1884" s="55">
        <v>11</v>
      </c>
      <c r="C1884" s="55">
        <v>8</v>
      </c>
      <c r="D1884" s="143">
        <v>14</v>
      </c>
      <c r="E1884" s="223" t="s">
        <v>144</v>
      </c>
      <c r="F1884" s="219">
        <v>387000</v>
      </c>
      <c r="I1884" s="219" t="s">
        <v>1092</v>
      </c>
    </row>
    <row r="1885" spans="1:9" ht="13.5" customHeight="1">
      <c r="A1885" s="219" t="s">
        <v>1735</v>
      </c>
      <c r="B1885" s="55">
        <v>30</v>
      </c>
      <c r="C1885" s="55">
        <v>22</v>
      </c>
      <c r="D1885" s="143">
        <v>28</v>
      </c>
      <c r="E1885" s="223" t="s">
        <v>144</v>
      </c>
      <c r="F1885" s="219">
        <v>357300</v>
      </c>
      <c r="I1885" s="219" t="s">
        <v>1092</v>
      </c>
    </row>
    <row r="1886" spans="1:9" ht="13.5" customHeight="1">
      <c r="A1886" s="219" t="s">
        <v>1735</v>
      </c>
      <c r="B1886" s="55">
        <v>53</v>
      </c>
      <c r="C1886" s="55">
        <v>50</v>
      </c>
      <c r="D1886" s="143">
        <v>56</v>
      </c>
      <c r="E1886" s="223" t="s">
        <v>144</v>
      </c>
      <c r="F1886" s="219">
        <v>441100</v>
      </c>
      <c r="I1886" s="219" t="s">
        <v>1092</v>
      </c>
    </row>
    <row r="1887" spans="1:9" ht="13.5" customHeight="1">
      <c r="A1887" s="219" t="s">
        <v>1735</v>
      </c>
      <c r="B1887" s="55">
        <v>81</v>
      </c>
      <c r="C1887" s="55">
        <v>78</v>
      </c>
      <c r="D1887" s="143">
        <v>84</v>
      </c>
      <c r="E1887" s="223" t="s">
        <v>144</v>
      </c>
      <c r="F1887" s="219">
        <v>285300</v>
      </c>
      <c r="I1887" s="219" t="s">
        <v>1092</v>
      </c>
    </row>
    <row r="1888" spans="1:9" ht="13.5" customHeight="1">
      <c r="A1888" s="219" t="s">
        <v>1735</v>
      </c>
      <c r="B1888" s="55">
        <v>136</v>
      </c>
      <c r="C1888" s="55">
        <v>133</v>
      </c>
      <c r="D1888" s="143">
        <v>140</v>
      </c>
      <c r="E1888" s="223" t="s">
        <v>144</v>
      </c>
      <c r="F1888" s="219">
        <v>113100</v>
      </c>
      <c r="I1888" s="219" t="s">
        <v>1092</v>
      </c>
    </row>
    <row r="1889" spans="1:9" ht="13.5" customHeight="1">
      <c r="A1889" s="219" t="s">
        <v>1492</v>
      </c>
      <c r="B1889" s="55">
        <v>3.5</v>
      </c>
      <c r="C1889" s="55">
        <v>1</v>
      </c>
      <c r="D1889" s="143">
        <v>7</v>
      </c>
      <c r="E1889" s="223" t="s">
        <v>144</v>
      </c>
      <c r="F1889" s="219">
        <v>11980</v>
      </c>
      <c r="I1889" s="219" t="s">
        <v>1092</v>
      </c>
    </row>
    <row r="1890" spans="1:9" ht="13.5" customHeight="1">
      <c r="A1890" s="219" t="s">
        <v>1492</v>
      </c>
      <c r="B1890" s="55">
        <v>11</v>
      </c>
      <c r="C1890" s="55">
        <v>8</v>
      </c>
      <c r="D1890" s="143">
        <v>14</v>
      </c>
      <c r="E1890" s="223" t="s">
        <v>144</v>
      </c>
      <c r="F1890" s="219">
        <v>22080</v>
      </c>
      <c r="I1890" s="219" t="s">
        <v>1092</v>
      </c>
    </row>
    <row r="1891" spans="1:9" ht="13.5" customHeight="1">
      <c r="A1891" s="219" t="s">
        <v>1492</v>
      </c>
      <c r="B1891" s="55">
        <v>30</v>
      </c>
      <c r="C1891" s="55">
        <v>22</v>
      </c>
      <c r="D1891" s="143">
        <v>28</v>
      </c>
      <c r="E1891" s="223" t="s">
        <v>144</v>
      </c>
      <c r="F1891" s="219">
        <v>182.1</v>
      </c>
      <c r="I1891" s="219" t="s">
        <v>1092</v>
      </c>
    </row>
    <row r="1892" spans="1:9" ht="13.5" customHeight="1">
      <c r="A1892" s="219" t="s">
        <v>1492</v>
      </c>
      <c r="B1892" s="55">
        <v>53</v>
      </c>
      <c r="C1892" s="55">
        <v>50</v>
      </c>
      <c r="D1892" s="143">
        <v>56</v>
      </c>
      <c r="E1892" s="223" t="s">
        <v>144</v>
      </c>
      <c r="F1892" s="219">
        <v>323.2</v>
      </c>
      <c r="I1892" s="219" t="s">
        <v>1092</v>
      </c>
    </row>
    <row r="1893" spans="1:9" ht="13.5" customHeight="1">
      <c r="A1893" s="219" t="s">
        <v>1492</v>
      </c>
      <c r="B1893" s="55">
        <v>136</v>
      </c>
      <c r="C1893" s="55">
        <v>133</v>
      </c>
      <c r="D1893" s="143">
        <v>140</v>
      </c>
      <c r="E1893" s="223" t="s">
        <v>144</v>
      </c>
      <c r="F1893" s="219">
        <v>3691</v>
      </c>
      <c r="I1893" s="219" t="s">
        <v>1092</v>
      </c>
    </row>
    <row r="1894" spans="1:9" ht="13.5" customHeight="1">
      <c r="A1894" s="219" t="s">
        <v>1818</v>
      </c>
      <c r="B1894" s="55">
        <v>3.5</v>
      </c>
      <c r="C1894" s="55">
        <v>1</v>
      </c>
      <c r="D1894" s="143">
        <v>7</v>
      </c>
      <c r="E1894" s="223" t="s">
        <v>144</v>
      </c>
      <c r="F1894" s="219">
        <v>11630</v>
      </c>
      <c r="I1894" s="219" t="s">
        <v>1092</v>
      </c>
    </row>
    <row r="1895" spans="1:9" ht="13.5" customHeight="1">
      <c r="A1895" s="219" t="s">
        <v>1818</v>
      </c>
      <c r="B1895" s="55">
        <v>11</v>
      </c>
      <c r="C1895" s="55">
        <v>8</v>
      </c>
      <c r="D1895" s="143">
        <v>14</v>
      </c>
      <c r="E1895" s="223" t="s">
        <v>144</v>
      </c>
      <c r="F1895" s="219">
        <v>3530</v>
      </c>
      <c r="I1895" s="219" t="s">
        <v>1092</v>
      </c>
    </row>
    <row r="1896" spans="1:9" ht="13.5" customHeight="1">
      <c r="A1896" s="219" t="s">
        <v>2286</v>
      </c>
      <c r="B1896" s="55">
        <v>3.5</v>
      </c>
      <c r="C1896" s="55">
        <v>1</v>
      </c>
      <c r="D1896" s="143">
        <v>7</v>
      </c>
      <c r="E1896" s="223" t="s">
        <v>144</v>
      </c>
      <c r="F1896" s="219">
        <v>2826</v>
      </c>
      <c r="I1896" s="219" t="s">
        <v>1092</v>
      </c>
    </row>
    <row r="1897" spans="1:9" ht="13.5" customHeight="1">
      <c r="A1897" s="219" t="s">
        <v>2286</v>
      </c>
      <c r="B1897" s="55">
        <v>30</v>
      </c>
      <c r="C1897" s="55">
        <v>22</v>
      </c>
      <c r="D1897" s="143">
        <v>28</v>
      </c>
      <c r="E1897" s="223" t="s">
        <v>144</v>
      </c>
      <c r="F1897" s="219">
        <v>3461</v>
      </c>
      <c r="I1897" s="219" t="s">
        <v>1092</v>
      </c>
    </row>
    <row r="1898" spans="1:9" ht="13.5" customHeight="1">
      <c r="A1898" s="219" t="s">
        <v>1817</v>
      </c>
      <c r="B1898" s="55">
        <v>3.5</v>
      </c>
      <c r="C1898" s="55">
        <v>1</v>
      </c>
      <c r="D1898" s="143">
        <v>7</v>
      </c>
      <c r="E1898" s="223" t="s">
        <v>144</v>
      </c>
      <c r="F1898" s="219">
        <v>13300</v>
      </c>
      <c r="I1898" s="219" t="s">
        <v>1092</v>
      </c>
    </row>
    <row r="1899" spans="1:9" ht="13.5" customHeight="1">
      <c r="A1899" s="219" t="s">
        <v>1817</v>
      </c>
      <c r="B1899" s="55">
        <v>11</v>
      </c>
      <c r="C1899" s="55">
        <v>8</v>
      </c>
      <c r="D1899" s="143">
        <v>14</v>
      </c>
      <c r="E1899" s="223" t="s">
        <v>144</v>
      </c>
      <c r="F1899" s="219">
        <v>29310</v>
      </c>
      <c r="I1899" s="219" t="s">
        <v>1092</v>
      </c>
    </row>
    <row r="1900" spans="1:9" ht="13.5" customHeight="1">
      <c r="A1900" s="219" t="s">
        <v>1817</v>
      </c>
      <c r="B1900" s="55">
        <v>30</v>
      </c>
      <c r="C1900" s="55">
        <v>22</v>
      </c>
      <c r="D1900" s="143">
        <v>28</v>
      </c>
      <c r="E1900" s="223" t="s">
        <v>144</v>
      </c>
      <c r="F1900" s="219">
        <v>18970</v>
      </c>
      <c r="I1900" s="219" t="s">
        <v>1092</v>
      </c>
    </row>
    <row r="1901" spans="1:9" ht="13.5" customHeight="1">
      <c r="A1901" s="219" t="s">
        <v>1822</v>
      </c>
      <c r="B1901" s="55">
        <v>3.5</v>
      </c>
      <c r="C1901" s="55">
        <v>1</v>
      </c>
      <c r="D1901" s="143">
        <v>7</v>
      </c>
      <c r="E1901" s="223" t="s">
        <v>144</v>
      </c>
      <c r="F1901" s="219">
        <v>7805</v>
      </c>
      <c r="I1901" s="219" t="s">
        <v>1092</v>
      </c>
    </row>
    <row r="1902" spans="1:9" ht="13.5" customHeight="1">
      <c r="A1902" s="219" t="s">
        <v>1822</v>
      </c>
      <c r="B1902" s="55">
        <v>11</v>
      </c>
      <c r="C1902" s="55">
        <v>8</v>
      </c>
      <c r="D1902" s="143">
        <v>14</v>
      </c>
      <c r="E1902" s="223" t="s">
        <v>144</v>
      </c>
      <c r="F1902" s="219">
        <v>18810</v>
      </c>
      <c r="I1902" s="219" t="s">
        <v>1092</v>
      </c>
    </row>
    <row r="1903" spans="1:9" ht="13.5" customHeight="1">
      <c r="A1903" s="219" t="s">
        <v>1822</v>
      </c>
      <c r="B1903" s="55">
        <v>30</v>
      </c>
      <c r="C1903" s="55">
        <v>22</v>
      </c>
      <c r="D1903" s="143">
        <v>28</v>
      </c>
      <c r="E1903" s="223" t="s">
        <v>144</v>
      </c>
      <c r="F1903" s="219">
        <v>16060</v>
      </c>
      <c r="I1903" s="219" t="s">
        <v>1092</v>
      </c>
    </row>
    <row r="1904" spans="1:9" ht="13.5" customHeight="1">
      <c r="A1904" s="219" t="s">
        <v>1822</v>
      </c>
      <c r="B1904" s="55">
        <v>53</v>
      </c>
      <c r="C1904" s="55">
        <v>50</v>
      </c>
      <c r="D1904" s="143">
        <v>56</v>
      </c>
      <c r="E1904" s="223" t="s">
        <v>144</v>
      </c>
      <c r="F1904" s="219">
        <v>14820</v>
      </c>
      <c r="I1904" s="219" t="s">
        <v>1092</v>
      </c>
    </row>
    <row r="1905" spans="1:9" ht="13.5" customHeight="1">
      <c r="A1905" s="219" t="s">
        <v>1822</v>
      </c>
      <c r="B1905" s="55">
        <v>81</v>
      </c>
      <c r="C1905" s="55">
        <v>78</v>
      </c>
      <c r="D1905" s="143">
        <v>84</v>
      </c>
      <c r="E1905" s="223" t="s">
        <v>144</v>
      </c>
      <c r="F1905" s="219">
        <v>10140</v>
      </c>
      <c r="I1905" s="219" t="s">
        <v>1092</v>
      </c>
    </row>
    <row r="1906" spans="1:9" ht="13.5" customHeight="1">
      <c r="A1906" s="219" t="s">
        <v>1822</v>
      </c>
      <c r="B1906" s="55">
        <v>136</v>
      </c>
      <c r="C1906" s="55">
        <v>133</v>
      </c>
      <c r="D1906" s="143">
        <v>140</v>
      </c>
      <c r="E1906" s="223" t="s">
        <v>144</v>
      </c>
      <c r="F1906" s="219">
        <v>4787</v>
      </c>
      <c r="I1906" s="219" t="s">
        <v>1092</v>
      </c>
    </row>
    <row r="1907" spans="1:9" ht="13.5" customHeight="1">
      <c r="A1907" s="219" t="s">
        <v>1602</v>
      </c>
      <c r="B1907" s="55">
        <v>3.5</v>
      </c>
      <c r="C1907" s="55">
        <v>1</v>
      </c>
      <c r="D1907" s="143">
        <v>7</v>
      </c>
      <c r="E1907" s="223" t="s">
        <v>144</v>
      </c>
      <c r="F1907" s="219">
        <v>2034</v>
      </c>
      <c r="I1907" s="219" t="s">
        <v>1092</v>
      </c>
    </row>
    <row r="1908" spans="1:9" ht="13.5" customHeight="1">
      <c r="A1908" s="219" t="s">
        <v>1627</v>
      </c>
      <c r="B1908" s="55">
        <v>53</v>
      </c>
      <c r="C1908" s="55">
        <v>50</v>
      </c>
      <c r="D1908" s="143">
        <v>56</v>
      </c>
      <c r="E1908" s="223" t="s">
        <v>144</v>
      </c>
      <c r="F1908" s="219">
        <v>3446</v>
      </c>
      <c r="I1908" s="219" t="s">
        <v>1092</v>
      </c>
    </row>
    <row r="1909" spans="1:9" ht="13.5" customHeight="1">
      <c r="A1909" s="219" t="s">
        <v>1503</v>
      </c>
      <c r="B1909" s="55">
        <v>3.5</v>
      </c>
      <c r="C1909" s="55">
        <v>1</v>
      </c>
      <c r="D1909" s="143">
        <v>7</v>
      </c>
      <c r="E1909" s="223" t="s">
        <v>144</v>
      </c>
      <c r="F1909" s="219">
        <v>5658</v>
      </c>
      <c r="I1909" s="219" t="s">
        <v>1092</v>
      </c>
    </row>
    <row r="1910" spans="1:9" ht="13.5" customHeight="1">
      <c r="A1910" s="219" t="s">
        <v>1503</v>
      </c>
      <c r="B1910" s="55">
        <v>30</v>
      </c>
      <c r="C1910" s="55">
        <v>22</v>
      </c>
      <c r="D1910" s="143">
        <v>28</v>
      </c>
      <c r="E1910" s="223" t="s">
        <v>144</v>
      </c>
      <c r="F1910" s="219">
        <v>62560</v>
      </c>
      <c r="I1910" s="219" t="s">
        <v>1092</v>
      </c>
    </row>
    <row r="1911" spans="1:9" ht="13.5" customHeight="1">
      <c r="A1911" s="219" t="s">
        <v>1503</v>
      </c>
      <c r="B1911" s="55">
        <v>53</v>
      </c>
      <c r="C1911" s="55">
        <v>50</v>
      </c>
      <c r="D1911" s="143">
        <v>56</v>
      </c>
      <c r="E1911" s="223" t="s">
        <v>144</v>
      </c>
      <c r="F1911" s="219">
        <v>5329</v>
      </c>
      <c r="I1911" s="219" t="s">
        <v>1092</v>
      </c>
    </row>
    <row r="1912" spans="1:9" ht="13.5" customHeight="1">
      <c r="A1912" s="219" t="s">
        <v>1503</v>
      </c>
      <c r="B1912" s="55">
        <v>81</v>
      </c>
      <c r="C1912" s="55">
        <v>78</v>
      </c>
      <c r="D1912" s="143">
        <v>84</v>
      </c>
      <c r="E1912" s="223" t="s">
        <v>144</v>
      </c>
      <c r="F1912" s="219">
        <v>88720</v>
      </c>
      <c r="I1912" s="219" t="s">
        <v>1092</v>
      </c>
    </row>
    <row r="1913" spans="1:9" ht="13.5" customHeight="1">
      <c r="A1913" s="219" t="s">
        <v>1503</v>
      </c>
      <c r="B1913" s="55">
        <v>136</v>
      </c>
      <c r="C1913" s="55">
        <v>133</v>
      </c>
      <c r="D1913" s="143">
        <v>140</v>
      </c>
      <c r="E1913" s="223" t="s">
        <v>144</v>
      </c>
      <c r="F1913" s="219">
        <v>72370</v>
      </c>
      <c r="I1913" s="219" t="s">
        <v>1092</v>
      </c>
    </row>
    <row r="1914" spans="1:9" ht="13.5" customHeight="1">
      <c r="A1914" s="219" t="s">
        <v>1763</v>
      </c>
      <c r="B1914" s="55">
        <v>3.5</v>
      </c>
      <c r="C1914" s="55">
        <v>1</v>
      </c>
      <c r="D1914" s="143">
        <v>7</v>
      </c>
      <c r="E1914" s="223" t="s">
        <v>144</v>
      </c>
      <c r="F1914" s="219">
        <v>690.1</v>
      </c>
      <c r="I1914" s="219" t="s">
        <v>1092</v>
      </c>
    </row>
    <row r="1915" spans="1:9" ht="13.5" customHeight="1">
      <c r="A1915" s="219" t="s">
        <v>1763</v>
      </c>
      <c r="B1915" s="55">
        <v>11</v>
      </c>
      <c r="C1915" s="55">
        <v>8</v>
      </c>
      <c r="D1915" s="143">
        <v>14</v>
      </c>
      <c r="E1915" s="223" t="s">
        <v>144</v>
      </c>
      <c r="F1915" s="219">
        <v>3890</v>
      </c>
      <c r="I1915" s="219" t="s">
        <v>1092</v>
      </c>
    </row>
    <row r="1916" spans="1:9" ht="13.5" customHeight="1">
      <c r="A1916" s="219" t="s">
        <v>2246</v>
      </c>
      <c r="B1916" s="55">
        <v>3.5</v>
      </c>
      <c r="C1916" s="55">
        <v>1</v>
      </c>
      <c r="D1916" s="143">
        <v>7</v>
      </c>
      <c r="E1916" s="223" t="s">
        <v>144</v>
      </c>
      <c r="F1916" s="219">
        <v>1855</v>
      </c>
      <c r="I1916" s="219" t="s">
        <v>1092</v>
      </c>
    </row>
    <row r="1917" spans="1:9" ht="13.5" customHeight="1">
      <c r="A1917" s="219" t="s">
        <v>2246</v>
      </c>
      <c r="B1917" s="55">
        <v>11</v>
      </c>
      <c r="C1917" s="55">
        <v>8</v>
      </c>
      <c r="D1917" s="143">
        <v>14</v>
      </c>
      <c r="E1917" s="223" t="s">
        <v>144</v>
      </c>
      <c r="F1917" s="219">
        <v>1410</v>
      </c>
      <c r="I1917" s="219" t="s">
        <v>1092</v>
      </c>
    </row>
    <row r="1918" spans="1:9" ht="13.5" customHeight="1">
      <c r="A1918" s="219" t="s">
        <v>1881</v>
      </c>
      <c r="B1918" s="55">
        <v>3.5</v>
      </c>
      <c r="C1918" s="55">
        <v>1</v>
      </c>
      <c r="D1918" s="143">
        <v>7</v>
      </c>
      <c r="E1918" s="223" t="s">
        <v>144</v>
      </c>
      <c r="F1918" s="219">
        <v>757.8</v>
      </c>
      <c r="I1918" s="219" t="s">
        <v>1092</v>
      </c>
    </row>
    <row r="1919" spans="1:9" ht="13.5" customHeight="1">
      <c r="A1919" s="219" t="s">
        <v>1645</v>
      </c>
      <c r="B1919" s="55">
        <v>3.5</v>
      </c>
      <c r="C1919" s="55">
        <v>1</v>
      </c>
      <c r="D1919" s="143">
        <v>7</v>
      </c>
      <c r="E1919" s="223" t="s">
        <v>144</v>
      </c>
      <c r="F1919" s="219">
        <v>1266000</v>
      </c>
      <c r="I1919" s="219" t="s">
        <v>1092</v>
      </c>
    </row>
    <row r="1920" spans="1:9" ht="13.5" customHeight="1">
      <c r="A1920" s="219" t="s">
        <v>1645</v>
      </c>
      <c r="B1920" s="55">
        <v>11</v>
      </c>
      <c r="C1920" s="55">
        <v>8</v>
      </c>
      <c r="D1920" s="143">
        <v>14</v>
      </c>
      <c r="E1920" s="223" t="s">
        <v>144</v>
      </c>
      <c r="F1920" s="219">
        <v>2247000</v>
      </c>
      <c r="I1920" s="219" t="s">
        <v>1092</v>
      </c>
    </row>
    <row r="1921" spans="1:9" ht="13.5" customHeight="1">
      <c r="A1921" s="219" t="s">
        <v>1645</v>
      </c>
      <c r="B1921" s="55">
        <v>30</v>
      </c>
      <c r="C1921" s="55">
        <v>22</v>
      </c>
      <c r="D1921" s="143">
        <v>28</v>
      </c>
      <c r="E1921" s="223" t="s">
        <v>144</v>
      </c>
      <c r="F1921" s="219">
        <v>3014000</v>
      </c>
      <c r="I1921" s="219" t="s">
        <v>1092</v>
      </c>
    </row>
    <row r="1922" spans="1:9" ht="13.5" customHeight="1">
      <c r="A1922" s="219" t="s">
        <v>1645</v>
      </c>
      <c r="B1922" s="55">
        <v>53</v>
      </c>
      <c r="C1922" s="55">
        <v>50</v>
      </c>
      <c r="D1922" s="143">
        <v>56</v>
      </c>
      <c r="E1922" s="223" t="s">
        <v>144</v>
      </c>
      <c r="F1922" s="219">
        <v>2261000</v>
      </c>
      <c r="I1922" s="219" t="s">
        <v>1092</v>
      </c>
    </row>
    <row r="1923" spans="1:9" ht="13.5" customHeight="1">
      <c r="A1923" s="219" t="s">
        <v>1645</v>
      </c>
      <c r="B1923" s="55">
        <v>81</v>
      </c>
      <c r="C1923" s="55">
        <v>78</v>
      </c>
      <c r="D1923" s="143">
        <v>84</v>
      </c>
      <c r="E1923" s="223" t="s">
        <v>144</v>
      </c>
      <c r="F1923" s="219">
        <v>625400</v>
      </c>
      <c r="I1923" s="219" t="s">
        <v>1092</v>
      </c>
    </row>
    <row r="1924" spans="1:9" ht="13.5" customHeight="1">
      <c r="A1924" s="219" t="s">
        <v>1645</v>
      </c>
      <c r="B1924" s="55">
        <v>136</v>
      </c>
      <c r="C1924" s="55">
        <v>133</v>
      </c>
      <c r="D1924" s="143">
        <v>140</v>
      </c>
      <c r="E1924" s="223" t="s">
        <v>144</v>
      </c>
      <c r="F1924" s="219">
        <v>841200</v>
      </c>
      <c r="I1924" s="219" t="s">
        <v>1092</v>
      </c>
    </row>
    <row r="1925" spans="1:9" ht="13.5" customHeight="1">
      <c r="A1925" s="219" t="s">
        <v>1532</v>
      </c>
      <c r="B1925" s="55">
        <v>3.5</v>
      </c>
      <c r="C1925" s="55">
        <v>1</v>
      </c>
      <c r="D1925" s="143">
        <v>7</v>
      </c>
      <c r="E1925" s="223" t="s">
        <v>144</v>
      </c>
      <c r="F1925" s="219">
        <v>331900</v>
      </c>
      <c r="I1925" s="219" t="s">
        <v>1092</v>
      </c>
    </row>
    <row r="1926" spans="1:9" ht="13.5" customHeight="1">
      <c r="A1926" s="219" t="s">
        <v>1532</v>
      </c>
      <c r="B1926" s="55">
        <v>11</v>
      </c>
      <c r="C1926" s="55">
        <v>8</v>
      </c>
      <c r="D1926" s="143">
        <v>14</v>
      </c>
      <c r="E1926" s="223" t="s">
        <v>144</v>
      </c>
      <c r="F1926" s="219">
        <v>368300</v>
      </c>
      <c r="I1926" s="219" t="s">
        <v>1092</v>
      </c>
    </row>
    <row r="1927" spans="1:9" ht="13.5" customHeight="1">
      <c r="A1927" s="219" t="s">
        <v>1532</v>
      </c>
      <c r="B1927" s="55">
        <v>30</v>
      </c>
      <c r="C1927" s="55">
        <v>22</v>
      </c>
      <c r="D1927" s="143">
        <v>28</v>
      </c>
      <c r="E1927" s="223" t="s">
        <v>144</v>
      </c>
      <c r="F1927" s="219">
        <v>350700</v>
      </c>
      <c r="I1927" s="219" t="s">
        <v>1092</v>
      </c>
    </row>
    <row r="1928" spans="1:9" ht="13.5" customHeight="1">
      <c r="A1928" s="219" t="s">
        <v>1532</v>
      </c>
      <c r="B1928" s="55">
        <v>53</v>
      </c>
      <c r="C1928" s="55">
        <v>50</v>
      </c>
      <c r="D1928" s="143">
        <v>56</v>
      </c>
      <c r="E1928" s="223" t="s">
        <v>144</v>
      </c>
      <c r="F1928" s="219">
        <v>341800</v>
      </c>
      <c r="I1928" s="219" t="s">
        <v>1092</v>
      </c>
    </row>
    <row r="1929" spans="1:9" ht="13.5" customHeight="1">
      <c r="A1929" s="219" t="s">
        <v>1532</v>
      </c>
      <c r="B1929" s="55">
        <v>81</v>
      </c>
      <c r="C1929" s="55">
        <v>78</v>
      </c>
      <c r="D1929" s="143">
        <v>84</v>
      </c>
      <c r="E1929" s="223" t="s">
        <v>144</v>
      </c>
      <c r="F1929" s="219">
        <v>41640</v>
      </c>
      <c r="I1929" s="219" t="s">
        <v>1092</v>
      </c>
    </row>
    <row r="1930" spans="1:9" ht="13.5" customHeight="1">
      <c r="A1930" s="219" t="s">
        <v>1532</v>
      </c>
      <c r="B1930" s="55">
        <v>136</v>
      </c>
      <c r="C1930" s="55">
        <v>133</v>
      </c>
      <c r="D1930" s="143">
        <v>140</v>
      </c>
      <c r="E1930" s="223" t="s">
        <v>144</v>
      </c>
      <c r="F1930" s="219">
        <v>47510</v>
      </c>
      <c r="I1930" s="219" t="s">
        <v>1092</v>
      </c>
    </row>
    <row r="1931" spans="1:9" ht="13.5" customHeight="1">
      <c r="A1931" s="219" t="s">
        <v>1643</v>
      </c>
      <c r="B1931" s="55">
        <v>3.5</v>
      </c>
      <c r="C1931" s="55">
        <v>1</v>
      </c>
      <c r="D1931" s="143">
        <v>7</v>
      </c>
      <c r="E1931" s="223" t="s">
        <v>144</v>
      </c>
      <c r="F1931" s="219">
        <v>1559000</v>
      </c>
      <c r="I1931" s="219" t="s">
        <v>1092</v>
      </c>
    </row>
    <row r="1932" spans="1:9" ht="13.5" customHeight="1">
      <c r="A1932" s="219" t="s">
        <v>1643</v>
      </c>
      <c r="B1932" s="55">
        <v>11</v>
      </c>
      <c r="C1932" s="55">
        <v>8</v>
      </c>
      <c r="D1932" s="143">
        <v>14</v>
      </c>
      <c r="E1932" s="223" t="s">
        <v>144</v>
      </c>
      <c r="F1932" s="219">
        <v>2249000</v>
      </c>
      <c r="I1932" s="219" t="s">
        <v>1092</v>
      </c>
    </row>
    <row r="1933" spans="1:9" ht="13.5" customHeight="1">
      <c r="A1933" s="219" t="s">
        <v>1643</v>
      </c>
      <c r="B1933" s="55">
        <v>30</v>
      </c>
      <c r="C1933" s="55">
        <v>22</v>
      </c>
      <c r="D1933" s="143">
        <v>28</v>
      </c>
      <c r="E1933" s="223" t="s">
        <v>144</v>
      </c>
      <c r="F1933" s="219">
        <v>3751000</v>
      </c>
      <c r="I1933" s="219" t="s">
        <v>1092</v>
      </c>
    </row>
    <row r="1934" spans="1:9" ht="13.5" customHeight="1">
      <c r="A1934" s="219" t="s">
        <v>1643</v>
      </c>
      <c r="B1934" s="55">
        <v>53</v>
      </c>
      <c r="C1934" s="55">
        <v>50</v>
      </c>
      <c r="D1934" s="143">
        <v>56</v>
      </c>
      <c r="E1934" s="223" t="s">
        <v>144</v>
      </c>
      <c r="F1934" s="219">
        <v>3355000</v>
      </c>
      <c r="I1934" s="219" t="s">
        <v>1092</v>
      </c>
    </row>
    <row r="1935" spans="1:9" ht="13.5" customHeight="1">
      <c r="A1935" s="219" t="s">
        <v>1643</v>
      </c>
      <c r="B1935" s="55">
        <v>81</v>
      </c>
      <c r="C1935" s="55">
        <v>78</v>
      </c>
      <c r="D1935" s="143">
        <v>84</v>
      </c>
      <c r="E1935" s="223" t="s">
        <v>144</v>
      </c>
      <c r="F1935" s="219">
        <v>509900</v>
      </c>
      <c r="I1935" s="219" t="s">
        <v>1092</v>
      </c>
    </row>
    <row r="1936" spans="1:9" ht="13.5" customHeight="1">
      <c r="A1936" s="219" t="s">
        <v>1643</v>
      </c>
      <c r="B1936" s="55">
        <v>136</v>
      </c>
      <c r="C1936" s="55">
        <v>133</v>
      </c>
      <c r="D1936" s="143">
        <v>140</v>
      </c>
      <c r="E1936" s="223" t="s">
        <v>144</v>
      </c>
      <c r="F1936" s="219">
        <v>929700</v>
      </c>
      <c r="I1936" s="219" t="s">
        <v>1092</v>
      </c>
    </row>
    <row r="1937" spans="1:9" ht="13.5" customHeight="1">
      <c r="A1937" s="219" t="s">
        <v>1477</v>
      </c>
      <c r="B1937" s="55">
        <v>3.5</v>
      </c>
      <c r="C1937" s="55">
        <v>1</v>
      </c>
      <c r="D1937" s="143">
        <v>7</v>
      </c>
      <c r="E1937" s="223" t="s">
        <v>144</v>
      </c>
      <c r="F1937" s="219">
        <v>138300</v>
      </c>
      <c r="I1937" s="219" t="s">
        <v>1092</v>
      </c>
    </row>
    <row r="1938" spans="1:9" ht="13.5" customHeight="1">
      <c r="A1938" s="219" t="s">
        <v>1477</v>
      </c>
      <c r="B1938" s="55">
        <v>11</v>
      </c>
      <c r="C1938" s="55">
        <v>8</v>
      </c>
      <c r="D1938" s="143">
        <v>14</v>
      </c>
      <c r="E1938" s="223" t="s">
        <v>144</v>
      </c>
      <c r="F1938" s="219">
        <v>601100</v>
      </c>
      <c r="I1938" s="219" t="s">
        <v>1092</v>
      </c>
    </row>
    <row r="1939" spans="1:9" ht="13.5" customHeight="1">
      <c r="A1939" s="219" t="s">
        <v>1477</v>
      </c>
      <c r="B1939" s="55">
        <v>30</v>
      </c>
      <c r="C1939" s="55">
        <v>22</v>
      </c>
      <c r="D1939" s="143">
        <v>28</v>
      </c>
      <c r="E1939" s="223" t="s">
        <v>144</v>
      </c>
      <c r="F1939" s="219">
        <v>122100</v>
      </c>
      <c r="I1939" s="219" t="s">
        <v>1092</v>
      </c>
    </row>
    <row r="1940" spans="1:9" ht="13.5" customHeight="1">
      <c r="A1940" s="219" t="s">
        <v>1477</v>
      </c>
      <c r="B1940" s="55">
        <v>53</v>
      </c>
      <c r="C1940" s="55">
        <v>50</v>
      </c>
      <c r="D1940" s="143">
        <v>56</v>
      </c>
      <c r="E1940" s="223" t="s">
        <v>144</v>
      </c>
      <c r="F1940" s="219">
        <v>114500</v>
      </c>
      <c r="I1940" s="219" t="s">
        <v>1092</v>
      </c>
    </row>
    <row r="1941" spans="1:9" ht="13.5" customHeight="1">
      <c r="A1941" s="219" t="s">
        <v>1477</v>
      </c>
      <c r="B1941" s="55">
        <v>81</v>
      </c>
      <c r="C1941" s="55">
        <v>78</v>
      </c>
      <c r="D1941" s="143">
        <v>84</v>
      </c>
      <c r="E1941" s="223" t="s">
        <v>144</v>
      </c>
      <c r="F1941" s="219">
        <v>27430</v>
      </c>
      <c r="I1941" s="219" t="s">
        <v>1092</v>
      </c>
    </row>
    <row r="1942" spans="1:9" ht="13.5" customHeight="1">
      <c r="A1942" s="219" t="s">
        <v>1477</v>
      </c>
      <c r="B1942" s="55">
        <v>136</v>
      </c>
      <c r="C1942" s="55">
        <v>133</v>
      </c>
      <c r="D1942" s="143">
        <v>140</v>
      </c>
      <c r="E1942" s="223" t="s">
        <v>144</v>
      </c>
      <c r="F1942" s="219">
        <v>63310</v>
      </c>
      <c r="I1942" s="219" t="s">
        <v>1092</v>
      </c>
    </row>
    <row r="1943" spans="1:9" ht="13.5" customHeight="1">
      <c r="A1943" s="219" t="s">
        <v>1531</v>
      </c>
      <c r="B1943" s="55">
        <v>3.5</v>
      </c>
      <c r="C1943" s="55">
        <v>1</v>
      </c>
      <c r="D1943" s="143">
        <v>7</v>
      </c>
      <c r="E1943" s="223" t="s">
        <v>144</v>
      </c>
      <c r="F1943" s="219">
        <v>428800</v>
      </c>
      <c r="I1943" s="219" t="s">
        <v>1092</v>
      </c>
    </row>
    <row r="1944" spans="1:9" ht="13.5" customHeight="1">
      <c r="A1944" s="219" t="s">
        <v>1531</v>
      </c>
      <c r="B1944" s="55">
        <v>11</v>
      </c>
      <c r="C1944" s="55">
        <v>8</v>
      </c>
      <c r="D1944" s="143">
        <v>14</v>
      </c>
      <c r="E1944" s="223" t="s">
        <v>144</v>
      </c>
      <c r="F1944" s="219">
        <v>316900</v>
      </c>
      <c r="I1944" s="219" t="s">
        <v>1092</v>
      </c>
    </row>
    <row r="1945" spans="1:9" ht="13.5" customHeight="1">
      <c r="A1945" s="219" t="s">
        <v>1531</v>
      </c>
      <c r="B1945" s="55">
        <v>30</v>
      </c>
      <c r="C1945" s="55">
        <v>22</v>
      </c>
      <c r="D1945" s="143">
        <v>28</v>
      </c>
      <c r="E1945" s="223" t="s">
        <v>144</v>
      </c>
      <c r="F1945" s="219">
        <v>672500</v>
      </c>
      <c r="I1945" s="219" t="s">
        <v>1092</v>
      </c>
    </row>
    <row r="1946" spans="1:9" ht="13.5" customHeight="1">
      <c r="A1946" s="219" t="s">
        <v>1531</v>
      </c>
      <c r="B1946" s="55">
        <v>53</v>
      </c>
      <c r="C1946" s="55">
        <v>50</v>
      </c>
      <c r="D1946" s="143">
        <v>56</v>
      </c>
      <c r="E1946" s="223" t="s">
        <v>144</v>
      </c>
      <c r="F1946" s="219">
        <v>240800</v>
      </c>
      <c r="I1946" s="219" t="s">
        <v>1092</v>
      </c>
    </row>
    <row r="1947" spans="1:9" ht="13.5" customHeight="1">
      <c r="A1947" s="219" t="s">
        <v>1531</v>
      </c>
      <c r="B1947" s="55">
        <v>81</v>
      </c>
      <c r="C1947" s="55">
        <v>78</v>
      </c>
      <c r="D1947" s="143">
        <v>84</v>
      </c>
      <c r="E1947" s="223" t="s">
        <v>144</v>
      </c>
      <c r="F1947" s="219">
        <v>65910</v>
      </c>
      <c r="I1947" s="219" t="s">
        <v>1092</v>
      </c>
    </row>
    <row r="1948" spans="1:9" ht="13.5" customHeight="1">
      <c r="A1948" s="219" t="s">
        <v>1531</v>
      </c>
      <c r="B1948" s="55">
        <v>136</v>
      </c>
      <c r="C1948" s="55">
        <v>133</v>
      </c>
      <c r="D1948" s="143">
        <v>140</v>
      </c>
      <c r="E1948" s="223" t="s">
        <v>144</v>
      </c>
      <c r="F1948" s="219">
        <v>124300</v>
      </c>
      <c r="I1948" s="219" t="s">
        <v>1092</v>
      </c>
    </row>
    <row r="1949" spans="1:9" ht="13.5" customHeight="1">
      <c r="A1949" s="219" t="s">
        <v>1564</v>
      </c>
      <c r="B1949" s="55">
        <v>3.5</v>
      </c>
      <c r="C1949" s="55">
        <v>1</v>
      </c>
      <c r="D1949" s="143">
        <v>7</v>
      </c>
      <c r="E1949" s="223" t="s">
        <v>144</v>
      </c>
      <c r="F1949" s="219">
        <v>57440</v>
      </c>
      <c r="I1949" s="219" t="s">
        <v>1092</v>
      </c>
    </row>
    <row r="1950" spans="1:9" ht="13.5" customHeight="1">
      <c r="A1950" s="219" t="s">
        <v>1564</v>
      </c>
      <c r="B1950" s="55">
        <v>11</v>
      </c>
      <c r="C1950" s="55">
        <v>8</v>
      </c>
      <c r="D1950" s="143">
        <v>14</v>
      </c>
      <c r="E1950" s="223" t="s">
        <v>144</v>
      </c>
      <c r="F1950" s="219">
        <v>33270</v>
      </c>
      <c r="I1950" s="219" t="s">
        <v>1092</v>
      </c>
    </row>
    <row r="1951" spans="1:9" ht="13.5" customHeight="1">
      <c r="A1951" s="219" t="s">
        <v>1564</v>
      </c>
      <c r="B1951" s="55">
        <v>30</v>
      </c>
      <c r="C1951" s="55">
        <v>22</v>
      </c>
      <c r="D1951" s="143">
        <v>28</v>
      </c>
      <c r="E1951" s="223" t="s">
        <v>144</v>
      </c>
      <c r="F1951" s="219">
        <v>107300</v>
      </c>
      <c r="I1951" s="219" t="s">
        <v>1092</v>
      </c>
    </row>
    <row r="1952" spans="1:9" ht="13.5" customHeight="1">
      <c r="A1952" s="219" t="s">
        <v>1564</v>
      </c>
      <c r="B1952" s="55">
        <v>53</v>
      </c>
      <c r="C1952" s="55">
        <v>50</v>
      </c>
      <c r="D1952" s="143">
        <v>56</v>
      </c>
      <c r="E1952" s="223" t="s">
        <v>144</v>
      </c>
      <c r="F1952" s="219">
        <v>45010</v>
      </c>
      <c r="I1952" s="219" t="s">
        <v>1092</v>
      </c>
    </row>
    <row r="1953" spans="1:9" ht="13.5" customHeight="1">
      <c r="A1953" s="219" t="s">
        <v>1564</v>
      </c>
      <c r="B1953" s="55">
        <v>81</v>
      </c>
      <c r="C1953" s="55">
        <v>78</v>
      </c>
      <c r="D1953" s="143">
        <v>84</v>
      </c>
      <c r="E1953" s="223" t="s">
        <v>144</v>
      </c>
      <c r="F1953" s="219">
        <v>9419</v>
      </c>
      <c r="I1953" s="219" t="s">
        <v>1092</v>
      </c>
    </row>
    <row r="1954" spans="1:9" ht="13.5" customHeight="1">
      <c r="A1954" s="219" t="s">
        <v>1564</v>
      </c>
      <c r="B1954" s="55">
        <v>136</v>
      </c>
      <c r="C1954" s="55">
        <v>133</v>
      </c>
      <c r="D1954" s="143">
        <v>140</v>
      </c>
      <c r="E1954" s="223" t="s">
        <v>144</v>
      </c>
      <c r="F1954" s="219">
        <v>42100</v>
      </c>
      <c r="I1954" s="219" t="s">
        <v>1092</v>
      </c>
    </row>
    <row r="1955" spans="1:9" ht="13.5" customHeight="1">
      <c r="A1955" s="219" t="s">
        <v>1547</v>
      </c>
      <c r="B1955" s="55">
        <v>3.5</v>
      </c>
      <c r="C1955" s="55">
        <v>1</v>
      </c>
      <c r="D1955" s="143">
        <v>7</v>
      </c>
      <c r="E1955" s="223" t="s">
        <v>144</v>
      </c>
      <c r="F1955" s="219">
        <v>19140000</v>
      </c>
      <c r="I1955" s="219" t="s">
        <v>1092</v>
      </c>
    </row>
    <row r="1956" spans="1:9" ht="13.5" customHeight="1">
      <c r="A1956" s="219" t="s">
        <v>1547</v>
      </c>
      <c r="B1956" s="55">
        <v>11</v>
      </c>
      <c r="C1956" s="55">
        <v>8</v>
      </c>
      <c r="D1956" s="143">
        <v>14</v>
      </c>
      <c r="E1956" s="223" t="s">
        <v>144</v>
      </c>
      <c r="F1956" s="219">
        <v>26980000</v>
      </c>
      <c r="I1956" s="219" t="s">
        <v>1092</v>
      </c>
    </row>
    <row r="1957" spans="1:9" ht="13.5" customHeight="1">
      <c r="A1957" s="219" t="s">
        <v>1547</v>
      </c>
      <c r="B1957" s="55">
        <v>30</v>
      </c>
      <c r="C1957" s="55">
        <v>22</v>
      </c>
      <c r="D1957" s="143">
        <v>28</v>
      </c>
      <c r="E1957" s="223" t="s">
        <v>144</v>
      </c>
      <c r="F1957" s="219">
        <v>40000000</v>
      </c>
      <c r="I1957" s="219" t="s">
        <v>1092</v>
      </c>
    </row>
    <row r="1958" spans="1:9" ht="13.5" customHeight="1">
      <c r="A1958" s="219" t="s">
        <v>1547</v>
      </c>
      <c r="B1958" s="55">
        <v>53</v>
      </c>
      <c r="C1958" s="55">
        <v>50</v>
      </c>
      <c r="D1958" s="143">
        <v>56</v>
      </c>
      <c r="E1958" s="223" t="s">
        <v>144</v>
      </c>
      <c r="F1958" s="219">
        <v>37760000</v>
      </c>
      <c r="I1958" s="219" t="s">
        <v>1092</v>
      </c>
    </row>
    <row r="1959" spans="1:9" ht="13.5" customHeight="1">
      <c r="A1959" s="219" t="s">
        <v>1547</v>
      </c>
      <c r="B1959" s="55">
        <v>81</v>
      </c>
      <c r="C1959" s="55">
        <v>78</v>
      </c>
      <c r="D1959" s="143">
        <v>84</v>
      </c>
      <c r="E1959" s="223" t="s">
        <v>144</v>
      </c>
      <c r="F1959" s="219">
        <v>14940000</v>
      </c>
      <c r="I1959" s="219" t="s">
        <v>1092</v>
      </c>
    </row>
    <row r="1960" spans="1:9" ht="13.5" customHeight="1">
      <c r="A1960" s="219" t="s">
        <v>1547</v>
      </c>
      <c r="B1960" s="55">
        <v>136</v>
      </c>
      <c r="C1960" s="55">
        <v>133</v>
      </c>
      <c r="D1960" s="143">
        <v>140</v>
      </c>
      <c r="E1960" s="223" t="s">
        <v>144</v>
      </c>
      <c r="F1960" s="219">
        <v>15410000</v>
      </c>
      <c r="I1960" s="219" t="s">
        <v>1092</v>
      </c>
    </row>
    <row r="1961" spans="1:9" ht="13.5" customHeight="1">
      <c r="A1961" s="219" t="s">
        <v>2282</v>
      </c>
      <c r="B1961" s="55">
        <v>3.5</v>
      </c>
      <c r="C1961" s="55">
        <v>1</v>
      </c>
      <c r="D1961" s="143">
        <v>7</v>
      </c>
      <c r="E1961" s="223" t="s">
        <v>144</v>
      </c>
      <c r="F1961" s="219">
        <v>713.1</v>
      </c>
      <c r="I1961" s="219" t="s">
        <v>1092</v>
      </c>
    </row>
    <row r="1962" spans="1:9" ht="13.5" customHeight="1">
      <c r="A1962" s="219" t="s">
        <v>2282</v>
      </c>
      <c r="B1962" s="55">
        <v>11</v>
      </c>
      <c r="C1962" s="55">
        <v>8</v>
      </c>
      <c r="D1962" s="143">
        <v>14</v>
      </c>
      <c r="E1962" s="223" t="s">
        <v>144</v>
      </c>
      <c r="F1962" s="219">
        <v>176.3</v>
      </c>
      <c r="I1962" s="219" t="s">
        <v>1092</v>
      </c>
    </row>
    <row r="1963" spans="1:9" ht="13.5" customHeight="1">
      <c r="A1963" s="219" t="s">
        <v>2282</v>
      </c>
      <c r="B1963" s="55">
        <v>30</v>
      </c>
      <c r="C1963" s="55">
        <v>22</v>
      </c>
      <c r="D1963" s="143">
        <v>28</v>
      </c>
      <c r="E1963" s="223" t="s">
        <v>144</v>
      </c>
      <c r="F1963" s="219">
        <v>400.5</v>
      </c>
      <c r="I1963" s="219" t="s">
        <v>1092</v>
      </c>
    </row>
    <row r="1964" spans="1:9" ht="13.5" customHeight="1">
      <c r="A1964" s="219" t="s">
        <v>2282</v>
      </c>
      <c r="B1964" s="55">
        <v>53</v>
      </c>
      <c r="C1964" s="55">
        <v>50</v>
      </c>
      <c r="D1964" s="143">
        <v>56</v>
      </c>
      <c r="E1964" s="223" t="s">
        <v>144</v>
      </c>
      <c r="F1964" s="219">
        <v>528.79999999999995</v>
      </c>
      <c r="I1964" s="219" t="s">
        <v>1092</v>
      </c>
    </row>
    <row r="1965" spans="1:9" ht="13.5" customHeight="1">
      <c r="A1965" s="219" t="s">
        <v>2282</v>
      </c>
      <c r="B1965" s="55">
        <v>81</v>
      </c>
      <c r="C1965" s="55">
        <v>78</v>
      </c>
      <c r="D1965" s="143">
        <v>84</v>
      </c>
      <c r="E1965" s="223" t="s">
        <v>144</v>
      </c>
      <c r="F1965" s="219">
        <v>468.5</v>
      </c>
      <c r="I1965" s="219" t="s">
        <v>1092</v>
      </c>
    </row>
    <row r="1966" spans="1:9" ht="13.5" customHeight="1">
      <c r="A1966" s="219" t="s">
        <v>2282</v>
      </c>
      <c r="B1966" s="55">
        <v>136</v>
      </c>
      <c r="C1966" s="55">
        <v>133</v>
      </c>
      <c r="D1966" s="143">
        <v>140</v>
      </c>
      <c r="E1966" s="223" t="s">
        <v>144</v>
      </c>
      <c r="F1966" s="219">
        <v>130.5</v>
      </c>
      <c r="I1966" s="219" t="s">
        <v>1092</v>
      </c>
    </row>
    <row r="1967" spans="1:9" ht="13.5" customHeight="1">
      <c r="A1967" s="219" t="s">
        <v>1687</v>
      </c>
      <c r="B1967" s="55">
        <v>3.5</v>
      </c>
      <c r="C1967" s="55">
        <v>1</v>
      </c>
      <c r="D1967" s="143">
        <v>7</v>
      </c>
      <c r="E1967" s="223" t="s">
        <v>144</v>
      </c>
      <c r="F1967" s="219">
        <v>38770</v>
      </c>
      <c r="I1967" s="219" t="s">
        <v>1092</v>
      </c>
    </row>
    <row r="1968" spans="1:9" ht="13.5" customHeight="1">
      <c r="A1968" s="219" t="s">
        <v>1687</v>
      </c>
      <c r="B1968" s="55">
        <v>11</v>
      </c>
      <c r="C1968" s="55">
        <v>8</v>
      </c>
      <c r="D1968" s="143">
        <v>14</v>
      </c>
      <c r="E1968" s="223" t="s">
        <v>144</v>
      </c>
      <c r="F1968" s="219">
        <v>51020</v>
      </c>
      <c r="I1968" s="219" t="s">
        <v>1092</v>
      </c>
    </row>
    <row r="1969" spans="1:9" ht="13.5" customHeight="1">
      <c r="A1969" s="219" t="s">
        <v>1687</v>
      </c>
      <c r="B1969" s="55">
        <v>30</v>
      </c>
      <c r="C1969" s="55">
        <v>22</v>
      </c>
      <c r="D1969" s="143">
        <v>28</v>
      </c>
      <c r="E1969" s="223" t="s">
        <v>144</v>
      </c>
      <c r="F1969" s="219">
        <v>139700</v>
      </c>
      <c r="I1969" s="219" t="s">
        <v>1092</v>
      </c>
    </row>
    <row r="1970" spans="1:9" ht="13.5" customHeight="1">
      <c r="A1970" s="219" t="s">
        <v>1687</v>
      </c>
      <c r="B1970" s="55">
        <v>53</v>
      </c>
      <c r="C1970" s="55">
        <v>50</v>
      </c>
      <c r="D1970" s="143">
        <v>56</v>
      </c>
      <c r="E1970" s="223" t="s">
        <v>144</v>
      </c>
      <c r="F1970" s="219">
        <v>74250</v>
      </c>
      <c r="I1970" s="219" t="s">
        <v>1092</v>
      </c>
    </row>
    <row r="1971" spans="1:9" ht="13.5" customHeight="1">
      <c r="A1971" s="219" t="s">
        <v>1687</v>
      </c>
      <c r="B1971" s="55">
        <v>81</v>
      </c>
      <c r="C1971" s="55">
        <v>78</v>
      </c>
      <c r="D1971" s="143">
        <v>84</v>
      </c>
      <c r="E1971" s="223" t="s">
        <v>144</v>
      </c>
      <c r="F1971" s="219">
        <v>9125</v>
      </c>
      <c r="I1971" s="219" t="s">
        <v>1092</v>
      </c>
    </row>
    <row r="1972" spans="1:9" ht="13.5" customHeight="1">
      <c r="A1972" s="219" t="s">
        <v>1687</v>
      </c>
      <c r="B1972" s="55">
        <v>136</v>
      </c>
      <c r="C1972" s="55">
        <v>133</v>
      </c>
      <c r="D1972" s="143">
        <v>140</v>
      </c>
      <c r="E1972" s="223" t="s">
        <v>144</v>
      </c>
      <c r="F1972" s="219">
        <v>18220</v>
      </c>
      <c r="I1972" s="219" t="s">
        <v>1092</v>
      </c>
    </row>
    <row r="1973" spans="1:9" ht="13.5" customHeight="1">
      <c r="A1973" s="219" t="s">
        <v>2310</v>
      </c>
      <c r="B1973" s="55">
        <v>3.5</v>
      </c>
      <c r="C1973" s="55">
        <v>1</v>
      </c>
      <c r="D1973" s="143">
        <v>7</v>
      </c>
      <c r="E1973" s="223" t="s">
        <v>144</v>
      </c>
      <c r="F1973" s="219">
        <v>5555</v>
      </c>
      <c r="I1973" s="219" t="s">
        <v>1092</v>
      </c>
    </row>
    <row r="1974" spans="1:9" ht="13.5" customHeight="1">
      <c r="A1974" s="219" t="s">
        <v>2310</v>
      </c>
      <c r="B1974" s="55">
        <v>11</v>
      </c>
      <c r="C1974" s="55">
        <v>8</v>
      </c>
      <c r="D1974" s="143">
        <v>14</v>
      </c>
      <c r="E1974" s="223" t="s">
        <v>144</v>
      </c>
      <c r="F1974" s="219">
        <v>2098</v>
      </c>
      <c r="I1974" s="219" t="s">
        <v>1092</v>
      </c>
    </row>
    <row r="1975" spans="1:9" ht="13.5" customHeight="1">
      <c r="A1975" s="219" t="s">
        <v>2310</v>
      </c>
      <c r="B1975" s="55">
        <v>30</v>
      </c>
      <c r="C1975" s="55">
        <v>22</v>
      </c>
      <c r="D1975" s="143">
        <v>28</v>
      </c>
      <c r="E1975" s="223" t="s">
        <v>144</v>
      </c>
      <c r="F1975" s="219">
        <v>3942</v>
      </c>
      <c r="I1975" s="219" t="s">
        <v>1092</v>
      </c>
    </row>
    <row r="1976" spans="1:9" ht="13.5" customHeight="1">
      <c r="A1976" s="219" t="s">
        <v>2310</v>
      </c>
      <c r="B1976" s="55">
        <v>53</v>
      </c>
      <c r="C1976" s="55">
        <v>50</v>
      </c>
      <c r="D1976" s="143">
        <v>56</v>
      </c>
      <c r="E1976" s="223" t="s">
        <v>144</v>
      </c>
      <c r="F1976" s="219">
        <v>7641</v>
      </c>
      <c r="I1976" s="219" t="s">
        <v>1092</v>
      </c>
    </row>
    <row r="1977" spans="1:9" ht="13.5" customHeight="1">
      <c r="A1977" s="219" t="s">
        <v>2310</v>
      </c>
      <c r="B1977" s="55">
        <v>81</v>
      </c>
      <c r="C1977" s="55">
        <v>78</v>
      </c>
      <c r="D1977" s="143">
        <v>84</v>
      </c>
      <c r="E1977" s="223" t="s">
        <v>144</v>
      </c>
      <c r="F1977" s="219">
        <v>90.71</v>
      </c>
      <c r="I1977" s="219" t="s">
        <v>1092</v>
      </c>
    </row>
    <row r="1978" spans="1:9" ht="13.5" customHeight="1">
      <c r="A1978" s="219" t="s">
        <v>2310</v>
      </c>
      <c r="B1978" s="55">
        <v>136</v>
      </c>
      <c r="C1978" s="55">
        <v>133</v>
      </c>
      <c r="D1978" s="143">
        <v>140</v>
      </c>
      <c r="E1978" s="223" t="s">
        <v>144</v>
      </c>
      <c r="F1978" s="219">
        <v>653.4</v>
      </c>
      <c r="I1978" s="219" t="s">
        <v>1092</v>
      </c>
    </row>
    <row r="1979" spans="1:9" ht="13.5" customHeight="1">
      <c r="A1979" s="219" t="s">
        <v>1710</v>
      </c>
      <c r="B1979" s="55">
        <v>3.5</v>
      </c>
      <c r="C1979" s="55">
        <v>1</v>
      </c>
      <c r="D1979" s="143">
        <v>7</v>
      </c>
      <c r="E1979" s="223" t="s">
        <v>144</v>
      </c>
      <c r="F1979" s="219">
        <v>3663</v>
      </c>
      <c r="I1979" s="219" t="s">
        <v>1092</v>
      </c>
    </row>
    <row r="1980" spans="1:9" ht="13.5" customHeight="1">
      <c r="A1980" s="219" t="s">
        <v>1710</v>
      </c>
      <c r="B1980" s="55">
        <v>11</v>
      </c>
      <c r="C1980" s="55">
        <v>8</v>
      </c>
      <c r="D1980" s="143">
        <v>14</v>
      </c>
      <c r="E1980" s="223" t="s">
        <v>144</v>
      </c>
      <c r="F1980" s="219">
        <v>1105</v>
      </c>
      <c r="I1980" s="219" t="s">
        <v>1092</v>
      </c>
    </row>
    <row r="1981" spans="1:9" ht="13.5" customHeight="1">
      <c r="A1981" s="219" t="s">
        <v>1710</v>
      </c>
      <c r="B1981" s="55">
        <v>81</v>
      </c>
      <c r="C1981" s="55">
        <v>78</v>
      </c>
      <c r="D1981" s="143">
        <v>84</v>
      </c>
      <c r="E1981" s="223" t="s">
        <v>144</v>
      </c>
      <c r="F1981" s="219">
        <v>52410</v>
      </c>
      <c r="I1981" s="219" t="s">
        <v>1092</v>
      </c>
    </row>
    <row r="1982" spans="1:9" ht="13.5" customHeight="1">
      <c r="A1982" s="219" t="s">
        <v>2303</v>
      </c>
      <c r="B1982" s="55">
        <v>3.5</v>
      </c>
      <c r="C1982" s="55">
        <v>1</v>
      </c>
      <c r="D1982" s="143">
        <v>7</v>
      </c>
      <c r="E1982" s="223" t="s">
        <v>144</v>
      </c>
      <c r="F1982" s="219">
        <v>25890</v>
      </c>
      <c r="I1982" s="219" t="s">
        <v>1092</v>
      </c>
    </row>
    <row r="1983" spans="1:9" ht="13.5" customHeight="1">
      <c r="A1983" s="219" t="s">
        <v>2303</v>
      </c>
      <c r="B1983" s="55">
        <v>11</v>
      </c>
      <c r="C1983" s="55">
        <v>8</v>
      </c>
      <c r="D1983" s="143">
        <v>14</v>
      </c>
      <c r="E1983" s="223" t="s">
        <v>144</v>
      </c>
      <c r="F1983" s="219">
        <v>65690</v>
      </c>
      <c r="I1983" s="219" t="s">
        <v>1092</v>
      </c>
    </row>
    <row r="1984" spans="1:9" ht="13.5" customHeight="1">
      <c r="A1984" s="219" t="s">
        <v>2303</v>
      </c>
      <c r="B1984" s="55">
        <v>30</v>
      </c>
      <c r="C1984" s="55">
        <v>22</v>
      </c>
      <c r="D1984" s="143">
        <v>28</v>
      </c>
      <c r="E1984" s="223" t="s">
        <v>144</v>
      </c>
      <c r="F1984" s="219">
        <v>128900</v>
      </c>
      <c r="I1984" s="219" t="s">
        <v>1092</v>
      </c>
    </row>
    <row r="1985" spans="1:9" ht="13.5" customHeight="1">
      <c r="A1985" s="219" t="s">
        <v>2303</v>
      </c>
      <c r="B1985" s="55">
        <v>53</v>
      </c>
      <c r="C1985" s="55">
        <v>50</v>
      </c>
      <c r="D1985" s="143">
        <v>56</v>
      </c>
      <c r="E1985" s="223" t="s">
        <v>144</v>
      </c>
      <c r="F1985" s="219">
        <v>68530</v>
      </c>
      <c r="I1985" s="219" t="s">
        <v>1092</v>
      </c>
    </row>
    <row r="1986" spans="1:9" ht="13.5" customHeight="1">
      <c r="A1986" s="219" t="s">
        <v>2303</v>
      </c>
      <c r="B1986" s="55">
        <v>81</v>
      </c>
      <c r="C1986" s="55">
        <v>78</v>
      </c>
      <c r="D1986" s="143">
        <v>84</v>
      </c>
      <c r="E1986" s="223" t="s">
        <v>144</v>
      </c>
      <c r="F1986" s="219">
        <v>8392</v>
      </c>
      <c r="I1986" s="219" t="s">
        <v>1092</v>
      </c>
    </row>
    <row r="1987" spans="1:9" ht="13.5" customHeight="1">
      <c r="A1987" s="219" t="s">
        <v>2303</v>
      </c>
      <c r="B1987" s="55">
        <v>136</v>
      </c>
      <c r="C1987" s="55">
        <v>133</v>
      </c>
      <c r="D1987" s="143">
        <v>140</v>
      </c>
      <c r="E1987" s="223" t="s">
        <v>144</v>
      </c>
      <c r="F1987" s="219">
        <v>14550</v>
      </c>
      <c r="I1987" s="219" t="s">
        <v>1092</v>
      </c>
    </row>
    <row r="1988" spans="1:9" ht="13.5" customHeight="1">
      <c r="A1988" s="219" t="s">
        <v>1475</v>
      </c>
      <c r="B1988" s="55">
        <v>3.5</v>
      </c>
      <c r="C1988" s="55">
        <v>1</v>
      </c>
      <c r="D1988" s="143">
        <v>7</v>
      </c>
      <c r="E1988" s="223" t="s">
        <v>144</v>
      </c>
      <c r="F1988" s="219">
        <v>284200</v>
      </c>
      <c r="I1988" s="219" t="s">
        <v>1092</v>
      </c>
    </row>
    <row r="1989" spans="1:9" ht="13.5" customHeight="1">
      <c r="A1989" s="219" t="s">
        <v>1475</v>
      </c>
      <c r="B1989" s="55">
        <v>11</v>
      </c>
      <c r="C1989" s="55">
        <v>8</v>
      </c>
      <c r="D1989" s="143">
        <v>14</v>
      </c>
      <c r="E1989" s="223" t="s">
        <v>144</v>
      </c>
      <c r="F1989" s="219">
        <v>488400</v>
      </c>
      <c r="I1989" s="219" t="s">
        <v>1092</v>
      </c>
    </row>
    <row r="1990" spans="1:9" ht="13.5" customHeight="1">
      <c r="A1990" s="219" t="s">
        <v>1475</v>
      </c>
      <c r="B1990" s="55">
        <v>30</v>
      </c>
      <c r="C1990" s="55">
        <v>22</v>
      </c>
      <c r="D1990" s="143">
        <v>28</v>
      </c>
      <c r="E1990" s="223" t="s">
        <v>144</v>
      </c>
      <c r="F1990" s="219">
        <v>126100</v>
      </c>
      <c r="I1990" s="219" t="s">
        <v>1092</v>
      </c>
    </row>
    <row r="1991" spans="1:9" ht="13.5" customHeight="1">
      <c r="A1991" s="219" t="s">
        <v>1475</v>
      </c>
      <c r="B1991" s="55">
        <v>53</v>
      </c>
      <c r="C1991" s="55">
        <v>50</v>
      </c>
      <c r="D1991" s="143">
        <v>56</v>
      </c>
      <c r="E1991" s="223" t="s">
        <v>144</v>
      </c>
      <c r="F1991" s="219">
        <v>52240</v>
      </c>
      <c r="I1991" s="219" t="s">
        <v>1092</v>
      </c>
    </row>
    <row r="1992" spans="1:9" ht="13.5" customHeight="1">
      <c r="A1992" s="219" t="s">
        <v>1475</v>
      </c>
      <c r="B1992" s="55">
        <v>81</v>
      </c>
      <c r="C1992" s="55">
        <v>78</v>
      </c>
      <c r="D1992" s="143">
        <v>84</v>
      </c>
      <c r="E1992" s="223" t="s">
        <v>144</v>
      </c>
      <c r="F1992" s="219">
        <v>3616</v>
      </c>
      <c r="I1992" s="219" t="s">
        <v>1092</v>
      </c>
    </row>
    <row r="1993" spans="1:9" ht="13.5" customHeight="1">
      <c r="A1993" s="219" t="s">
        <v>1475</v>
      </c>
      <c r="B1993" s="55">
        <v>136</v>
      </c>
      <c r="C1993" s="55">
        <v>133</v>
      </c>
      <c r="D1993" s="143">
        <v>140</v>
      </c>
      <c r="E1993" s="223" t="s">
        <v>144</v>
      </c>
      <c r="F1993" s="219">
        <v>27550</v>
      </c>
      <c r="I1993" s="219" t="s">
        <v>1092</v>
      </c>
    </row>
    <row r="1994" spans="1:9" ht="13.5" customHeight="1">
      <c r="A1994" s="219" t="s">
        <v>1622</v>
      </c>
      <c r="B1994" s="55">
        <v>11</v>
      </c>
      <c r="C1994" s="55">
        <v>8</v>
      </c>
      <c r="D1994" s="143">
        <v>14</v>
      </c>
      <c r="E1994" s="223" t="s">
        <v>144</v>
      </c>
      <c r="F1994" s="219">
        <v>4315</v>
      </c>
      <c r="I1994" s="219" t="s">
        <v>1092</v>
      </c>
    </row>
    <row r="1995" spans="1:9" ht="13.5" customHeight="1">
      <c r="A1995" s="219" t="s">
        <v>1622</v>
      </c>
      <c r="B1995" s="55">
        <v>53</v>
      </c>
      <c r="C1995" s="55">
        <v>50</v>
      </c>
      <c r="D1995" s="143">
        <v>56</v>
      </c>
      <c r="E1995" s="223" t="s">
        <v>144</v>
      </c>
      <c r="F1995" s="219">
        <v>255.8</v>
      </c>
      <c r="I1995" s="219" t="s">
        <v>1092</v>
      </c>
    </row>
    <row r="1996" spans="1:9" ht="13.5" customHeight="1">
      <c r="A1996" s="219" t="s">
        <v>1622</v>
      </c>
      <c r="B1996" s="55">
        <v>136</v>
      </c>
      <c r="C1996" s="55">
        <v>133</v>
      </c>
      <c r="D1996" s="143">
        <v>140</v>
      </c>
      <c r="E1996" s="223" t="s">
        <v>144</v>
      </c>
      <c r="F1996" s="219">
        <v>4149</v>
      </c>
      <c r="I1996" s="219" t="s">
        <v>1092</v>
      </c>
    </row>
    <row r="1997" spans="1:9" ht="13.5" customHeight="1">
      <c r="A1997" s="219" t="s">
        <v>1679</v>
      </c>
      <c r="B1997" s="55">
        <v>3.5</v>
      </c>
      <c r="C1997" s="55">
        <v>1</v>
      </c>
      <c r="D1997" s="143">
        <v>7</v>
      </c>
      <c r="E1997" s="223" t="s">
        <v>144</v>
      </c>
      <c r="F1997" s="219">
        <v>72920</v>
      </c>
      <c r="I1997" s="219" t="s">
        <v>1092</v>
      </c>
    </row>
    <row r="1998" spans="1:9" ht="13.5" customHeight="1">
      <c r="A1998" s="219" t="s">
        <v>1679</v>
      </c>
      <c r="B1998" s="55">
        <v>11</v>
      </c>
      <c r="C1998" s="55">
        <v>8</v>
      </c>
      <c r="D1998" s="143">
        <v>14</v>
      </c>
      <c r="E1998" s="223" t="s">
        <v>144</v>
      </c>
      <c r="F1998" s="219">
        <v>148100</v>
      </c>
      <c r="I1998" s="219" t="s">
        <v>1092</v>
      </c>
    </row>
    <row r="1999" spans="1:9" ht="13.5" customHeight="1">
      <c r="A1999" s="219" t="s">
        <v>1679</v>
      </c>
      <c r="B1999" s="55">
        <v>30</v>
      </c>
      <c r="C1999" s="55">
        <v>22</v>
      </c>
      <c r="D1999" s="143">
        <v>28</v>
      </c>
      <c r="E1999" s="223" t="s">
        <v>144</v>
      </c>
      <c r="F1999" s="219">
        <v>78610</v>
      </c>
      <c r="I1999" s="219" t="s">
        <v>1092</v>
      </c>
    </row>
    <row r="2000" spans="1:9" ht="13.5" customHeight="1">
      <c r="A2000" s="219" t="s">
        <v>1679</v>
      </c>
      <c r="B2000" s="55">
        <v>53</v>
      </c>
      <c r="C2000" s="55">
        <v>50</v>
      </c>
      <c r="D2000" s="143">
        <v>56</v>
      </c>
      <c r="E2000" s="223" t="s">
        <v>144</v>
      </c>
      <c r="F2000" s="219">
        <v>20870</v>
      </c>
      <c r="I2000" s="219" t="s">
        <v>1092</v>
      </c>
    </row>
    <row r="2001" spans="1:9" ht="13.5" customHeight="1">
      <c r="A2001" s="219" t="s">
        <v>1679</v>
      </c>
      <c r="B2001" s="55">
        <v>81</v>
      </c>
      <c r="C2001" s="55">
        <v>78</v>
      </c>
      <c r="D2001" s="143">
        <v>84</v>
      </c>
      <c r="E2001" s="223" t="s">
        <v>144</v>
      </c>
      <c r="F2001" s="219">
        <v>1535</v>
      </c>
      <c r="I2001" s="219" t="s">
        <v>1092</v>
      </c>
    </row>
    <row r="2002" spans="1:9" ht="13.5" customHeight="1">
      <c r="A2002" s="219" t="s">
        <v>1679</v>
      </c>
      <c r="B2002" s="55">
        <v>136</v>
      </c>
      <c r="C2002" s="55">
        <v>133</v>
      </c>
      <c r="D2002" s="143">
        <v>140</v>
      </c>
      <c r="E2002" s="223" t="s">
        <v>144</v>
      </c>
      <c r="F2002" s="219">
        <v>2360</v>
      </c>
      <c r="I2002" s="219" t="s">
        <v>1092</v>
      </c>
    </row>
    <row r="2003" spans="1:9" ht="13.5" customHeight="1">
      <c r="A2003" s="219" t="s">
        <v>1683</v>
      </c>
      <c r="B2003" s="55">
        <v>3.5</v>
      </c>
      <c r="C2003" s="55">
        <v>1</v>
      </c>
      <c r="D2003" s="143">
        <v>7</v>
      </c>
      <c r="E2003" s="223" t="s">
        <v>144</v>
      </c>
      <c r="F2003" s="219">
        <v>55010</v>
      </c>
      <c r="I2003" s="219" t="s">
        <v>1092</v>
      </c>
    </row>
    <row r="2004" spans="1:9" ht="13.5" customHeight="1">
      <c r="A2004" s="219" t="s">
        <v>1683</v>
      </c>
      <c r="B2004" s="55">
        <v>11</v>
      </c>
      <c r="C2004" s="55">
        <v>8</v>
      </c>
      <c r="D2004" s="143">
        <v>14</v>
      </c>
      <c r="E2004" s="223" t="s">
        <v>144</v>
      </c>
      <c r="F2004" s="219">
        <v>17050</v>
      </c>
      <c r="I2004" s="219" t="s">
        <v>1092</v>
      </c>
    </row>
    <row r="2005" spans="1:9" ht="13.5" customHeight="1">
      <c r="A2005" s="219" t="s">
        <v>1683</v>
      </c>
      <c r="B2005" s="55">
        <v>30</v>
      </c>
      <c r="C2005" s="55">
        <v>22</v>
      </c>
      <c r="D2005" s="143">
        <v>28</v>
      </c>
      <c r="E2005" s="223" t="s">
        <v>144</v>
      </c>
      <c r="F2005" s="219">
        <v>49460</v>
      </c>
      <c r="I2005" s="219" t="s">
        <v>1092</v>
      </c>
    </row>
    <row r="2006" spans="1:9" ht="13.5" customHeight="1">
      <c r="A2006" s="219" t="s">
        <v>1683</v>
      </c>
      <c r="B2006" s="55">
        <v>53</v>
      </c>
      <c r="C2006" s="55">
        <v>50</v>
      </c>
      <c r="D2006" s="143">
        <v>56</v>
      </c>
      <c r="E2006" s="223" t="s">
        <v>144</v>
      </c>
      <c r="F2006" s="219">
        <v>8488</v>
      </c>
      <c r="I2006" s="219" t="s">
        <v>1092</v>
      </c>
    </row>
    <row r="2007" spans="1:9" ht="13.5" customHeight="1">
      <c r="A2007" s="219" t="s">
        <v>1733</v>
      </c>
      <c r="B2007" s="55">
        <v>3.5</v>
      </c>
      <c r="C2007" s="55">
        <v>1</v>
      </c>
      <c r="D2007" s="143">
        <v>7</v>
      </c>
      <c r="E2007" s="223" t="s">
        <v>144</v>
      </c>
      <c r="F2007" s="219">
        <v>1043000</v>
      </c>
      <c r="I2007" s="219" t="s">
        <v>1092</v>
      </c>
    </row>
    <row r="2008" spans="1:9" ht="13.5" customHeight="1">
      <c r="A2008" s="219" t="s">
        <v>1733</v>
      </c>
      <c r="B2008" s="55">
        <v>11</v>
      </c>
      <c r="C2008" s="55">
        <v>8</v>
      </c>
      <c r="D2008" s="143">
        <v>14</v>
      </c>
      <c r="E2008" s="223" t="s">
        <v>144</v>
      </c>
      <c r="F2008" s="219">
        <v>2937000</v>
      </c>
      <c r="I2008" s="219" t="s">
        <v>1092</v>
      </c>
    </row>
    <row r="2009" spans="1:9" ht="13.5" customHeight="1">
      <c r="A2009" s="219" t="s">
        <v>1733</v>
      </c>
      <c r="B2009" s="55">
        <v>30</v>
      </c>
      <c r="C2009" s="55">
        <v>22</v>
      </c>
      <c r="D2009" s="143">
        <v>28</v>
      </c>
      <c r="E2009" s="223" t="s">
        <v>144</v>
      </c>
      <c r="F2009" s="219">
        <v>5621000</v>
      </c>
      <c r="I2009" s="219" t="s">
        <v>1092</v>
      </c>
    </row>
    <row r="2010" spans="1:9" ht="13.5" customHeight="1">
      <c r="A2010" s="219" t="s">
        <v>1733</v>
      </c>
      <c r="B2010" s="55">
        <v>53</v>
      </c>
      <c r="C2010" s="55">
        <v>50</v>
      </c>
      <c r="D2010" s="143">
        <v>56</v>
      </c>
      <c r="E2010" s="223" t="s">
        <v>144</v>
      </c>
      <c r="F2010" s="219">
        <v>3647000</v>
      </c>
      <c r="I2010" s="219" t="s">
        <v>1092</v>
      </c>
    </row>
    <row r="2011" spans="1:9" ht="13.5" customHeight="1">
      <c r="A2011" s="219" t="s">
        <v>1733</v>
      </c>
      <c r="B2011" s="55">
        <v>81</v>
      </c>
      <c r="C2011" s="55">
        <v>78</v>
      </c>
      <c r="D2011" s="143">
        <v>84</v>
      </c>
      <c r="E2011" s="223" t="s">
        <v>144</v>
      </c>
      <c r="F2011" s="219">
        <v>812700</v>
      </c>
      <c r="I2011" s="219" t="s">
        <v>1092</v>
      </c>
    </row>
    <row r="2012" spans="1:9" ht="13.5" customHeight="1">
      <c r="A2012" s="219" t="s">
        <v>1733</v>
      </c>
      <c r="B2012" s="55">
        <v>136</v>
      </c>
      <c r="C2012" s="55">
        <v>133</v>
      </c>
      <c r="D2012" s="143">
        <v>140</v>
      </c>
      <c r="E2012" s="223" t="s">
        <v>144</v>
      </c>
      <c r="F2012" s="219">
        <v>602800</v>
      </c>
      <c r="I2012" s="219" t="s">
        <v>1092</v>
      </c>
    </row>
    <row r="2013" spans="1:9" ht="13.5" customHeight="1">
      <c r="A2013" s="219" t="s">
        <v>1831</v>
      </c>
      <c r="B2013" s="55">
        <v>3.5</v>
      </c>
      <c r="C2013" s="55">
        <v>1</v>
      </c>
      <c r="D2013" s="143">
        <v>7</v>
      </c>
      <c r="E2013" s="223" t="s">
        <v>144</v>
      </c>
      <c r="F2013" s="219">
        <v>2289</v>
      </c>
      <c r="I2013" s="219" t="s">
        <v>1092</v>
      </c>
    </row>
    <row r="2014" spans="1:9" ht="13.5" customHeight="1">
      <c r="A2014" s="219" t="s">
        <v>1831</v>
      </c>
      <c r="B2014" s="55">
        <v>11</v>
      </c>
      <c r="C2014" s="55">
        <v>8</v>
      </c>
      <c r="D2014" s="143">
        <v>14</v>
      </c>
      <c r="E2014" s="223" t="s">
        <v>144</v>
      </c>
      <c r="F2014" s="219">
        <v>7256</v>
      </c>
      <c r="I2014" s="219" t="s">
        <v>1092</v>
      </c>
    </row>
    <row r="2015" spans="1:9" ht="13.5" customHeight="1">
      <c r="A2015" s="219" t="s">
        <v>1831</v>
      </c>
      <c r="B2015" s="55">
        <v>30</v>
      </c>
      <c r="C2015" s="55">
        <v>22</v>
      </c>
      <c r="D2015" s="143">
        <v>28</v>
      </c>
      <c r="E2015" s="223" t="s">
        <v>144</v>
      </c>
      <c r="F2015" s="219">
        <v>8920</v>
      </c>
      <c r="I2015" s="219" t="s">
        <v>1092</v>
      </c>
    </row>
    <row r="2016" spans="1:9" ht="13.5" customHeight="1">
      <c r="A2016" s="219" t="s">
        <v>1706</v>
      </c>
      <c r="B2016" s="55">
        <v>3.5</v>
      </c>
      <c r="C2016" s="55">
        <v>1</v>
      </c>
      <c r="D2016" s="143">
        <v>7</v>
      </c>
      <c r="E2016" s="223" t="s">
        <v>144</v>
      </c>
      <c r="F2016" s="219">
        <v>5874</v>
      </c>
      <c r="I2016" s="219" t="s">
        <v>1092</v>
      </c>
    </row>
    <row r="2017" spans="1:9" ht="13.5" customHeight="1">
      <c r="A2017" s="219" t="s">
        <v>1706</v>
      </c>
      <c r="B2017" s="55">
        <v>136</v>
      </c>
      <c r="C2017" s="55">
        <v>133</v>
      </c>
      <c r="D2017" s="143">
        <v>140</v>
      </c>
      <c r="E2017" s="223" t="s">
        <v>144</v>
      </c>
      <c r="F2017" s="219">
        <v>477.9</v>
      </c>
      <c r="I2017" s="219" t="s">
        <v>1092</v>
      </c>
    </row>
    <row r="2018" spans="1:9" ht="13.5" customHeight="1">
      <c r="A2018" s="219" t="s">
        <v>1870</v>
      </c>
      <c r="B2018" s="55">
        <v>3.5</v>
      </c>
      <c r="C2018" s="55">
        <v>1</v>
      </c>
      <c r="D2018" s="143">
        <v>7</v>
      </c>
      <c r="E2018" s="223" t="s">
        <v>144</v>
      </c>
      <c r="F2018" s="219">
        <v>9697</v>
      </c>
      <c r="I2018" s="219" t="s">
        <v>1092</v>
      </c>
    </row>
    <row r="2019" spans="1:9" ht="13.5" customHeight="1">
      <c r="A2019" s="219" t="s">
        <v>1870</v>
      </c>
      <c r="B2019" s="55">
        <v>11</v>
      </c>
      <c r="C2019" s="55">
        <v>8</v>
      </c>
      <c r="D2019" s="143">
        <v>14</v>
      </c>
      <c r="E2019" s="223" t="s">
        <v>144</v>
      </c>
      <c r="F2019" s="219">
        <v>15740</v>
      </c>
      <c r="I2019" s="219" t="s">
        <v>1092</v>
      </c>
    </row>
    <row r="2020" spans="1:9" ht="13.5" customHeight="1">
      <c r="A2020" s="219" t="s">
        <v>1870</v>
      </c>
      <c r="B2020" s="55">
        <v>136</v>
      </c>
      <c r="C2020" s="55">
        <v>133</v>
      </c>
      <c r="D2020" s="143">
        <v>140</v>
      </c>
      <c r="E2020" s="223" t="s">
        <v>144</v>
      </c>
      <c r="F2020" s="219">
        <v>2063</v>
      </c>
      <c r="I2020" s="219" t="s">
        <v>1092</v>
      </c>
    </row>
    <row r="2021" spans="1:9" ht="13.5" customHeight="1">
      <c r="A2021" s="219" t="s">
        <v>1639</v>
      </c>
      <c r="B2021" s="55">
        <v>3.5</v>
      </c>
      <c r="C2021" s="55">
        <v>1</v>
      </c>
      <c r="D2021" s="143">
        <v>7</v>
      </c>
      <c r="E2021" s="223" t="s">
        <v>144</v>
      </c>
      <c r="F2021" s="219">
        <v>11260000</v>
      </c>
      <c r="I2021" s="219" t="s">
        <v>1092</v>
      </c>
    </row>
    <row r="2022" spans="1:9" ht="13.5" customHeight="1">
      <c r="A2022" s="219" t="s">
        <v>1639</v>
      </c>
      <c r="B2022" s="55">
        <v>11</v>
      </c>
      <c r="C2022" s="55">
        <v>8</v>
      </c>
      <c r="D2022" s="143">
        <v>14</v>
      </c>
      <c r="E2022" s="223" t="s">
        <v>144</v>
      </c>
      <c r="F2022" s="219">
        <v>18760000</v>
      </c>
      <c r="I2022" s="219" t="s">
        <v>1092</v>
      </c>
    </row>
    <row r="2023" spans="1:9" ht="13.5" customHeight="1">
      <c r="A2023" s="219" t="s">
        <v>1639</v>
      </c>
      <c r="B2023" s="55">
        <v>30</v>
      </c>
      <c r="C2023" s="55">
        <v>22</v>
      </c>
      <c r="D2023" s="143">
        <v>28</v>
      </c>
      <c r="E2023" s="223" t="s">
        <v>144</v>
      </c>
      <c r="F2023" s="219">
        <v>29630000</v>
      </c>
      <c r="I2023" s="219" t="s">
        <v>1092</v>
      </c>
    </row>
    <row r="2024" spans="1:9" ht="13.5" customHeight="1">
      <c r="A2024" s="219" t="s">
        <v>1639</v>
      </c>
      <c r="B2024" s="55">
        <v>53</v>
      </c>
      <c r="C2024" s="55">
        <v>50</v>
      </c>
      <c r="D2024" s="143">
        <v>56</v>
      </c>
      <c r="E2024" s="223" t="s">
        <v>144</v>
      </c>
      <c r="F2024" s="219">
        <v>17490000</v>
      </c>
      <c r="I2024" s="219" t="s">
        <v>1092</v>
      </c>
    </row>
    <row r="2025" spans="1:9" ht="13.5" customHeight="1">
      <c r="A2025" s="219" t="s">
        <v>1639</v>
      </c>
      <c r="B2025" s="55">
        <v>81</v>
      </c>
      <c r="C2025" s="55">
        <v>78</v>
      </c>
      <c r="D2025" s="143">
        <v>84</v>
      </c>
      <c r="E2025" s="223" t="s">
        <v>144</v>
      </c>
      <c r="F2025" s="219">
        <v>5022000</v>
      </c>
      <c r="I2025" s="219" t="s">
        <v>1092</v>
      </c>
    </row>
    <row r="2026" spans="1:9" ht="13.5" customHeight="1">
      <c r="A2026" s="219" t="s">
        <v>1639</v>
      </c>
      <c r="B2026" s="55">
        <v>136</v>
      </c>
      <c r="C2026" s="55">
        <v>133</v>
      </c>
      <c r="D2026" s="143">
        <v>140</v>
      </c>
      <c r="E2026" s="223" t="s">
        <v>144</v>
      </c>
      <c r="F2026" s="219">
        <v>4134000</v>
      </c>
      <c r="I2026" s="219" t="s">
        <v>1092</v>
      </c>
    </row>
    <row r="2027" spans="1:9" ht="13.5" customHeight="1">
      <c r="A2027" s="219" t="s">
        <v>2288</v>
      </c>
      <c r="B2027" s="55">
        <v>3.5</v>
      </c>
      <c r="C2027" s="55">
        <v>1</v>
      </c>
      <c r="D2027" s="143">
        <v>7</v>
      </c>
      <c r="E2027" s="223" t="s">
        <v>144</v>
      </c>
      <c r="F2027" s="219">
        <v>110500</v>
      </c>
      <c r="I2027" s="219" t="s">
        <v>1092</v>
      </c>
    </row>
    <row r="2028" spans="1:9" ht="13.5" customHeight="1">
      <c r="A2028" s="219" t="s">
        <v>2288</v>
      </c>
      <c r="B2028" s="55">
        <v>11</v>
      </c>
      <c r="C2028" s="55">
        <v>8</v>
      </c>
      <c r="D2028" s="143">
        <v>14</v>
      </c>
      <c r="E2028" s="223" t="s">
        <v>144</v>
      </c>
      <c r="F2028" s="219">
        <v>152800</v>
      </c>
      <c r="I2028" s="219" t="s">
        <v>1092</v>
      </c>
    </row>
    <row r="2029" spans="1:9" ht="13.5" customHeight="1">
      <c r="A2029" s="219" t="s">
        <v>2288</v>
      </c>
      <c r="B2029" s="55">
        <v>30</v>
      </c>
      <c r="C2029" s="55">
        <v>22</v>
      </c>
      <c r="D2029" s="143">
        <v>28</v>
      </c>
      <c r="E2029" s="223" t="s">
        <v>144</v>
      </c>
      <c r="F2029" s="219">
        <v>8681</v>
      </c>
      <c r="I2029" s="219" t="s">
        <v>1092</v>
      </c>
    </row>
    <row r="2030" spans="1:9" ht="13.5" customHeight="1">
      <c r="A2030" s="219" t="s">
        <v>2288</v>
      </c>
      <c r="B2030" s="55">
        <v>53</v>
      </c>
      <c r="C2030" s="55">
        <v>50</v>
      </c>
      <c r="D2030" s="143">
        <v>56</v>
      </c>
      <c r="E2030" s="223" t="s">
        <v>144</v>
      </c>
      <c r="F2030" s="219">
        <v>17300</v>
      </c>
      <c r="I2030" s="219" t="s">
        <v>1092</v>
      </c>
    </row>
    <row r="2031" spans="1:9" ht="13.5" customHeight="1">
      <c r="A2031" s="219" t="s">
        <v>2288</v>
      </c>
      <c r="B2031" s="55">
        <v>81</v>
      </c>
      <c r="C2031" s="55">
        <v>78</v>
      </c>
      <c r="D2031" s="143">
        <v>84</v>
      </c>
      <c r="E2031" s="223" t="s">
        <v>144</v>
      </c>
      <c r="F2031" s="219">
        <v>9186</v>
      </c>
      <c r="I2031" s="219" t="s">
        <v>1092</v>
      </c>
    </row>
    <row r="2032" spans="1:9" ht="13.5" customHeight="1">
      <c r="A2032" s="219" t="s">
        <v>2288</v>
      </c>
      <c r="B2032" s="55">
        <v>136</v>
      </c>
      <c r="C2032" s="55">
        <v>133</v>
      </c>
      <c r="D2032" s="143">
        <v>140</v>
      </c>
      <c r="E2032" s="223" t="s">
        <v>144</v>
      </c>
      <c r="F2032" s="219">
        <v>18450</v>
      </c>
      <c r="I2032" s="219" t="s">
        <v>1092</v>
      </c>
    </row>
    <row r="2033" spans="1:9" ht="13.5" customHeight="1">
      <c r="A2033" s="219" t="s">
        <v>1586</v>
      </c>
      <c r="B2033" s="55">
        <v>3.5</v>
      </c>
      <c r="C2033" s="55">
        <v>1</v>
      </c>
      <c r="D2033" s="143">
        <v>7</v>
      </c>
      <c r="E2033" s="223" t="s">
        <v>144</v>
      </c>
      <c r="F2033" s="219">
        <v>5436</v>
      </c>
      <c r="I2033" s="219" t="s">
        <v>1092</v>
      </c>
    </row>
    <row r="2034" spans="1:9" ht="13.5" customHeight="1">
      <c r="A2034" s="219" t="s">
        <v>1586</v>
      </c>
      <c r="B2034" s="55">
        <v>30</v>
      </c>
      <c r="C2034" s="55">
        <v>22</v>
      </c>
      <c r="D2034" s="143">
        <v>28</v>
      </c>
      <c r="E2034" s="223" t="s">
        <v>144</v>
      </c>
      <c r="F2034" s="219">
        <v>186.3</v>
      </c>
      <c r="I2034" s="219" t="s">
        <v>1092</v>
      </c>
    </row>
    <row r="2035" spans="1:9" ht="13.5" customHeight="1">
      <c r="A2035" s="219" t="s">
        <v>1586</v>
      </c>
      <c r="B2035" s="55">
        <v>136</v>
      </c>
      <c r="C2035" s="55">
        <v>133</v>
      </c>
      <c r="D2035" s="143">
        <v>140</v>
      </c>
      <c r="E2035" s="223" t="s">
        <v>144</v>
      </c>
      <c r="F2035" s="219">
        <v>586</v>
      </c>
      <c r="I2035" s="219" t="s">
        <v>1092</v>
      </c>
    </row>
    <row r="2036" spans="1:9" ht="13.5" customHeight="1">
      <c r="A2036" s="219" t="s">
        <v>1546</v>
      </c>
      <c r="B2036" s="55">
        <v>11</v>
      </c>
      <c r="C2036" s="55">
        <v>8</v>
      </c>
      <c r="D2036" s="143">
        <v>14</v>
      </c>
      <c r="E2036" s="223" t="s">
        <v>144</v>
      </c>
      <c r="F2036" s="219">
        <v>558.5</v>
      </c>
      <c r="I2036" s="219" t="s">
        <v>1092</v>
      </c>
    </row>
    <row r="2037" spans="1:9" ht="13.5" customHeight="1">
      <c r="A2037" s="219" t="s">
        <v>1488</v>
      </c>
      <c r="B2037" s="55">
        <v>3.5</v>
      </c>
      <c r="C2037" s="55">
        <v>1</v>
      </c>
      <c r="D2037" s="143">
        <v>7</v>
      </c>
      <c r="E2037" s="223" t="s">
        <v>144</v>
      </c>
      <c r="F2037" s="219">
        <v>21010</v>
      </c>
      <c r="I2037" s="219" t="s">
        <v>1092</v>
      </c>
    </row>
    <row r="2038" spans="1:9" ht="13.5" customHeight="1">
      <c r="A2038" s="219" t="s">
        <v>1856</v>
      </c>
      <c r="B2038" s="55">
        <v>3.5</v>
      </c>
      <c r="C2038" s="55">
        <v>1</v>
      </c>
      <c r="D2038" s="143">
        <v>7</v>
      </c>
      <c r="E2038" s="223" t="s">
        <v>144</v>
      </c>
      <c r="F2038" s="219">
        <v>63580</v>
      </c>
      <c r="I2038" s="219" t="s">
        <v>1092</v>
      </c>
    </row>
    <row r="2039" spans="1:9" ht="13.5" customHeight="1">
      <c r="A2039" s="219" t="s">
        <v>1856</v>
      </c>
      <c r="B2039" s="55">
        <v>11</v>
      </c>
      <c r="C2039" s="55">
        <v>8</v>
      </c>
      <c r="D2039" s="143">
        <v>14</v>
      </c>
      <c r="E2039" s="223" t="s">
        <v>144</v>
      </c>
      <c r="F2039" s="219">
        <v>74510</v>
      </c>
      <c r="I2039" s="219" t="s">
        <v>1092</v>
      </c>
    </row>
    <row r="2040" spans="1:9" ht="13.5" customHeight="1">
      <c r="A2040" s="219" t="s">
        <v>1856</v>
      </c>
      <c r="B2040" s="55">
        <v>30</v>
      </c>
      <c r="C2040" s="55">
        <v>22</v>
      </c>
      <c r="D2040" s="143">
        <v>28</v>
      </c>
      <c r="E2040" s="223" t="s">
        <v>144</v>
      </c>
      <c r="F2040" s="219">
        <v>107000</v>
      </c>
      <c r="I2040" s="219" t="s">
        <v>1092</v>
      </c>
    </row>
    <row r="2041" spans="1:9" ht="13.5" customHeight="1">
      <c r="A2041" s="219" t="s">
        <v>1856</v>
      </c>
      <c r="B2041" s="55">
        <v>53</v>
      </c>
      <c r="C2041" s="55">
        <v>50</v>
      </c>
      <c r="D2041" s="143">
        <v>56</v>
      </c>
      <c r="E2041" s="223" t="s">
        <v>144</v>
      </c>
      <c r="F2041" s="219">
        <v>87370</v>
      </c>
      <c r="I2041" s="219" t="s">
        <v>1092</v>
      </c>
    </row>
    <row r="2042" spans="1:9" ht="13.5" customHeight="1">
      <c r="A2042" s="219" t="s">
        <v>1856</v>
      </c>
      <c r="B2042" s="55">
        <v>81</v>
      </c>
      <c r="C2042" s="55">
        <v>78</v>
      </c>
      <c r="D2042" s="143">
        <v>84</v>
      </c>
      <c r="E2042" s="223" t="s">
        <v>144</v>
      </c>
      <c r="F2042" s="219">
        <v>9952</v>
      </c>
      <c r="I2042" s="219" t="s">
        <v>1092</v>
      </c>
    </row>
    <row r="2043" spans="1:9" ht="13.5" customHeight="1">
      <c r="A2043" s="219" t="s">
        <v>1856</v>
      </c>
      <c r="B2043" s="55">
        <v>136</v>
      </c>
      <c r="C2043" s="55">
        <v>133</v>
      </c>
      <c r="D2043" s="143">
        <v>140</v>
      </c>
      <c r="E2043" s="223" t="s">
        <v>144</v>
      </c>
      <c r="F2043" s="219">
        <v>10590</v>
      </c>
      <c r="I2043" s="219" t="s">
        <v>1092</v>
      </c>
    </row>
    <row r="2044" spans="1:9" ht="13.5" customHeight="1">
      <c r="A2044" s="219" t="s">
        <v>1468</v>
      </c>
      <c r="B2044" s="55">
        <v>3.5</v>
      </c>
      <c r="C2044" s="55">
        <v>1</v>
      </c>
      <c r="D2044" s="143">
        <v>7</v>
      </c>
      <c r="E2044" s="223" t="s">
        <v>144</v>
      </c>
      <c r="F2044" s="219">
        <v>2384000</v>
      </c>
      <c r="I2044" s="219" t="s">
        <v>1092</v>
      </c>
    </row>
    <row r="2045" spans="1:9" ht="13.5" customHeight="1">
      <c r="A2045" s="219" t="s">
        <v>1468</v>
      </c>
      <c r="B2045" s="55">
        <v>11</v>
      </c>
      <c r="C2045" s="55">
        <v>8</v>
      </c>
      <c r="D2045" s="143">
        <v>14</v>
      </c>
      <c r="E2045" s="223" t="s">
        <v>144</v>
      </c>
      <c r="F2045" s="219">
        <v>9395000</v>
      </c>
      <c r="I2045" s="219" t="s">
        <v>1092</v>
      </c>
    </row>
    <row r="2046" spans="1:9" ht="13.5" customHeight="1">
      <c r="A2046" s="219" t="s">
        <v>1468</v>
      </c>
      <c r="B2046" s="55">
        <v>30</v>
      </c>
      <c r="C2046" s="55">
        <v>22</v>
      </c>
      <c r="D2046" s="143">
        <v>28</v>
      </c>
      <c r="E2046" s="223" t="s">
        <v>144</v>
      </c>
      <c r="F2046" s="219">
        <v>92320</v>
      </c>
      <c r="I2046" s="219" t="s">
        <v>1092</v>
      </c>
    </row>
    <row r="2047" spans="1:9" ht="13.5" customHeight="1">
      <c r="A2047" s="219" t="s">
        <v>1468</v>
      </c>
      <c r="B2047" s="55">
        <v>53</v>
      </c>
      <c r="C2047" s="55">
        <v>50</v>
      </c>
      <c r="D2047" s="143">
        <v>56</v>
      </c>
      <c r="E2047" s="223" t="s">
        <v>144</v>
      </c>
      <c r="F2047" s="219">
        <v>6926000</v>
      </c>
      <c r="I2047" s="219" t="s">
        <v>1092</v>
      </c>
    </row>
    <row r="2048" spans="1:9" ht="13.5" customHeight="1">
      <c r="A2048" s="219" t="s">
        <v>1468</v>
      </c>
      <c r="B2048" s="55">
        <v>81</v>
      </c>
      <c r="C2048" s="55">
        <v>78</v>
      </c>
      <c r="D2048" s="143">
        <v>84</v>
      </c>
      <c r="E2048" s="223" t="s">
        <v>144</v>
      </c>
      <c r="F2048" s="219">
        <v>540400</v>
      </c>
      <c r="I2048" s="219" t="s">
        <v>1092</v>
      </c>
    </row>
    <row r="2049" spans="1:9" ht="13.5" customHeight="1">
      <c r="A2049" s="219" t="s">
        <v>1468</v>
      </c>
      <c r="B2049" s="55">
        <v>136</v>
      </c>
      <c r="C2049" s="55">
        <v>133</v>
      </c>
      <c r="D2049" s="143">
        <v>140</v>
      </c>
      <c r="E2049" s="223" t="s">
        <v>144</v>
      </c>
      <c r="F2049" s="219">
        <v>2694000</v>
      </c>
      <c r="I2049" s="219" t="s">
        <v>1092</v>
      </c>
    </row>
    <row r="2050" spans="1:9" ht="13.5" customHeight="1">
      <c r="A2050" s="219" t="s">
        <v>1600</v>
      </c>
      <c r="B2050" s="55">
        <v>3.5</v>
      </c>
      <c r="C2050" s="55">
        <v>1</v>
      </c>
      <c r="D2050" s="143">
        <v>7</v>
      </c>
      <c r="E2050" s="223" t="s">
        <v>144</v>
      </c>
      <c r="F2050" s="219">
        <v>2123</v>
      </c>
      <c r="I2050" s="219" t="s">
        <v>1092</v>
      </c>
    </row>
    <row r="2051" spans="1:9" ht="13.5" customHeight="1">
      <c r="A2051" s="219" t="s">
        <v>1600</v>
      </c>
      <c r="B2051" s="55">
        <v>11</v>
      </c>
      <c r="C2051" s="55">
        <v>8</v>
      </c>
      <c r="D2051" s="143">
        <v>14</v>
      </c>
      <c r="E2051" s="223" t="s">
        <v>144</v>
      </c>
      <c r="F2051" s="219">
        <v>38860</v>
      </c>
      <c r="I2051" s="219" t="s">
        <v>1092</v>
      </c>
    </row>
    <row r="2052" spans="1:9" ht="13.5" customHeight="1">
      <c r="A2052" s="219" t="s">
        <v>1767</v>
      </c>
      <c r="B2052" s="55">
        <v>136</v>
      </c>
      <c r="C2052" s="55">
        <v>133</v>
      </c>
      <c r="D2052" s="143">
        <v>140</v>
      </c>
      <c r="E2052" s="223" t="s">
        <v>144</v>
      </c>
      <c r="F2052" s="219">
        <v>3745</v>
      </c>
      <c r="I2052" s="219" t="s">
        <v>1092</v>
      </c>
    </row>
    <row r="2053" spans="1:9" ht="13.5" customHeight="1">
      <c r="A2053" s="219" t="s">
        <v>1844</v>
      </c>
      <c r="B2053" s="55">
        <v>3.5</v>
      </c>
      <c r="C2053" s="55">
        <v>1</v>
      </c>
      <c r="D2053" s="143">
        <v>7</v>
      </c>
      <c r="E2053" s="223" t="s">
        <v>144</v>
      </c>
      <c r="F2053" s="219">
        <v>81430000</v>
      </c>
      <c r="I2053" s="219" t="s">
        <v>1092</v>
      </c>
    </row>
    <row r="2054" spans="1:9" ht="13.5" customHeight="1">
      <c r="A2054" s="219" t="s">
        <v>1844</v>
      </c>
      <c r="B2054" s="55">
        <v>11</v>
      </c>
      <c r="C2054" s="55">
        <v>8</v>
      </c>
      <c r="D2054" s="143">
        <v>14</v>
      </c>
      <c r="E2054" s="223" t="s">
        <v>144</v>
      </c>
      <c r="F2054" s="219">
        <v>116700000</v>
      </c>
      <c r="I2054" s="219" t="s">
        <v>1092</v>
      </c>
    </row>
    <row r="2055" spans="1:9" ht="13.5" customHeight="1">
      <c r="A2055" s="219" t="s">
        <v>1844</v>
      </c>
      <c r="B2055" s="55">
        <v>30</v>
      </c>
      <c r="C2055" s="55">
        <v>22</v>
      </c>
      <c r="D2055" s="143">
        <v>28</v>
      </c>
      <c r="E2055" s="223" t="s">
        <v>144</v>
      </c>
      <c r="F2055" s="219">
        <v>112100000</v>
      </c>
      <c r="I2055" s="219" t="s">
        <v>1092</v>
      </c>
    </row>
    <row r="2056" spans="1:9" ht="13.5" customHeight="1">
      <c r="A2056" s="219" t="s">
        <v>1844</v>
      </c>
      <c r="B2056" s="55">
        <v>53</v>
      </c>
      <c r="C2056" s="55">
        <v>50</v>
      </c>
      <c r="D2056" s="143">
        <v>56</v>
      </c>
      <c r="E2056" s="223" t="s">
        <v>144</v>
      </c>
      <c r="F2056" s="219">
        <v>104500000</v>
      </c>
      <c r="I2056" s="219" t="s">
        <v>1092</v>
      </c>
    </row>
    <row r="2057" spans="1:9" ht="13.5" customHeight="1">
      <c r="A2057" s="219" t="s">
        <v>1844</v>
      </c>
      <c r="B2057" s="55">
        <v>81</v>
      </c>
      <c r="C2057" s="55">
        <v>78</v>
      </c>
      <c r="D2057" s="143">
        <v>84</v>
      </c>
      <c r="E2057" s="223" t="s">
        <v>144</v>
      </c>
      <c r="F2057" s="219">
        <v>46770000</v>
      </c>
      <c r="I2057" s="219" t="s">
        <v>1092</v>
      </c>
    </row>
    <row r="2058" spans="1:9" ht="13.5" customHeight="1">
      <c r="A2058" s="219" t="s">
        <v>1844</v>
      </c>
      <c r="B2058" s="55">
        <v>136</v>
      </c>
      <c r="C2058" s="55">
        <v>133</v>
      </c>
      <c r="D2058" s="143">
        <v>140</v>
      </c>
      <c r="E2058" s="223" t="s">
        <v>144</v>
      </c>
      <c r="F2058" s="219">
        <v>67000000</v>
      </c>
      <c r="I2058" s="219" t="s">
        <v>1092</v>
      </c>
    </row>
    <row r="2059" spans="1:9" ht="13.5" customHeight="1">
      <c r="A2059" s="219" t="s">
        <v>1845</v>
      </c>
      <c r="B2059" s="55">
        <v>3.5</v>
      </c>
      <c r="C2059" s="55">
        <v>1</v>
      </c>
      <c r="D2059" s="143">
        <v>7</v>
      </c>
      <c r="E2059" s="223" t="s">
        <v>144</v>
      </c>
      <c r="F2059" s="219">
        <v>62160000</v>
      </c>
      <c r="I2059" s="219" t="s">
        <v>1092</v>
      </c>
    </row>
    <row r="2060" spans="1:9" ht="13.5" customHeight="1">
      <c r="A2060" s="219" t="s">
        <v>1845</v>
      </c>
      <c r="B2060" s="55">
        <v>11</v>
      </c>
      <c r="C2060" s="55">
        <v>8</v>
      </c>
      <c r="D2060" s="143">
        <v>14</v>
      </c>
      <c r="E2060" s="223" t="s">
        <v>144</v>
      </c>
      <c r="F2060" s="219">
        <v>264000000</v>
      </c>
      <c r="I2060" s="219" t="s">
        <v>1092</v>
      </c>
    </row>
    <row r="2061" spans="1:9" ht="13.5" customHeight="1">
      <c r="A2061" s="219" t="s">
        <v>1845</v>
      </c>
      <c r="B2061" s="55">
        <v>30</v>
      </c>
      <c r="C2061" s="55">
        <v>22</v>
      </c>
      <c r="D2061" s="143">
        <v>28</v>
      </c>
      <c r="E2061" s="223" t="s">
        <v>144</v>
      </c>
      <c r="F2061" s="219">
        <v>144100000</v>
      </c>
      <c r="I2061" s="219" t="s">
        <v>1092</v>
      </c>
    </row>
    <row r="2062" spans="1:9" ht="13.5" customHeight="1">
      <c r="A2062" s="219" t="s">
        <v>1845</v>
      </c>
      <c r="B2062" s="55">
        <v>53</v>
      </c>
      <c r="C2062" s="55">
        <v>50</v>
      </c>
      <c r="D2062" s="143">
        <v>56</v>
      </c>
      <c r="E2062" s="223" t="s">
        <v>144</v>
      </c>
      <c r="F2062" s="219">
        <v>138600000</v>
      </c>
      <c r="I2062" s="219" t="s">
        <v>1092</v>
      </c>
    </row>
    <row r="2063" spans="1:9" ht="13.5" customHeight="1">
      <c r="A2063" s="219" t="s">
        <v>1845</v>
      </c>
      <c r="B2063" s="55">
        <v>81</v>
      </c>
      <c r="C2063" s="55">
        <v>78</v>
      </c>
      <c r="D2063" s="143">
        <v>84</v>
      </c>
      <c r="E2063" s="223" t="s">
        <v>144</v>
      </c>
      <c r="F2063" s="219">
        <v>44980000</v>
      </c>
      <c r="I2063" s="219" t="s">
        <v>1092</v>
      </c>
    </row>
    <row r="2064" spans="1:9" ht="13.5" customHeight="1">
      <c r="A2064" s="219" t="s">
        <v>1845</v>
      </c>
      <c r="B2064" s="55">
        <v>136</v>
      </c>
      <c r="C2064" s="55">
        <v>133</v>
      </c>
      <c r="D2064" s="143">
        <v>140</v>
      </c>
      <c r="E2064" s="223" t="s">
        <v>144</v>
      </c>
      <c r="F2064" s="219">
        <v>68420000</v>
      </c>
      <c r="I2064" s="219" t="s">
        <v>1092</v>
      </c>
    </row>
    <row r="2065" spans="1:9" ht="13.5" customHeight="1">
      <c r="A2065" s="219" t="s">
        <v>2318</v>
      </c>
      <c r="B2065" s="55">
        <v>3.5</v>
      </c>
      <c r="C2065" s="55">
        <v>1</v>
      </c>
      <c r="D2065" s="143">
        <v>7</v>
      </c>
      <c r="E2065" s="223" t="s">
        <v>144</v>
      </c>
      <c r="F2065" s="219">
        <v>10020000</v>
      </c>
      <c r="I2065" s="219" t="s">
        <v>1092</v>
      </c>
    </row>
    <row r="2066" spans="1:9" ht="13.5" customHeight="1">
      <c r="A2066" s="219" t="s">
        <v>2318</v>
      </c>
      <c r="B2066" s="55">
        <v>11</v>
      </c>
      <c r="C2066" s="55">
        <v>8</v>
      </c>
      <c r="D2066" s="143">
        <v>14</v>
      </c>
      <c r="E2066" s="223" t="s">
        <v>144</v>
      </c>
      <c r="F2066" s="219">
        <v>21700000</v>
      </c>
      <c r="I2066" s="219" t="s">
        <v>1092</v>
      </c>
    </row>
    <row r="2067" spans="1:9" ht="13.5" customHeight="1">
      <c r="A2067" s="219" t="s">
        <v>2318</v>
      </c>
      <c r="B2067" s="55">
        <v>30</v>
      </c>
      <c r="C2067" s="55">
        <v>22</v>
      </c>
      <c r="D2067" s="143">
        <v>28</v>
      </c>
      <c r="E2067" s="223" t="s">
        <v>144</v>
      </c>
      <c r="F2067" s="219">
        <v>18560000</v>
      </c>
      <c r="I2067" s="219" t="s">
        <v>1092</v>
      </c>
    </row>
    <row r="2068" spans="1:9" ht="13.5" customHeight="1">
      <c r="A2068" s="219" t="s">
        <v>2318</v>
      </c>
      <c r="B2068" s="55">
        <v>53</v>
      </c>
      <c r="C2068" s="55">
        <v>50</v>
      </c>
      <c r="D2068" s="143">
        <v>56</v>
      </c>
      <c r="E2068" s="223" t="s">
        <v>144</v>
      </c>
      <c r="F2068" s="219">
        <v>12020000</v>
      </c>
      <c r="I2068" s="219" t="s">
        <v>1092</v>
      </c>
    </row>
    <row r="2069" spans="1:9" ht="13.5" customHeight="1">
      <c r="A2069" s="219" t="s">
        <v>2318</v>
      </c>
      <c r="B2069" s="55">
        <v>81</v>
      </c>
      <c r="C2069" s="55">
        <v>78</v>
      </c>
      <c r="D2069" s="143">
        <v>84</v>
      </c>
      <c r="E2069" s="223" t="s">
        <v>144</v>
      </c>
      <c r="F2069" s="219">
        <v>7901000</v>
      </c>
      <c r="I2069" s="219" t="s">
        <v>1092</v>
      </c>
    </row>
    <row r="2070" spans="1:9" ht="13.5" customHeight="1">
      <c r="A2070" s="219" t="s">
        <v>2318</v>
      </c>
      <c r="B2070" s="55">
        <v>136</v>
      </c>
      <c r="C2070" s="55">
        <v>133</v>
      </c>
      <c r="D2070" s="143">
        <v>140</v>
      </c>
      <c r="E2070" s="223" t="s">
        <v>144</v>
      </c>
      <c r="F2070" s="219">
        <v>8805000</v>
      </c>
      <c r="I2070" s="219" t="s">
        <v>1092</v>
      </c>
    </row>
    <row r="2071" spans="1:9" ht="13.5" customHeight="1">
      <c r="A2071" s="219" t="s">
        <v>1771</v>
      </c>
      <c r="B2071" s="55">
        <v>3.5</v>
      </c>
      <c r="C2071" s="55">
        <v>1</v>
      </c>
      <c r="D2071" s="143">
        <v>7</v>
      </c>
      <c r="E2071" s="223" t="s">
        <v>144</v>
      </c>
      <c r="F2071" s="219">
        <v>631100</v>
      </c>
      <c r="I2071" s="219" t="s">
        <v>1092</v>
      </c>
    </row>
    <row r="2072" spans="1:9" ht="13.5" customHeight="1">
      <c r="A2072" s="219" t="s">
        <v>1771</v>
      </c>
      <c r="B2072" s="55">
        <v>11</v>
      </c>
      <c r="C2072" s="55">
        <v>8</v>
      </c>
      <c r="D2072" s="143">
        <v>14</v>
      </c>
      <c r="E2072" s="223" t="s">
        <v>144</v>
      </c>
      <c r="F2072" s="219">
        <v>929700</v>
      </c>
      <c r="I2072" s="219" t="s">
        <v>1092</v>
      </c>
    </row>
    <row r="2073" spans="1:9" ht="13.5" customHeight="1">
      <c r="A2073" s="219" t="s">
        <v>1771</v>
      </c>
      <c r="B2073" s="55">
        <v>30</v>
      </c>
      <c r="C2073" s="55">
        <v>22</v>
      </c>
      <c r="D2073" s="143">
        <v>28</v>
      </c>
      <c r="E2073" s="223" t="s">
        <v>144</v>
      </c>
      <c r="F2073" s="219">
        <v>1086000</v>
      </c>
      <c r="I2073" s="219" t="s">
        <v>1092</v>
      </c>
    </row>
    <row r="2074" spans="1:9" ht="13.5" customHeight="1">
      <c r="A2074" s="219" t="s">
        <v>1771</v>
      </c>
      <c r="B2074" s="55">
        <v>53</v>
      </c>
      <c r="C2074" s="55">
        <v>50</v>
      </c>
      <c r="D2074" s="143">
        <v>56</v>
      </c>
      <c r="E2074" s="223" t="s">
        <v>144</v>
      </c>
      <c r="F2074" s="219">
        <v>1333000</v>
      </c>
      <c r="I2074" s="219" t="s">
        <v>1092</v>
      </c>
    </row>
    <row r="2075" spans="1:9" ht="13.5" customHeight="1">
      <c r="A2075" s="219" t="s">
        <v>1771</v>
      </c>
      <c r="B2075" s="55">
        <v>81</v>
      </c>
      <c r="C2075" s="55">
        <v>78</v>
      </c>
      <c r="D2075" s="143">
        <v>84</v>
      </c>
      <c r="E2075" s="223" t="s">
        <v>144</v>
      </c>
      <c r="F2075" s="219">
        <v>273500</v>
      </c>
      <c r="I2075" s="219" t="s">
        <v>1092</v>
      </c>
    </row>
    <row r="2076" spans="1:9" ht="13.5" customHeight="1">
      <c r="A2076" s="219" t="s">
        <v>1771</v>
      </c>
      <c r="B2076" s="55">
        <v>136</v>
      </c>
      <c r="C2076" s="55">
        <v>133</v>
      </c>
      <c r="D2076" s="143">
        <v>140</v>
      </c>
      <c r="E2076" s="223" t="s">
        <v>144</v>
      </c>
      <c r="F2076" s="219">
        <v>462400</v>
      </c>
      <c r="I2076" s="219" t="s">
        <v>1092</v>
      </c>
    </row>
    <row r="2077" spans="1:9" ht="13.5" customHeight="1">
      <c r="A2077" s="219" t="s">
        <v>1783</v>
      </c>
      <c r="B2077" s="55">
        <v>81</v>
      </c>
      <c r="C2077" s="55">
        <v>78</v>
      </c>
      <c r="D2077" s="143">
        <v>84</v>
      </c>
      <c r="E2077" s="223" t="s">
        <v>144</v>
      </c>
      <c r="F2077" s="219">
        <v>2690</v>
      </c>
      <c r="I2077" s="219" t="s">
        <v>1092</v>
      </c>
    </row>
    <row r="2078" spans="1:9" ht="13.5" customHeight="1">
      <c r="A2078" s="219" t="s">
        <v>1783</v>
      </c>
      <c r="B2078" s="55">
        <v>136</v>
      </c>
      <c r="C2078" s="55">
        <v>133</v>
      </c>
      <c r="D2078" s="143">
        <v>140</v>
      </c>
      <c r="E2078" s="223" t="s">
        <v>144</v>
      </c>
      <c r="F2078" s="219">
        <v>2130</v>
      </c>
      <c r="I2078" s="219" t="s">
        <v>1092</v>
      </c>
    </row>
    <row r="2079" spans="1:9" ht="13.5" customHeight="1">
      <c r="A2079" s="219" t="s">
        <v>1612</v>
      </c>
      <c r="B2079" s="55">
        <v>3.5</v>
      </c>
      <c r="C2079" s="55">
        <v>1</v>
      </c>
      <c r="D2079" s="143">
        <v>7</v>
      </c>
      <c r="E2079" s="223" t="s">
        <v>144</v>
      </c>
      <c r="F2079" s="219">
        <v>506.6</v>
      </c>
      <c r="I2079" s="219" t="s">
        <v>1092</v>
      </c>
    </row>
    <row r="2080" spans="1:9" ht="13.5" customHeight="1">
      <c r="A2080" s="219" t="s">
        <v>1612</v>
      </c>
      <c r="B2080" s="55">
        <v>11</v>
      </c>
      <c r="C2080" s="55">
        <v>8</v>
      </c>
      <c r="D2080" s="143">
        <v>14</v>
      </c>
      <c r="E2080" s="223" t="s">
        <v>144</v>
      </c>
      <c r="F2080" s="219">
        <v>29420</v>
      </c>
      <c r="I2080" s="219" t="s">
        <v>1092</v>
      </c>
    </row>
    <row r="2081" spans="1:9" ht="13.5" customHeight="1">
      <c r="A2081" s="219" t="s">
        <v>1612</v>
      </c>
      <c r="B2081" s="55">
        <v>136</v>
      </c>
      <c r="C2081" s="55">
        <v>133</v>
      </c>
      <c r="D2081" s="143">
        <v>140</v>
      </c>
      <c r="E2081" s="223" t="s">
        <v>144</v>
      </c>
      <c r="F2081" s="219">
        <v>1849</v>
      </c>
      <c r="I2081" s="219" t="s">
        <v>1092</v>
      </c>
    </row>
    <row r="2082" spans="1:9" ht="13.5" customHeight="1">
      <c r="A2082" s="219" t="s">
        <v>1579</v>
      </c>
      <c r="B2082" s="55">
        <v>3.5</v>
      </c>
      <c r="C2082" s="55">
        <v>1</v>
      </c>
      <c r="D2082" s="143">
        <v>7</v>
      </c>
      <c r="E2082" s="223" t="s">
        <v>144</v>
      </c>
      <c r="F2082" s="219">
        <v>13510</v>
      </c>
      <c r="I2082" s="219" t="s">
        <v>1092</v>
      </c>
    </row>
    <row r="2083" spans="1:9" ht="13.5" customHeight="1">
      <c r="A2083" s="219" t="s">
        <v>1579</v>
      </c>
      <c r="B2083" s="55">
        <v>11</v>
      </c>
      <c r="C2083" s="55">
        <v>8</v>
      </c>
      <c r="D2083" s="143">
        <v>14</v>
      </c>
      <c r="E2083" s="223" t="s">
        <v>144</v>
      </c>
      <c r="F2083" s="219">
        <v>36340</v>
      </c>
      <c r="I2083" s="219" t="s">
        <v>1092</v>
      </c>
    </row>
    <row r="2084" spans="1:9" ht="13.5" customHeight="1">
      <c r="A2084" s="219" t="s">
        <v>1579</v>
      </c>
      <c r="B2084" s="55">
        <v>30</v>
      </c>
      <c r="C2084" s="55">
        <v>22</v>
      </c>
      <c r="D2084" s="143">
        <v>28</v>
      </c>
      <c r="E2084" s="223" t="s">
        <v>144</v>
      </c>
      <c r="F2084" s="219">
        <v>4387</v>
      </c>
      <c r="I2084" s="219" t="s">
        <v>1092</v>
      </c>
    </row>
    <row r="2085" spans="1:9" ht="13.5" customHeight="1">
      <c r="A2085" s="219" t="s">
        <v>1579</v>
      </c>
      <c r="B2085" s="55">
        <v>136</v>
      </c>
      <c r="C2085" s="55">
        <v>133</v>
      </c>
      <c r="D2085" s="143">
        <v>140</v>
      </c>
      <c r="E2085" s="223" t="s">
        <v>144</v>
      </c>
      <c r="F2085" s="219">
        <v>6132</v>
      </c>
      <c r="I2085" s="219" t="s">
        <v>1092</v>
      </c>
    </row>
    <row r="2086" spans="1:9" ht="13.5" customHeight="1">
      <c r="A2086" s="219" t="s">
        <v>1572</v>
      </c>
      <c r="B2086" s="55">
        <v>3.5</v>
      </c>
      <c r="C2086" s="55">
        <v>1</v>
      </c>
      <c r="D2086" s="143">
        <v>7</v>
      </c>
      <c r="E2086" s="223" t="s">
        <v>144</v>
      </c>
      <c r="F2086" s="219">
        <v>18570</v>
      </c>
      <c r="I2086" s="219" t="s">
        <v>1092</v>
      </c>
    </row>
    <row r="2087" spans="1:9" ht="13.5" customHeight="1">
      <c r="A2087" s="219" t="s">
        <v>1572</v>
      </c>
      <c r="B2087" s="55">
        <v>11</v>
      </c>
      <c r="C2087" s="55">
        <v>8</v>
      </c>
      <c r="D2087" s="143">
        <v>14</v>
      </c>
      <c r="E2087" s="223" t="s">
        <v>144</v>
      </c>
      <c r="F2087" s="219">
        <v>60970</v>
      </c>
      <c r="I2087" s="219" t="s">
        <v>1092</v>
      </c>
    </row>
    <row r="2088" spans="1:9" ht="13.5" customHeight="1">
      <c r="A2088" s="219" t="s">
        <v>1572</v>
      </c>
      <c r="B2088" s="55">
        <v>81</v>
      </c>
      <c r="C2088" s="55">
        <v>78</v>
      </c>
      <c r="D2088" s="143">
        <v>84</v>
      </c>
      <c r="E2088" s="223" t="s">
        <v>144</v>
      </c>
      <c r="F2088" s="219">
        <v>2050</v>
      </c>
      <c r="I2088" s="219" t="s">
        <v>1092</v>
      </c>
    </row>
    <row r="2089" spans="1:9" ht="13.5" customHeight="1">
      <c r="A2089" s="219" t="s">
        <v>1572</v>
      </c>
      <c r="B2089" s="55">
        <v>136</v>
      </c>
      <c r="C2089" s="55">
        <v>133</v>
      </c>
      <c r="D2089" s="143">
        <v>140</v>
      </c>
      <c r="E2089" s="223" t="s">
        <v>144</v>
      </c>
      <c r="F2089" s="219">
        <v>1241</v>
      </c>
      <c r="I2089" s="219" t="s">
        <v>1092</v>
      </c>
    </row>
    <row r="2090" spans="1:9" ht="13.5" customHeight="1">
      <c r="A2090" s="219" t="s">
        <v>1597</v>
      </c>
      <c r="B2090" s="55">
        <v>3.5</v>
      </c>
      <c r="C2090" s="55">
        <v>1</v>
      </c>
      <c r="D2090" s="143">
        <v>7</v>
      </c>
      <c r="E2090" s="223" t="s">
        <v>144</v>
      </c>
      <c r="F2090" s="219">
        <v>2183</v>
      </c>
      <c r="I2090" s="219" t="s">
        <v>1092</v>
      </c>
    </row>
    <row r="2091" spans="1:9" ht="13.5" customHeight="1">
      <c r="A2091" s="219" t="s">
        <v>1597</v>
      </c>
      <c r="B2091" s="55">
        <v>11</v>
      </c>
      <c r="C2091" s="55">
        <v>8</v>
      </c>
      <c r="D2091" s="143">
        <v>14</v>
      </c>
      <c r="E2091" s="223" t="s">
        <v>144</v>
      </c>
      <c r="F2091" s="219">
        <v>51640</v>
      </c>
      <c r="I2091" s="219" t="s">
        <v>1092</v>
      </c>
    </row>
    <row r="2092" spans="1:9" ht="13.5" customHeight="1">
      <c r="A2092" s="219" t="s">
        <v>1597</v>
      </c>
      <c r="B2092" s="55">
        <v>53</v>
      </c>
      <c r="C2092" s="55">
        <v>50</v>
      </c>
      <c r="D2092" s="143">
        <v>56</v>
      </c>
      <c r="E2092" s="223" t="s">
        <v>144</v>
      </c>
      <c r="F2092" s="219">
        <v>1105</v>
      </c>
      <c r="I2092" s="219" t="s">
        <v>1092</v>
      </c>
    </row>
    <row r="2093" spans="1:9" ht="13.5" customHeight="1">
      <c r="A2093" s="219" t="s">
        <v>1597</v>
      </c>
      <c r="B2093" s="55">
        <v>136</v>
      </c>
      <c r="C2093" s="55">
        <v>133</v>
      </c>
      <c r="D2093" s="143">
        <v>140</v>
      </c>
      <c r="E2093" s="223" t="s">
        <v>144</v>
      </c>
      <c r="F2093" s="219">
        <v>2441</v>
      </c>
      <c r="I2093" s="219" t="s">
        <v>1092</v>
      </c>
    </row>
    <row r="2094" spans="1:9" ht="13.5" customHeight="1">
      <c r="A2094" s="219" t="s">
        <v>1590</v>
      </c>
      <c r="B2094" s="55">
        <v>3.5</v>
      </c>
      <c r="C2094" s="55">
        <v>1</v>
      </c>
      <c r="D2094" s="143">
        <v>7</v>
      </c>
      <c r="E2094" s="223" t="s">
        <v>144</v>
      </c>
      <c r="F2094" s="219">
        <v>3106</v>
      </c>
      <c r="I2094" s="219" t="s">
        <v>1092</v>
      </c>
    </row>
    <row r="2095" spans="1:9" ht="13.5" customHeight="1">
      <c r="A2095" s="219" t="s">
        <v>1618</v>
      </c>
      <c r="B2095" s="55">
        <v>11</v>
      </c>
      <c r="C2095" s="55">
        <v>8</v>
      </c>
      <c r="D2095" s="143">
        <v>14</v>
      </c>
      <c r="E2095" s="223" t="s">
        <v>144</v>
      </c>
      <c r="F2095" s="219">
        <v>19050</v>
      </c>
      <c r="I2095" s="219" t="s">
        <v>1092</v>
      </c>
    </row>
    <row r="2096" spans="1:9" ht="13.5" customHeight="1">
      <c r="A2096" s="219" t="s">
        <v>1618</v>
      </c>
      <c r="B2096" s="55">
        <v>30</v>
      </c>
      <c r="C2096" s="55">
        <v>22</v>
      </c>
      <c r="D2096" s="143">
        <v>28</v>
      </c>
      <c r="E2096" s="223" t="s">
        <v>144</v>
      </c>
      <c r="F2096" s="219">
        <v>7220</v>
      </c>
      <c r="I2096" s="219" t="s">
        <v>1092</v>
      </c>
    </row>
    <row r="2097" spans="1:9" ht="13.5" customHeight="1">
      <c r="A2097" s="219" t="s">
        <v>1573</v>
      </c>
      <c r="B2097" s="55">
        <v>3.5</v>
      </c>
      <c r="C2097" s="55">
        <v>1</v>
      </c>
      <c r="D2097" s="143">
        <v>7</v>
      </c>
      <c r="E2097" s="223" t="s">
        <v>144</v>
      </c>
      <c r="F2097" s="219">
        <v>18170</v>
      </c>
      <c r="I2097" s="219" t="s">
        <v>1092</v>
      </c>
    </row>
    <row r="2098" spans="1:9" ht="13.5" customHeight="1">
      <c r="A2098" s="219" t="s">
        <v>1573</v>
      </c>
      <c r="B2098" s="55">
        <v>11</v>
      </c>
      <c r="C2098" s="55">
        <v>8</v>
      </c>
      <c r="D2098" s="143">
        <v>14</v>
      </c>
      <c r="E2098" s="223" t="s">
        <v>144</v>
      </c>
      <c r="F2098" s="219">
        <v>99430</v>
      </c>
      <c r="I2098" s="219" t="s">
        <v>1092</v>
      </c>
    </row>
    <row r="2099" spans="1:9" ht="13.5" customHeight="1">
      <c r="A2099" s="219" t="s">
        <v>1573</v>
      </c>
      <c r="B2099" s="55">
        <v>30</v>
      </c>
      <c r="C2099" s="55">
        <v>22</v>
      </c>
      <c r="D2099" s="143">
        <v>28</v>
      </c>
      <c r="E2099" s="223" t="s">
        <v>144</v>
      </c>
      <c r="F2099" s="219">
        <v>80580</v>
      </c>
      <c r="I2099" s="219" t="s">
        <v>1092</v>
      </c>
    </row>
    <row r="2100" spans="1:9" ht="13.5" customHeight="1">
      <c r="A2100" s="219" t="s">
        <v>1573</v>
      </c>
      <c r="B2100" s="55">
        <v>53</v>
      </c>
      <c r="C2100" s="55">
        <v>50</v>
      </c>
      <c r="D2100" s="143">
        <v>56</v>
      </c>
      <c r="E2100" s="223" t="s">
        <v>144</v>
      </c>
      <c r="F2100" s="219">
        <v>19410</v>
      </c>
      <c r="I2100" s="219" t="s">
        <v>1092</v>
      </c>
    </row>
    <row r="2101" spans="1:9" ht="13.5" customHeight="1">
      <c r="A2101" s="219" t="s">
        <v>1573</v>
      </c>
      <c r="B2101" s="55">
        <v>81</v>
      </c>
      <c r="C2101" s="55">
        <v>78</v>
      </c>
      <c r="D2101" s="143">
        <v>84</v>
      </c>
      <c r="E2101" s="223" t="s">
        <v>144</v>
      </c>
      <c r="F2101" s="219">
        <v>2910</v>
      </c>
      <c r="I2101" s="219" t="s">
        <v>1092</v>
      </c>
    </row>
    <row r="2102" spans="1:9" ht="13.5" customHeight="1">
      <c r="A2102" s="219" t="s">
        <v>1573</v>
      </c>
      <c r="B2102" s="55">
        <v>136</v>
      </c>
      <c r="C2102" s="55">
        <v>133</v>
      </c>
      <c r="D2102" s="143">
        <v>140</v>
      </c>
      <c r="E2102" s="223" t="s">
        <v>144</v>
      </c>
      <c r="F2102" s="219">
        <v>10450</v>
      </c>
      <c r="I2102" s="219" t="s">
        <v>1092</v>
      </c>
    </row>
    <row r="2103" spans="1:9" ht="13.5" customHeight="1">
      <c r="A2103" s="219" t="s">
        <v>1496</v>
      </c>
      <c r="B2103" s="55">
        <v>3.5</v>
      </c>
      <c r="C2103" s="55">
        <v>1</v>
      </c>
      <c r="D2103" s="143">
        <v>7</v>
      </c>
      <c r="E2103" s="223" t="s">
        <v>144</v>
      </c>
      <c r="F2103" s="219">
        <v>8800</v>
      </c>
      <c r="I2103" s="219" t="s">
        <v>1092</v>
      </c>
    </row>
    <row r="2104" spans="1:9" ht="13.5" customHeight="1">
      <c r="A2104" s="219" t="s">
        <v>1496</v>
      </c>
      <c r="B2104" s="55">
        <v>11</v>
      </c>
      <c r="C2104" s="55">
        <v>8</v>
      </c>
      <c r="D2104" s="143">
        <v>14</v>
      </c>
      <c r="E2104" s="223" t="s">
        <v>144</v>
      </c>
      <c r="F2104" s="219">
        <v>21600</v>
      </c>
      <c r="I2104" s="219" t="s">
        <v>1092</v>
      </c>
    </row>
    <row r="2105" spans="1:9" ht="13.5" customHeight="1">
      <c r="A2105" s="219" t="s">
        <v>1496</v>
      </c>
      <c r="B2105" s="55">
        <v>30</v>
      </c>
      <c r="C2105" s="55">
        <v>22</v>
      </c>
      <c r="D2105" s="143">
        <v>28</v>
      </c>
      <c r="E2105" s="223" t="s">
        <v>144</v>
      </c>
      <c r="F2105" s="219">
        <v>32920</v>
      </c>
      <c r="I2105" s="219" t="s">
        <v>1092</v>
      </c>
    </row>
    <row r="2106" spans="1:9" ht="13.5" customHeight="1">
      <c r="A2106" s="219" t="s">
        <v>1496</v>
      </c>
      <c r="B2106" s="55">
        <v>53</v>
      </c>
      <c r="C2106" s="55">
        <v>50</v>
      </c>
      <c r="D2106" s="143">
        <v>56</v>
      </c>
      <c r="E2106" s="223" t="s">
        <v>144</v>
      </c>
      <c r="F2106" s="219">
        <v>39950</v>
      </c>
      <c r="I2106" s="219" t="s">
        <v>1092</v>
      </c>
    </row>
    <row r="2107" spans="1:9" ht="13.5" customHeight="1">
      <c r="A2107" s="219" t="s">
        <v>1496</v>
      </c>
      <c r="B2107" s="55">
        <v>81</v>
      </c>
      <c r="C2107" s="55">
        <v>78</v>
      </c>
      <c r="D2107" s="143">
        <v>84</v>
      </c>
      <c r="E2107" s="223" t="s">
        <v>144</v>
      </c>
      <c r="F2107" s="219">
        <v>6147</v>
      </c>
      <c r="I2107" s="219" t="s">
        <v>1092</v>
      </c>
    </row>
    <row r="2108" spans="1:9" ht="13.5" customHeight="1">
      <c r="A2108" s="219" t="s">
        <v>1496</v>
      </c>
      <c r="B2108" s="55">
        <v>136</v>
      </c>
      <c r="C2108" s="55">
        <v>133</v>
      </c>
      <c r="D2108" s="143">
        <v>140</v>
      </c>
      <c r="E2108" s="223" t="s">
        <v>144</v>
      </c>
      <c r="F2108" s="219">
        <v>3770</v>
      </c>
      <c r="I2108" s="219" t="s">
        <v>1092</v>
      </c>
    </row>
    <row r="2109" spans="1:9" ht="13.5" customHeight="1">
      <c r="A2109" s="219" t="s">
        <v>1834</v>
      </c>
      <c r="B2109" s="55">
        <v>3.5</v>
      </c>
      <c r="C2109" s="55">
        <v>1</v>
      </c>
      <c r="D2109" s="143">
        <v>7</v>
      </c>
      <c r="E2109" s="223" t="s">
        <v>144</v>
      </c>
      <c r="F2109" s="219">
        <v>1412</v>
      </c>
      <c r="I2109" s="219" t="s">
        <v>1092</v>
      </c>
    </row>
    <row r="2110" spans="1:9" ht="13.5" customHeight="1">
      <c r="A2110" s="219" t="s">
        <v>1834</v>
      </c>
      <c r="B2110" s="55">
        <v>11</v>
      </c>
      <c r="C2110" s="55">
        <v>8</v>
      </c>
      <c r="D2110" s="143">
        <v>14</v>
      </c>
      <c r="E2110" s="223" t="s">
        <v>144</v>
      </c>
      <c r="F2110" s="219">
        <v>10590</v>
      </c>
      <c r="I2110" s="219" t="s">
        <v>1092</v>
      </c>
    </row>
    <row r="2111" spans="1:9" ht="13.5" customHeight="1">
      <c r="A2111" s="219" t="s">
        <v>1834</v>
      </c>
      <c r="B2111" s="55">
        <v>136</v>
      </c>
      <c r="C2111" s="55">
        <v>133</v>
      </c>
      <c r="D2111" s="143">
        <v>140</v>
      </c>
      <c r="E2111" s="223" t="s">
        <v>144</v>
      </c>
      <c r="F2111" s="219">
        <v>1414</v>
      </c>
      <c r="I2111" s="219" t="s">
        <v>1092</v>
      </c>
    </row>
    <row r="2112" spans="1:9" ht="13.5" customHeight="1">
      <c r="A2112" s="219" t="s">
        <v>1649</v>
      </c>
      <c r="B2112" s="55">
        <v>3.5</v>
      </c>
      <c r="C2112" s="55">
        <v>1</v>
      </c>
      <c r="D2112" s="143">
        <v>7</v>
      </c>
      <c r="E2112" s="223" t="s">
        <v>144</v>
      </c>
      <c r="F2112" s="219">
        <v>1134000</v>
      </c>
      <c r="I2112" s="219" t="s">
        <v>1092</v>
      </c>
    </row>
    <row r="2113" spans="1:9" ht="13.5" customHeight="1">
      <c r="A2113" s="219" t="s">
        <v>1649</v>
      </c>
      <c r="B2113" s="55">
        <v>11</v>
      </c>
      <c r="C2113" s="55">
        <v>8</v>
      </c>
      <c r="D2113" s="143">
        <v>14</v>
      </c>
      <c r="E2113" s="223" t="s">
        <v>144</v>
      </c>
      <c r="F2113" s="219">
        <v>2217000</v>
      </c>
      <c r="I2113" s="219" t="s">
        <v>1092</v>
      </c>
    </row>
    <row r="2114" spans="1:9" ht="13.5" customHeight="1">
      <c r="A2114" s="219" t="s">
        <v>1649</v>
      </c>
      <c r="B2114" s="55">
        <v>30</v>
      </c>
      <c r="C2114" s="55">
        <v>22</v>
      </c>
      <c r="D2114" s="143">
        <v>28</v>
      </c>
      <c r="E2114" s="223" t="s">
        <v>144</v>
      </c>
      <c r="F2114" s="219">
        <v>842400</v>
      </c>
      <c r="I2114" s="219" t="s">
        <v>1092</v>
      </c>
    </row>
    <row r="2115" spans="1:9" ht="13.5" customHeight="1">
      <c r="A2115" s="219" t="s">
        <v>1649</v>
      </c>
      <c r="B2115" s="55">
        <v>53</v>
      </c>
      <c r="C2115" s="55">
        <v>50</v>
      </c>
      <c r="D2115" s="143">
        <v>56</v>
      </c>
      <c r="E2115" s="223" t="s">
        <v>144</v>
      </c>
      <c r="F2115" s="219">
        <v>789200</v>
      </c>
      <c r="I2115" s="219" t="s">
        <v>1092</v>
      </c>
    </row>
    <row r="2116" spans="1:9" ht="13.5" customHeight="1">
      <c r="A2116" s="219" t="s">
        <v>1649</v>
      </c>
      <c r="B2116" s="55">
        <v>81</v>
      </c>
      <c r="C2116" s="55">
        <v>78</v>
      </c>
      <c r="D2116" s="143">
        <v>84</v>
      </c>
      <c r="E2116" s="223" t="s">
        <v>144</v>
      </c>
      <c r="F2116" s="219">
        <v>711600</v>
      </c>
      <c r="I2116" s="219" t="s">
        <v>1092</v>
      </c>
    </row>
    <row r="2117" spans="1:9" ht="13.5" customHeight="1">
      <c r="A2117" s="219" t="s">
        <v>1649</v>
      </c>
      <c r="B2117" s="55">
        <v>136</v>
      </c>
      <c r="C2117" s="55">
        <v>133</v>
      </c>
      <c r="D2117" s="143">
        <v>140</v>
      </c>
      <c r="E2117" s="223" t="s">
        <v>144</v>
      </c>
      <c r="F2117" s="219">
        <v>476800</v>
      </c>
      <c r="I2117" s="219" t="s">
        <v>1092</v>
      </c>
    </row>
    <row r="2118" spans="1:9" ht="13.5" customHeight="1">
      <c r="A2118" s="219" t="s">
        <v>1592</v>
      </c>
      <c r="B2118" s="55">
        <v>3.5</v>
      </c>
      <c r="C2118" s="55">
        <v>1</v>
      </c>
      <c r="D2118" s="143">
        <v>7</v>
      </c>
      <c r="E2118" s="223" t="s">
        <v>144</v>
      </c>
      <c r="F2118" s="219">
        <v>2978</v>
      </c>
      <c r="I2118" s="219" t="s">
        <v>1092</v>
      </c>
    </row>
    <row r="2119" spans="1:9" ht="13.5" customHeight="1">
      <c r="A2119" s="219" t="s">
        <v>1514</v>
      </c>
      <c r="B2119" s="55">
        <v>3.5</v>
      </c>
      <c r="C2119" s="55">
        <v>1</v>
      </c>
      <c r="D2119" s="143">
        <v>7</v>
      </c>
      <c r="E2119" s="223" t="s">
        <v>144</v>
      </c>
      <c r="F2119" s="219">
        <v>1446</v>
      </c>
      <c r="I2119" s="219" t="s">
        <v>1092</v>
      </c>
    </row>
    <row r="2120" spans="1:9" ht="13.5" customHeight="1">
      <c r="A2120" s="219" t="s">
        <v>1514</v>
      </c>
      <c r="B2120" s="55">
        <v>11</v>
      </c>
      <c r="C2120" s="55">
        <v>8</v>
      </c>
      <c r="D2120" s="143">
        <v>14</v>
      </c>
      <c r="E2120" s="223" t="s">
        <v>144</v>
      </c>
      <c r="F2120" s="219">
        <v>1922</v>
      </c>
      <c r="I2120" s="219" t="s">
        <v>1092</v>
      </c>
    </row>
    <row r="2121" spans="1:9" ht="13.5" customHeight="1">
      <c r="A2121" s="219" t="s">
        <v>1514</v>
      </c>
      <c r="B2121" s="55">
        <v>30</v>
      </c>
      <c r="C2121" s="55">
        <v>22</v>
      </c>
      <c r="D2121" s="143">
        <v>28</v>
      </c>
      <c r="E2121" s="223" t="s">
        <v>144</v>
      </c>
      <c r="F2121" s="219">
        <v>4700</v>
      </c>
      <c r="I2121" s="219" t="s">
        <v>1092</v>
      </c>
    </row>
    <row r="2122" spans="1:9" ht="13.5" customHeight="1">
      <c r="A2122" s="219" t="s">
        <v>1514</v>
      </c>
      <c r="B2122" s="55">
        <v>136</v>
      </c>
      <c r="C2122" s="55">
        <v>133</v>
      </c>
      <c r="D2122" s="143">
        <v>140</v>
      </c>
      <c r="E2122" s="223" t="s">
        <v>144</v>
      </c>
      <c r="F2122" s="219">
        <v>583.9</v>
      </c>
      <c r="I2122" s="219" t="s">
        <v>1092</v>
      </c>
    </row>
    <row r="2123" spans="1:9" ht="13.5" customHeight="1">
      <c r="A2123" s="219" t="s">
        <v>1617</v>
      </c>
      <c r="B2123" s="55">
        <v>11</v>
      </c>
      <c r="C2123" s="55">
        <v>8</v>
      </c>
      <c r="D2123" s="143">
        <v>14</v>
      </c>
      <c r="E2123" s="223" t="s">
        <v>144</v>
      </c>
      <c r="F2123" s="219">
        <v>40130</v>
      </c>
      <c r="I2123" s="219" t="s">
        <v>1092</v>
      </c>
    </row>
    <row r="2124" spans="1:9" ht="13.5" customHeight="1">
      <c r="A2124" s="219" t="s">
        <v>1617</v>
      </c>
      <c r="B2124" s="55">
        <v>136</v>
      </c>
      <c r="C2124" s="55">
        <v>133</v>
      </c>
      <c r="D2124" s="143">
        <v>140</v>
      </c>
      <c r="E2124" s="223" t="s">
        <v>144</v>
      </c>
      <c r="F2124" s="219">
        <v>1516</v>
      </c>
      <c r="I2124" s="219" t="s">
        <v>1092</v>
      </c>
    </row>
    <row r="2125" spans="1:9" ht="13.5" customHeight="1">
      <c r="A2125" s="219" t="s">
        <v>1814</v>
      </c>
      <c r="B2125" s="55">
        <v>3.5</v>
      </c>
      <c r="C2125" s="55">
        <v>1</v>
      </c>
      <c r="D2125" s="143">
        <v>7</v>
      </c>
      <c r="E2125" s="223" t="s">
        <v>144</v>
      </c>
      <c r="F2125" s="219">
        <v>21640</v>
      </c>
      <c r="I2125" s="219" t="s">
        <v>1092</v>
      </c>
    </row>
    <row r="2126" spans="1:9" ht="13.5" customHeight="1">
      <c r="A2126" s="219" t="s">
        <v>1814</v>
      </c>
      <c r="B2126" s="55">
        <v>11</v>
      </c>
      <c r="C2126" s="55">
        <v>8</v>
      </c>
      <c r="D2126" s="143">
        <v>14</v>
      </c>
      <c r="E2126" s="223" t="s">
        <v>144</v>
      </c>
      <c r="F2126" s="219">
        <v>15650</v>
      </c>
      <c r="I2126" s="219" t="s">
        <v>1092</v>
      </c>
    </row>
    <row r="2127" spans="1:9" ht="13.5" customHeight="1">
      <c r="A2127" s="219" t="s">
        <v>1814</v>
      </c>
      <c r="B2127" s="55">
        <v>30</v>
      </c>
      <c r="C2127" s="55">
        <v>22</v>
      </c>
      <c r="D2127" s="143">
        <v>28</v>
      </c>
      <c r="E2127" s="223" t="s">
        <v>144</v>
      </c>
      <c r="F2127" s="219">
        <v>9348</v>
      </c>
      <c r="I2127" s="219" t="s">
        <v>1092</v>
      </c>
    </row>
    <row r="2128" spans="1:9" ht="13.5" customHeight="1">
      <c r="A2128" s="219" t="s">
        <v>1814</v>
      </c>
      <c r="B2128" s="55">
        <v>53</v>
      </c>
      <c r="C2128" s="55">
        <v>50</v>
      </c>
      <c r="D2128" s="143">
        <v>56</v>
      </c>
      <c r="E2128" s="223" t="s">
        <v>144</v>
      </c>
      <c r="F2128" s="219">
        <v>13340</v>
      </c>
      <c r="I2128" s="219" t="s">
        <v>1092</v>
      </c>
    </row>
    <row r="2129" spans="1:9" ht="13.5" customHeight="1">
      <c r="A2129" s="219" t="s">
        <v>1814</v>
      </c>
      <c r="B2129" s="55">
        <v>81</v>
      </c>
      <c r="C2129" s="55">
        <v>78</v>
      </c>
      <c r="D2129" s="143">
        <v>84</v>
      </c>
      <c r="E2129" s="223" t="s">
        <v>144</v>
      </c>
      <c r="F2129" s="219">
        <v>12160</v>
      </c>
      <c r="I2129" s="219" t="s">
        <v>1092</v>
      </c>
    </row>
    <row r="2130" spans="1:9" ht="13.5" customHeight="1">
      <c r="A2130" s="219" t="s">
        <v>1814</v>
      </c>
      <c r="B2130" s="55">
        <v>136</v>
      </c>
      <c r="C2130" s="55">
        <v>133</v>
      </c>
      <c r="D2130" s="143">
        <v>140</v>
      </c>
      <c r="E2130" s="223" t="s">
        <v>144</v>
      </c>
      <c r="F2130" s="219">
        <v>14990</v>
      </c>
      <c r="I2130" s="219" t="s">
        <v>1092</v>
      </c>
    </row>
    <row r="2131" spans="1:9" ht="13.5" customHeight="1">
      <c r="A2131" s="219" t="s">
        <v>1723</v>
      </c>
      <c r="B2131" s="55">
        <v>3.5</v>
      </c>
      <c r="C2131" s="55">
        <v>1</v>
      </c>
      <c r="D2131" s="143">
        <v>7</v>
      </c>
      <c r="E2131" s="223" t="s">
        <v>144</v>
      </c>
      <c r="F2131" s="219">
        <v>56.09</v>
      </c>
      <c r="I2131" s="219" t="s">
        <v>1092</v>
      </c>
    </row>
    <row r="2132" spans="1:9" ht="13.5" customHeight="1">
      <c r="A2132" s="219" t="s">
        <v>1723</v>
      </c>
      <c r="B2132" s="55">
        <v>11</v>
      </c>
      <c r="C2132" s="55">
        <v>8</v>
      </c>
      <c r="D2132" s="143">
        <v>14</v>
      </c>
      <c r="E2132" s="223" t="s">
        <v>144</v>
      </c>
      <c r="F2132" s="219">
        <v>43.26</v>
      </c>
      <c r="I2132" s="219" t="s">
        <v>1092</v>
      </c>
    </row>
    <row r="2133" spans="1:9" ht="13.5" customHeight="1">
      <c r="A2133" s="219" t="s">
        <v>1723</v>
      </c>
      <c r="B2133" s="55">
        <v>30</v>
      </c>
      <c r="C2133" s="55">
        <v>22</v>
      </c>
      <c r="D2133" s="143">
        <v>28</v>
      </c>
      <c r="E2133" s="223" t="s">
        <v>144</v>
      </c>
      <c r="F2133" s="219">
        <v>976.2</v>
      </c>
      <c r="I2133" s="219" t="s">
        <v>1092</v>
      </c>
    </row>
    <row r="2134" spans="1:9" ht="13.5" customHeight="1">
      <c r="A2134" s="219" t="s">
        <v>1723</v>
      </c>
      <c r="B2134" s="55">
        <v>81</v>
      </c>
      <c r="C2134" s="55">
        <v>78</v>
      </c>
      <c r="D2134" s="143">
        <v>84</v>
      </c>
      <c r="E2134" s="223" t="s">
        <v>144</v>
      </c>
      <c r="F2134" s="219">
        <v>33.340000000000003</v>
      </c>
      <c r="I2134" s="219" t="s">
        <v>1092</v>
      </c>
    </row>
    <row r="2135" spans="1:9" ht="13.5" customHeight="1">
      <c r="A2135" s="219" t="s">
        <v>1723</v>
      </c>
      <c r="B2135" s="55">
        <v>136</v>
      </c>
      <c r="C2135" s="55">
        <v>133</v>
      </c>
      <c r="D2135" s="143">
        <v>140</v>
      </c>
      <c r="E2135" s="223" t="s">
        <v>144</v>
      </c>
      <c r="F2135" s="219">
        <v>1792</v>
      </c>
      <c r="I2135" s="219" t="s">
        <v>1092</v>
      </c>
    </row>
    <row r="2136" spans="1:9" ht="13.5" customHeight="1">
      <c r="A2136" s="219" t="s">
        <v>1535</v>
      </c>
      <c r="B2136" s="55">
        <v>3.5</v>
      </c>
      <c r="C2136" s="55">
        <v>1</v>
      </c>
      <c r="D2136" s="143">
        <v>7</v>
      </c>
      <c r="E2136" s="223" t="s">
        <v>144</v>
      </c>
      <c r="F2136" s="219">
        <v>28540</v>
      </c>
      <c r="I2136" s="219" t="s">
        <v>1092</v>
      </c>
    </row>
    <row r="2137" spans="1:9" ht="13.5" customHeight="1">
      <c r="A2137" s="219" t="s">
        <v>1535</v>
      </c>
      <c r="B2137" s="55">
        <v>11</v>
      </c>
      <c r="C2137" s="55">
        <v>8</v>
      </c>
      <c r="D2137" s="143">
        <v>14</v>
      </c>
      <c r="E2137" s="223" t="s">
        <v>144</v>
      </c>
      <c r="F2137" s="219">
        <v>36190</v>
      </c>
      <c r="I2137" s="219" t="s">
        <v>1092</v>
      </c>
    </row>
    <row r="2138" spans="1:9" ht="13.5" customHeight="1">
      <c r="A2138" s="219" t="s">
        <v>1535</v>
      </c>
      <c r="B2138" s="55">
        <v>53</v>
      </c>
      <c r="C2138" s="55">
        <v>50</v>
      </c>
      <c r="D2138" s="143">
        <v>56</v>
      </c>
      <c r="E2138" s="223" t="s">
        <v>144</v>
      </c>
      <c r="F2138" s="219">
        <v>205300</v>
      </c>
      <c r="I2138" s="219" t="s">
        <v>1092</v>
      </c>
    </row>
    <row r="2139" spans="1:9" ht="13.5" customHeight="1">
      <c r="A2139" s="219" t="s">
        <v>1535</v>
      </c>
      <c r="B2139" s="55">
        <v>81</v>
      </c>
      <c r="C2139" s="55">
        <v>78</v>
      </c>
      <c r="D2139" s="143">
        <v>84</v>
      </c>
      <c r="E2139" s="223" t="s">
        <v>144</v>
      </c>
      <c r="F2139" s="219">
        <v>47300</v>
      </c>
      <c r="I2139" s="219" t="s">
        <v>1092</v>
      </c>
    </row>
    <row r="2140" spans="1:9" ht="13.5" customHeight="1">
      <c r="A2140" s="219" t="s">
        <v>1535</v>
      </c>
      <c r="B2140" s="55">
        <v>136</v>
      </c>
      <c r="C2140" s="55">
        <v>133</v>
      </c>
      <c r="D2140" s="143">
        <v>140</v>
      </c>
      <c r="E2140" s="223" t="s">
        <v>144</v>
      </c>
      <c r="F2140" s="219">
        <v>8544</v>
      </c>
      <c r="I2140" s="219" t="s">
        <v>1092</v>
      </c>
    </row>
    <row r="2141" spans="1:9" ht="13.5" customHeight="1">
      <c r="A2141" s="219" t="s">
        <v>1588</v>
      </c>
      <c r="B2141" s="55">
        <v>3.5</v>
      </c>
      <c r="C2141" s="55">
        <v>1</v>
      </c>
      <c r="D2141" s="143">
        <v>7</v>
      </c>
      <c r="E2141" s="223" t="s">
        <v>144</v>
      </c>
      <c r="F2141" s="219">
        <v>3425</v>
      </c>
      <c r="I2141" s="219" t="s">
        <v>1092</v>
      </c>
    </row>
    <row r="2142" spans="1:9" ht="13.5" customHeight="1">
      <c r="A2142" s="219" t="s">
        <v>1588</v>
      </c>
      <c r="B2142" s="55">
        <v>11</v>
      </c>
      <c r="C2142" s="55">
        <v>8</v>
      </c>
      <c r="D2142" s="143">
        <v>14</v>
      </c>
      <c r="E2142" s="223" t="s">
        <v>144</v>
      </c>
      <c r="F2142" s="219">
        <v>8775</v>
      </c>
      <c r="I2142" s="219" t="s">
        <v>1092</v>
      </c>
    </row>
    <row r="2143" spans="1:9" ht="13.5" customHeight="1">
      <c r="A2143" s="219" t="s">
        <v>1588</v>
      </c>
      <c r="B2143" s="55">
        <v>81</v>
      </c>
      <c r="C2143" s="55">
        <v>78</v>
      </c>
      <c r="D2143" s="143">
        <v>84</v>
      </c>
      <c r="E2143" s="223" t="s">
        <v>144</v>
      </c>
      <c r="F2143" s="219">
        <v>560.6</v>
      </c>
      <c r="I2143" s="219" t="s">
        <v>1092</v>
      </c>
    </row>
    <row r="2144" spans="1:9" ht="13.5" customHeight="1">
      <c r="A2144" s="219" t="s">
        <v>1588</v>
      </c>
      <c r="B2144" s="55">
        <v>136</v>
      </c>
      <c r="C2144" s="55">
        <v>133</v>
      </c>
      <c r="D2144" s="143">
        <v>140</v>
      </c>
      <c r="E2144" s="223" t="s">
        <v>144</v>
      </c>
      <c r="F2144" s="219">
        <v>950.7</v>
      </c>
      <c r="I2144" s="219" t="s">
        <v>1092</v>
      </c>
    </row>
    <row r="2145" spans="1:11" ht="13.5" customHeight="1">
      <c r="A2145" s="219" t="s">
        <v>1489</v>
      </c>
      <c r="B2145" s="55">
        <v>3.5</v>
      </c>
      <c r="C2145" s="55">
        <v>1</v>
      </c>
      <c r="D2145" s="143">
        <v>7</v>
      </c>
      <c r="E2145" s="223" t="s">
        <v>144</v>
      </c>
      <c r="F2145" s="219">
        <v>20680</v>
      </c>
      <c r="I2145" s="219" t="s">
        <v>1092</v>
      </c>
    </row>
    <row r="2146" spans="1:11" ht="13.5" customHeight="1">
      <c r="A2146" s="219" t="s">
        <v>1489</v>
      </c>
      <c r="B2146" s="55">
        <v>11</v>
      </c>
      <c r="C2146" s="55">
        <v>8</v>
      </c>
      <c r="D2146" s="143">
        <v>14</v>
      </c>
      <c r="E2146" s="223" t="s">
        <v>144</v>
      </c>
      <c r="F2146" s="219">
        <v>93760</v>
      </c>
      <c r="I2146" s="219" t="s">
        <v>1092</v>
      </c>
    </row>
    <row r="2147" spans="1:11" ht="13.5" customHeight="1">
      <c r="A2147" s="219" t="s">
        <v>1489</v>
      </c>
      <c r="B2147" s="55">
        <v>136</v>
      </c>
      <c r="C2147" s="55">
        <v>133</v>
      </c>
      <c r="D2147" s="143">
        <v>140</v>
      </c>
      <c r="E2147" s="223" t="s">
        <v>144</v>
      </c>
      <c r="F2147" s="219">
        <v>770.1</v>
      </c>
      <c r="I2147" s="219" t="s">
        <v>1092</v>
      </c>
    </row>
    <row r="2148" spans="1:11" ht="13.5" customHeight="1">
      <c r="A2148" s="219" t="s">
        <v>1494</v>
      </c>
      <c r="B2148" s="55">
        <v>3.5</v>
      </c>
      <c r="C2148" s="55">
        <v>1</v>
      </c>
      <c r="D2148" s="143">
        <v>7</v>
      </c>
      <c r="E2148" s="223" t="s">
        <v>144</v>
      </c>
      <c r="F2148" s="219">
        <v>10410</v>
      </c>
      <c r="I2148" s="219" t="s">
        <v>1092</v>
      </c>
    </row>
    <row r="2149" spans="1:11" ht="13.5" customHeight="1">
      <c r="A2149" s="219" t="s">
        <v>1494</v>
      </c>
      <c r="B2149" s="55">
        <v>11</v>
      </c>
      <c r="C2149" s="55">
        <v>8</v>
      </c>
      <c r="D2149" s="143">
        <v>14</v>
      </c>
      <c r="E2149" s="223" t="s">
        <v>144</v>
      </c>
      <c r="F2149" s="219">
        <v>23480</v>
      </c>
      <c r="I2149" s="219" t="s">
        <v>1092</v>
      </c>
    </row>
    <row r="2150" spans="1:11" ht="13.5" customHeight="1">
      <c r="A2150" s="219" t="s">
        <v>1494</v>
      </c>
      <c r="B2150" s="55">
        <v>53</v>
      </c>
      <c r="C2150" s="55">
        <v>50</v>
      </c>
      <c r="D2150" s="143">
        <v>56</v>
      </c>
      <c r="E2150" s="223" t="s">
        <v>144</v>
      </c>
      <c r="F2150" s="219">
        <v>498.5</v>
      </c>
      <c r="I2150" s="219" t="s">
        <v>1092</v>
      </c>
    </row>
    <row r="2151" spans="1:11" ht="13.5" customHeight="1">
      <c r="A2151" s="219" t="s">
        <v>1494</v>
      </c>
      <c r="B2151" s="55">
        <v>136</v>
      </c>
      <c r="C2151" s="55">
        <v>133</v>
      </c>
      <c r="D2151" s="143">
        <v>140</v>
      </c>
      <c r="E2151" s="223" t="s">
        <v>144</v>
      </c>
      <c r="F2151" s="219">
        <v>1574</v>
      </c>
      <c r="I2151" s="219" t="s">
        <v>1092</v>
      </c>
    </row>
    <row r="2152" spans="1:11" ht="13.5" customHeight="1">
      <c r="A2152" s="219" t="s">
        <v>1537</v>
      </c>
      <c r="B2152" s="55">
        <v>3.5</v>
      </c>
      <c r="C2152" s="55">
        <v>1</v>
      </c>
      <c r="D2152" s="143">
        <v>7</v>
      </c>
      <c r="E2152" s="223" t="s">
        <v>144</v>
      </c>
      <c r="F2152" s="219">
        <v>13780</v>
      </c>
      <c r="I2152" s="219" t="s">
        <v>1092</v>
      </c>
      <c r="K2152" t="s">
        <v>2350</v>
      </c>
    </row>
    <row r="2153" spans="1:11" ht="13.5" customHeight="1">
      <c r="A2153" s="219" t="s">
        <v>1537</v>
      </c>
      <c r="B2153" s="55">
        <v>11</v>
      </c>
      <c r="C2153" s="55">
        <v>8</v>
      </c>
      <c r="D2153" s="143">
        <v>14</v>
      </c>
      <c r="E2153" s="223" t="s">
        <v>144</v>
      </c>
      <c r="F2153" s="219">
        <v>7004</v>
      </c>
      <c r="I2153" s="219" t="s">
        <v>1092</v>
      </c>
    </row>
    <row r="2154" spans="1:11" ht="13.5" customHeight="1">
      <c r="A2154" s="219" t="s">
        <v>1537</v>
      </c>
      <c r="B2154" s="55">
        <v>30</v>
      </c>
      <c r="C2154" s="55">
        <v>22</v>
      </c>
      <c r="D2154" s="143">
        <v>28</v>
      </c>
      <c r="E2154" s="223" t="s">
        <v>144</v>
      </c>
      <c r="F2154" s="219">
        <v>4651</v>
      </c>
      <c r="I2154" s="219" t="s">
        <v>1092</v>
      </c>
    </row>
    <row r="2155" spans="1:11" ht="13.5" customHeight="1">
      <c r="A2155" s="219" t="s">
        <v>1537</v>
      </c>
      <c r="B2155" s="55">
        <v>53</v>
      </c>
      <c r="C2155" s="55">
        <v>50</v>
      </c>
      <c r="D2155" s="143">
        <v>56</v>
      </c>
      <c r="E2155" s="223" t="s">
        <v>144</v>
      </c>
      <c r="F2155" s="219">
        <v>15850</v>
      </c>
      <c r="I2155" s="219" t="s">
        <v>1092</v>
      </c>
    </row>
    <row r="2156" spans="1:11" ht="13.5" customHeight="1">
      <c r="A2156" s="219" t="s">
        <v>1537</v>
      </c>
      <c r="B2156" s="55">
        <v>81</v>
      </c>
      <c r="C2156" s="55">
        <v>78</v>
      </c>
      <c r="D2156" s="143">
        <v>84</v>
      </c>
      <c r="E2156" s="223" t="s">
        <v>144</v>
      </c>
      <c r="F2156" s="219">
        <v>9178</v>
      </c>
      <c r="I2156" s="219" t="s">
        <v>1092</v>
      </c>
    </row>
    <row r="2157" spans="1:11" ht="13.5" customHeight="1">
      <c r="A2157" s="219" t="s">
        <v>1537</v>
      </c>
      <c r="B2157" s="55">
        <v>136</v>
      </c>
      <c r="C2157" s="55">
        <v>133</v>
      </c>
      <c r="D2157" s="143">
        <v>140</v>
      </c>
      <c r="E2157" s="223" t="s">
        <v>144</v>
      </c>
      <c r="F2157" s="219">
        <v>4327</v>
      </c>
      <c r="I2157" s="219" t="s">
        <v>1092</v>
      </c>
    </row>
    <row r="2158" spans="1:11" ht="13.5" customHeight="1">
      <c r="A2158" s="219" t="s">
        <v>1540</v>
      </c>
      <c r="B2158" s="55">
        <v>3.5</v>
      </c>
      <c r="C2158" s="55">
        <v>1</v>
      </c>
      <c r="D2158" s="143">
        <v>7</v>
      </c>
      <c r="E2158" s="223" t="s">
        <v>144</v>
      </c>
      <c r="F2158" s="219">
        <v>3796</v>
      </c>
      <c r="I2158" s="219" t="s">
        <v>1092</v>
      </c>
    </row>
    <row r="2159" spans="1:11" ht="13.5" customHeight="1">
      <c r="A2159" s="219" t="s">
        <v>1540</v>
      </c>
      <c r="B2159" s="55">
        <v>11</v>
      </c>
      <c r="C2159" s="55">
        <v>8</v>
      </c>
      <c r="D2159" s="143">
        <v>14</v>
      </c>
      <c r="E2159" s="223" t="s">
        <v>144</v>
      </c>
      <c r="F2159" s="219">
        <v>7705</v>
      </c>
      <c r="I2159" s="219" t="s">
        <v>1092</v>
      </c>
    </row>
    <row r="2160" spans="1:11" ht="13.5" customHeight="1">
      <c r="A2160" s="219" t="s">
        <v>1540</v>
      </c>
      <c r="B2160" s="55">
        <v>136</v>
      </c>
      <c r="C2160" s="55">
        <v>133</v>
      </c>
      <c r="D2160" s="143">
        <v>140</v>
      </c>
      <c r="E2160" s="223" t="s">
        <v>144</v>
      </c>
      <c r="F2160" s="219">
        <v>343.9</v>
      </c>
      <c r="I2160" s="219" t="s">
        <v>1092</v>
      </c>
    </row>
    <row r="2161" spans="1:9" ht="13.5" customHeight="1">
      <c r="A2161" s="219" t="s">
        <v>1755</v>
      </c>
      <c r="B2161" s="55">
        <v>3.5</v>
      </c>
      <c r="C2161" s="55">
        <v>1</v>
      </c>
      <c r="D2161" s="143">
        <v>7</v>
      </c>
      <c r="E2161" s="223" t="s">
        <v>144</v>
      </c>
      <c r="F2161" s="219">
        <v>8129</v>
      </c>
      <c r="I2161" s="219" t="s">
        <v>1092</v>
      </c>
    </row>
    <row r="2162" spans="1:9" ht="13.5" customHeight="1">
      <c r="A2162" s="219" t="s">
        <v>1755</v>
      </c>
      <c r="B2162" s="55">
        <v>11</v>
      </c>
      <c r="C2162" s="55">
        <v>8</v>
      </c>
      <c r="D2162" s="143">
        <v>14</v>
      </c>
      <c r="E2162" s="223" t="s">
        <v>144</v>
      </c>
      <c r="F2162" s="219">
        <v>5959</v>
      </c>
      <c r="I2162" s="219" t="s">
        <v>1092</v>
      </c>
    </row>
    <row r="2163" spans="1:9" ht="13.5" customHeight="1">
      <c r="A2163" s="219" t="s">
        <v>1755</v>
      </c>
      <c r="B2163" s="55">
        <v>30</v>
      </c>
      <c r="C2163" s="55">
        <v>22</v>
      </c>
      <c r="D2163" s="143">
        <v>28</v>
      </c>
      <c r="E2163" s="223" t="s">
        <v>144</v>
      </c>
      <c r="F2163" s="219">
        <v>3342</v>
      </c>
      <c r="I2163" s="219" t="s">
        <v>1092</v>
      </c>
    </row>
    <row r="2164" spans="1:9" ht="13.5" customHeight="1">
      <c r="A2164" s="219" t="s">
        <v>1755</v>
      </c>
      <c r="B2164" s="55">
        <v>53</v>
      </c>
      <c r="C2164" s="55">
        <v>50</v>
      </c>
      <c r="D2164" s="143">
        <v>56</v>
      </c>
      <c r="E2164" s="223" t="s">
        <v>144</v>
      </c>
      <c r="F2164" s="219">
        <v>29790</v>
      </c>
      <c r="I2164" s="219" t="s">
        <v>1092</v>
      </c>
    </row>
    <row r="2165" spans="1:9" ht="13.5" customHeight="1">
      <c r="A2165" s="219" t="s">
        <v>1755</v>
      </c>
      <c r="B2165" s="55">
        <v>81</v>
      </c>
      <c r="C2165" s="55">
        <v>78</v>
      </c>
      <c r="D2165" s="143">
        <v>84</v>
      </c>
      <c r="E2165" s="223" t="s">
        <v>144</v>
      </c>
      <c r="F2165" s="219">
        <v>4271</v>
      </c>
      <c r="I2165" s="219" t="s">
        <v>1092</v>
      </c>
    </row>
    <row r="2166" spans="1:9" ht="13.5" customHeight="1">
      <c r="A2166" s="219" t="s">
        <v>1755</v>
      </c>
      <c r="B2166" s="55">
        <v>136</v>
      </c>
      <c r="C2166" s="55">
        <v>133</v>
      </c>
      <c r="D2166" s="143">
        <v>140</v>
      </c>
      <c r="E2166" s="223" t="s">
        <v>144</v>
      </c>
      <c r="F2166" s="219">
        <v>1547</v>
      </c>
      <c r="I2166" s="219" t="s">
        <v>1092</v>
      </c>
    </row>
    <row r="2167" spans="1:9" ht="13.5" customHeight="1">
      <c r="A2167" s="219" t="s">
        <v>1536</v>
      </c>
      <c r="B2167" s="55">
        <v>3.5</v>
      </c>
      <c r="C2167" s="55">
        <v>1</v>
      </c>
      <c r="D2167" s="143">
        <v>7</v>
      </c>
      <c r="E2167" s="223" t="s">
        <v>144</v>
      </c>
      <c r="F2167" s="219">
        <v>20660</v>
      </c>
      <c r="I2167" s="219" t="s">
        <v>1092</v>
      </c>
    </row>
    <row r="2168" spans="1:9" ht="13.5" customHeight="1">
      <c r="A2168" s="219" t="s">
        <v>1536</v>
      </c>
      <c r="B2168" s="55">
        <v>11</v>
      </c>
      <c r="C2168" s="55">
        <v>8</v>
      </c>
      <c r="D2168" s="143">
        <v>14</v>
      </c>
      <c r="E2168" s="223" t="s">
        <v>144</v>
      </c>
      <c r="F2168" s="219">
        <v>12890</v>
      </c>
      <c r="I2168" s="219" t="s">
        <v>1092</v>
      </c>
    </row>
    <row r="2169" spans="1:9" ht="13.5" customHeight="1">
      <c r="A2169" s="219" t="s">
        <v>1536</v>
      </c>
      <c r="B2169" s="55">
        <v>30</v>
      </c>
      <c r="C2169" s="55">
        <v>22</v>
      </c>
      <c r="D2169" s="143">
        <v>28</v>
      </c>
      <c r="E2169" s="223" t="s">
        <v>144</v>
      </c>
      <c r="F2169" s="219">
        <v>4492</v>
      </c>
      <c r="I2169" s="219" t="s">
        <v>1092</v>
      </c>
    </row>
    <row r="2170" spans="1:9" ht="13.5" customHeight="1">
      <c r="A2170" s="219" t="s">
        <v>1536</v>
      </c>
      <c r="B2170" s="55">
        <v>53</v>
      </c>
      <c r="C2170" s="55">
        <v>50</v>
      </c>
      <c r="D2170" s="143">
        <v>56</v>
      </c>
      <c r="E2170" s="223" t="s">
        <v>144</v>
      </c>
      <c r="F2170" s="219">
        <v>89670</v>
      </c>
      <c r="I2170" s="219" t="s">
        <v>1092</v>
      </c>
    </row>
    <row r="2171" spans="1:9" ht="13.5" customHeight="1">
      <c r="A2171" s="219" t="s">
        <v>1536</v>
      </c>
      <c r="B2171" s="55">
        <v>81</v>
      </c>
      <c r="C2171" s="55">
        <v>78</v>
      </c>
      <c r="D2171" s="143">
        <v>84</v>
      </c>
      <c r="E2171" s="223" t="s">
        <v>144</v>
      </c>
      <c r="F2171" s="219">
        <v>9503</v>
      </c>
      <c r="I2171" s="219" t="s">
        <v>1092</v>
      </c>
    </row>
    <row r="2172" spans="1:9" ht="13.5" customHeight="1">
      <c r="A2172" s="219" t="s">
        <v>1536</v>
      </c>
      <c r="B2172" s="55">
        <v>136</v>
      </c>
      <c r="C2172" s="55">
        <v>133</v>
      </c>
      <c r="D2172" s="143">
        <v>140</v>
      </c>
      <c r="E2172" s="223" t="s">
        <v>144</v>
      </c>
      <c r="F2172" s="219">
        <v>3230</v>
      </c>
      <c r="I2172" s="219" t="s">
        <v>1092</v>
      </c>
    </row>
    <row r="2173" spans="1:9" ht="13.5" customHeight="1">
      <c r="A2173" s="219" t="s">
        <v>1738</v>
      </c>
      <c r="B2173" s="55">
        <v>3.5</v>
      </c>
      <c r="C2173" s="55">
        <v>1</v>
      </c>
      <c r="D2173" s="143">
        <v>7</v>
      </c>
      <c r="E2173" s="223" t="s">
        <v>144</v>
      </c>
      <c r="F2173" s="219">
        <v>92490</v>
      </c>
      <c r="I2173" s="219" t="s">
        <v>1092</v>
      </c>
    </row>
    <row r="2174" spans="1:9" ht="13.5" customHeight="1">
      <c r="A2174" s="219" t="s">
        <v>1738</v>
      </c>
      <c r="B2174" s="55">
        <v>11</v>
      </c>
      <c r="C2174" s="55">
        <v>8</v>
      </c>
      <c r="D2174" s="143">
        <v>14</v>
      </c>
      <c r="E2174" s="223" t="s">
        <v>144</v>
      </c>
      <c r="F2174" s="219">
        <v>231700</v>
      </c>
      <c r="I2174" s="219" t="s">
        <v>1092</v>
      </c>
    </row>
    <row r="2175" spans="1:9" ht="13.5" customHeight="1">
      <c r="A2175" s="219" t="s">
        <v>1738</v>
      </c>
      <c r="B2175" s="55">
        <v>30</v>
      </c>
      <c r="C2175" s="55">
        <v>22</v>
      </c>
      <c r="D2175" s="143">
        <v>28</v>
      </c>
      <c r="E2175" s="223" t="s">
        <v>144</v>
      </c>
      <c r="F2175" s="219">
        <v>503.4</v>
      </c>
      <c r="I2175" s="219" t="s">
        <v>1092</v>
      </c>
    </row>
    <row r="2176" spans="1:9" ht="13.5" customHeight="1">
      <c r="A2176" s="219" t="s">
        <v>1738</v>
      </c>
      <c r="B2176" s="55">
        <v>53</v>
      </c>
      <c r="C2176" s="55">
        <v>50</v>
      </c>
      <c r="D2176" s="143">
        <v>56</v>
      </c>
      <c r="E2176" s="223" t="s">
        <v>144</v>
      </c>
      <c r="F2176" s="219">
        <v>30290</v>
      </c>
      <c r="I2176" s="219" t="s">
        <v>1092</v>
      </c>
    </row>
    <row r="2177" spans="1:9" ht="13.5" customHeight="1">
      <c r="A2177" s="219" t="s">
        <v>1738</v>
      </c>
      <c r="B2177" s="55">
        <v>81</v>
      </c>
      <c r="C2177" s="55">
        <v>78</v>
      </c>
      <c r="D2177" s="143">
        <v>84</v>
      </c>
      <c r="E2177" s="223" t="s">
        <v>144</v>
      </c>
      <c r="F2177" s="219">
        <v>2759</v>
      </c>
      <c r="I2177" s="219" t="s">
        <v>1092</v>
      </c>
    </row>
    <row r="2178" spans="1:9" ht="13.5" customHeight="1">
      <c r="A2178" s="219" t="s">
        <v>1738</v>
      </c>
      <c r="B2178" s="55">
        <v>136</v>
      </c>
      <c r="C2178" s="55">
        <v>133</v>
      </c>
      <c r="D2178" s="143">
        <v>140</v>
      </c>
      <c r="E2178" s="223" t="s">
        <v>144</v>
      </c>
      <c r="F2178" s="219">
        <v>4723</v>
      </c>
      <c r="I2178" s="219" t="s">
        <v>1092</v>
      </c>
    </row>
    <row r="2179" spans="1:9" ht="13.5" customHeight="1">
      <c r="A2179" s="219" t="s">
        <v>1796</v>
      </c>
      <c r="B2179" s="55">
        <v>3.5</v>
      </c>
      <c r="C2179" s="55">
        <v>1</v>
      </c>
      <c r="D2179" s="143">
        <v>7</v>
      </c>
      <c r="E2179" s="223" t="s">
        <v>144</v>
      </c>
      <c r="F2179" s="219">
        <v>2544</v>
      </c>
      <c r="I2179" s="219" t="s">
        <v>1092</v>
      </c>
    </row>
    <row r="2180" spans="1:9" ht="13.5" customHeight="1">
      <c r="A2180" s="219" t="s">
        <v>1796</v>
      </c>
      <c r="B2180" s="55">
        <v>11</v>
      </c>
      <c r="C2180" s="55">
        <v>8</v>
      </c>
      <c r="D2180" s="143">
        <v>14</v>
      </c>
      <c r="E2180" s="223" t="s">
        <v>144</v>
      </c>
      <c r="F2180" s="219">
        <v>3882</v>
      </c>
      <c r="I2180" s="219" t="s">
        <v>1092</v>
      </c>
    </row>
    <row r="2181" spans="1:9" ht="13.5" customHeight="1">
      <c r="A2181" s="219" t="s">
        <v>1791</v>
      </c>
      <c r="B2181" s="55">
        <v>3.5</v>
      </c>
      <c r="C2181" s="55">
        <v>1</v>
      </c>
      <c r="D2181" s="143">
        <v>7</v>
      </c>
      <c r="E2181" s="223" t="s">
        <v>144</v>
      </c>
      <c r="F2181" s="219">
        <v>18820</v>
      </c>
      <c r="I2181" s="219" t="s">
        <v>1092</v>
      </c>
    </row>
    <row r="2182" spans="1:9" ht="13.5" customHeight="1">
      <c r="A2182" s="219" t="s">
        <v>1791</v>
      </c>
      <c r="B2182" s="55">
        <v>11</v>
      </c>
      <c r="C2182" s="55">
        <v>8</v>
      </c>
      <c r="D2182" s="143">
        <v>14</v>
      </c>
      <c r="E2182" s="223" t="s">
        <v>144</v>
      </c>
      <c r="F2182" s="219">
        <v>22500</v>
      </c>
      <c r="I2182" s="219" t="s">
        <v>1092</v>
      </c>
    </row>
    <row r="2183" spans="1:9" ht="13.5" customHeight="1">
      <c r="A2183" s="219" t="s">
        <v>1791</v>
      </c>
      <c r="B2183" s="55">
        <v>53</v>
      </c>
      <c r="C2183" s="55">
        <v>50</v>
      </c>
      <c r="D2183" s="143">
        <v>56</v>
      </c>
      <c r="E2183" s="223" t="s">
        <v>144</v>
      </c>
      <c r="F2183" s="219">
        <v>1749</v>
      </c>
      <c r="I2183" s="219" t="s">
        <v>1092</v>
      </c>
    </row>
    <row r="2184" spans="1:9" ht="13.5" customHeight="1">
      <c r="A2184" s="219" t="s">
        <v>1791</v>
      </c>
      <c r="B2184" s="55">
        <v>81</v>
      </c>
      <c r="C2184" s="55">
        <v>78</v>
      </c>
      <c r="D2184" s="143">
        <v>84</v>
      </c>
      <c r="E2184" s="223" t="s">
        <v>144</v>
      </c>
      <c r="F2184" s="219">
        <v>178.7</v>
      </c>
      <c r="I2184" s="219" t="s">
        <v>1092</v>
      </c>
    </row>
    <row r="2185" spans="1:9" ht="13.5" customHeight="1">
      <c r="A2185" s="219" t="s">
        <v>1791</v>
      </c>
      <c r="B2185" s="55">
        <v>136</v>
      </c>
      <c r="C2185" s="55">
        <v>133</v>
      </c>
      <c r="D2185" s="143">
        <v>140</v>
      </c>
      <c r="E2185" s="223" t="s">
        <v>144</v>
      </c>
      <c r="F2185" s="219">
        <v>1380</v>
      </c>
      <c r="I2185" s="219" t="s">
        <v>1092</v>
      </c>
    </row>
    <row r="2186" spans="1:9" ht="13.5" customHeight="1">
      <c r="A2186" s="219" t="s">
        <v>1497</v>
      </c>
      <c r="B2186" s="55">
        <v>3.5</v>
      </c>
      <c r="C2186" s="55">
        <v>1</v>
      </c>
      <c r="D2186" s="143">
        <v>7</v>
      </c>
      <c r="E2186" s="223" t="s">
        <v>144</v>
      </c>
      <c r="F2186" s="219">
        <v>8162</v>
      </c>
      <c r="I2186" s="219" t="s">
        <v>1092</v>
      </c>
    </row>
    <row r="2187" spans="1:9" ht="13.5" customHeight="1">
      <c r="A2187" s="219" t="s">
        <v>1497</v>
      </c>
      <c r="B2187" s="55">
        <v>11</v>
      </c>
      <c r="C2187" s="55">
        <v>8</v>
      </c>
      <c r="D2187" s="143">
        <v>14</v>
      </c>
      <c r="E2187" s="223" t="s">
        <v>144</v>
      </c>
      <c r="F2187" s="219">
        <v>4460</v>
      </c>
      <c r="I2187" s="219" t="s">
        <v>1092</v>
      </c>
    </row>
    <row r="2188" spans="1:9" ht="13.5" customHeight="1">
      <c r="A2188" s="219" t="s">
        <v>1497</v>
      </c>
      <c r="B2188" s="55">
        <v>30</v>
      </c>
      <c r="C2188" s="55">
        <v>22</v>
      </c>
      <c r="D2188" s="143">
        <v>28</v>
      </c>
      <c r="E2188" s="223" t="s">
        <v>144</v>
      </c>
      <c r="F2188" s="219">
        <v>6722</v>
      </c>
      <c r="I2188" s="219" t="s">
        <v>1092</v>
      </c>
    </row>
    <row r="2189" spans="1:9" ht="13.5" customHeight="1">
      <c r="A2189" s="219" t="s">
        <v>1830</v>
      </c>
      <c r="B2189" s="55">
        <v>3.5</v>
      </c>
      <c r="C2189" s="55">
        <v>1</v>
      </c>
      <c r="D2189" s="143">
        <v>7</v>
      </c>
      <c r="E2189" s="223" t="s">
        <v>144</v>
      </c>
      <c r="F2189" s="219">
        <v>2350</v>
      </c>
      <c r="I2189" s="219" t="s">
        <v>1092</v>
      </c>
    </row>
    <row r="2190" spans="1:9" ht="13.5" customHeight="1">
      <c r="A2190" s="219" t="s">
        <v>1830</v>
      </c>
      <c r="B2190" s="55">
        <v>11</v>
      </c>
      <c r="C2190" s="55">
        <v>8</v>
      </c>
      <c r="D2190" s="143">
        <v>14</v>
      </c>
      <c r="E2190" s="223" t="s">
        <v>144</v>
      </c>
      <c r="F2190" s="219">
        <v>728.8</v>
      </c>
      <c r="I2190" s="219" t="s">
        <v>1092</v>
      </c>
    </row>
    <row r="2191" spans="1:9" ht="13.5" customHeight="1">
      <c r="A2191" s="219" t="s">
        <v>1830</v>
      </c>
      <c r="B2191" s="55">
        <v>30</v>
      </c>
      <c r="C2191" s="55">
        <v>22</v>
      </c>
      <c r="D2191" s="143">
        <v>28</v>
      </c>
      <c r="E2191" s="223" t="s">
        <v>144</v>
      </c>
      <c r="F2191" s="219">
        <v>3664</v>
      </c>
      <c r="I2191" s="219" t="s">
        <v>1092</v>
      </c>
    </row>
    <row r="2192" spans="1:9" ht="13.5" customHeight="1">
      <c r="A2192" s="219" t="s">
        <v>1830</v>
      </c>
      <c r="B2192" s="55">
        <v>53</v>
      </c>
      <c r="C2192" s="55">
        <v>50</v>
      </c>
      <c r="D2192" s="143">
        <v>56</v>
      </c>
      <c r="E2192" s="223" t="s">
        <v>144</v>
      </c>
      <c r="F2192" s="219">
        <v>1880</v>
      </c>
      <c r="I2192" s="219" t="s">
        <v>1092</v>
      </c>
    </row>
    <row r="2193" spans="1:9" ht="13.5" customHeight="1">
      <c r="A2193" s="219" t="s">
        <v>1830</v>
      </c>
      <c r="B2193" s="55">
        <v>81</v>
      </c>
      <c r="C2193" s="55">
        <v>78</v>
      </c>
      <c r="D2193" s="143">
        <v>84</v>
      </c>
      <c r="E2193" s="223" t="s">
        <v>144</v>
      </c>
      <c r="F2193" s="219">
        <v>607.4</v>
      </c>
      <c r="I2193" s="219" t="s">
        <v>1092</v>
      </c>
    </row>
    <row r="2194" spans="1:9" ht="13.5" customHeight="1">
      <c r="A2194" s="219" t="s">
        <v>1830</v>
      </c>
      <c r="B2194" s="55">
        <v>136</v>
      </c>
      <c r="C2194" s="55">
        <v>133</v>
      </c>
      <c r="D2194" s="143">
        <v>140</v>
      </c>
      <c r="E2194" s="223" t="s">
        <v>144</v>
      </c>
      <c r="F2194" s="219">
        <v>734.1</v>
      </c>
      <c r="I2194" s="219" t="s">
        <v>1092</v>
      </c>
    </row>
    <row r="2195" spans="1:9" ht="13.5" customHeight="1">
      <c r="A2195" s="219" t="s">
        <v>1776</v>
      </c>
      <c r="B2195" s="55">
        <v>3.5</v>
      </c>
      <c r="C2195" s="55">
        <v>1</v>
      </c>
      <c r="D2195" s="143">
        <v>7</v>
      </c>
      <c r="E2195" s="223" t="s">
        <v>144</v>
      </c>
      <c r="F2195" s="219">
        <v>15620</v>
      </c>
      <c r="I2195" s="219" t="s">
        <v>1092</v>
      </c>
    </row>
    <row r="2196" spans="1:9" ht="13.5" customHeight="1">
      <c r="A2196" s="219" t="s">
        <v>1549</v>
      </c>
      <c r="B2196" s="55">
        <v>3.5</v>
      </c>
      <c r="C2196" s="55">
        <v>1</v>
      </c>
      <c r="D2196" s="143">
        <v>7</v>
      </c>
      <c r="E2196" s="223" t="s">
        <v>144</v>
      </c>
      <c r="F2196" s="219">
        <v>1076000</v>
      </c>
      <c r="I2196" s="219" t="s">
        <v>1092</v>
      </c>
    </row>
    <row r="2197" spans="1:9" ht="13.5" customHeight="1">
      <c r="A2197" s="219" t="s">
        <v>1549</v>
      </c>
      <c r="B2197" s="55">
        <v>11</v>
      </c>
      <c r="C2197" s="55">
        <v>8</v>
      </c>
      <c r="D2197" s="143">
        <v>14</v>
      </c>
      <c r="E2197" s="223" t="s">
        <v>144</v>
      </c>
      <c r="F2197" s="219">
        <v>2050000</v>
      </c>
      <c r="I2197" s="219" t="s">
        <v>1092</v>
      </c>
    </row>
    <row r="2198" spans="1:9" ht="13.5" customHeight="1">
      <c r="A2198" s="219" t="s">
        <v>1549</v>
      </c>
      <c r="B2198" s="55">
        <v>30</v>
      </c>
      <c r="C2198" s="55">
        <v>22</v>
      </c>
      <c r="D2198" s="143">
        <v>28</v>
      </c>
      <c r="E2198" s="223" t="s">
        <v>144</v>
      </c>
      <c r="F2198" s="219">
        <v>509300</v>
      </c>
      <c r="I2198" s="219" t="s">
        <v>1092</v>
      </c>
    </row>
    <row r="2199" spans="1:9" ht="13.5" customHeight="1">
      <c r="A2199" s="219" t="s">
        <v>1549</v>
      </c>
      <c r="B2199" s="55">
        <v>53</v>
      </c>
      <c r="C2199" s="55">
        <v>50</v>
      </c>
      <c r="D2199" s="143">
        <v>56</v>
      </c>
      <c r="E2199" s="223" t="s">
        <v>144</v>
      </c>
      <c r="F2199" s="219">
        <v>403900</v>
      </c>
      <c r="I2199" s="219" t="s">
        <v>1092</v>
      </c>
    </row>
    <row r="2200" spans="1:9" ht="13.5" customHeight="1">
      <c r="A2200" s="219" t="s">
        <v>1549</v>
      </c>
      <c r="B2200" s="55">
        <v>81</v>
      </c>
      <c r="C2200" s="55">
        <v>78</v>
      </c>
      <c r="D2200" s="143">
        <v>84</v>
      </c>
      <c r="E2200" s="223" t="s">
        <v>144</v>
      </c>
      <c r="F2200" s="219">
        <v>67430</v>
      </c>
      <c r="I2200" s="219" t="s">
        <v>1092</v>
      </c>
    </row>
    <row r="2201" spans="1:9" ht="13.5" customHeight="1">
      <c r="A2201" s="219" t="s">
        <v>1549</v>
      </c>
      <c r="B2201" s="55">
        <v>136</v>
      </c>
      <c r="C2201" s="55">
        <v>133</v>
      </c>
      <c r="D2201" s="143">
        <v>140</v>
      </c>
      <c r="E2201" s="223" t="s">
        <v>144</v>
      </c>
      <c r="F2201" s="219">
        <v>130700</v>
      </c>
      <c r="I2201" s="219" t="s">
        <v>1092</v>
      </c>
    </row>
    <row r="2202" spans="1:9" ht="13.5" customHeight="1">
      <c r="A2202" s="219" t="s">
        <v>1560</v>
      </c>
      <c r="B2202" s="55">
        <v>3.5</v>
      </c>
      <c r="C2202" s="55">
        <v>1</v>
      </c>
      <c r="D2202" s="143">
        <v>7</v>
      </c>
      <c r="E2202" s="223" t="s">
        <v>144</v>
      </c>
      <c r="F2202" s="219">
        <v>136200</v>
      </c>
      <c r="I2202" s="219" t="s">
        <v>1092</v>
      </c>
    </row>
    <row r="2203" spans="1:9" ht="13.5" customHeight="1">
      <c r="A2203" s="219" t="s">
        <v>1560</v>
      </c>
      <c r="B2203" s="55">
        <v>11</v>
      </c>
      <c r="C2203" s="55">
        <v>8</v>
      </c>
      <c r="D2203" s="143">
        <v>14</v>
      </c>
      <c r="E2203" s="223" t="s">
        <v>144</v>
      </c>
      <c r="F2203" s="219">
        <v>152500</v>
      </c>
      <c r="I2203" s="219" t="s">
        <v>1092</v>
      </c>
    </row>
    <row r="2204" spans="1:9" ht="13.5" customHeight="1">
      <c r="A2204" s="219" t="s">
        <v>1560</v>
      </c>
      <c r="B2204" s="55">
        <v>30</v>
      </c>
      <c r="C2204" s="55">
        <v>22</v>
      </c>
      <c r="D2204" s="143">
        <v>28</v>
      </c>
      <c r="E2204" s="223" t="s">
        <v>144</v>
      </c>
      <c r="F2204" s="219">
        <v>36500</v>
      </c>
      <c r="I2204" s="219" t="s">
        <v>1092</v>
      </c>
    </row>
    <row r="2205" spans="1:9" ht="13.5" customHeight="1">
      <c r="A2205" s="219" t="s">
        <v>1560</v>
      </c>
      <c r="B2205" s="55">
        <v>53</v>
      </c>
      <c r="C2205" s="55">
        <v>50</v>
      </c>
      <c r="D2205" s="143">
        <v>56</v>
      </c>
      <c r="E2205" s="223" t="s">
        <v>144</v>
      </c>
      <c r="F2205" s="219">
        <v>1567</v>
      </c>
      <c r="I2205" s="219" t="s">
        <v>1092</v>
      </c>
    </row>
    <row r="2206" spans="1:9" ht="13.5" customHeight="1">
      <c r="A2206" s="219" t="s">
        <v>1560</v>
      </c>
      <c r="B2206" s="55">
        <v>81</v>
      </c>
      <c r="C2206" s="55">
        <v>78</v>
      </c>
      <c r="D2206" s="143">
        <v>84</v>
      </c>
      <c r="E2206" s="223" t="s">
        <v>144</v>
      </c>
      <c r="F2206" s="219">
        <v>3338</v>
      </c>
      <c r="I2206" s="219" t="s">
        <v>1092</v>
      </c>
    </row>
    <row r="2207" spans="1:9" ht="13.5" customHeight="1">
      <c r="A2207" s="219" t="s">
        <v>1560</v>
      </c>
      <c r="B2207" s="55">
        <v>136</v>
      </c>
      <c r="C2207" s="55">
        <v>133</v>
      </c>
      <c r="D2207" s="143">
        <v>140</v>
      </c>
      <c r="E2207" s="223" t="s">
        <v>144</v>
      </c>
      <c r="F2207" s="219">
        <v>1403</v>
      </c>
      <c r="I2207" s="219" t="s">
        <v>1092</v>
      </c>
    </row>
    <row r="2208" spans="1:9" ht="13.5" customHeight="1">
      <c r="A2208" s="219" t="s">
        <v>1604</v>
      </c>
      <c r="B2208" s="55">
        <v>3.5</v>
      </c>
      <c r="C2208" s="55">
        <v>1</v>
      </c>
      <c r="D2208" s="143">
        <v>7</v>
      </c>
      <c r="E2208" s="223" t="s">
        <v>144</v>
      </c>
      <c r="F2208" s="219">
        <v>1929</v>
      </c>
      <c r="I2208" s="219" t="s">
        <v>1092</v>
      </c>
    </row>
    <row r="2209" spans="1:9" ht="13.5" customHeight="1">
      <c r="A2209" s="219" t="s">
        <v>1811</v>
      </c>
      <c r="B2209" s="55">
        <v>3.5</v>
      </c>
      <c r="C2209" s="55">
        <v>1</v>
      </c>
      <c r="D2209" s="143">
        <v>7</v>
      </c>
      <c r="E2209" s="223" t="s">
        <v>144</v>
      </c>
      <c r="F2209" s="219">
        <v>36060</v>
      </c>
      <c r="I2209" s="219" t="s">
        <v>1092</v>
      </c>
    </row>
    <row r="2210" spans="1:9" ht="13.5" customHeight="1">
      <c r="A2210" s="219" t="s">
        <v>1811</v>
      </c>
      <c r="B2210" s="55">
        <v>11</v>
      </c>
      <c r="C2210" s="55">
        <v>8</v>
      </c>
      <c r="D2210" s="143">
        <v>14</v>
      </c>
      <c r="E2210" s="223" t="s">
        <v>144</v>
      </c>
      <c r="F2210" s="219">
        <v>2883</v>
      </c>
      <c r="I2210" s="219" t="s">
        <v>1092</v>
      </c>
    </row>
    <row r="2211" spans="1:9" ht="13.5" customHeight="1">
      <c r="A2211" s="219" t="s">
        <v>1811</v>
      </c>
      <c r="B2211" s="55">
        <v>30</v>
      </c>
      <c r="C2211" s="55">
        <v>22</v>
      </c>
      <c r="D2211" s="143">
        <v>28</v>
      </c>
      <c r="E2211" s="223" t="s">
        <v>144</v>
      </c>
      <c r="F2211" s="219">
        <v>51140</v>
      </c>
      <c r="I2211" s="219" t="s">
        <v>1092</v>
      </c>
    </row>
    <row r="2212" spans="1:9" ht="13.5" customHeight="1">
      <c r="A2212" s="219" t="s">
        <v>1811</v>
      </c>
      <c r="B2212" s="55">
        <v>53</v>
      </c>
      <c r="C2212" s="55">
        <v>50</v>
      </c>
      <c r="D2212" s="143">
        <v>56</v>
      </c>
      <c r="E2212" s="223" t="s">
        <v>144</v>
      </c>
      <c r="F2212" s="219">
        <v>35340</v>
      </c>
      <c r="I2212" s="219" t="s">
        <v>1092</v>
      </c>
    </row>
    <row r="2213" spans="1:9" ht="13.5" customHeight="1">
      <c r="A2213" s="219" t="s">
        <v>1811</v>
      </c>
      <c r="B2213" s="55">
        <v>81</v>
      </c>
      <c r="C2213" s="55">
        <v>78</v>
      </c>
      <c r="D2213" s="143">
        <v>84</v>
      </c>
      <c r="E2213" s="223" t="s">
        <v>144</v>
      </c>
      <c r="F2213" s="219">
        <v>2761</v>
      </c>
      <c r="I2213" s="219" t="s">
        <v>1092</v>
      </c>
    </row>
    <row r="2214" spans="1:9" ht="13.5" customHeight="1">
      <c r="A2214" s="219" t="s">
        <v>1811</v>
      </c>
      <c r="B2214" s="55">
        <v>136</v>
      </c>
      <c r="C2214" s="55">
        <v>133</v>
      </c>
      <c r="D2214" s="143">
        <v>140</v>
      </c>
      <c r="E2214" s="223" t="s">
        <v>144</v>
      </c>
      <c r="F2214" s="219">
        <v>2647</v>
      </c>
      <c r="I2214" s="219" t="s">
        <v>1092</v>
      </c>
    </row>
    <row r="2215" spans="1:9" ht="13.5" customHeight="1">
      <c r="A2215" s="219" t="s">
        <v>1585</v>
      </c>
      <c r="B2215" s="55">
        <v>3.5</v>
      </c>
      <c r="C2215" s="55">
        <v>1</v>
      </c>
      <c r="D2215" s="143">
        <v>7</v>
      </c>
      <c r="E2215" s="223" t="s">
        <v>144</v>
      </c>
      <c r="F2215" s="219">
        <v>5919</v>
      </c>
      <c r="I2215" s="219" t="s">
        <v>1092</v>
      </c>
    </row>
    <row r="2216" spans="1:9" ht="13.5" customHeight="1">
      <c r="A2216" s="219" t="s">
        <v>1585</v>
      </c>
      <c r="B2216" s="55">
        <v>11</v>
      </c>
      <c r="C2216" s="55">
        <v>8</v>
      </c>
      <c r="D2216" s="143">
        <v>14</v>
      </c>
      <c r="E2216" s="223" t="s">
        <v>144</v>
      </c>
      <c r="F2216" s="219">
        <v>8180</v>
      </c>
      <c r="I2216" s="219" t="s">
        <v>1092</v>
      </c>
    </row>
    <row r="2217" spans="1:9" ht="13.5" customHeight="1">
      <c r="A2217" s="219" t="s">
        <v>1585</v>
      </c>
      <c r="B2217" s="55">
        <v>136</v>
      </c>
      <c r="C2217" s="55">
        <v>133</v>
      </c>
      <c r="D2217" s="143">
        <v>140</v>
      </c>
      <c r="E2217" s="223" t="s">
        <v>144</v>
      </c>
      <c r="F2217" s="219">
        <v>897.7</v>
      </c>
      <c r="I2217" s="219" t="s">
        <v>1092</v>
      </c>
    </row>
    <row r="2218" spans="1:9" ht="13.5" customHeight="1">
      <c r="A2218" s="219" t="s">
        <v>1530</v>
      </c>
      <c r="B2218" s="55">
        <v>53</v>
      </c>
      <c r="C2218" s="55">
        <v>50</v>
      </c>
      <c r="D2218" s="143">
        <v>56</v>
      </c>
      <c r="E2218" s="223" t="s">
        <v>144</v>
      </c>
      <c r="F2218" s="219">
        <v>1017</v>
      </c>
      <c r="I2218" s="219" t="s">
        <v>1092</v>
      </c>
    </row>
    <row r="2219" spans="1:9" ht="13.5" customHeight="1">
      <c r="A2219" s="219" t="s">
        <v>1500</v>
      </c>
      <c r="B2219" s="55">
        <v>3.5</v>
      </c>
      <c r="C2219" s="55">
        <v>1</v>
      </c>
      <c r="D2219" s="143">
        <v>7</v>
      </c>
      <c r="E2219" s="223" t="s">
        <v>144</v>
      </c>
      <c r="F2219" s="219">
        <v>6784</v>
      </c>
      <c r="I2219" s="219" t="s">
        <v>1092</v>
      </c>
    </row>
    <row r="2220" spans="1:9" ht="13.5" customHeight="1">
      <c r="A2220" s="219" t="s">
        <v>1500</v>
      </c>
      <c r="B2220" s="55">
        <v>11</v>
      </c>
      <c r="C2220" s="55">
        <v>8</v>
      </c>
      <c r="D2220" s="143">
        <v>14</v>
      </c>
      <c r="E2220" s="223" t="s">
        <v>144</v>
      </c>
      <c r="F2220" s="219">
        <v>19900</v>
      </c>
      <c r="I2220" s="219" t="s">
        <v>1092</v>
      </c>
    </row>
    <row r="2221" spans="1:9" ht="13.5" customHeight="1">
      <c r="A2221" s="219" t="s">
        <v>1500</v>
      </c>
      <c r="B2221" s="55">
        <v>30</v>
      </c>
      <c r="C2221" s="55">
        <v>22</v>
      </c>
      <c r="D2221" s="143">
        <v>28</v>
      </c>
      <c r="E2221" s="223" t="s">
        <v>144</v>
      </c>
      <c r="F2221" s="219">
        <v>12760</v>
      </c>
      <c r="I2221" s="219" t="s">
        <v>1092</v>
      </c>
    </row>
    <row r="2222" spans="1:9" ht="13.5" customHeight="1">
      <c r="A2222" s="219" t="s">
        <v>1500</v>
      </c>
      <c r="B2222" s="55">
        <v>53</v>
      </c>
      <c r="C2222" s="55">
        <v>50</v>
      </c>
      <c r="D2222" s="143">
        <v>56</v>
      </c>
      <c r="E2222" s="223" t="s">
        <v>144</v>
      </c>
      <c r="F2222" s="219">
        <v>3536</v>
      </c>
      <c r="I2222" s="219" t="s">
        <v>1092</v>
      </c>
    </row>
    <row r="2223" spans="1:9" ht="13.5" customHeight="1">
      <c r="A2223" s="219" t="s">
        <v>1500</v>
      </c>
      <c r="B2223" s="55">
        <v>81</v>
      </c>
      <c r="C2223" s="55">
        <v>78</v>
      </c>
      <c r="D2223" s="143">
        <v>84</v>
      </c>
      <c r="E2223" s="223" t="s">
        <v>144</v>
      </c>
      <c r="F2223" s="219">
        <v>2479</v>
      </c>
      <c r="I2223" s="219" t="s">
        <v>1092</v>
      </c>
    </row>
    <row r="2224" spans="1:9" ht="13.5" customHeight="1">
      <c r="A2224" s="219" t="s">
        <v>1500</v>
      </c>
      <c r="B2224" s="55">
        <v>136</v>
      </c>
      <c r="C2224" s="55">
        <v>133</v>
      </c>
      <c r="D2224" s="143">
        <v>140</v>
      </c>
      <c r="E2224" s="223" t="s">
        <v>144</v>
      </c>
      <c r="F2224" s="219">
        <v>4194</v>
      </c>
      <c r="I2224" s="219" t="s">
        <v>1092</v>
      </c>
    </row>
    <row r="2225" spans="1:9" ht="13.5" customHeight="1">
      <c r="A2225" s="219" t="s">
        <v>1761</v>
      </c>
      <c r="B2225" s="55">
        <v>3.5</v>
      </c>
      <c r="C2225" s="55">
        <v>1</v>
      </c>
      <c r="D2225" s="143">
        <v>7</v>
      </c>
      <c r="E2225" s="223" t="s">
        <v>144</v>
      </c>
      <c r="F2225" s="219">
        <v>1323</v>
      </c>
      <c r="I2225" s="219" t="s">
        <v>1092</v>
      </c>
    </row>
    <row r="2226" spans="1:9" ht="13.5" customHeight="1">
      <c r="A2226" s="219" t="s">
        <v>1761</v>
      </c>
      <c r="B2226" s="55">
        <v>11</v>
      </c>
      <c r="C2226" s="55">
        <v>8</v>
      </c>
      <c r="D2226" s="143">
        <v>14</v>
      </c>
      <c r="E2226" s="223" t="s">
        <v>144</v>
      </c>
      <c r="F2226" s="219">
        <v>4225</v>
      </c>
      <c r="I2226" s="219" t="s">
        <v>1092</v>
      </c>
    </row>
    <row r="2227" spans="1:9" ht="13.5" customHeight="1">
      <c r="A2227" s="219" t="s">
        <v>1761</v>
      </c>
      <c r="B2227" s="55">
        <v>30</v>
      </c>
      <c r="C2227" s="55">
        <v>22</v>
      </c>
      <c r="D2227" s="143">
        <v>28</v>
      </c>
      <c r="E2227" s="223" t="s">
        <v>144</v>
      </c>
      <c r="F2227" s="219">
        <v>10720</v>
      </c>
      <c r="I2227" s="219" t="s">
        <v>1092</v>
      </c>
    </row>
    <row r="2228" spans="1:9" ht="13.5" customHeight="1">
      <c r="A2228" s="219" t="s">
        <v>1761</v>
      </c>
      <c r="B2228" s="55">
        <v>53</v>
      </c>
      <c r="C2228" s="55">
        <v>50</v>
      </c>
      <c r="D2228" s="143">
        <v>56</v>
      </c>
      <c r="E2228" s="223" t="s">
        <v>144</v>
      </c>
      <c r="F2228" s="219">
        <v>14660</v>
      </c>
      <c r="I2228" s="219" t="s">
        <v>1092</v>
      </c>
    </row>
    <row r="2229" spans="1:9" ht="13.5" customHeight="1">
      <c r="A2229" s="219" t="s">
        <v>1761</v>
      </c>
      <c r="B2229" s="55">
        <v>81</v>
      </c>
      <c r="C2229" s="55">
        <v>78</v>
      </c>
      <c r="D2229" s="143">
        <v>84</v>
      </c>
      <c r="E2229" s="223" t="s">
        <v>144</v>
      </c>
      <c r="F2229" s="219">
        <v>2696</v>
      </c>
      <c r="I2229" s="219" t="s">
        <v>1092</v>
      </c>
    </row>
    <row r="2230" spans="1:9" ht="13.5" customHeight="1">
      <c r="A2230" s="219" t="s">
        <v>1847</v>
      </c>
      <c r="B2230" s="55">
        <v>3.5</v>
      </c>
      <c r="C2230" s="55">
        <v>1</v>
      </c>
      <c r="D2230" s="143">
        <v>7</v>
      </c>
      <c r="E2230" s="223" t="s">
        <v>144</v>
      </c>
      <c r="F2230" s="219">
        <v>4251000</v>
      </c>
      <c r="I2230" s="219" t="s">
        <v>1092</v>
      </c>
    </row>
    <row r="2231" spans="1:9" ht="13.5" customHeight="1">
      <c r="A2231" s="219" t="s">
        <v>1847</v>
      </c>
      <c r="B2231" s="55">
        <v>11</v>
      </c>
      <c r="C2231" s="55">
        <v>8</v>
      </c>
      <c r="D2231" s="143">
        <v>14</v>
      </c>
      <c r="E2231" s="223" t="s">
        <v>144</v>
      </c>
      <c r="F2231" s="219">
        <v>5048000</v>
      </c>
      <c r="I2231" s="219" t="s">
        <v>1092</v>
      </c>
    </row>
    <row r="2232" spans="1:9" ht="13.5" customHeight="1">
      <c r="A2232" s="219" t="s">
        <v>1847</v>
      </c>
      <c r="B2232" s="55">
        <v>30</v>
      </c>
      <c r="C2232" s="55">
        <v>22</v>
      </c>
      <c r="D2232" s="143">
        <v>28</v>
      </c>
      <c r="E2232" s="223" t="s">
        <v>144</v>
      </c>
      <c r="F2232" s="219">
        <v>3418000</v>
      </c>
      <c r="I2232" s="219" t="s">
        <v>1092</v>
      </c>
    </row>
    <row r="2233" spans="1:9" ht="13.5" customHeight="1">
      <c r="A2233" s="219" t="s">
        <v>1847</v>
      </c>
      <c r="B2233" s="55">
        <v>53</v>
      </c>
      <c r="C2233" s="55">
        <v>50</v>
      </c>
      <c r="D2233" s="143">
        <v>56</v>
      </c>
      <c r="E2233" s="223" t="s">
        <v>144</v>
      </c>
      <c r="F2233" s="219">
        <v>5247000</v>
      </c>
      <c r="I2233" s="219" t="s">
        <v>1092</v>
      </c>
    </row>
    <row r="2234" spans="1:9" ht="13.5" customHeight="1">
      <c r="A2234" s="219" t="s">
        <v>1847</v>
      </c>
      <c r="B2234" s="55">
        <v>81</v>
      </c>
      <c r="C2234" s="55">
        <v>78</v>
      </c>
      <c r="D2234" s="143">
        <v>84</v>
      </c>
      <c r="E2234" s="223" t="s">
        <v>144</v>
      </c>
      <c r="F2234" s="219">
        <v>1038000</v>
      </c>
      <c r="I2234" s="219" t="s">
        <v>1092</v>
      </c>
    </row>
    <row r="2235" spans="1:9" ht="13.5" customHeight="1">
      <c r="A2235" s="219" t="s">
        <v>1847</v>
      </c>
      <c r="B2235" s="55">
        <v>136</v>
      </c>
      <c r="C2235" s="55">
        <v>133</v>
      </c>
      <c r="D2235" s="143">
        <v>140</v>
      </c>
      <c r="E2235" s="223" t="s">
        <v>144</v>
      </c>
      <c r="F2235" s="219">
        <v>2194000</v>
      </c>
      <c r="I2235" s="219" t="s">
        <v>1092</v>
      </c>
    </row>
    <row r="2236" spans="1:9" ht="13.5" customHeight="1">
      <c r="A2236" s="219" t="s">
        <v>1863</v>
      </c>
      <c r="B2236" s="55">
        <v>3.5</v>
      </c>
      <c r="C2236" s="55">
        <v>1</v>
      </c>
      <c r="D2236" s="143">
        <v>7</v>
      </c>
      <c r="E2236" s="223" t="s">
        <v>144</v>
      </c>
      <c r="F2236" s="219">
        <v>26380</v>
      </c>
      <c r="I2236" s="219" t="s">
        <v>1092</v>
      </c>
    </row>
    <row r="2237" spans="1:9" ht="13.5" customHeight="1">
      <c r="A2237" s="219" t="s">
        <v>1863</v>
      </c>
      <c r="B2237" s="55">
        <v>11</v>
      </c>
      <c r="C2237" s="55">
        <v>8</v>
      </c>
      <c r="D2237" s="143">
        <v>14</v>
      </c>
      <c r="E2237" s="223" t="s">
        <v>144</v>
      </c>
      <c r="F2237" s="219">
        <v>16420</v>
      </c>
      <c r="I2237" s="219" t="s">
        <v>1092</v>
      </c>
    </row>
    <row r="2238" spans="1:9" ht="13.5" customHeight="1">
      <c r="A2238" s="219" t="s">
        <v>1863</v>
      </c>
      <c r="B2238" s="55">
        <v>30</v>
      </c>
      <c r="C2238" s="55">
        <v>22</v>
      </c>
      <c r="D2238" s="143">
        <v>28</v>
      </c>
      <c r="E2238" s="223" t="s">
        <v>144</v>
      </c>
      <c r="F2238" s="219">
        <v>2118</v>
      </c>
      <c r="I2238" s="219" t="s">
        <v>1092</v>
      </c>
    </row>
    <row r="2239" spans="1:9" ht="13.5" customHeight="1">
      <c r="A2239" s="219" t="s">
        <v>1863</v>
      </c>
      <c r="B2239" s="55">
        <v>53</v>
      </c>
      <c r="C2239" s="55">
        <v>50</v>
      </c>
      <c r="D2239" s="143">
        <v>56</v>
      </c>
      <c r="E2239" s="223" t="s">
        <v>144</v>
      </c>
      <c r="F2239" s="219">
        <v>46210</v>
      </c>
      <c r="I2239" s="219" t="s">
        <v>1092</v>
      </c>
    </row>
    <row r="2240" spans="1:9" ht="13.5" customHeight="1">
      <c r="A2240" s="219" t="s">
        <v>1863</v>
      </c>
      <c r="B2240" s="55">
        <v>81</v>
      </c>
      <c r="C2240" s="55">
        <v>78</v>
      </c>
      <c r="D2240" s="143">
        <v>84</v>
      </c>
      <c r="E2240" s="223" t="s">
        <v>144</v>
      </c>
      <c r="F2240" s="219">
        <v>4024</v>
      </c>
      <c r="I2240" s="219" t="s">
        <v>1092</v>
      </c>
    </row>
    <row r="2241" spans="1:9" ht="13.5" customHeight="1">
      <c r="A2241" s="219" t="s">
        <v>1863</v>
      </c>
      <c r="B2241" s="55">
        <v>136</v>
      </c>
      <c r="C2241" s="55">
        <v>133</v>
      </c>
      <c r="D2241" s="143">
        <v>140</v>
      </c>
      <c r="E2241" s="223" t="s">
        <v>144</v>
      </c>
      <c r="F2241" s="219">
        <v>17630</v>
      </c>
      <c r="I2241" s="219" t="s">
        <v>1092</v>
      </c>
    </row>
    <row r="2242" spans="1:9" ht="13.5" customHeight="1">
      <c r="A2242" s="219" t="s">
        <v>2284</v>
      </c>
      <c r="B2242" s="55">
        <v>3.5</v>
      </c>
      <c r="C2242" s="55">
        <v>1</v>
      </c>
      <c r="D2242" s="143">
        <v>7</v>
      </c>
      <c r="E2242" s="223" t="s">
        <v>144</v>
      </c>
      <c r="F2242" s="219">
        <v>121200</v>
      </c>
      <c r="I2242" s="219" t="s">
        <v>1092</v>
      </c>
    </row>
    <row r="2243" spans="1:9" ht="13.5" customHeight="1">
      <c r="A2243" s="219" t="s">
        <v>2284</v>
      </c>
      <c r="B2243" s="55">
        <v>11</v>
      </c>
      <c r="C2243" s="55">
        <v>8</v>
      </c>
      <c r="D2243" s="143">
        <v>14</v>
      </c>
      <c r="E2243" s="223" t="s">
        <v>144</v>
      </c>
      <c r="F2243" s="219">
        <v>144800</v>
      </c>
      <c r="I2243" s="219" t="s">
        <v>1092</v>
      </c>
    </row>
    <row r="2244" spans="1:9" ht="13.5" customHeight="1">
      <c r="A2244" s="219" t="s">
        <v>2284</v>
      </c>
      <c r="B2244" s="55">
        <v>30</v>
      </c>
      <c r="C2244" s="55">
        <v>22</v>
      </c>
      <c r="D2244" s="143">
        <v>28</v>
      </c>
      <c r="E2244" s="223" t="s">
        <v>144</v>
      </c>
      <c r="F2244" s="219">
        <v>291100</v>
      </c>
      <c r="I2244" s="219" t="s">
        <v>1092</v>
      </c>
    </row>
    <row r="2245" spans="1:9" ht="13.5" customHeight="1">
      <c r="A2245" s="219" t="s">
        <v>2284</v>
      </c>
      <c r="B2245" s="55">
        <v>53</v>
      </c>
      <c r="C2245" s="55">
        <v>50</v>
      </c>
      <c r="D2245" s="143">
        <v>56</v>
      </c>
      <c r="E2245" s="223" t="s">
        <v>144</v>
      </c>
      <c r="F2245" s="219">
        <v>97570</v>
      </c>
      <c r="I2245" s="219" t="s">
        <v>1092</v>
      </c>
    </row>
    <row r="2246" spans="1:9" ht="13.5" customHeight="1">
      <c r="A2246" s="219" t="s">
        <v>2284</v>
      </c>
      <c r="B2246" s="55">
        <v>81</v>
      </c>
      <c r="C2246" s="55">
        <v>78</v>
      </c>
      <c r="D2246" s="143">
        <v>84</v>
      </c>
      <c r="E2246" s="223" t="s">
        <v>144</v>
      </c>
      <c r="F2246" s="219">
        <v>85350</v>
      </c>
      <c r="I2246" s="219" t="s">
        <v>1092</v>
      </c>
    </row>
    <row r="2247" spans="1:9" ht="13.5" customHeight="1">
      <c r="A2247" s="219" t="s">
        <v>2284</v>
      </c>
      <c r="B2247" s="55">
        <v>136</v>
      </c>
      <c r="C2247" s="55">
        <v>133</v>
      </c>
      <c r="D2247" s="143">
        <v>140</v>
      </c>
      <c r="E2247" s="223" t="s">
        <v>144</v>
      </c>
      <c r="F2247" s="219">
        <v>107100</v>
      </c>
      <c r="I2247" s="219" t="s">
        <v>1092</v>
      </c>
    </row>
    <row r="2248" spans="1:9" ht="13.5" customHeight="1">
      <c r="A2248" s="219" t="s">
        <v>1525</v>
      </c>
      <c r="B2248" s="55">
        <v>11</v>
      </c>
      <c r="C2248" s="55">
        <v>8</v>
      </c>
      <c r="D2248" s="143">
        <v>14</v>
      </c>
      <c r="E2248" s="223" t="s">
        <v>144</v>
      </c>
      <c r="F2248" s="219">
        <v>13790</v>
      </c>
      <c r="I2248" s="219" t="s">
        <v>1092</v>
      </c>
    </row>
    <row r="2249" spans="1:9" ht="13.5" customHeight="1">
      <c r="A2249" s="219" t="s">
        <v>1525</v>
      </c>
      <c r="B2249" s="55">
        <v>30</v>
      </c>
      <c r="C2249" s="55">
        <v>22</v>
      </c>
      <c r="D2249" s="143">
        <v>28</v>
      </c>
      <c r="E2249" s="223" t="s">
        <v>144</v>
      </c>
      <c r="F2249" s="219">
        <v>45820</v>
      </c>
      <c r="I2249" s="219" t="s">
        <v>1092</v>
      </c>
    </row>
    <row r="2250" spans="1:9" ht="13.5" customHeight="1">
      <c r="A2250" s="219" t="s">
        <v>1525</v>
      </c>
      <c r="B2250" s="55">
        <v>53</v>
      </c>
      <c r="C2250" s="55">
        <v>50</v>
      </c>
      <c r="D2250" s="143">
        <v>56</v>
      </c>
      <c r="E2250" s="223" t="s">
        <v>144</v>
      </c>
      <c r="F2250" s="219">
        <v>8016</v>
      </c>
      <c r="I2250" s="219" t="s">
        <v>1092</v>
      </c>
    </row>
    <row r="2251" spans="1:9" ht="13.5" customHeight="1">
      <c r="A2251" s="219" t="s">
        <v>1525</v>
      </c>
      <c r="B2251" s="55">
        <v>81</v>
      </c>
      <c r="C2251" s="55">
        <v>78</v>
      </c>
      <c r="D2251" s="143">
        <v>84</v>
      </c>
      <c r="E2251" s="223" t="s">
        <v>144</v>
      </c>
      <c r="F2251" s="219">
        <v>1808</v>
      </c>
      <c r="I2251" s="219" t="s">
        <v>1092</v>
      </c>
    </row>
    <row r="2252" spans="1:9" ht="13.5" customHeight="1">
      <c r="A2252" s="219" t="s">
        <v>1525</v>
      </c>
      <c r="B2252" s="55">
        <v>136</v>
      </c>
      <c r="C2252" s="55">
        <v>133</v>
      </c>
      <c r="D2252" s="143">
        <v>140</v>
      </c>
      <c r="E2252" s="223" t="s">
        <v>144</v>
      </c>
      <c r="F2252" s="219">
        <v>4070</v>
      </c>
      <c r="I2252" s="219" t="s">
        <v>1092</v>
      </c>
    </row>
    <row r="2253" spans="1:9" ht="13.5" customHeight="1">
      <c r="A2253" s="219" t="s">
        <v>1556</v>
      </c>
      <c r="B2253" s="55">
        <v>3.5</v>
      </c>
      <c r="C2253" s="55">
        <v>1</v>
      </c>
      <c r="D2253" s="143">
        <v>7</v>
      </c>
      <c r="E2253" s="223" t="s">
        <v>144</v>
      </c>
      <c r="F2253" s="219">
        <v>234700</v>
      </c>
      <c r="I2253" s="219" t="s">
        <v>1092</v>
      </c>
    </row>
    <row r="2254" spans="1:9" ht="13.5" customHeight="1">
      <c r="A2254" s="219" t="s">
        <v>1556</v>
      </c>
      <c r="B2254" s="55">
        <v>11</v>
      </c>
      <c r="C2254" s="55">
        <v>8</v>
      </c>
      <c r="D2254" s="143">
        <v>14</v>
      </c>
      <c r="E2254" s="223" t="s">
        <v>144</v>
      </c>
      <c r="F2254" s="219">
        <v>421900</v>
      </c>
      <c r="I2254" s="219" t="s">
        <v>1092</v>
      </c>
    </row>
    <row r="2255" spans="1:9" ht="13.5" customHeight="1">
      <c r="A2255" s="219" t="s">
        <v>1556</v>
      </c>
      <c r="B2255" s="55">
        <v>30</v>
      </c>
      <c r="C2255" s="55">
        <v>22</v>
      </c>
      <c r="D2255" s="143">
        <v>28</v>
      </c>
      <c r="E2255" s="223" t="s">
        <v>144</v>
      </c>
      <c r="F2255" s="219">
        <v>17690</v>
      </c>
      <c r="I2255" s="219" t="s">
        <v>1092</v>
      </c>
    </row>
    <row r="2256" spans="1:9" ht="13.5" customHeight="1">
      <c r="A2256" s="219" t="s">
        <v>1556</v>
      </c>
      <c r="B2256" s="55">
        <v>53</v>
      </c>
      <c r="C2256" s="55">
        <v>50</v>
      </c>
      <c r="D2256" s="143">
        <v>56</v>
      </c>
      <c r="E2256" s="223" t="s">
        <v>144</v>
      </c>
      <c r="F2256" s="219">
        <v>55040</v>
      </c>
      <c r="I2256" s="219" t="s">
        <v>1092</v>
      </c>
    </row>
    <row r="2257" spans="1:9" ht="13.5" customHeight="1">
      <c r="A2257" s="219" t="s">
        <v>1556</v>
      </c>
      <c r="B2257" s="55">
        <v>81</v>
      </c>
      <c r="C2257" s="55">
        <v>78</v>
      </c>
      <c r="D2257" s="143">
        <v>84</v>
      </c>
      <c r="E2257" s="223" t="s">
        <v>144</v>
      </c>
      <c r="F2257" s="219">
        <v>23870</v>
      </c>
      <c r="I2257" s="219" t="s">
        <v>1092</v>
      </c>
    </row>
    <row r="2258" spans="1:9" ht="13.5" customHeight="1">
      <c r="A2258" s="219" t="s">
        <v>1556</v>
      </c>
      <c r="B2258" s="55">
        <v>136</v>
      </c>
      <c r="C2258" s="55">
        <v>133</v>
      </c>
      <c r="D2258" s="143">
        <v>140</v>
      </c>
      <c r="E2258" s="223" t="s">
        <v>144</v>
      </c>
      <c r="F2258" s="219">
        <v>46880</v>
      </c>
      <c r="I2258" s="219" t="s">
        <v>1092</v>
      </c>
    </row>
    <row r="2259" spans="1:9" ht="13.5" customHeight="1">
      <c r="A2259" s="219" t="s">
        <v>1621</v>
      </c>
      <c r="B2259" s="55">
        <v>11</v>
      </c>
      <c r="C2259" s="55">
        <v>8</v>
      </c>
      <c r="D2259" s="143">
        <v>14</v>
      </c>
      <c r="E2259" s="223" t="s">
        <v>144</v>
      </c>
      <c r="F2259" s="219">
        <v>10190</v>
      </c>
      <c r="I2259" s="219" t="s">
        <v>1092</v>
      </c>
    </row>
    <row r="2260" spans="1:9" ht="13.5" customHeight="1">
      <c r="A2260" s="219" t="s">
        <v>1730</v>
      </c>
      <c r="B2260" s="55">
        <v>11</v>
      </c>
      <c r="C2260" s="55">
        <v>8</v>
      </c>
      <c r="D2260" s="143">
        <v>14</v>
      </c>
      <c r="E2260" s="223" t="s">
        <v>144</v>
      </c>
      <c r="F2260" s="219">
        <v>172</v>
      </c>
      <c r="I2260" s="219" t="s">
        <v>1092</v>
      </c>
    </row>
    <row r="2261" spans="1:9" ht="13.5" customHeight="1">
      <c r="A2261" s="219" t="s">
        <v>1730</v>
      </c>
      <c r="B2261" s="55">
        <v>30</v>
      </c>
      <c r="C2261" s="55">
        <v>22</v>
      </c>
      <c r="D2261" s="143">
        <v>28</v>
      </c>
      <c r="E2261" s="223" t="s">
        <v>144</v>
      </c>
      <c r="F2261" s="219">
        <v>1279</v>
      </c>
      <c r="I2261" s="219" t="s">
        <v>1092</v>
      </c>
    </row>
    <row r="2262" spans="1:9" ht="13.5" customHeight="1">
      <c r="A2262" s="219" t="s">
        <v>1730</v>
      </c>
      <c r="B2262" s="55">
        <v>53</v>
      </c>
      <c r="C2262" s="55">
        <v>50</v>
      </c>
      <c r="D2262" s="143">
        <v>56</v>
      </c>
      <c r="E2262" s="223" t="s">
        <v>144</v>
      </c>
      <c r="F2262" s="219">
        <v>596.9</v>
      </c>
      <c r="I2262" s="219" t="s">
        <v>1092</v>
      </c>
    </row>
    <row r="2263" spans="1:9" ht="13.5" customHeight="1">
      <c r="A2263" s="219" t="s">
        <v>1750</v>
      </c>
      <c r="B2263" s="55">
        <v>3.5</v>
      </c>
      <c r="C2263" s="55">
        <v>1</v>
      </c>
      <c r="D2263" s="143">
        <v>7</v>
      </c>
      <c r="E2263" s="223" t="s">
        <v>144</v>
      </c>
      <c r="F2263" s="219">
        <v>14480</v>
      </c>
      <c r="I2263" s="219" t="s">
        <v>1092</v>
      </c>
    </row>
    <row r="2264" spans="1:9" ht="13.5" customHeight="1">
      <c r="A2264" s="219" t="s">
        <v>1750</v>
      </c>
      <c r="B2264" s="55">
        <v>11</v>
      </c>
      <c r="C2264" s="55">
        <v>8</v>
      </c>
      <c r="D2264" s="143">
        <v>14</v>
      </c>
      <c r="E2264" s="223" t="s">
        <v>144</v>
      </c>
      <c r="F2264" s="219">
        <v>19580</v>
      </c>
      <c r="I2264" s="219" t="s">
        <v>1092</v>
      </c>
    </row>
    <row r="2265" spans="1:9" ht="13.5" customHeight="1">
      <c r="A2265" s="219" t="s">
        <v>1750</v>
      </c>
      <c r="B2265" s="55">
        <v>30</v>
      </c>
      <c r="C2265" s="55">
        <v>22</v>
      </c>
      <c r="D2265" s="143">
        <v>28</v>
      </c>
      <c r="E2265" s="223" t="s">
        <v>144</v>
      </c>
      <c r="F2265" s="219">
        <v>76800</v>
      </c>
      <c r="I2265" s="219" t="s">
        <v>1092</v>
      </c>
    </row>
    <row r="2266" spans="1:9" ht="13.5" customHeight="1">
      <c r="A2266" s="219" t="s">
        <v>1750</v>
      </c>
      <c r="B2266" s="55">
        <v>53</v>
      </c>
      <c r="C2266" s="55">
        <v>50</v>
      </c>
      <c r="D2266" s="143">
        <v>56</v>
      </c>
      <c r="E2266" s="223" t="s">
        <v>144</v>
      </c>
      <c r="F2266" s="219">
        <v>9149</v>
      </c>
      <c r="I2266" s="219" t="s">
        <v>1092</v>
      </c>
    </row>
    <row r="2267" spans="1:9" ht="13.5" customHeight="1">
      <c r="A2267" s="219" t="s">
        <v>1750</v>
      </c>
      <c r="B2267" s="55">
        <v>81</v>
      </c>
      <c r="C2267" s="55">
        <v>78</v>
      </c>
      <c r="D2267" s="143">
        <v>84</v>
      </c>
      <c r="E2267" s="223" t="s">
        <v>144</v>
      </c>
      <c r="F2267" s="219">
        <v>357</v>
      </c>
      <c r="I2267" s="219" t="s">
        <v>1092</v>
      </c>
    </row>
    <row r="2268" spans="1:9" ht="13.5" customHeight="1">
      <c r="A2268" s="219" t="s">
        <v>1750</v>
      </c>
      <c r="B2268" s="55">
        <v>136</v>
      </c>
      <c r="C2268" s="55">
        <v>133</v>
      </c>
      <c r="D2268" s="143">
        <v>140</v>
      </c>
      <c r="E2268" s="223" t="s">
        <v>144</v>
      </c>
      <c r="F2268" s="219">
        <v>2443</v>
      </c>
      <c r="I2268" s="219" t="s">
        <v>1092</v>
      </c>
    </row>
    <row r="2269" spans="1:9" ht="13.5" customHeight="1">
      <c r="A2269" s="219" t="s">
        <v>1748</v>
      </c>
      <c r="B2269" s="55">
        <v>3.5</v>
      </c>
      <c r="C2269" s="55">
        <v>1</v>
      </c>
      <c r="D2269" s="143">
        <v>7</v>
      </c>
      <c r="E2269" s="223" t="s">
        <v>144</v>
      </c>
      <c r="F2269" s="219">
        <v>15160</v>
      </c>
      <c r="I2269" s="219" t="s">
        <v>1092</v>
      </c>
    </row>
    <row r="2270" spans="1:9" ht="13.5" customHeight="1">
      <c r="A2270" s="219" t="s">
        <v>1748</v>
      </c>
      <c r="B2270" s="55">
        <v>11</v>
      </c>
      <c r="C2270" s="55">
        <v>8</v>
      </c>
      <c r="D2270" s="143">
        <v>14</v>
      </c>
      <c r="E2270" s="223" t="s">
        <v>144</v>
      </c>
      <c r="F2270" s="219">
        <v>16180</v>
      </c>
      <c r="I2270" s="219" t="s">
        <v>1092</v>
      </c>
    </row>
    <row r="2271" spans="1:9" ht="13.5" customHeight="1">
      <c r="A2271" s="219" t="s">
        <v>1748</v>
      </c>
      <c r="B2271" s="55">
        <v>30</v>
      </c>
      <c r="C2271" s="55">
        <v>22</v>
      </c>
      <c r="D2271" s="143">
        <v>28</v>
      </c>
      <c r="E2271" s="223" t="s">
        <v>144</v>
      </c>
      <c r="F2271" s="219">
        <v>28380</v>
      </c>
      <c r="I2271" s="219" t="s">
        <v>1092</v>
      </c>
    </row>
    <row r="2272" spans="1:9" ht="13.5" customHeight="1">
      <c r="A2272" s="219" t="s">
        <v>1748</v>
      </c>
      <c r="B2272" s="55">
        <v>53</v>
      </c>
      <c r="C2272" s="55">
        <v>50</v>
      </c>
      <c r="D2272" s="143">
        <v>56</v>
      </c>
      <c r="E2272" s="223" t="s">
        <v>144</v>
      </c>
      <c r="F2272" s="219">
        <v>2799</v>
      </c>
      <c r="I2272" s="219" t="s">
        <v>1092</v>
      </c>
    </row>
    <row r="2273" spans="1:9" ht="13.5" customHeight="1">
      <c r="A2273" s="219" t="s">
        <v>1748</v>
      </c>
      <c r="B2273" s="55">
        <v>136</v>
      </c>
      <c r="C2273" s="55">
        <v>133</v>
      </c>
      <c r="D2273" s="143">
        <v>140</v>
      </c>
      <c r="E2273" s="223" t="s">
        <v>144</v>
      </c>
      <c r="F2273" s="219">
        <v>398.4</v>
      </c>
      <c r="I2273" s="219" t="s">
        <v>1092</v>
      </c>
    </row>
    <row r="2274" spans="1:9" ht="13.5" customHeight="1">
      <c r="A2274" s="219" t="s">
        <v>1745</v>
      </c>
      <c r="B2274" s="55">
        <v>3.5</v>
      </c>
      <c r="C2274" s="55">
        <v>1</v>
      </c>
      <c r="D2274" s="143">
        <v>7</v>
      </c>
      <c r="E2274" s="223" t="s">
        <v>144</v>
      </c>
      <c r="F2274" s="219">
        <v>27870</v>
      </c>
      <c r="I2274" s="219" t="s">
        <v>1092</v>
      </c>
    </row>
    <row r="2275" spans="1:9" ht="13.5" customHeight="1">
      <c r="A2275" s="219" t="s">
        <v>1745</v>
      </c>
      <c r="B2275" s="55">
        <v>11</v>
      </c>
      <c r="C2275" s="55">
        <v>8</v>
      </c>
      <c r="D2275" s="143">
        <v>14</v>
      </c>
      <c r="E2275" s="223" t="s">
        <v>144</v>
      </c>
      <c r="F2275" s="219">
        <v>36800</v>
      </c>
      <c r="I2275" s="219" t="s">
        <v>1092</v>
      </c>
    </row>
    <row r="2276" spans="1:9" ht="13.5" customHeight="1">
      <c r="A2276" s="219" t="s">
        <v>1745</v>
      </c>
      <c r="B2276" s="55">
        <v>30</v>
      </c>
      <c r="C2276" s="55">
        <v>22</v>
      </c>
      <c r="D2276" s="143">
        <v>28</v>
      </c>
      <c r="E2276" s="223" t="s">
        <v>144</v>
      </c>
      <c r="F2276" s="219">
        <v>26800</v>
      </c>
      <c r="I2276" s="219" t="s">
        <v>1092</v>
      </c>
    </row>
    <row r="2277" spans="1:9" ht="13.5" customHeight="1">
      <c r="A2277" s="219" t="s">
        <v>1745</v>
      </c>
      <c r="B2277" s="55">
        <v>53</v>
      </c>
      <c r="C2277" s="55">
        <v>50</v>
      </c>
      <c r="D2277" s="143">
        <v>56</v>
      </c>
      <c r="E2277" s="223" t="s">
        <v>144</v>
      </c>
      <c r="F2277" s="219">
        <v>6900</v>
      </c>
      <c r="I2277" s="219" t="s">
        <v>1092</v>
      </c>
    </row>
    <row r="2278" spans="1:9" ht="13.5" customHeight="1">
      <c r="A2278" s="219" t="s">
        <v>1764</v>
      </c>
      <c r="B2278" s="55">
        <v>3.5</v>
      </c>
      <c r="C2278" s="55">
        <v>1</v>
      </c>
      <c r="D2278" s="143">
        <v>7</v>
      </c>
      <c r="E2278" s="223" t="s">
        <v>144</v>
      </c>
      <c r="F2278" s="219">
        <v>388.3</v>
      </c>
      <c r="I2278" s="219" t="s">
        <v>1092</v>
      </c>
    </row>
    <row r="2279" spans="1:9" ht="13.5" customHeight="1">
      <c r="A2279" s="219" t="s">
        <v>1764</v>
      </c>
      <c r="B2279" s="55">
        <v>11</v>
      </c>
      <c r="C2279" s="55">
        <v>8</v>
      </c>
      <c r="D2279" s="143">
        <v>14</v>
      </c>
      <c r="E2279" s="223" t="s">
        <v>144</v>
      </c>
      <c r="F2279" s="219">
        <v>485</v>
      </c>
      <c r="I2279" s="219" t="s">
        <v>1092</v>
      </c>
    </row>
    <row r="2280" spans="1:9" ht="13.5" customHeight="1">
      <c r="A2280" s="219" t="s">
        <v>1764</v>
      </c>
      <c r="B2280" s="55">
        <v>30</v>
      </c>
      <c r="C2280" s="55">
        <v>22</v>
      </c>
      <c r="D2280" s="143">
        <v>28</v>
      </c>
      <c r="E2280" s="223" t="s">
        <v>144</v>
      </c>
      <c r="F2280" s="219">
        <v>238.7</v>
      </c>
      <c r="I2280" s="219" t="s">
        <v>1092</v>
      </c>
    </row>
    <row r="2281" spans="1:9" ht="13.5" customHeight="1">
      <c r="A2281" s="219" t="s">
        <v>1764</v>
      </c>
      <c r="B2281" s="55">
        <v>53</v>
      </c>
      <c r="C2281" s="55">
        <v>50</v>
      </c>
      <c r="D2281" s="143">
        <v>56</v>
      </c>
      <c r="E2281" s="223" t="s">
        <v>144</v>
      </c>
      <c r="F2281" s="219">
        <v>821.6</v>
      </c>
      <c r="I2281" s="219" t="s">
        <v>1092</v>
      </c>
    </row>
    <row r="2282" spans="1:9" ht="13.5" customHeight="1">
      <c r="A2282" s="219" t="s">
        <v>1764</v>
      </c>
      <c r="B2282" s="55">
        <v>81</v>
      </c>
      <c r="C2282" s="55">
        <v>78</v>
      </c>
      <c r="D2282" s="143">
        <v>84</v>
      </c>
      <c r="E2282" s="223" t="s">
        <v>144</v>
      </c>
      <c r="F2282" s="219">
        <v>592.1</v>
      </c>
      <c r="I2282" s="219" t="s">
        <v>1092</v>
      </c>
    </row>
    <row r="2283" spans="1:9" ht="13.5" customHeight="1">
      <c r="A2283" s="219" t="s">
        <v>1764</v>
      </c>
      <c r="B2283" s="55">
        <v>136</v>
      </c>
      <c r="C2283" s="55">
        <v>133</v>
      </c>
      <c r="D2283" s="143">
        <v>140</v>
      </c>
      <c r="E2283" s="223" t="s">
        <v>144</v>
      </c>
      <c r="F2283" s="219">
        <v>886.3</v>
      </c>
      <c r="I2283" s="219" t="s">
        <v>1092</v>
      </c>
    </row>
    <row r="2284" spans="1:9" ht="13.5" customHeight="1">
      <c r="A2284" s="219" t="s">
        <v>1757</v>
      </c>
      <c r="B2284" s="55">
        <v>3.5</v>
      </c>
      <c r="C2284" s="55">
        <v>1</v>
      </c>
      <c r="D2284" s="143">
        <v>7</v>
      </c>
      <c r="E2284" s="223" t="s">
        <v>144</v>
      </c>
      <c r="F2284" s="219">
        <v>4529</v>
      </c>
      <c r="I2284" s="219" t="s">
        <v>1092</v>
      </c>
    </row>
    <row r="2285" spans="1:9" ht="13.5" customHeight="1">
      <c r="A2285" s="219" t="s">
        <v>1757</v>
      </c>
      <c r="B2285" s="55">
        <v>11</v>
      </c>
      <c r="C2285" s="55">
        <v>8</v>
      </c>
      <c r="D2285" s="143">
        <v>14</v>
      </c>
      <c r="E2285" s="223" t="s">
        <v>144</v>
      </c>
      <c r="F2285" s="219">
        <v>1524</v>
      </c>
      <c r="I2285" s="219" t="s">
        <v>1092</v>
      </c>
    </row>
    <row r="2286" spans="1:9" ht="13.5" customHeight="1">
      <c r="A2286" s="219" t="s">
        <v>1757</v>
      </c>
      <c r="B2286" s="55">
        <v>30</v>
      </c>
      <c r="C2286" s="55">
        <v>22</v>
      </c>
      <c r="D2286" s="143">
        <v>28</v>
      </c>
      <c r="E2286" s="223" t="s">
        <v>144</v>
      </c>
      <c r="F2286" s="219">
        <v>967.2</v>
      </c>
      <c r="I2286" s="219" t="s">
        <v>1092</v>
      </c>
    </row>
    <row r="2287" spans="1:9" ht="13.5" customHeight="1">
      <c r="A2287" s="219" t="s">
        <v>1757</v>
      </c>
      <c r="B2287" s="55">
        <v>53</v>
      </c>
      <c r="C2287" s="55">
        <v>50</v>
      </c>
      <c r="D2287" s="143">
        <v>56</v>
      </c>
      <c r="E2287" s="223" t="s">
        <v>144</v>
      </c>
      <c r="F2287" s="219">
        <v>4496</v>
      </c>
      <c r="I2287" s="219" t="s">
        <v>1092</v>
      </c>
    </row>
    <row r="2288" spans="1:9" ht="13.5" customHeight="1">
      <c r="A2288" s="219" t="s">
        <v>1757</v>
      </c>
      <c r="B2288" s="55">
        <v>81</v>
      </c>
      <c r="C2288" s="55">
        <v>78</v>
      </c>
      <c r="D2288" s="143">
        <v>84</v>
      </c>
      <c r="E2288" s="223" t="s">
        <v>144</v>
      </c>
      <c r="F2288" s="219">
        <v>913.4</v>
      </c>
      <c r="I2288" s="219" t="s">
        <v>1092</v>
      </c>
    </row>
    <row r="2289" spans="1:9" ht="13.5" customHeight="1">
      <c r="A2289" s="219" t="s">
        <v>1757</v>
      </c>
      <c r="B2289" s="55">
        <v>136</v>
      </c>
      <c r="C2289" s="55">
        <v>133</v>
      </c>
      <c r="D2289" s="143">
        <v>140</v>
      </c>
      <c r="E2289" s="223" t="s">
        <v>144</v>
      </c>
      <c r="F2289" s="219">
        <v>861.4</v>
      </c>
      <c r="I2289" s="219" t="s">
        <v>1092</v>
      </c>
    </row>
    <row r="2290" spans="1:9" ht="13.5" customHeight="1">
      <c r="A2290" s="219" t="s">
        <v>1851</v>
      </c>
      <c r="B2290" s="55">
        <v>3.5</v>
      </c>
      <c r="C2290" s="55">
        <v>1</v>
      </c>
      <c r="D2290" s="143">
        <v>7</v>
      </c>
      <c r="E2290" s="223" t="s">
        <v>144</v>
      </c>
      <c r="F2290" s="219">
        <v>182600</v>
      </c>
      <c r="I2290" s="219" t="s">
        <v>1092</v>
      </c>
    </row>
    <row r="2291" spans="1:9" ht="13.5" customHeight="1">
      <c r="A2291" s="219" t="s">
        <v>1851</v>
      </c>
      <c r="B2291" s="55">
        <v>11</v>
      </c>
      <c r="C2291" s="55">
        <v>8</v>
      </c>
      <c r="D2291" s="143">
        <v>14</v>
      </c>
      <c r="E2291" s="223" t="s">
        <v>144</v>
      </c>
      <c r="F2291" s="219">
        <v>436700</v>
      </c>
      <c r="I2291" s="219" t="s">
        <v>1092</v>
      </c>
    </row>
    <row r="2292" spans="1:9" ht="13.5" customHeight="1">
      <c r="A2292" s="219" t="s">
        <v>1851</v>
      </c>
      <c r="B2292" s="55">
        <v>30</v>
      </c>
      <c r="C2292" s="55">
        <v>22</v>
      </c>
      <c r="D2292" s="143">
        <v>28</v>
      </c>
      <c r="E2292" s="223" t="s">
        <v>144</v>
      </c>
      <c r="F2292" s="219">
        <v>107100</v>
      </c>
      <c r="I2292" s="219" t="s">
        <v>1092</v>
      </c>
    </row>
    <row r="2293" spans="1:9" ht="13.5" customHeight="1">
      <c r="A2293" s="219" t="s">
        <v>1851</v>
      </c>
      <c r="B2293" s="55">
        <v>53</v>
      </c>
      <c r="C2293" s="55">
        <v>50</v>
      </c>
      <c r="D2293" s="143">
        <v>56</v>
      </c>
      <c r="E2293" s="223" t="s">
        <v>144</v>
      </c>
      <c r="F2293" s="219">
        <v>155100</v>
      </c>
      <c r="I2293" s="219" t="s">
        <v>1092</v>
      </c>
    </row>
    <row r="2294" spans="1:9" ht="13.5" customHeight="1">
      <c r="A2294" s="219" t="s">
        <v>1851</v>
      </c>
      <c r="B2294" s="55">
        <v>81</v>
      </c>
      <c r="C2294" s="55">
        <v>78</v>
      </c>
      <c r="D2294" s="143">
        <v>84</v>
      </c>
      <c r="E2294" s="223" t="s">
        <v>144</v>
      </c>
      <c r="F2294" s="219">
        <v>47230</v>
      </c>
      <c r="I2294" s="219" t="s">
        <v>1092</v>
      </c>
    </row>
    <row r="2295" spans="1:9" ht="13.5" customHeight="1">
      <c r="A2295" s="219" t="s">
        <v>1851</v>
      </c>
      <c r="B2295" s="55">
        <v>136</v>
      </c>
      <c r="C2295" s="55">
        <v>133</v>
      </c>
      <c r="D2295" s="143">
        <v>140</v>
      </c>
      <c r="E2295" s="223" t="s">
        <v>144</v>
      </c>
      <c r="F2295" s="219">
        <v>99680</v>
      </c>
      <c r="I2295" s="219" t="s">
        <v>1092</v>
      </c>
    </row>
    <row r="2296" spans="1:9" ht="13.5" customHeight="1">
      <c r="A2296" s="219" t="s">
        <v>1486</v>
      </c>
      <c r="B2296" s="55">
        <v>3.5</v>
      </c>
      <c r="C2296" s="55">
        <v>1</v>
      </c>
      <c r="D2296" s="143">
        <v>7</v>
      </c>
      <c r="E2296" s="223" t="s">
        <v>144</v>
      </c>
      <c r="F2296" s="219">
        <v>26290</v>
      </c>
      <c r="I2296" s="219" t="s">
        <v>1092</v>
      </c>
    </row>
    <row r="2297" spans="1:9" ht="13.5" customHeight="1">
      <c r="A2297" s="219" t="s">
        <v>1486</v>
      </c>
      <c r="B2297" s="55">
        <v>11</v>
      </c>
      <c r="C2297" s="55">
        <v>8</v>
      </c>
      <c r="D2297" s="143">
        <v>14</v>
      </c>
      <c r="E2297" s="223" t="s">
        <v>144</v>
      </c>
      <c r="F2297" s="219">
        <v>20830</v>
      </c>
      <c r="I2297" s="219" t="s">
        <v>1092</v>
      </c>
    </row>
    <row r="2298" spans="1:9" ht="13.5" customHeight="1">
      <c r="A2298" s="219" t="s">
        <v>1486</v>
      </c>
      <c r="B2298" s="55">
        <v>30</v>
      </c>
      <c r="C2298" s="55">
        <v>22</v>
      </c>
      <c r="D2298" s="143">
        <v>28</v>
      </c>
      <c r="E2298" s="223" t="s">
        <v>144</v>
      </c>
      <c r="F2298" s="219">
        <v>124800</v>
      </c>
      <c r="I2298" s="219" t="s">
        <v>1092</v>
      </c>
    </row>
    <row r="2299" spans="1:9" ht="13.5" customHeight="1">
      <c r="A2299" s="219" t="s">
        <v>1486</v>
      </c>
      <c r="B2299" s="55">
        <v>53</v>
      </c>
      <c r="C2299" s="55">
        <v>50</v>
      </c>
      <c r="D2299" s="143">
        <v>56</v>
      </c>
      <c r="E2299" s="223" t="s">
        <v>144</v>
      </c>
      <c r="F2299" s="219">
        <v>3304</v>
      </c>
      <c r="I2299" s="219" t="s">
        <v>1092</v>
      </c>
    </row>
    <row r="2300" spans="1:9" ht="13.5" customHeight="1">
      <c r="A2300" s="219" t="s">
        <v>1486</v>
      </c>
      <c r="B2300" s="55">
        <v>81</v>
      </c>
      <c r="C2300" s="55">
        <v>78</v>
      </c>
      <c r="D2300" s="143">
        <v>84</v>
      </c>
      <c r="E2300" s="223" t="s">
        <v>144</v>
      </c>
      <c r="F2300" s="219">
        <v>8626</v>
      </c>
      <c r="I2300" s="219" t="s">
        <v>1092</v>
      </c>
    </row>
    <row r="2301" spans="1:9" ht="13.5" customHeight="1">
      <c r="A2301" s="219" t="s">
        <v>1486</v>
      </c>
      <c r="B2301" s="55">
        <v>136</v>
      </c>
      <c r="C2301" s="55">
        <v>133</v>
      </c>
      <c r="D2301" s="143">
        <v>140</v>
      </c>
      <c r="E2301" s="223" t="s">
        <v>144</v>
      </c>
      <c r="F2301" s="219">
        <v>23220</v>
      </c>
      <c r="I2301" s="219" t="s">
        <v>1092</v>
      </c>
    </row>
    <row r="2302" spans="1:9" ht="13.5" customHeight="1">
      <c r="A2302" s="219" t="s">
        <v>1860</v>
      </c>
      <c r="B2302" s="55">
        <v>3.5</v>
      </c>
      <c r="C2302" s="55">
        <v>1</v>
      </c>
      <c r="D2302" s="143">
        <v>7</v>
      </c>
      <c r="E2302" s="223" t="s">
        <v>144</v>
      </c>
      <c r="F2302" s="219">
        <v>43730</v>
      </c>
      <c r="I2302" s="219" t="s">
        <v>1092</v>
      </c>
    </row>
    <row r="2303" spans="1:9" ht="13.5" customHeight="1">
      <c r="A2303" s="219" t="s">
        <v>1860</v>
      </c>
      <c r="B2303" s="55">
        <v>11</v>
      </c>
      <c r="C2303" s="55">
        <v>8</v>
      </c>
      <c r="D2303" s="143">
        <v>14</v>
      </c>
      <c r="E2303" s="223" t="s">
        <v>144</v>
      </c>
      <c r="F2303" s="219">
        <v>116300</v>
      </c>
      <c r="I2303" s="219" t="s">
        <v>1092</v>
      </c>
    </row>
    <row r="2304" spans="1:9" ht="13.5" customHeight="1">
      <c r="A2304" s="219" t="s">
        <v>1860</v>
      </c>
      <c r="B2304" s="55">
        <v>30</v>
      </c>
      <c r="C2304" s="55">
        <v>22</v>
      </c>
      <c r="D2304" s="143">
        <v>28</v>
      </c>
      <c r="E2304" s="223" t="s">
        <v>144</v>
      </c>
      <c r="F2304" s="219">
        <v>40410</v>
      </c>
      <c r="I2304" s="219" t="s">
        <v>1092</v>
      </c>
    </row>
    <row r="2305" spans="1:9" ht="13.5" customHeight="1">
      <c r="A2305" s="219" t="s">
        <v>1860</v>
      </c>
      <c r="B2305" s="55">
        <v>53</v>
      </c>
      <c r="C2305" s="55">
        <v>50</v>
      </c>
      <c r="D2305" s="143">
        <v>56</v>
      </c>
      <c r="E2305" s="223" t="s">
        <v>144</v>
      </c>
      <c r="F2305" s="219">
        <v>18780</v>
      </c>
      <c r="I2305" s="219" t="s">
        <v>1092</v>
      </c>
    </row>
    <row r="2306" spans="1:9" ht="13.5" customHeight="1">
      <c r="A2306" s="219" t="s">
        <v>1860</v>
      </c>
      <c r="B2306" s="55">
        <v>81</v>
      </c>
      <c r="C2306" s="55">
        <v>78</v>
      </c>
      <c r="D2306" s="143">
        <v>84</v>
      </c>
      <c r="E2306" s="223" t="s">
        <v>144</v>
      </c>
      <c r="F2306" s="219">
        <v>10460</v>
      </c>
      <c r="I2306" s="219" t="s">
        <v>1092</v>
      </c>
    </row>
    <row r="2307" spans="1:9" ht="13.5" customHeight="1">
      <c r="A2307" s="219" t="s">
        <v>1860</v>
      </c>
      <c r="B2307" s="55">
        <v>136</v>
      </c>
      <c r="C2307" s="55">
        <v>133</v>
      </c>
      <c r="D2307" s="143">
        <v>140</v>
      </c>
      <c r="E2307" s="223" t="s">
        <v>144</v>
      </c>
      <c r="F2307" s="219">
        <v>12430</v>
      </c>
      <c r="I2307" s="219" t="s">
        <v>1092</v>
      </c>
    </row>
    <row r="2308" spans="1:9" ht="13.5" customHeight="1">
      <c r="A2308" s="219" t="s">
        <v>1619</v>
      </c>
      <c r="B2308" s="55">
        <v>11</v>
      </c>
      <c r="C2308" s="55">
        <v>8</v>
      </c>
      <c r="D2308" s="143">
        <v>14</v>
      </c>
      <c r="E2308" s="223" t="s">
        <v>144</v>
      </c>
      <c r="F2308" s="219">
        <v>13960</v>
      </c>
      <c r="I2308" s="219" t="s">
        <v>1092</v>
      </c>
    </row>
    <row r="2309" spans="1:9" ht="13.5" customHeight="1">
      <c r="A2309" s="219" t="s">
        <v>1599</v>
      </c>
      <c r="B2309" s="55">
        <v>3.5</v>
      </c>
      <c r="C2309" s="55">
        <v>1</v>
      </c>
      <c r="D2309" s="143">
        <v>7</v>
      </c>
      <c r="E2309" s="223" t="s">
        <v>144</v>
      </c>
      <c r="F2309" s="219">
        <v>2124</v>
      </c>
      <c r="I2309" s="219" t="s">
        <v>1092</v>
      </c>
    </row>
    <row r="2310" spans="1:9" ht="13.5" customHeight="1">
      <c r="A2310" s="219" t="s">
        <v>1599</v>
      </c>
      <c r="B2310" s="55">
        <v>11</v>
      </c>
      <c r="C2310" s="55">
        <v>8</v>
      </c>
      <c r="D2310" s="143">
        <v>14</v>
      </c>
      <c r="E2310" s="223" t="s">
        <v>144</v>
      </c>
      <c r="F2310" s="219">
        <v>3598</v>
      </c>
      <c r="I2310" s="219" t="s">
        <v>1092</v>
      </c>
    </row>
    <row r="2311" spans="1:9" ht="13.5" customHeight="1">
      <c r="A2311" s="219" t="s">
        <v>1599</v>
      </c>
      <c r="B2311" s="55">
        <v>30</v>
      </c>
      <c r="C2311" s="55">
        <v>22</v>
      </c>
      <c r="D2311" s="143">
        <v>28</v>
      </c>
      <c r="E2311" s="223" t="s">
        <v>144</v>
      </c>
      <c r="F2311" s="219">
        <v>2859</v>
      </c>
      <c r="I2311" s="219" t="s">
        <v>1092</v>
      </c>
    </row>
    <row r="2312" spans="1:9" ht="13.5" customHeight="1">
      <c r="A2312" s="219" t="s">
        <v>1599</v>
      </c>
      <c r="B2312" s="55">
        <v>53</v>
      </c>
      <c r="C2312" s="55">
        <v>50</v>
      </c>
      <c r="D2312" s="143">
        <v>56</v>
      </c>
      <c r="E2312" s="223" t="s">
        <v>144</v>
      </c>
      <c r="F2312" s="219">
        <v>6883</v>
      </c>
      <c r="I2312" s="219" t="s">
        <v>1092</v>
      </c>
    </row>
    <row r="2313" spans="1:9" ht="13.5" customHeight="1">
      <c r="A2313" s="219" t="s">
        <v>1599</v>
      </c>
      <c r="B2313" s="55">
        <v>81</v>
      </c>
      <c r="C2313" s="55">
        <v>78</v>
      </c>
      <c r="D2313" s="143">
        <v>84</v>
      </c>
      <c r="E2313" s="223" t="s">
        <v>144</v>
      </c>
      <c r="F2313" s="219">
        <v>1774</v>
      </c>
      <c r="I2313" s="219" t="s">
        <v>1092</v>
      </c>
    </row>
    <row r="2314" spans="1:9" ht="13.5" customHeight="1">
      <c r="A2314" s="219" t="s">
        <v>1599</v>
      </c>
      <c r="B2314" s="55">
        <v>136</v>
      </c>
      <c r="C2314" s="55">
        <v>133</v>
      </c>
      <c r="D2314" s="143">
        <v>140</v>
      </c>
      <c r="E2314" s="223" t="s">
        <v>144</v>
      </c>
      <c r="F2314" s="219">
        <v>199.6</v>
      </c>
      <c r="I2314" s="219" t="s">
        <v>1092</v>
      </c>
    </row>
    <row r="2315" spans="1:9" ht="13.5" customHeight="1">
      <c r="A2315" s="219" t="s">
        <v>2314</v>
      </c>
      <c r="B2315" s="55">
        <v>3.5</v>
      </c>
      <c r="C2315" s="55">
        <v>1</v>
      </c>
      <c r="D2315" s="143">
        <v>7</v>
      </c>
      <c r="E2315" s="223" t="s">
        <v>144</v>
      </c>
      <c r="F2315" s="219">
        <v>314800</v>
      </c>
      <c r="I2315" s="219" t="s">
        <v>1092</v>
      </c>
    </row>
    <row r="2316" spans="1:9" ht="13.5" customHeight="1">
      <c r="A2316" s="219" t="s">
        <v>2314</v>
      </c>
      <c r="B2316" s="55">
        <v>11</v>
      </c>
      <c r="C2316" s="55">
        <v>8</v>
      </c>
      <c r="D2316" s="143">
        <v>14</v>
      </c>
      <c r="E2316" s="223" t="s">
        <v>144</v>
      </c>
      <c r="F2316" s="219">
        <v>730200</v>
      </c>
      <c r="I2316" s="219" t="s">
        <v>1092</v>
      </c>
    </row>
    <row r="2317" spans="1:9" ht="13.5" customHeight="1">
      <c r="A2317" s="219" t="s">
        <v>2314</v>
      </c>
      <c r="B2317" s="55">
        <v>30</v>
      </c>
      <c r="C2317" s="55">
        <v>22</v>
      </c>
      <c r="D2317" s="143">
        <v>28</v>
      </c>
      <c r="E2317" s="223" t="s">
        <v>144</v>
      </c>
      <c r="F2317" s="219">
        <v>80520</v>
      </c>
      <c r="I2317" s="219" t="s">
        <v>1092</v>
      </c>
    </row>
    <row r="2318" spans="1:9" ht="13.5" customHeight="1">
      <c r="A2318" s="219" t="s">
        <v>2314</v>
      </c>
      <c r="B2318" s="55">
        <v>53</v>
      </c>
      <c r="C2318" s="55">
        <v>50</v>
      </c>
      <c r="D2318" s="143">
        <v>56</v>
      </c>
      <c r="E2318" s="223" t="s">
        <v>144</v>
      </c>
      <c r="F2318" s="219">
        <v>83820</v>
      </c>
      <c r="I2318" s="219" t="s">
        <v>1092</v>
      </c>
    </row>
    <row r="2319" spans="1:9" ht="13.5" customHeight="1">
      <c r="A2319" s="219" t="s">
        <v>2314</v>
      </c>
      <c r="B2319" s="55">
        <v>81</v>
      </c>
      <c r="C2319" s="55">
        <v>78</v>
      </c>
      <c r="D2319" s="143">
        <v>84</v>
      </c>
      <c r="E2319" s="223" t="s">
        <v>144</v>
      </c>
      <c r="F2319" s="219">
        <v>10280</v>
      </c>
      <c r="I2319" s="219" t="s">
        <v>1092</v>
      </c>
    </row>
    <row r="2320" spans="1:9" ht="13.5" customHeight="1">
      <c r="A2320" s="219" t="s">
        <v>2314</v>
      </c>
      <c r="B2320" s="55">
        <v>136</v>
      </c>
      <c r="C2320" s="55">
        <v>133</v>
      </c>
      <c r="D2320" s="143">
        <v>140</v>
      </c>
      <c r="E2320" s="223" t="s">
        <v>144</v>
      </c>
      <c r="F2320" s="219">
        <v>21710</v>
      </c>
      <c r="I2320" s="219" t="s">
        <v>1092</v>
      </c>
    </row>
    <row r="2321" spans="1:9" ht="13.5" customHeight="1">
      <c r="A2321" s="219" t="s">
        <v>1487</v>
      </c>
      <c r="B2321" s="55">
        <v>3.5</v>
      </c>
      <c r="C2321" s="55">
        <v>1</v>
      </c>
      <c r="D2321" s="143">
        <v>7</v>
      </c>
      <c r="E2321" s="223" t="s">
        <v>144</v>
      </c>
      <c r="F2321" s="219">
        <v>24130</v>
      </c>
      <c r="I2321" s="219" t="s">
        <v>1092</v>
      </c>
    </row>
    <row r="2322" spans="1:9" ht="13.5" customHeight="1">
      <c r="A2322" s="219" t="s">
        <v>1487</v>
      </c>
      <c r="B2322" s="55">
        <v>11</v>
      </c>
      <c r="C2322" s="55">
        <v>8</v>
      </c>
      <c r="D2322" s="143">
        <v>14</v>
      </c>
      <c r="E2322" s="223" t="s">
        <v>144</v>
      </c>
      <c r="F2322" s="219">
        <v>23900</v>
      </c>
      <c r="I2322" s="219" t="s">
        <v>1092</v>
      </c>
    </row>
    <row r="2323" spans="1:9" ht="13.5" customHeight="1">
      <c r="A2323" s="219" t="s">
        <v>1487</v>
      </c>
      <c r="B2323" s="55">
        <v>30</v>
      </c>
      <c r="C2323" s="55">
        <v>22</v>
      </c>
      <c r="D2323" s="143">
        <v>28</v>
      </c>
      <c r="E2323" s="223" t="s">
        <v>144</v>
      </c>
      <c r="F2323" s="219">
        <v>50960</v>
      </c>
      <c r="I2323" s="219" t="s">
        <v>1092</v>
      </c>
    </row>
    <row r="2324" spans="1:9" ht="13.5" customHeight="1">
      <c r="A2324" s="219" t="s">
        <v>1487</v>
      </c>
      <c r="B2324" s="55">
        <v>53</v>
      </c>
      <c r="C2324" s="55">
        <v>50</v>
      </c>
      <c r="D2324" s="143">
        <v>56</v>
      </c>
      <c r="E2324" s="223" t="s">
        <v>144</v>
      </c>
      <c r="F2324" s="219">
        <v>57550</v>
      </c>
      <c r="I2324" s="219" t="s">
        <v>1092</v>
      </c>
    </row>
    <row r="2325" spans="1:9" ht="13.5" customHeight="1">
      <c r="A2325" s="219" t="s">
        <v>1487</v>
      </c>
      <c r="B2325" s="55">
        <v>136</v>
      </c>
      <c r="C2325" s="55">
        <v>133</v>
      </c>
      <c r="D2325" s="143">
        <v>140</v>
      </c>
      <c r="E2325" s="223" t="s">
        <v>144</v>
      </c>
      <c r="F2325" s="219">
        <v>5227</v>
      </c>
      <c r="I2325" s="219" t="s">
        <v>1092</v>
      </c>
    </row>
    <row r="2326" spans="1:9" ht="13.5" customHeight="1">
      <c r="A2326" s="219" t="s">
        <v>2321</v>
      </c>
      <c r="B2326" s="55">
        <v>3.5</v>
      </c>
      <c r="C2326" s="55">
        <v>1</v>
      </c>
      <c r="D2326" s="143">
        <v>7</v>
      </c>
      <c r="E2326" s="223" t="s">
        <v>144</v>
      </c>
      <c r="F2326" s="219">
        <v>29940</v>
      </c>
      <c r="I2326" s="219" t="s">
        <v>1092</v>
      </c>
    </row>
    <row r="2327" spans="1:9" ht="13.5" customHeight="1">
      <c r="A2327" s="219" t="s">
        <v>2321</v>
      </c>
      <c r="B2327" s="55">
        <v>11</v>
      </c>
      <c r="C2327" s="55">
        <v>8</v>
      </c>
      <c r="D2327" s="143">
        <v>14</v>
      </c>
      <c r="E2327" s="223" t="s">
        <v>144</v>
      </c>
      <c r="F2327" s="219">
        <v>45230</v>
      </c>
      <c r="I2327" s="219" t="s">
        <v>1092</v>
      </c>
    </row>
    <row r="2328" spans="1:9" ht="13.5" customHeight="1">
      <c r="A2328" s="219" t="s">
        <v>2321</v>
      </c>
      <c r="B2328" s="55">
        <v>30</v>
      </c>
      <c r="C2328" s="55">
        <v>22</v>
      </c>
      <c r="D2328" s="143">
        <v>28</v>
      </c>
      <c r="E2328" s="223" t="s">
        <v>144</v>
      </c>
      <c r="F2328" s="219">
        <v>5867</v>
      </c>
      <c r="I2328" s="219" t="s">
        <v>1092</v>
      </c>
    </row>
    <row r="2329" spans="1:9" ht="13.5" customHeight="1">
      <c r="A2329" s="219" t="s">
        <v>2321</v>
      </c>
      <c r="B2329" s="55">
        <v>53</v>
      </c>
      <c r="C2329" s="55">
        <v>50</v>
      </c>
      <c r="D2329" s="143">
        <v>56</v>
      </c>
      <c r="E2329" s="223" t="s">
        <v>144</v>
      </c>
      <c r="F2329" s="219">
        <v>4157</v>
      </c>
      <c r="I2329" s="219" t="s">
        <v>1092</v>
      </c>
    </row>
    <row r="2330" spans="1:9" ht="13.5" customHeight="1">
      <c r="A2330" s="219" t="s">
        <v>2321</v>
      </c>
      <c r="B2330" s="55">
        <v>81</v>
      </c>
      <c r="C2330" s="55">
        <v>78</v>
      </c>
      <c r="D2330" s="143">
        <v>84</v>
      </c>
      <c r="E2330" s="223" t="s">
        <v>144</v>
      </c>
      <c r="F2330" s="219">
        <v>1562</v>
      </c>
      <c r="I2330" s="219" t="s">
        <v>1092</v>
      </c>
    </row>
    <row r="2331" spans="1:9" ht="13.5" customHeight="1">
      <c r="A2331" s="219" t="s">
        <v>2321</v>
      </c>
      <c r="B2331" s="55">
        <v>136</v>
      </c>
      <c r="C2331" s="55">
        <v>133</v>
      </c>
      <c r="D2331" s="143">
        <v>140</v>
      </c>
      <c r="E2331" s="223" t="s">
        <v>144</v>
      </c>
      <c r="F2331" s="219">
        <v>5798</v>
      </c>
      <c r="I2331" s="219" t="s">
        <v>1092</v>
      </c>
    </row>
    <row r="2332" spans="1:9" ht="13.5" customHeight="1">
      <c r="A2332" s="219" t="s">
        <v>1616</v>
      </c>
      <c r="B2332" s="55">
        <v>3.5</v>
      </c>
      <c r="C2332" s="55">
        <v>1</v>
      </c>
      <c r="D2332" s="143">
        <v>7</v>
      </c>
      <c r="E2332" s="223" t="s">
        <v>144</v>
      </c>
      <c r="F2332" s="219">
        <v>380.4</v>
      </c>
      <c r="I2332" s="219" t="s">
        <v>1092</v>
      </c>
    </row>
    <row r="2333" spans="1:9" ht="13.5" customHeight="1">
      <c r="A2333" s="219" t="s">
        <v>1616</v>
      </c>
      <c r="B2333" s="55">
        <v>11</v>
      </c>
      <c r="C2333" s="55">
        <v>8</v>
      </c>
      <c r="D2333" s="143">
        <v>14</v>
      </c>
      <c r="E2333" s="223" t="s">
        <v>144</v>
      </c>
      <c r="F2333" s="219">
        <v>404.5</v>
      </c>
      <c r="I2333" s="219" t="s">
        <v>1092</v>
      </c>
    </row>
    <row r="2334" spans="1:9" ht="13.5" customHeight="1">
      <c r="A2334" s="219" t="s">
        <v>1625</v>
      </c>
      <c r="B2334" s="55">
        <v>11</v>
      </c>
      <c r="C2334" s="55">
        <v>8</v>
      </c>
      <c r="D2334" s="143">
        <v>14</v>
      </c>
      <c r="E2334" s="223" t="s">
        <v>144</v>
      </c>
      <c r="F2334" s="219">
        <v>3149</v>
      </c>
      <c r="I2334" s="219" t="s">
        <v>1092</v>
      </c>
    </row>
    <row r="2335" spans="1:9" ht="13.5" customHeight="1">
      <c r="A2335" s="219" t="s">
        <v>1625</v>
      </c>
      <c r="B2335" s="55">
        <v>30</v>
      </c>
      <c r="C2335" s="55">
        <v>22</v>
      </c>
      <c r="D2335" s="143">
        <v>28</v>
      </c>
      <c r="E2335" s="223" t="s">
        <v>144</v>
      </c>
      <c r="F2335" s="219">
        <v>773.8</v>
      </c>
      <c r="I2335" s="219" t="s">
        <v>1092</v>
      </c>
    </row>
    <row r="2336" spans="1:9" ht="13.5" customHeight="1">
      <c r="A2336" s="219" t="s">
        <v>1625</v>
      </c>
      <c r="B2336" s="55">
        <v>53</v>
      </c>
      <c r="C2336" s="55">
        <v>50</v>
      </c>
      <c r="D2336" s="143">
        <v>56</v>
      </c>
      <c r="E2336" s="223" t="s">
        <v>144</v>
      </c>
      <c r="F2336" s="219">
        <v>973.9</v>
      </c>
      <c r="I2336" s="219" t="s">
        <v>1092</v>
      </c>
    </row>
    <row r="2337" spans="1:9" ht="13.5" customHeight="1">
      <c r="A2337" s="219" t="s">
        <v>1563</v>
      </c>
      <c r="B2337" s="55">
        <v>3.5</v>
      </c>
      <c r="C2337" s="55">
        <v>1</v>
      </c>
      <c r="D2337" s="143">
        <v>7</v>
      </c>
      <c r="E2337" s="223" t="s">
        <v>144</v>
      </c>
      <c r="F2337" s="219">
        <v>63800</v>
      </c>
      <c r="I2337" s="219" t="s">
        <v>1092</v>
      </c>
    </row>
    <row r="2338" spans="1:9" ht="13.5" customHeight="1">
      <c r="A2338" s="219" t="s">
        <v>1563</v>
      </c>
      <c r="B2338" s="55">
        <v>11</v>
      </c>
      <c r="C2338" s="55">
        <v>8</v>
      </c>
      <c r="D2338" s="143">
        <v>14</v>
      </c>
      <c r="E2338" s="223" t="s">
        <v>144</v>
      </c>
      <c r="F2338" s="219">
        <v>122000</v>
      </c>
      <c r="I2338" s="219" t="s">
        <v>1092</v>
      </c>
    </row>
    <row r="2339" spans="1:9" ht="13.5" customHeight="1">
      <c r="A2339" s="219" t="s">
        <v>1563</v>
      </c>
      <c r="B2339" s="55">
        <v>30</v>
      </c>
      <c r="C2339" s="55">
        <v>22</v>
      </c>
      <c r="D2339" s="143">
        <v>28</v>
      </c>
      <c r="E2339" s="223" t="s">
        <v>144</v>
      </c>
      <c r="F2339" s="219">
        <v>79900</v>
      </c>
      <c r="I2339" s="219" t="s">
        <v>1092</v>
      </c>
    </row>
    <row r="2340" spans="1:9" ht="13.5" customHeight="1">
      <c r="A2340" s="219" t="s">
        <v>1563</v>
      </c>
      <c r="B2340" s="55">
        <v>53</v>
      </c>
      <c r="C2340" s="55">
        <v>50</v>
      </c>
      <c r="D2340" s="143">
        <v>56</v>
      </c>
      <c r="E2340" s="223" t="s">
        <v>144</v>
      </c>
      <c r="F2340" s="219">
        <v>60870</v>
      </c>
      <c r="I2340" s="219" t="s">
        <v>1092</v>
      </c>
    </row>
    <row r="2341" spans="1:9" ht="13.5" customHeight="1">
      <c r="A2341" s="219" t="s">
        <v>1563</v>
      </c>
      <c r="B2341" s="55">
        <v>81</v>
      </c>
      <c r="C2341" s="55">
        <v>78</v>
      </c>
      <c r="D2341" s="143">
        <v>84</v>
      </c>
      <c r="E2341" s="223" t="s">
        <v>144</v>
      </c>
      <c r="F2341" s="219">
        <v>2943</v>
      </c>
      <c r="I2341" s="219" t="s">
        <v>1092</v>
      </c>
    </row>
    <row r="2342" spans="1:9" ht="13.5" customHeight="1">
      <c r="A2342" s="219" t="s">
        <v>1563</v>
      </c>
      <c r="B2342" s="55">
        <v>136</v>
      </c>
      <c r="C2342" s="55">
        <v>133</v>
      </c>
      <c r="D2342" s="143">
        <v>140</v>
      </c>
      <c r="E2342" s="223" t="s">
        <v>144</v>
      </c>
      <c r="F2342" s="219">
        <v>11200</v>
      </c>
      <c r="I2342" s="219" t="s">
        <v>1092</v>
      </c>
    </row>
    <row r="2343" spans="1:9" ht="13.5" customHeight="1">
      <c r="A2343" s="219" t="s">
        <v>1608</v>
      </c>
      <c r="B2343" s="55">
        <v>3.5</v>
      </c>
      <c r="C2343" s="55">
        <v>1</v>
      </c>
      <c r="D2343" s="143">
        <v>7</v>
      </c>
      <c r="E2343" s="223" t="s">
        <v>144</v>
      </c>
      <c r="F2343" s="219">
        <v>1340</v>
      </c>
      <c r="I2343" s="219" t="s">
        <v>1092</v>
      </c>
    </row>
    <row r="2344" spans="1:9" ht="13.5" customHeight="1">
      <c r="A2344" s="219" t="s">
        <v>1608</v>
      </c>
      <c r="B2344" s="55">
        <v>30</v>
      </c>
      <c r="C2344" s="55">
        <v>22</v>
      </c>
      <c r="D2344" s="143">
        <v>28</v>
      </c>
      <c r="E2344" s="223" t="s">
        <v>144</v>
      </c>
      <c r="F2344" s="219">
        <v>5566</v>
      </c>
      <c r="I2344" s="219" t="s">
        <v>1092</v>
      </c>
    </row>
    <row r="2345" spans="1:9" ht="13.5" customHeight="1">
      <c r="A2345" s="219" t="s">
        <v>1843</v>
      </c>
      <c r="B2345" s="55">
        <v>81</v>
      </c>
      <c r="C2345" s="55">
        <v>78</v>
      </c>
      <c r="D2345" s="143">
        <v>84</v>
      </c>
      <c r="E2345" s="223" t="s">
        <v>144</v>
      </c>
      <c r="F2345" s="219">
        <v>134.6</v>
      </c>
      <c r="I2345" s="219" t="s">
        <v>1092</v>
      </c>
    </row>
    <row r="2346" spans="1:9" ht="13.5" customHeight="1">
      <c r="A2346" s="219" t="s">
        <v>1825</v>
      </c>
      <c r="B2346" s="55">
        <v>3.5</v>
      </c>
      <c r="C2346" s="55">
        <v>1</v>
      </c>
      <c r="D2346" s="143">
        <v>7</v>
      </c>
      <c r="E2346" s="223" t="s">
        <v>144</v>
      </c>
      <c r="F2346" s="219">
        <v>5847</v>
      </c>
      <c r="I2346" s="219" t="s">
        <v>1092</v>
      </c>
    </row>
    <row r="2347" spans="1:9" ht="13.5" customHeight="1">
      <c r="A2347" s="219" t="s">
        <v>1825</v>
      </c>
      <c r="B2347" s="55">
        <v>11</v>
      </c>
      <c r="C2347" s="55">
        <v>8</v>
      </c>
      <c r="D2347" s="143">
        <v>14</v>
      </c>
      <c r="E2347" s="223" t="s">
        <v>144</v>
      </c>
      <c r="F2347" s="219">
        <v>2401</v>
      </c>
      <c r="I2347" s="219" t="s">
        <v>1092</v>
      </c>
    </row>
    <row r="2348" spans="1:9" ht="13.5" customHeight="1">
      <c r="A2348" s="219" t="s">
        <v>1825</v>
      </c>
      <c r="B2348" s="55">
        <v>81</v>
      </c>
      <c r="C2348" s="55">
        <v>78</v>
      </c>
      <c r="D2348" s="143">
        <v>84</v>
      </c>
      <c r="E2348" s="223" t="s">
        <v>144</v>
      </c>
      <c r="F2348" s="219">
        <v>159.6</v>
      </c>
      <c r="I2348" s="219" t="s">
        <v>1092</v>
      </c>
    </row>
    <row r="2349" spans="1:9" ht="13.5" customHeight="1">
      <c r="A2349" s="219" t="s">
        <v>1824</v>
      </c>
      <c r="B2349" s="55">
        <v>3.5</v>
      </c>
      <c r="C2349" s="55">
        <v>1</v>
      </c>
      <c r="D2349" s="143">
        <v>7</v>
      </c>
      <c r="E2349" s="223" t="s">
        <v>144</v>
      </c>
      <c r="F2349" s="219">
        <v>6121</v>
      </c>
      <c r="I2349" s="219" t="s">
        <v>1092</v>
      </c>
    </row>
    <row r="2350" spans="1:9" ht="13.5" customHeight="1">
      <c r="A2350" s="219" t="s">
        <v>1824</v>
      </c>
      <c r="B2350" s="55">
        <v>11</v>
      </c>
      <c r="C2350" s="55">
        <v>8</v>
      </c>
      <c r="D2350" s="143">
        <v>14</v>
      </c>
      <c r="E2350" s="223" t="s">
        <v>144</v>
      </c>
      <c r="F2350" s="219">
        <v>8250</v>
      </c>
      <c r="I2350" s="219" t="s">
        <v>1092</v>
      </c>
    </row>
    <row r="2351" spans="1:9" ht="13.5" customHeight="1">
      <c r="A2351" s="219" t="s">
        <v>1824</v>
      </c>
      <c r="B2351" s="55">
        <v>30</v>
      </c>
      <c r="C2351" s="55">
        <v>22</v>
      </c>
      <c r="D2351" s="143">
        <v>28</v>
      </c>
      <c r="E2351" s="223" t="s">
        <v>144</v>
      </c>
      <c r="F2351" s="219">
        <v>11190</v>
      </c>
      <c r="I2351" s="219" t="s">
        <v>1092</v>
      </c>
    </row>
    <row r="2352" spans="1:9" ht="13.5" customHeight="1">
      <c r="A2352" s="219" t="s">
        <v>1813</v>
      </c>
      <c r="B2352" s="55">
        <v>3.5</v>
      </c>
      <c r="C2352" s="55">
        <v>1</v>
      </c>
      <c r="D2352" s="143">
        <v>7</v>
      </c>
      <c r="E2352" s="223" t="s">
        <v>144</v>
      </c>
      <c r="F2352" s="219">
        <v>29030</v>
      </c>
      <c r="I2352" s="219" t="s">
        <v>1092</v>
      </c>
    </row>
    <row r="2353" spans="1:9" ht="13.5" customHeight="1">
      <c r="A2353" s="219" t="s">
        <v>1813</v>
      </c>
      <c r="B2353" s="55">
        <v>11</v>
      </c>
      <c r="C2353" s="55">
        <v>8</v>
      </c>
      <c r="D2353" s="143">
        <v>14</v>
      </c>
      <c r="E2353" s="223" t="s">
        <v>144</v>
      </c>
      <c r="F2353" s="219">
        <v>46850</v>
      </c>
      <c r="I2353" s="219" t="s">
        <v>1092</v>
      </c>
    </row>
    <row r="2354" spans="1:9" ht="13.5" customHeight="1">
      <c r="A2354" s="219" t="s">
        <v>1813</v>
      </c>
      <c r="B2354" s="55">
        <v>53</v>
      </c>
      <c r="C2354" s="55">
        <v>50</v>
      </c>
      <c r="D2354" s="143">
        <v>56</v>
      </c>
      <c r="E2354" s="223" t="s">
        <v>144</v>
      </c>
      <c r="F2354" s="219">
        <v>1018</v>
      </c>
      <c r="I2354" s="219" t="s">
        <v>1092</v>
      </c>
    </row>
    <row r="2355" spans="1:9" ht="13.5" customHeight="1">
      <c r="A2355" s="219" t="s">
        <v>1813</v>
      </c>
      <c r="B2355" s="55">
        <v>81</v>
      </c>
      <c r="C2355" s="55">
        <v>78</v>
      </c>
      <c r="D2355" s="143">
        <v>84</v>
      </c>
      <c r="E2355" s="223" t="s">
        <v>144</v>
      </c>
      <c r="F2355" s="219">
        <v>2366</v>
      </c>
      <c r="I2355" s="219" t="s">
        <v>1092</v>
      </c>
    </row>
    <row r="2356" spans="1:9" ht="13.5" customHeight="1">
      <c r="A2356" s="219" t="s">
        <v>1813</v>
      </c>
      <c r="B2356" s="55">
        <v>136</v>
      </c>
      <c r="C2356" s="55">
        <v>133</v>
      </c>
      <c r="D2356" s="143">
        <v>140</v>
      </c>
      <c r="E2356" s="223" t="s">
        <v>144</v>
      </c>
      <c r="F2356" s="219">
        <v>2298</v>
      </c>
      <c r="I2356" s="219" t="s">
        <v>1092</v>
      </c>
    </row>
    <row r="2357" spans="1:9" ht="13.5" customHeight="1">
      <c r="A2357" s="219" t="s">
        <v>1840</v>
      </c>
      <c r="B2357" s="55">
        <v>11</v>
      </c>
      <c r="C2357" s="55">
        <v>8</v>
      </c>
      <c r="D2357" s="143">
        <v>14</v>
      </c>
      <c r="E2357" s="223" t="s">
        <v>144</v>
      </c>
      <c r="F2357" s="219">
        <v>26570</v>
      </c>
      <c r="I2357" s="219" t="s">
        <v>1092</v>
      </c>
    </row>
    <row r="2358" spans="1:9" ht="13.5" customHeight="1">
      <c r="A2358" s="219" t="s">
        <v>1841</v>
      </c>
      <c r="B2358" s="55">
        <v>11</v>
      </c>
      <c r="C2358" s="55">
        <v>8</v>
      </c>
      <c r="D2358" s="143">
        <v>14</v>
      </c>
      <c r="E2358" s="223" t="s">
        <v>144</v>
      </c>
      <c r="F2358" s="219">
        <v>983.3</v>
      </c>
      <c r="I2358" s="219" t="s">
        <v>1092</v>
      </c>
    </row>
    <row r="2359" spans="1:9" ht="13.5" customHeight="1">
      <c r="A2359" s="219" t="s">
        <v>1691</v>
      </c>
      <c r="B2359" s="55">
        <v>3.5</v>
      </c>
      <c r="C2359" s="55">
        <v>1</v>
      </c>
      <c r="D2359" s="143">
        <v>7</v>
      </c>
      <c r="E2359" s="223" t="s">
        <v>144</v>
      </c>
      <c r="F2359" s="219">
        <v>20650</v>
      </c>
      <c r="I2359" s="219" t="s">
        <v>1092</v>
      </c>
    </row>
    <row r="2360" spans="1:9" ht="13.5" customHeight="1">
      <c r="A2360" s="219" t="s">
        <v>1691</v>
      </c>
      <c r="B2360" s="55">
        <v>11</v>
      </c>
      <c r="C2360" s="55">
        <v>8</v>
      </c>
      <c r="D2360" s="143">
        <v>14</v>
      </c>
      <c r="E2360" s="223" t="s">
        <v>144</v>
      </c>
      <c r="F2360" s="219">
        <v>22640</v>
      </c>
      <c r="I2360" s="219" t="s">
        <v>1092</v>
      </c>
    </row>
    <row r="2361" spans="1:9" ht="13.5" customHeight="1">
      <c r="A2361" s="219" t="s">
        <v>1691</v>
      </c>
      <c r="B2361" s="55">
        <v>30</v>
      </c>
      <c r="C2361" s="55">
        <v>22</v>
      </c>
      <c r="D2361" s="143">
        <v>28</v>
      </c>
      <c r="E2361" s="223" t="s">
        <v>144</v>
      </c>
      <c r="F2361" s="219">
        <v>49150</v>
      </c>
      <c r="I2361" s="219" t="s">
        <v>1092</v>
      </c>
    </row>
    <row r="2362" spans="1:9" ht="13.5" customHeight="1">
      <c r="A2362" s="219" t="s">
        <v>1691</v>
      </c>
      <c r="B2362" s="55">
        <v>53</v>
      </c>
      <c r="C2362" s="55">
        <v>50</v>
      </c>
      <c r="D2362" s="143">
        <v>56</v>
      </c>
      <c r="E2362" s="223" t="s">
        <v>144</v>
      </c>
      <c r="F2362" s="219">
        <v>12730</v>
      </c>
      <c r="I2362" s="219" t="s">
        <v>1092</v>
      </c>
    </row>
    <row r="2363" spans="1:9" ht="13.5" customHeight="1">
      <c r="A2363" s="219" t="s">
        <v>1691</v>
      </c>
      <c r="B2363" s="55">
        <v>81</v>
      </c>
      <c r="C2363" s="55">
        <v>78</v>
      </c>
      <c r="D2363" s="143">
        <v>84</v>
      </c>
      <c r="E2363" s="223" t="s">
        <v>144</v>
      </c>
      <c r="F2363" s="219">
        <v>159.5</v>
      </c>
      <c r="I2363" s="219" t="s">
        <v>1092</v>
      </c>
    </row>
    <row r="2364" spans="1:9" ht="13.5" customHeight="1">
      <c r="A2364" s="219" t="s">
        <v>1691</v>
      </c>
      <c r="B2364" s="55">
        <v>136</v>
      </c>
      <c r="C2364" s="55">
        <v>133</v>
      </c>
      <c r="D2364" s="143">
        <v>140</v>
      </c>
      <c r="E2364" s="223" t="s">
        <v>144</v>
      </c>
      <c r="F2364" s="219">
        <v>1170</v>
      </c>
      <c r="I2364" s="219" t="s">
        <v>1092</v>
      </c>
    </row>
    <row r="2365" spans="1:9" ht="13.5" customHeight="1">
      <c r="A2365" s="219" t="s">
        <v>1568</v>
      </c>
      <c r="B2365" s="55">
        <v>3.5</v>
      </c>
      <c r="C2365" s="55">
        <v>1</v>
      </c>
      <c r="D2365" s="143">
        <v>7</v>
      </c>
      <c r="E2365" s="223" t="s">
        <v>144</v>
      </c>
      <c r="F2365" s="219">
        <v>24460</v>
      </c>
      <c r="I2365" s="219" t="s">
        <v>1092</v>
      </c>
    </row>
    <row r="2366" spans="1:9" ht="13.5" customHeight="1">
      <c r="A2366" s="219" t="s">
        <v>1835</v>
      </c>
      <c r="B2366" s="55">
        <v>3.5</v>
      </c>
      <c r="C2366" s="55">
        <v>1</v>
      </c>
      <c r="D2366" s="143">
        <v>7</v>
      </c>
      <c r="E2366" s="223" t="s">
        <v>144</v>
      </c>
      <c r="F2366" s="219">
        <v>1326</v>
      </c>
      <c r="I2366" s="219" t="s">
        <v>1092</v>
      </c>
    </row>
    <row r="2367" spans="1:9" ht="13.5" customHeight="1">
      <c r="A2367" s="219" t="s">
        <v>1835</v>
      </c>
      <c r="B2367" s="55">
        <v>11</v>
      </c>
      <c r="C2367" s="55">
        <v>8</v>
      </c>
      <c r="D2367" s="143">
        <v>14</v>
      </c>
      <c r="E2367" s="223" t="s">
        <v>144</v>
      </c>
      <c r="F2367" s="219">
        <v>5225</v>
      </c>
      <c r="I2367" s="219" t="s">
        <v>1092</v>
      </c>
    </row>
    <row r="2368" spans="1:9" ht="13.5" customHeight="1">
      <c r="A2368" s="219" t="s">
        <v>1807</v>
      </c>
      <c r="B2368" s="55">
        <v>3.5</v>
      </c>
      <c r="C2368" s="55">
        <v>1</v>
      </c>
      <c r="D2368" s="143">
        <v>7</v>
      </c>
      <c r="E2368" s="223" t="s">
        <v>144</v>
      </c>
      <c r="F2368" s="219">
        <v>56520</v>
      </c>
      <c r="I2368" s="219" t="s">
        <v>1092</v>
      </c>
    </row>
    <row r="2369" spans="1:9" ht="13.5" customHeight="1">
      <c r="A2369" s="219" t="s">
        <v>1807</v>
      </c>
      <c r="B2369" s="55">
        <v>11</v>
      </c>
      <c r="C2369" s="55">
        <v>8</v>
      </c>
      <c r="D2369" s="143">
        <v>14</v>
      </c>
      <c r="E2369" s="223" t="s">
        <v>144</v>
      </c>
      <c r="F2369" s="219">
        <v>125400</v>
      </c>
      <c r="I2369" s="219" t="s">
        <v>1092</v>
      </c>
    </row>
    <row r="2370" spans="1:9" ht="13.5" customHeight="1">
      <c r="A2370" s="219" t="s">
        <v>1807</v>
      </c>
      <c r="B2370" s="55">
        <v>30</v>
      </c>
      <c r="C2370" s="55">
        <v>22</v>
      </c>
      <c r="D2370" s="143">
        <v>28</v>
      </c>
      <c r="E2370" s="223" t="s">
        <v>144</v>
      </c>
      <c r="F2370" s="219">
        <v>140400</v>
      </c>
      <c r="I2370" s="219" t="s">
        <v>1092</v>
      </c>
    </row>
    <row r="2371" spans="1:9" ht="13.5" customHeight="1">
      <c r="A2371" s="219" t="s">
        <v>1807</v>
      </c>
      <c r="B2371" s="55">
        <v>53</v>
      </c>
      <c r="C2371" s="55">
        <v>50</v>
      </c>
      <c r="D2371" s="143">
        <v>56</v>
      </c>
      <c r="E2371" s="223" t="s">
        <v>144</v>
      </c>
      <c r="F2371" s="219">
        <v>61350</v>
      </c>
      <c r="I2371" s="219" t="s">
        <v>1092</v>
      </c>
    </row>
    <row r="2372" spans="1:9" ht="13.5" customHeight="1">
      <c r="A2372" s="219" t="s">
        <v>1807</v>
      </c>
      <c r="B2372" s="55">
        <v>81</v>
      </c>
      <c r="C2372" s="55">
        <v>78</v>
      </c>
      <c r="D2372" s="143">
        <v>84</v>
      </c>
      <c r="E2372" s="223" t="s">
        <v>144</v>
      </c>
      <c r="F2372" s="219">
        <v>4310</v>
      </c>
      <c r="I2372" s="219" t="s">
        <v>1092</v>
      </c>
    </row>
    <row r="2373" spans="1:9" ht="13.5" customHeight="1">
      <c r="A2373" s="219" t="s">
        <v>1807</v>
      </c>
      <c r="B2373" s="55">
        <v>136</v>
      </c>
      <c r="C2373" s="55">
        <v>133</v>
      </c>
      <c r="D2373" s="143">
        <v>140</v>
      </c>
      <c r="E2373" s="223" t="s">
        <v>144</v>
      </c>
      <c r="F2373" s="219">
        <v>15890</v>
      </c>
      <c r="I2373" s="219" t="s">
        <v>1092</v>
      </c>
    </row>
    <row r="2374" spans="1:9" ht="13.5" customHeight="1">
      <c r="A2374" s="219" t="s">
        <v>1826</v>
      </c>
      <c r="B2374" s="55">
        <v>3.5</v>
      </c>
      <c r="C2374" s="55">
        <v>1</v>
      </c>
      <c r="D2374" s="143">
        <v>7</v>
      </c>
      <c r="E2374" s="223" t="s">
        <v>144</v>
      </c>
      <c r="F2374" s="219">
        <v>5232</v>
      </c>
      <c r="I2374" s="219" t="s">
        <v>1092</v>
      </c>
    </row>
    <row r="2375" spans="1:9" ht="13.5" customHeight="1">
      <c r="A2375" s="219" t="s">
        <v>1826</v>
      </c>
      <c r="B2375" s="55">
        <v>11</v>
      </c>
      <c r="C2375" s="55">
        <v>8</v>
      </c>
      <c r="D2375" s="143">
        <v>14</v>
      </c>
      <c r="E2375" s="223" t="s">
        <v>144</v>
      </c>
      <c r="F2375" s="219">
        <v>9767</v>
      </c>
      <c r="I2375" s="219" t="s">
        <v>1092</v>
      </c>
    </row>
    <row r="2376" spans="1:9" ht="13.5" customHeight="1">
      <c r="A2376" s="219" t="s">
        <v>1690</v>
      </c>
      <c r="B2376" s="55">
        <v>3.5</v>
      </c>
      <c r="C2376" s="55">
        <v>1</v>
      </c>
      <c r="D2376" s="143">
        <v>7</v>
      </c>
      <c r="E2376" s="223" t="s">
        <v>144</v>
      </c>
      <c r="F2376" s="219">
        <v>24260</v>
      </c>
      <c r="I2376" s="219" t="s">
        <v>1092</v>
      </c>
    </row>
    <row r="2377" spans="1:9" ht="13.5" customHeight="1">
      <c r="A2377" s="219" t="s">
        <v>1690</v>
      </c>
      <c r="B2377" s="55">
        <v>11</v>
      </c>
      <c r="C2377" s="55">
        <v>8</v>
      </c>
      <c r="D2377" s="143">
        <v>14</v>
      </c>
      <c r="E2377" s="223" t="s">
        <v>144</v>
      </c>
      <c r="F2377" s="219">
        <v>37000</v>
      </c>
      <c r="I2377" s="219" t="s">
        <v>1092</v>
      </c>
    </row>
    <row r="2378" spans="1:9" ht="13.5" customHeight="1">
      <c r="A2378" s="219" t="s">
        <v>1690</v>
      </c>
      <c r="B2378" s="55">
        <v>30</v>
      </c>
      <c r="C2378" s="55">
        <v>22</v>
      </c>
      <c r="D2378" s="143">
        <v>28</v>
      </c>
      <c r="E2378" s="223" t="s">
        <v>144</v>
      </c>
      <c r="F2378" s="219">
        <v>21480</v>
      </c>
      <c r="I2378" s="219" t="s">
        <v>1092</v>
      </c>
    </row>
    <row r="2379" spans="1:9" ht="13.5" customHeight="1">
      <c r="A2379" s="219" t="s">
        <v>1690</v>
      </c>
      <c r="B2379" s="55">
        <v>53</v>
      </c>
      <c r="C2379" s="55">
        <v>50</v>
      </c>
      <c r="D2379" s="143">
        <v>56</v>
      </c>
      <c r="E2379" s="223" t="s">
        <v>144</v>
      </c>
      <c r="F2379" s="219">
        <v>10310</v>
      </c>
      <c r="I2379" s="219" t="s">
        <v>1092</v>
      </c>
    </row>
    <row r="2380" spans="1:9" ht="13.5" customHeight="1">
      <c r="A2380" s="219" t="s">
        <v>1690</v>
      </c>
      <c r="B2380" s="55">
        <v>81</v>
      </c>
      <c r="C2380" s="55">
        <v>78</v>
      </c>
      <c r="D2380" s="143">
        <v>84</v>
      </c>
      <c r="E2380" s="223" t="s">
        <v>144</v>
      </c>
      <c r="F2380" s="219">
        <v>9707</v>
      </c>
      <c r="I2380" s="219" t="s">
        <v>1092</v>
      </c>
    </row>
    <row r="2381" spans="1:9" ht="13.5" customHeight="1">
      <c r="A2381" s="219" t="s">
        <v>1690</v>
      </c>
      <c r="B2381" s="55">
        <v>136</v>
      </c>
      <c r="C2381" s="55">
        <v>133</v>
      </c>
      <c r="D2381" s="143">
        <v>140</v>
      </c>
      <c r="E2381" s="223" t="s">
        <v>144</v>
      </c>
      <c r="F2381" s="219">
        <v>26940</v>
      </c>
      <c r="I2381" s="219" t="s">
        <v>1092</v>
      </c>
    </row>
    <row r="2382" spans="1:9" ht="13.5" customHeight="1">
      <c r="A2382" s="219" t="s">
        <v>1741</v>
      </c>
      <c r="B2382" s="55">
        <v>3.5</v>
      </c>
      <c r="C2382" s="55">
        <v>1</v>
      </c>
      <c r="D2382" s="143">
        <v>7</v>
      </c>
      <c r="E2382" s="223" t="s">
        <v>144</v>
      </c>
      <c r="F2382" s="219">
        <v>66380</v>
      </c>
      <c r="I2382" s="219" t="s">
        <v>1092</v>
      </c>
    </row>
    <row r="2383" spans="1:9" ht="13.5" customHeight="1">
      <c r="A2383" s="219" t="s">
        <v>1741</v>
      </c>
      <c r="B2383" s="55">
        <v>11</v>
      </c>
      <c r="C2383" s="55">
        <v>8</v>
      </c>
      <c r="D2383" s="143">
        <v>14</v>
      </c>
      <c r="E2383" s="223" t="s">
        <v>144</v>
      </c>
      <c r="F2383" s="219">
        <v>76440</v>
      </c>
      <c r="I2383" s="219" t="s">
        <v>1092</v>
      </c>
    </row>
    <row r="2384" spans="1:9" ht="13.5" customHeight="1">
      <c r="A2384" s="219" t="s">
        <v>1741</v>
      </c>
      <c r="B2384" s="55">
        <v>30</v>
      </c>
      <c r="C2384" s="55">
        <v>22</v>
      </c>
      <c r="D2384" s="143">
        <v>28</v>
      </c>
      <c r="E2384" s="223" t="s">
        <v>144</v>
      </c>
      <c r="F2384" s="219">
        <v>186700</v>
      </c>
      <c r="I2384" s="219" t="s">
        <v>1092</v>
      </c>
    </row>
    <row r="2385" spans="1:9" ht="13.5" customHeight="1">
      <c r="A2385" s="219" t="s">
        <v>1741</v>
      </c>
      <c r="B2385" s="55">
        <v>53</v>
      </c>
      <c r="C2385" s="55">
        <v>50</v>
      </c>
      <c r="D2385" s="143">
        <v>56</v>
      </c>
      <c r="E2385" s="223" t="s">
        <v>144</v>
      </c>
      <c r="F2385" s="219">
        <v>70490</v>
      </c>
      <c r="I2385" s="219" t="s">
        <v>1092</v>
      </c>
    </row>
    <row r="2386" spans="1:9" ht="13.5" customHeight="1">
      <c r="A2386" s="219" t="s">
        <v>1741</v>
      </c>
      <c r="B2386" s="55">
        <v>81</v>
      </c>
      <c r="C2386" s="55">
        <v>78</v>
      </c>
      <c r="D2386" s="143">
        <v>84</v>
      </c>
      <c r="E2386" s="223" t="s">
        <v>144</v>
      </c>
      <c r="F2386" s="219">
        <v>28430</v>
      </c>
      <c r="I2386" s="219" t="s">
        <v>1092</v>
      </c>
    </row>
    <row r="2387" spans="1:9" ht="13.5" customHeight="1">
      <c r="A2387" s="219" t="s">
        <v>1741</v>
      </c>
      <c r="B2387" s="55">
        <v>136</v>
      </c>
      <c r="C2387" s="55">
        <v>133</v>
      </c>
      <c r="D2387" s="143">
        <v>140</v>
      </c>
      <c r="E2387" s="223" t="s">
        <v>144</v>
      </c>
      <c r="F2387" s="219">
        <v>39490</v>
      </c>
      <c r="I2387" s="219" t="s">
        <v>1092</v>
      </c>
    </row>
    <row r="2388" spans="1:9" ht="13.5" customHeight="1">
      <c r="A2388" s="219" t="s">
        <v>1566</v>
      </c>
      <c r="B2388" s="55">
        <v>3.5</v>
      </c>
      <c r="C2388" s="55">
        <v>1</v>
      </c>
      <c r="D2388" s="143">
        <v>7</v>
      </c>
      <c r="E2388" s="223" t="s">
        <v>144</v>
      </c>
      <c r="F2388" s="219">
        <v>42650</v>
      </c>
      <c r="I2388" s="219" t="s">
        <v>1092</v>
      </c>
    </row>
    <row r="2389" spans="1:9" ht="13.5" customHeight="1">
      <c r="A2389" s="219" t="s">
        <v>1566</v>
      </c>
      <c r="B2389" s="55">
        <v>53</v>
      </c>
      <c r="C2389" s="55">
        <v>50</v>
      </c>
      <c r="D2389" s="143">
        <v>56</v>
      </c>
      <c r="E2389" s="223" t="s">
        <v>144</v>
      </c>
      <c r="F2389" s="219">
        <v>2463</v>
      </c>
      <c r="I2389" s="219" t="s">
        <v>1092</v>
      </c>
    </row>
    <row r="2390" spans="1:9" ht="13.5" customHeight="1">
      <c r="A2390" s="219" t="s">
        <v>1712</v>
      </c>
      <c r="B2390" s="55">
        <v>3.5</v>
      </c>
      <c r="C2390" s="55">
        <v>1</v>
      </c>
      <c r="D2390" s="143">
        <v>7</v>
      </c>
      <c r="E2390" s="223" t="s">
        <v>144</v>
      </c>
      <c r="F2390" s="219">
        <v>3008</v>
      </c>
      <c r="I2390" s="219" t="s">
        <v>1092</v>
      </c>
    </row>
    <row r="2391" spans="1:9" ht="13.5" customHeight="1">
      <c r="A2391" s="219" t="s">
        <v>1712</v>
      </c>
      <c r="B2391" s="55">
        <v>30</v>
      </c>
      <c r="C2391" s="55">
        <v>22</v>
      </c>
      <c r="D2391" s="143">
        <v>28</v>
      </c>
      <c r="E2391" s="223" t="s">
        <v>144</v>
      </c>
      <c r="F2391" s="219">
        <v>69470</v>
      </c>
      <c r="I2391" s="219" t="s">
        <v>1092</v>
      </c>
    </row>
    <row r="2392" spans="1:9" ht="13.5" customHeight="1">
      <c r="A2392" s="219" t="s">
        <v>1725</v>
      </c>
      <c r="B2392" s="55">
        <v>30</v>
      </c>
      <c r="C2392" s="55">
        <v>22</v>
      </c>
      <c r="D2392" s="143">
        <v>28</v>
      </c>
      <c r="E2392" s="223" t="s">
        <v>144</v>
      </c>
      <c r="F2392" s="219">
        <v>22450</v>
      </c>
      <c r="I2392" s="219" t="s">
        <v>1092</v>
      </c>
    </row>
    <row r="2393" spans="1:9" ht="13.5" customHeight="1">
      <c r="A2393" s="219" t="s">
        <v>1474</v>
      </c>
      <c r="B2393" s="55">
        <v>3.5</v>
      </c>
      <c r="C2393" s="55">
        <v>1</v>
      </c>
      <c r="D2393" s="143">
        <v>7</v>
      </c>
      <c r="E2393" s="223" t="s">
        <v>144</v>
      </c>
      <c r="F2393" s="219">
        <v>72560</v>
      </c>
      <c r="I2393" s="219" t="s">
        <v>1092</v>
      </c>
    </row>
    <row r="2394" spans="1:9" ht="13.5" customHeight="1">
      <c r="A2394" s="219" t="s">
        <v>1474</v>
      </c>
      <c r="B2394" s="55">
        <v>81</v>
      </c>
      <c r="C2394" s="55">
        <v>78</v>
      </c>
      <c r="D2394" s="143">
        <v>84</v>
      </c>
      <c r="E2394" s="223" t="s">
        <v>144</v>
      </c>
      <c r="F2394" s="219">
        <v>3146</v>
      </c>
      <c r="I2394" s="219" t="s">
        <v>1092</v>
      </c>
    </row>
    <row r="2395" spans="1:9" ht="13.5" customHeight="1">
      <c r="A2395" s="219" t="s">
        <v>1801</v>
      </c>
      <c r="B2395" s="55">
        <v>3.5</v>
      </c>
      <c r="C2395" s="55">
        <v>1</v>
      </c>
      <c r="D2395" s="143">
        <v>7</v>
      </c>
      <c r="E2395" s="223" t="s">
        <v>144</v>
      </c>
      <c r="F2395" s="219">
        <v>664700</v>
      </c>
      <c r="I2395" s="219" t="s">
        <v>1092</v>
      </c>
    </row>
    <row r="2396" spans="1:9" ht="13.5" customHeight="1">
      <c r="A2396" s="219" t="s">
        <v>1801</v>
      </c>
      <c r="B2396" s="55">
        <v>11</v>
      </c>
      <c r="C2396" s="55">
        <v>8</v>
      </c>
      <c r="D2396" s="143">
        <v>14</v>
      </c>
      <c r="E2396" s="223" t="s">
        <v>144</v>
      </c>
      <c r="F2396" s="219">
        <v>81740</v>
      </c>
      <c r="I2396" s="219" t="s">
        <v>1092</v>
      </c>
    </row>
    <row r="2397" spans="1:9" ht="13.5" customHeight="1">
      <c r="A2397" s="219" t="s">
        <v>1801</v>
      </c>
      <c r="B2397" s="55">
        <v>30</v>
      </c>
      <c r="C2397" s="55">
        <v>22</v>
      </c>
      <c r="D2397" s="143">
        <v>28</v>
      </c>
      <c r="E2397" s="223" t="s">
        <v>144</v>
      </c>
      <c r="F2397" s="219">
        <v>76170</v>
      </c>
      <c r="I2397" s="219" t="s">
        <v>1092</v>
      </c>
    </row>
    <row r="2398" spans="1:9" ht="13.5" customHeight="1">
      <c r="A2398" s="219" t="s">
        <v>1801</v>
      </c>
      <c r="B2398" s="55">
        <v>136</v>
      </c>
      <c r="C2398" s="55">
        <v>133</v>
      </c>
      <c r="D2398" s="143">
        <v>140</v>
      </c>
      <c r="E2398" s="223" t="s">
        <v>144</v>
      </c>
      <c r="F2398" s="219">
        <v>6763</v>
      </c>
      <c r="I2398" s="219" t="s">
        <v>1092</v>
      </c>
    </row>
    <row r="2399" spans="1:9" ht="13.5" customHeight="1">
      <c r="A2399" s="219" t="s">
        <v>1709</v>
      </c>
      <c r="B2399" s="55">
        <v>3.5</v>
      </c>
      <c r="C2399" s="55">
        <v>1</v>
      </c>
      <c r="D2399" s="143">
        <v>7</v>
      </c>
      <c r="E2399" s="223" t="s">
        <v>144</v>
      </c>
      <c r="F2399" s="219">
        <v>3708</v>
      </c>
      <c r="I2399" s="219" t="s">
        <v>1092</v>
      </c>
    </row>
    <row r="2400" spans="1:9" ht="13.5" customHeight="1">
      <c r="A2400" s="219" t="s">
        <v>1709</v>
      </c>
      <c r="B2400" s="55">
        <v>11</v>
      </c>
      <c r="C2400" s="55">
        <v>8</v>
      </c>
      <c r="D2400" s="143">
        <v>14</v>
      </c>
      <c r="E2400" s="223" t="s">
        <v>144</v>
      </c>
      <c r="F2400" s="219">
        <v>17610</v>
      </c>
      <c r="I2400" s="219" t="s">
        <v>1092</v>
      </c>
    </row>
    <row r="2401" spans="1:9" ht="13.5" customHeight="1">
      <c r="A2401" s="219" t="s">
        <v>1709</v>
      </c>
      <c r="B2401" s="55">
        <v>30</v>
      </c>
      <c r="C2401" s="55">
        <v>22</v>
      </c>
      <c r="D2401" s="143">
        <v>28</v>
      </c>
      <c r="E2401" s="223" t="s">
        <v>144</v>
      </c>
      <c r="F2401" s="219">
        <v>23770</v>
      </c>
      <c r="I2401" s="219" t="s">
        <v>1092</v>
      </c>
    </row>
    <row r="2402" spans="1:9" ht="13.5" customHeight="1">
      <c r="A2402" s="219" t="s">
        <v>1709</v>
      </c>
      <c r="B2402" s="55">
        <v>53</v>
      </c>
      <c r="C2402" s="55">
        <v>50</v>
      </c>
      <c r="D2402" s="143">
        <v>56</v>
      </c>
      <c r="E2402" s="223" t="s">
        <v>144</v>
      </c>
      <c r="F2402" s="219">
        <v>18240</v>
      </c>
      <c r="I2402" s="219" t="s">
        <v>1092</v>
      </c>
    </row>
    <row r="2403" spans="1:9" ht="13.5" customHeight="1">
      <c r="A2403" s="219" t="s">
        <v>1709</v>
      </c>
      <c r="B2403" s="55">
        <v>136</v>
      </c>
      <c r="C2403" s="55">
        <v>133</v>
      </c>
      <c r="D2403" s="143">
        <v>140</v>
      </c>
      <c r="E2403" s="223" t="s">
        <v>144</v>
      </c>
      <c r="F2403" s="219">
        <v>703.9</v>
      </c>
      <c r="I2403" s="219" t="s">
        <v>1092</v>
      </c>
    </row>
    <row r="2404" spans="1:9" ht="13.5" customHeight="1">
      <c r="A2404" s="219" t="s">
        <v>1861</v>
      </c>
      <c r="B2404" s="55">
        <v>3.5</v>
      </c>
      <c r="C2404" s="55">
        <v>1</v>
      </c>
      <c r="D2404" s="143">
        <v>7</v>
      </c>
      <c r="E2404" s="223" t="s">
        <v>144</v>
      </c>
      <c r="F2404" s="219">
        <v>39710</v>
      </c>
      <c r="I2404" s="219" t="s">
        <v>1092</v>
      </c>
    </row>
    <row r="2405" spans="1:9" ht="13.5" customHeight="1">
      <c r="A2405" s="219" t="s">
        <v>1861</v>
      </c>
      <c r="B2405" s="55">
        <v>11</v>
      </c>
      <c r="C2405" s="55">
        <v>8</v>
      </c>
      <c r="D2405" s="143">
        <v>14</v>
      </c>
      <c r="E2405" s="223" t="s">
        <v>144</v>
      </c>
      <c r="F2405" s="219">
        <v>25950</v>
      </c>
      <c r="I2405" s="219" t="s">
        <v>1092</v>
      </c>
    </row>
    <row r="2406" spans="1:9" ht="13.5" customHeight="1">
      <c r="A2406" s="219" t="s">
        <v>1861</v>
      </c>
      <c r="B2406" s="55">
        <v>30</v>
      </c>
      <c r="C2406" s="55">
        <v>22</v>
      </c>
      <c r="D2406" s="143">
        <v>28</v>
      </c>
      <c r="E2406" s="223" t="s">
        <v>144</v>
      </c>
      <c r="F2406" s="219">
        <v>10780</v>
      </c>
      <c r="I2406" s="219" t="s">
        <v>1092</v>
      </c>
    </row>
    <row r="2407" spans="1:9" ht="13.5" customHeight="1">
      <c r="A2407" s="219" t="s">
        <v>1861</v>
      </c>
      <c r="B2407" s="55">
        <v>53</v>
      </c>
      <c r="C2407" s="55">
        <v>50</v>
      </c>
      <c r="D2407" s="143">
        <v>56</v>
      </c>
      <c r="E2407" s="223" t="s">
        <v>144</v>
      </c>
      <c r="F2407" s="219">
        <v>76870</v>
      </c>
      <c r="I2407" s="219" t="s">
        <v>1092</v>
      </c>
    </row>
    <row r="2408" spans="1:9" ht="13.5" customHeight="1">
      <c r="A2408" s="219" t="s">
        <v>1861</v>
      </c>
      <c r="B2408" s="55">
        <v>81</v>
      </c>
      <c r="C2408" s="55">
        <v>78</v>
      </c>
      <c r="D2408" s="143">
        <v>84</v>
      </c>
      <c r="E2408" s="223" t="s">
        <v>144</v>
      </c>
      <c r="F2408" s="219">
        <v>16740</v>
      </c>
      <c r="I2408" s="219" t="s">
        <v>1092</v>
      </c>
    </row>
    <row r="2409" spans="1:9" ht="13.5" customHeight="1">
      <c r="A2409" s="219" t="s">
        <v>1861</v>
      </c>
      <c r="B2409" s="55">
        <v>136</v>
      </c>
      <c r="C2409" s="55">
        <v>133</v>
      </c>
      <c r="D2409" s="143">
        <v>140</v>
      </c>
      <c r="E2409" s="223" t="s">
        <v>144</v>
      </c>
      <c r="F2409" s="219">
        <v>5279</v>
      </c>
      <c r="I2409" s="219" t="s">
        <v>1092</v>
      </c>
    </row>
    <row r="2410" spans="1:9" ht="13.5" customHeight="1">
      <c r="A2410" s="219" t="s">
        <v>1871</v>
      </c>
      <c r="B2410" s="55">
        <v>3.5</v>
      </c>
      <c r="C2410" s="55">
        <v>1</v>
      </c>
      <c r="D2410" s="143">
        <v>7</v>
      </c>
      <c r="E2410" s="223" t="s">
        <v>144</v>
      </c>
      <c r="F2410" s="219">
        <v>9581</v>
      </c>
      <c r="I2410" s="219" t="s">
        <v>1092</v>
      </c>
    </row>
    <row r="2411" spans="1:9" ht="13.5" customHeight="1">
      <c r="A2411" s="219" t="s">
        <v>1871</v>
      </c>
      <c r="B2411" s="55">
        <v>11</v>
      </c>
      <c r="C2411" s="55">
        <v>8</v>
      </c>
      <c r="D2411" s="143">
        <v>14</v>
      </c>
      <c r="E2411" s="223" t="s">
        <v>144</v>
      </c>
      <c r="F2411" s="219">
        <v>5006</v>
      </c>
      <c r="I2411" s="219" t="s">
        <v>1092</v>
      </c>
    </row>
    <row r="2412" spans="1:9" ht="13.5" customHeight="1">
      <c r="A2412" s="219" t="s">
        <v>1871</v>
      </c>
      <c r="B2412" s="55">
        <v>30</v>
      </c>
      <c r="C2412" s="55">
        <v>22</v>
      </c>
      <c r="D2412" s="143">
        <v>28</v>
      </c>
      <c r="E2412" s="223" t="s">
        <v>144</v>
      </c>
      <c r="F2412" s="219">
        <v>1025</v>
      </c>
      <c r="I2412" s="219" t="s">
        <v>1092</v>
      </c>
    </row>
    <row r="2413" spans="1:9" ht="13.5" customHeight="1">
      <c r="A2413" s="219" t="s">
        <v>1871</v>
      </c>
      <c r="B2413" s="55">
        <v>53</v>
      </c>
      <c r="C2413" s="55">
        <v>50</v>
      </c>
      <c r="D2413" s="143">
        <v>56</v>
      </c>
      <c r="E2413" s="223" t="s">
        <v>144</v>
      </c>
      <c r="F2413" s="219">
        <v>15070</v>
      </c>
      <c r="I2413" s="219" t="s">
        <v>1092</v>
      </c>
    </row>
    <row r="2414" spans="1:9" ht="13.5" customHeight="1">
      <c r="A2414" s="219" t="s">
        <v>1871</v>
      </c>
      <c r="B2414" s="55">
        <v>81</v>
      </c>
      <c r="C2414" s="55">
        <v>78</v>
      </c>
      <c r="D2414" s="143">
        <v>84</v>
      </c>
      <c r="E2414" s="223" t="s">
        <v>144</v>
      </c>
      <c r="F2414" s="219">
        <v>3826</v>
      </c>
      <c r="I2414" s="219" t="s">
        <v>1092</v>
      </c>
    </row>
    <row r="2415" spans="1:9" ht="13.5" customHeight="1">
      <c r="A2415" s="219" t="s">
        <v>1523</v>
      </c>
      <c r="B2415" s="55">
        <v>136</v>
      </c>
      <c r="C2415" s="55">
        <v>133</v>
      </c>
      <c r="D2415" s="143">
        <v>140</v>
      </c>
      <c r="E2415" s="223" t="s">
        <v>144</v>
      </c>
      <c r="F2415" s="219">
        <v>3134</v>
      </c>
      <c r="I2415" s="219" t="s">
        <v>1092</v>
      </c>
    </row>
    <row r="2416" spans="1:9" ht="13.5" customHeight="1">
      <c r="A2416" s="219" t="s">
        <v>1657</v>
      </c>
      <c r="B2416" s="55">
        <v>3.5</v>
      </c>
      <c r="C2416" s="55">
        <v>1</v>
      </c>
      <c r="D2416" s="143">
        <v>7</v>
      </c>
      <c r="E2416" s="223" t="s">
        <v>144</v>
      </c>
      <c r="F2416" s="219">
        <v>580000</v>
      </c>
      <c r="I2416" s="219" t="s">
        <v>1092</v>
      </c>
    </row>
    <row r="2417" spans="1:9" ht="13.5" customHeight="1">
      <c r="A2417" s="219" t="s">
        <v>1657</v>
      </c>
      <c r="B2417" s="55">
        <v>11</v>
      </c>
      <c r="C2417" s="55">
        <v>8</v>
      </c>
      <c r="D2417" s="143">
        <v>14</v>
      </c>
      <c r="E2417" s="223" t="s">
        <v>144</v>
      </c>
      <c r="F2417" s="219">
        <v>150500</v>
      </c>
      <c r="I2417" s="219" t="s">
        <v>1092</v>
      </c>
    </row>
    <row r="2418" spans="1:9" ht="13.5" customHeight="1">
      <c r="A2418" s="219" t="s">
        <v>1657</v>
      </c>
      <c r="B2418" s="55">
        <v>30</v>
      </c>
      <c r="C2418" s="55">
        <v>22</v>
      </c>
      <c r="D2418" s="143">
        <v>28</v>
      </c>
      <c r="E2418" s="223" t="s">
        <v>144</v>
      </c>
      <c r="F2418" s="219">
        <v>36810</v>
      </c>
      <c r="I2418" s="219" t="s">
        <v>1092</v>
      </c>
    </row>
    <row r="2419" spans="1:9" ht="13.5" customHeight="1">
      <c r="A2419" s="219" t="s">
        <v>1657</v>
      </c>
      <c r="B2419" s="55">
        <v>53</v>
      </c>
      <c r="C2419" s="55">
        <v>50</v>
      </c>
      <c r="D2419" s="143">
        <v>56</v>
      </c>
      <c r="E2419" s="223" t="s">
        <v>144</v>
      </c>
      <c r="F2419" s="219">
        <v>27040</v>
      </c>
      <c r="I2419" s="219" t="s">
        <v>1092</v>
      </c>
    </row>
    <row r="2420" spans="1:9" ht="13.5" customHeight="1">
      <c r="A2420" s="219" t="s">
        <v>1657</v>
      </c>
      <c r="B2420" s="55">
        <v>81</v>
      </c>
      <c r="C2420" s="55">
        <v>78</v>
      </c>
      <c r="D2420" s="143">
        <v>84</v>
      </c>
      <c r="E2420" s="223" t="s">
        <v>144</v>
      </c>
      <c r="F2420" s="219">
        <v>34590</v>
      </c>
      <c r="I2420" s="219" t="s">
        <v>1092</v>
      </c>
    </row>
    <row r="2421" spans="1:9" ht="13.5" customHeight="1">
      <c r="A2421" s="219" t="s">
        <v>1657</v>
      </c>
      <c r="B2421" s="55">
        <v>136</v>
      </c>
      <c r="C2421" s="55">
        <v>133</v>
      </c>
      <c r="D2421" s="143">
        <v>140</v>
      </c>
      <c r="E2421" s="223" t="s">
        <v>144</v>
      </c>
      <c r="F2421" s="219">
        <v>47200</v>
      </c>
      <c r="I2421" s="219" t="s">
        <v>1092</v>
      </c>
    </row>
    <row r="2422" spans="1:9" ht="13.5" customHeight="1">
      <c r="A2422" s="219" t="s">
        <v>1726</v>
      </c>
      <c r="B2422" s="55">
        <v>30</v>
      </c>
      <c r="C2422" s="55">
        <v>22</v>
      </c>
      <c r="D2422" s="143">
        <v>28</v>
      </c>
      <c r="E2422" s="223" t="s">
        <v>144</v>
      </c>
      <c r="F2422" s="219">
        <v>21400</v>
      </c>
      <c r="I2422" s="219" t="s">
        <v>1092</v>
      </c>
    </row>
    <row r="2423" spans="1:9" ht="13.5" customHeight="1">
      <c r="A2423" s="219" t="s">
        <v>1707</v>
      </c>
      <c r="B2423" s="55">
        <v>3.5</v>
      </c>
      <c r="C2423" s="55">
        <v>1</v>
      </c>
      <c r="D2423" s="143">
        <v>7</v>
      </c>
      <c r="E2423" s="223" t="s">
        <v>144</v>
      </c>
      <c r="F2423" s="219">
        <v>5713</v>
      </c>
      <c r="I2423" s="219" t="s">
        <v>1092</v>
      </c>
    </row>
    <row r="2424" spans="1:9" ht="13.5" customHeight="1">
      <c r="A2424" s="219" t="s">
        <v>1707</v>
      </c>
      <c r="B2424" s="55">
        <v>11</v>
      </c>
      <c r="C2424" s="55">
        <v>8</v>
      </c>
      <c r="D2424" s="143">
        <v>14</v>
      </c>
      <c r="E2424" s="223" t="s">
        <v>144</v>
      </c>
      <c r="F2424" s="219">
        <v>29360</v>
      </c>
      <c r="I2424" s="219" t="s">
        <v>1092</v>
      </c>
    </row>
    <row r="2425" spans="1:9" ht="13.5" customHeight="1">
      <c r="A2425" s="219" t="s">
        <v>1707</v>
      </c>
      <c r="B2425" s="55">
        <v>53</v>
      </c>
      <c r="C2425" s="55">
        <v>50</v>
      </c>
      <c r="D2425" s="143">
        <v>56</v>
      </c>
      <c r="E2425" s="223" t="s">
        <v>144</v>
      </c>
      <c r="F2425" s="219">
        <v>247.2</v>
      </c>
      <c r="I2425" s="219" t="s">
        <v>1092</v>
      </c>
    </row>
    <row r="2426" spans="1:9" ht="13.5" customHeight="1">
      <c r="A2426" s="219" t="s">
        <v>1707</v>
      </c>
      <c r="B2426" s="55">
        <v>136</v>
      </c>
      <c r="C2426" s="55">
        <v>133</v>
      </c>
      <c r="D2426" s="143">
        <v>140</v>
      </c>
      <c r="E2426" s="223" t="s">
        <v>144</v>
      </c>
      <c r="F2426" s="219">
        <v>2586</v>
      </c>
      <c r="I2426" s="219" t="s">
        <v>1092</v>
      </c>
    </row>
    <row r="2427" spans="1:9" ht="13.5" customHeight="1">
      <c r="A2427" s="219" t="s">
        <v>1714</v>
      </c>
      <c r="B2427" s="55">
        <v>3.5</v>
      </c>
      <c r="C2427" s="55">
        <v>1</v>
      </c>
      <c r="D2427" s="143">
        <v>7</v>
      </c>
      <c r="E2427" s="223" t="s">
        <v>144</v>
      </c>
      <c r="F2427" s="219">
        <v>2349</v>
      </c>
      <c r="I2427" s="219" t="s">
        <v>1092</v>
      </c>
    </row>
    <row r="2428" spans="1:9" ht="13.5" customHeight="1">
      <c r="A2428" s="219" t="s">
        <v>1714</v>
      </c>
      <c r="B2428" s="55">
        <v>30</v>
      </c>
      <c r="C2428" s="55">
        <v>22</v>
      </c>
      <c r="D2428" s="143">
        <v>28</v>
      </c>
      <c r="E2428" s="223" t="s">
        <v>144</v>
      </c>
      <c r="F2428" s="219">
        <v>9217</v>
      </c>
      <c r="I2428" s="219" t="s">
        <v>1092</v>
      </c>
    </row>
    <row r="2429" spans="1:9" ht="13.5" customHeight="1">
      <c r="A2429" s="219" t="s">
        <v>1714</v>
      </c>
      <c r="B2429" s="55">
        <v>53</v>
      </c>
      <c r="C2429" s="55">
        <v>50</v>
      </c>
      <c r="D2429" s="143">
        <v>56</v>
      </c>
      <c r="E2429" s="223" t="s">
        <v>144</v>
      </c>
      <c r="F2429" s="219">
        <v>129.80000000000001</v>
      </c>
      <c r="I2429" s="219" t="s">
        <v>1092</v>
      </c>
    </row>
    <row r="2430" spans="1:9" ht="13.5" customHeight="1">
      <c r="A2430" s="219" t="s">
        <v>1714</v>
      </c>
      <c r="B2430" s="55">
        <v>81</v>
      </c>
      <c r="C2430" s="55">
        <v>78</v>
      </c>
      <c r="D2430" s="143">
        <v>84</v>
      </c>
      <c r="E2430" s="223" t="s">
        <v>144</v>
      </c>
      <c r="F2430" s="219">
        <v>1834</v>
      </c>
      <c r="I2430" s="219" t="s">
        <v>1092</v>
      </c>
    </row>
    <row r="2431" spans="1:9" ht="13.5" customHeight="1">
      <c r="A2431" s="219" t="s">
        <v>1714</v>
      </c>
      <c r="B2431" s="55">
        <v>136</v>
      </c>
      <c r="C2431" s="55">
        <v>133</v>
      </c>
      <c r="D2431" s="143">
        <v>140</v>
      </c>
      <c r="E2431" s="223" t="s">
        <v>144</v>
      </c>
      <c r="F2431" s="219">
        <v>4101</v>
      </c>
      <c r="I2431" s="219" t="s">
        <v>1092</v>
      </c>
    </row>
    <row r="2432" spans="1:9" ht="13.5" customHeight="1">
      <c r="A2432" s="219" t="s">
        <v>1682</v>
      </c>
      <c r="B2432" s="55">
        <v>3.5</v>
      </c>
      <c r="C2432" s="55">
        <v>1</v>
      </c>
      <c r="D2432" s="143">
        <v>7</v>
      </c>
      <c r="E2432" s="223" t="s">
        <v>144</v>
      </c>
      <c r="F2432" s="219">
        <v>63670</v>
      </c>
      <c r="I2432" s="219" t="s">
        <v>1092</v>
      </c>
    </row>
    <row r="2433" spans="1:9" ht="13.5" customHeight="1">
      <c r="A2433" s="219" t="s">
        <v>1682</v>
      </c>
      <c r="B2433" s="55">
        <v>11</v>
      </c>
      <c r="C2433" s="55">
        <v>8</v>
      </c>
      <c r="D2433" s="143">
        <v>14</v>
      </c>
      <c r="E2433" s="223" t="s">
        <v>144</v>
      </c>
      <c r="F2433" s="219">
        <v>76770</v>
      </c>
      <c r="I2433" s="219" t="s">
        <v>1092</v>
      </c>
    </row>
    <row r="2434" spans="1:9" ht="13.5" customHeight="1">
      <c r="A2434" s="219" t="s">
        <v>1682</v>
      </c>
      <c r="B2434" s="55">
        <v>30</v>
      </c>
      <c r="C2434" s="55">
        <v>22</v>
      </c>
      <c r="D2434" s="143">
        <v>28</v>
      </c>
      <c r="E2434" s="223" t="s">
        <v>144</v>
      </c>
      <c r="F2434" s="219">
        <v>31920</v>
      </c>
      <c r="I2434" s="219" t="s">
        <v>1092</v>
      </c>
    </row>
    <row r="2435" spans="1:9" ht="13.5" customHeight="1">
      <c r="A2435" s="219" t="s">
        <v>1682</v>
      </c>
      <c r="B2435" s="55">
        <v>53</v>
      </c>
      <c r="C2435" s="55">
        <v>50</v>
      </c>
      <c r="D2435" s="143">
        <v>56</v>
      </c>
      <c r="E2435" s="223" t="s">
        <v>144</v>
      </c>
      <c r="F2435" s="219">
        <v>887.2</v>
      </c>
      <c r="I2435" s="219" t="s">
        <v>1092</v>
      </c>
    </row>
    <row r="2436" spans="1:9" ht="13.5" customHeight="1">
      <c r="A2436" s="219" t="s">
        <v>2305</v>
      </c>
      <c r="B2436" s="55">
        <v>3.5</v>
      </c>
      <c r="C2436" s="55">
        <v>1</v>
      </c>
      <c r="D2436" s="143">
        <v>7</v>
      </c>
      <c r="E2436" s="223" t="s">
        <v>144</v>
      </c>
      <c r="F2436" s="219">
        <v>6812</v>
      </c>
      <c r="I2436" s="219" t="s">
        <v>1092</v>
      </c>
    </row>
    <row r="2437" spans="1:9" ht="13.5" customHeight="1">
      <c r="A2437" s="219" t="s">
        <v>2304</v>
      </c>
      <c r="B2437" s="55">
        <v>3.5</v>
      </c>
      <c r="C2437" s="55">
        <v>1</v>
      </c>
      <c r="D2437" s="143">
        <v>7</v>
      </c>
      <c r="E2437" s="223" t="s">
        <v>144</v>
      </c>
      <c r="F2437" s="219">
        <v>20930</v>
      </c>
      <c r="I2437" s="219" t="s">
        <v>1092</v>
      </c>
    </row>
    <row r="2438" spans="1:9" ht="13.5" customHeight="1">
      <c r="A2438" s="219" t="s">
        <v>2304</v>
      </c>
      <c r="B2438" s="55">
        <v>11</v>
      </c>
      <c r="C2438" s="55">
        <v>8</v>
      </c>
      <c r="D2438" s="143">
        <v>14</v>
      </c>
      <c r="E2438" s="223" t="s">
        <v>144</v>
      </c>
      <c r="F2438" s="219">
        <v>165300</v>
      </c>
      <c r="I2438" s="219" t="s">
        <v>1092</v>
      </c>
    </row>
    <row r="2439" spans="1:9" ht="13.5" customHeight="1">
      <c r="A2439" s="219" t="s">
        <v>2304</v>
      </c>
      <c r="B2439" s="55">
        <v>53</v>
      </c>
      <c r="C2439" s="55">
        <v>50</v>
      </c>
      <c r="D2439" s="143">
        <v>56</v>
      </c>
      <c r="E2439" s="223" t="s">
        <v>144</v>
      </c>
      <c r="F2439" s="219">
        <v>6649</v>
      </c>
      <c r="I2439" s="219" t="s">
        <v>1092</v>
      </c>
    </row>
    <row r="2440" spans="1:9" ht="13.5" customHeight="1">
      <c r="A2440" s="219" t="s">
        <v>2304</v>
      </c>
      <c r="B2440" s="55">
        <v>81</v>
      </c>
      <c r="C2440" s="55">
        <v>78</v>
      </c>
      <c r="D2440" s="143">
        <v>84</v>
      </c>
      <c r="E2440" s="223" t="s">
        <v>144</v>
      </c>
      <c r="F2440" s="219">
        <v>988.1</v>
      </c>
      <c r="I2440" s="219" t="s">
        <v>1092</v>
      </c>
    </row>
    <row r="2441" spans="1:9" ht="13.5" customHeight="1">
      <c r="A2441" s="219" t="s">
        <v>2304</v>
      </c>
      <c r="B2441" s="55">
        <v>136</v>
      </c>
      <c r="C2441" s="55">
        <v>133</v>
      </c>
      <c r="D2441" s="143">
        <v>140</v>
      </c>
      <c r="E2441" s="223" t="s">
        <v>144</v>
      </c>
      <c r="F2441" s="219">
        <v>12020</v>
      </c>
      <c r="I2441" s="219" t="s">
        <v>1092</v>
      </c>
    </row>
    <row r="2442" spans="1:9" ht="13.5" customHeight="1">
      <c r="A2442" s="219" t="s">
        <v>2306</v>
      </c>
      <c r="B2442" s="55">
        <v>136</v>
      </c>
      <c r="C2442" s="55">
        <v>133</v>
      </c>
      <c r="D2442" s="143">
        <v>140</v>
      </c>
      <c r="E2442" s="223" t="s">
        <v>144</v>
      </c>
      <c r="F2442" s="219">
        <v>3007</v>
      </c>
      <c r="I2442" s="219" t="s">
        <v>1092</v>
      </c>
    </row>
    <row r="2443" spans="1:9" ht="13.5" customHeight="1">
      <c r="A2443" s="219" t="s">
        <v>2283</v>
      </c>
      <c r="B2443" s="55">
        <v>30</v>
      </c>
      <c r="C2443" s="55">
        <v>22</v>
      </c>
      <c r="D2443" s="143">
        <v>28</v>
      </c>
      <c r="E2443" s="223" t="s">
        <v>144</v>
      </c>
      <c r="F2443" s="219">
        <v>313000</v>
      </c>
      <c r="I2443" s="219" t="s">
        <v>1092</v>
      </c>
    </row>
    <row r="2444" spans="1:9" ht="13.5" customHeight="1">
      <c r="A2444" s="219" t="s">
        <v>1647</v>
      </c>
      <c r="B2444" s="55">
        <v>3.5</v>
      </c>
      <c r="C2444" s="55">
        <v>1</v>
      </c>
      <c r="D2444" s="143">
        <v>7</v>
      </c>
      <c r="E2444" s="223" t="s">
        <v>144</v>
      </c>
      <c r="F2444" s="219">
        <v>1175000</v>
      </c>
      <c r="I2444" s="219" t="s">
        <v>1092</v>
      </c>
    </row>
    <row r="2445" spans="1:9" ht="13.5" customHeight="1">
      <c r="A2445" s="219" t="s">
        <v>1647</v>
      </c>
      <c r="B2445" s="55">
        <v>11</v>
      </c>
      <c r="C2445" s="55">
        <v>8</v>
      </c>
      <c r="D2445" s="143">
        <v>14</v>
      </c>
      <c r="E2445" s="223" t="s">
        <v>144</v>
      </c>
      <c r="F2445" s="219">
        <v>922100</v>
      </c>
      <c r="I2445" s="219" t="s">
        <v>1092</v>
      </c>
    </row>
    <row r="2446" spans="1:9" ht="13.5" customHeight="1">
      <c r="A2446" s="219" t="s">
        <v>1647</v>
      </c>
      <c r="B2446" s="55">
        <v>30</v>
      </c>
      <c r="C2446" s="55">
        <v>22</v>
      </c>
      <c r="D2446" s="143">
        <v>28</v>
      </c>
      <c r="E2446" s="223" t="s">
        <v>144</v>
      </c>
      <c r="F2446" s="219">
        <v>1675000</v>
      </c>
      <c r="I2446" s="219" t="s">
        <v>1092</v>
      </c>
    </row>
    <row r="2447" spans="1:9" ht="13.5" customHeight="1">
      <c r="A2447" s="219" t="s">
        <v>1647</v>
      </c>
      <c r="B2447" s="55">
        <v>53</v>
      </c>
      <c r="C2447" s="55">
        <v>50</v>
      </c>
      <c r="D2447" s="143">
        <v>56</v>
      </c>
      <c r="E2447" s="223" t="s">
        <v>144</v>
      </c>
      <c r="F2447" s="219">
        <v>1077000</v>
      </c>
      <c r="I2447" s="219" t="s">
        <v>1092</v>
      </c>
    </row>
    <row r="2448" spans="1:9" ht="13.5" customHeight="1">
      <c r="A2448" s="219" t="s">
        <v>1647</v>
      </c>
      <c r="B2448" s="55">
        <v>81</v>
      </c>
      <c r="C2448" s="55">
        <v>78</v>
      </c>
      <c r="D2448" s="143">
        <v>84</v>
      </c>
      <c r="E2448" s="223" t="s">
        <v>144</v>
      </c>
      <c r="F2448" s="219">
        <v>136300</v>
      </c>
      <c r="I2448" s="219" t="s">
        <v>1092</v>
      </c>
    </row>
    <row r="2449" spans="1:9" ht="13.5" customHeight="1">
      <c r="A2449" s="219" t="s">
        <v>1647</v>
      </c>
      <c r="B2449" s="55">
        <v>136</v>
      </c>
      <c r="C2449" s="55">
        <v>133</v>
      </c>
      <c r="D2449" s="143">
        <v>140</v>
      </c>
      <c r="E2449" s="223" t="s">
        <v>144</v>
      </c>
      <c r="F2449" s="219">
        <v>208000</v>
      </c>
      <c r="I2449" s="219" t="s">
        <v>1092</v>
      </c>
    </row>
    <row r="2450" spans="1:9" ht="13.5" customHeight="1">
      <c r="A2450" s="219" t="s">
        <v>1865</v>
      </c>
      <c r="B2450" s="55">
        <v>3.5</v>
      </c>
      <c r="C2450" s="55">
        <v>1</v>
      </c>
      <c r="D2450" s="143">
        <v>7</v>
      </c>
      <c r="E2450" s="223" t="s">
        <v>144</v>
      </c>
      <c r="F2450" s="219">
        <v>19220</v>
      </c>
      <c r="I2450" s="219" t="s">
        <v>1092</v>
      </c>
    </row>
    <row r="2451" spans="1:9" ht="13.5" customHeight="1">
      <c r="A2451" s="219" t="s">
        <v>1865</v>
      </c>
      <c r="B2451" s="55">
        <v>11</v>
      </c>
      <c r="C2451" s="55">
        <v>8</v>
      </c>
      <c r="D2451" s="143">
        <v>14</v>
      </c>
      <c r="E2451" s="223" t="s">
        <v>144</v>
      </c>
      <c r="F2451" s="219">
        <v>6305</v>
      </c>
      <c r="I2451" s="219" t="s">
        <v>1092</v>
      </c>
    </row>
    <row r="2452" spans="1:9" ht="13.5" customHeight="1">
      <c r="A2452" s="219" t="s">
        <v>1865</v>
      </c>
      <c r="B2452" s="55">
        <v>30</v>
      </c>
      <c r="C2452" s="55">
        <v>22</v>
      </c>
      <c r="D2452" s="143">
        <v>28</v>
      </c>
      <c r="E2452" s="223" t="s">
        <v>144</v>
      </c>
      <c r="F2452" s="219">
        <v>18230</v>
      </c>
      <c r="I2452" s="219" t="s">
        <v>1092</v>
      </c>
    </row>
    <row r="2453" spans="1:9" ht="13.5" customHeight="1">
      <c r="A2453" s="219" t="s">
        <v>1865</v>
      </c>
      <c r="B2453" s="55">
        <v>53</v>
      </c>
      <c r="C2453" s="55">
        <v>50</v>
      </c>
      <c r="D2453" s="143">
        <v>56</v>
      </c>
      <c r="E2453" s="223" t="s">
        <v>144</v>
      </c>
      <c r="F2453" s="219">
        <v>59730</v>
      </c>
      <c r="I2453" s="219" t="s">
        <v>1092</v>
      </c>
    </row>
    <row r="2454" spans="1:9" ht="13.5" customHeight="1">
      <c r="A2454" s="219" t="s">
        <v>1865</v>
      </c>
      <c r="B2454" s="55">
        <v>81</v>
      </c>
      <c r="C2454" s="55">
        <v>78</v>
      </c>
      <c r="D2454" s="143">
        <v>84</v>
      </c>
      <c r="E2454" s="223" t="s">
        <v>144</v>
      </c>
      <c r="F2454" s="219">
        <v>9647</v>
      </c>
      <c r="I2454" s="219" t="s">
        <v>1092</v>
      </c>
    </row>
    <row r="2455" spans="1:9" ht="13.5" customHeight="1">
      <c r="A2455" s="219" t="s">
        <v>1865</v>
      </c>
      <c r="B2455" s="55">
        <v>136</v>
      </c>
      <c r="C2455" s="55">
        <v>133</v>
      </c>
      <c r="D2455" s="143">
        <v>140</v>
      </c>
      <c r="E2455" s="223" t="s">
        <v>144</v>
      </c>
      <c r="F2455" s="219">
        <v>4732</v>
      </c>
      <c r="I2455" s="219" t="s">
        <v>1092</v>
      </c>
    </row>
    <row r="2456" spans="1:9" ht="13.5" customHeight="1">
      <c r="A2456" s="219" t="s">
        <v>1742</v>
      </c>
      <c r="B2456" s="55">
        <v>3.5</v>
      </c>
      <c r="C2456" s="55">
        <v>1</v>
      </c>
      <c r="D2456" s="143">
        <v>7</v>
      </c>
      <c r="E2456" s="223" t="s">
        <v>144</v>
      </c>
      <c r="F2456" s="219">
        <v>48510</v>
      </c>
      <c r="I2456" s="219" t="s">
        <v>1092</v>
      </c>
    </row>
    <row r="2457" spans="1:9" ht="13.5" customHeight="1">
      <c r="A2457" s="219" t="s">
        <v>1742</v>
      </c>
      <c r="B2457" s="55">
        <v>11</v>
      </c>
      <c r="C2457" s="55">
        <v>8</v>
      </c>
      <c r="D2457" s="143">
        <v>14</v>
      </c>
      <c r="E2457" s="223" t="s">
        <v>144</v>
      </c>
      <c r="F2457" s="219">
        <v>27730</v>
      </c>
      <c r="I2457" s="219" t="s">
        <v>1092</v>
      </c>
    </row>
    <row r="2458" spans="1:9" ht="13.5" customHeight="1">
      <c r="A2458" s="219" t="s">
        <v>1742</v>
      </c>
      <c r="B2458" s="55">
        <v>30</v>
      </c>
      <c r="C2458" s="55">
        <v>22</v>
      </c>
      <c r="D2458" s="143">
        <v>28</v>
      </c>
      <c r="E2458" s="223" t="s">
        <v>144</v>
      </c>
      <c r="F2458" s="219">
        <v>5805</v>
      </c>
      <c r="I2458" s="219" t="s">
        <v>1092</v>
      </c>
    </row>
    <row r="2459" spans="1:9" ht="13.5" customHeight="1">
      <c r="A2459" s="219" t="s">
        <v>1742</v>
      </c>
      <c r="B2459" s="55">
        <v>53</v>
      </c>
      <c r="C2459" s="55">
        <v>50</v>
      </c>
      <c r="D2459" s="143">
        <v>56</v>
      </c>
      <c r="E2459" s="223" t="s">
        <v>144</v>
      </c>
      <c r="F2459" s="219">
        <v>37830</v>
      </c>
      <c r="I2459" s="219" t="s">
        <v>1092</v>
      </c>
    </row>
    <row r="2460" spans="1:9" ht="13.5" customHeight="1">
      <c r="A2460" s="219" t="s">
        <v>1742</v>
      </c>
      <c r="B2460" s="55">
        <v>81</v>
      </c>
      <c r="C2460" s="55">
        <v>78</v>
      </c>
      <c r="D2460" s="143">
        <v>84</v>
      </c>
      <c r="E2460" s="223" t="s">
        <v>144</v>
      </c>
      <c r="F2460" s="219">
        <v>17620</v>
      </c>
      <c r="I2460" s="219" t="s">
        <v>1092</v>
      </c>
    </row>
    <row r="2461" spans="1:9" ht="13.5" customHeight="1">
      <c r="A2461" s="219" t="s">
        <v>1742</v>
      </c>
      <c r="B2461" s="55">
        <v>136</v>
      </c>
      <c r="C2461" s="55">
        <v>133</v>
      </c>
      <c r="D2461" s="143">
        <v>140</v>
      </c>
      <c r="E2461" s="223" t="s">
        <v>144</v>
      </c>
      <c r="F2461" s="219">
        <v>9218</v>
      </c>
      <c r="I2461" s="219" t="s">
        <v>1092</v>
      </c>
    </row>
    <row r="2462" spans="1:9" ht="13.5" customHeight="1">
      <c r="A2462" s="219" t="s">
        <v>1740</v>
      </c>
      <c r="B2462" s="55">
        <v>3.5</v>
      </c>
      <c r="C2462" s="55">
        <v>1</v>
      </c>
      <c r="D2462" s="143">
        <v>7</v>
      </c>
      <c r="E2462" s="223" t="s">
        <v>144</v>
      </c>
      <c r="F2462" s="219">
        <v>67370</v>
      </c>
      <c r="I2462" s="219" t="s">
        <v>1092</v>
      </c>
    </row>
    <row r="2463" spans="1:9" ht="13.5" customHeight="1">
      <c r="A2463" s="219" t="s">
        <v>1740</v>
      </c>
      <c r="B2463" s="55">
        <v>11</v>
      </c>
      <c r="C2463" s="55">
        <v>8</v>
      </c>
      <c r="D2463" s="143">
        <v>14</v>
      </c>
      <c r="E2463" s="223" t="s">
        <v>144</v>
      </c>
      <c r="F2463" s="219">
        <v>227600</v>
      </c>
      <c r="I2463" s="219" t="s">
        <v>1092</v>
      </c>
    </row>
    <row r="2464" spans="1:9" ht="13.5" customHeight="1">
      <c r="A2464" s="219" t="s">
        <v>1740</v>
      </c>
      <c r="B2464" s="55">
        <v>30</v>
      </c>
      <c r="C2464" s="55">
        <v>22</v>
      </c>
      <c r="D2464" s="143">
        <v>28</v>
      </c>
      <c r="E2464" s="223" t="s">
        <v>144</v>
      </c>
      <c r="F2464" s="219">
        <v>9455</v>
      </c>
      <c r="I2464" s="219" t="s">
        <v>1092</v>
      </c>
    </row>
    <row r="2465" spans="1:9" ht="13.5" customHeight="1">
      <c r="A2465" s="219" t="s">
        <v>1740</v>
      </c>
      <c r="B2465" s="55">
        <v>53</v>
      </c>
      <c r="C2465" s="55">
        <v>50</v>
      </c>
      <c r="D2465" s="143">
        <v>56</v>
      </c>
      <c r="E2465" s="227" t="s">
        <v>144</v>
      </c>
      <c r="F2465" s="219">
        <v>8130</v>
      </c>
      <c r="I2465" s="219" t="s">
        <v>1092</v>
      </c>
    </row>
    <row r="2466" spans="1:9" ht="13.5" customHeight="1">
      <c r="A2466" s="219" t="s">
        <v>1740</v>
      </c>
      <c r="B2466" s="55">
        <v>81</v>
      </c>
      <c r="C2466" s="55">
        <v>78</v>
      </c>
      <c r="D2466" s="143">
        <v>84</v>
      </c>
      <c r="E2466" s="227" t="s">
        <v>144</v>
      </c>
      <c r="F2466" s="219">
        <v>4353</v>
      </c>
      <c r="I2466" s="219" t="s">
        <v>1092</v>
      </c>
    </row>
    <row r="2467" spans="1:9" ht="13.5" customHeight="1">
      <c r="A2467" s="219" t="s">
        <v>1740</v>
      </c>
      <c r="B2467" s="55">
        <v>136</v>
      </c>
      <c r="C2467" s="55">
        <v>133</v>
      </c>
      <c r="D2467" s="143">
        <v>140</v>
      </c>
      <c r="E2467" s="227" t="s">
        <v>144</v>
      </c>
      <c r="F2467" s="219">
        <v>10180</v>
      </c>
      <c r="I2467" s="219" t="s">
        <v>1092</v>
      </c>
    </row>
    <row r="2468" spans="1:9" ht="13.5" customHeight="1">
      <c r="A2468" s="219" t="s">
        <v>1866</v>
      </c>
      <c r="B2468" s="55">
        <v>3.5</v>
      </c>
      <c r="C2468" s="55">
        <v>1</v>
      </c>
      <c r="D2468" s="143">
        <v>7</v>
      </c>
      <c r="E2468" s="227" t="s">
        <v>144</v>
      </c>
      <c r="F2468" s="219">
        <v>14410</v>
      </c>
      <c r="I2468" s="219" t="s">
        <v>1092</v>
      </c>
    </row>
    <row r="2469" spans="1:9" ht="13.5" customHeight="1">
      <c r="A2469" s="219" t="s">
        <v>1866</v>
      </c>
      <c r="B2469" s="55">
        <v>11</v>
      </c>
      <c r="C2469" s="55">
        <v>8</v>
      </c>
      <c r="D2469" s="143">
        <v>14</v>
      </c>
      <c r="E2469" s="227" t="s">
        <v>144</v>
      </c>
      <c r="F2469" s="219">
        <v>61260</v>
      </c>
      <c r="I2469" s="219" t="s">
        <v>1092</v>
      </c>
    </row>
    <row r="2470" spans="1:9" ht="13.5" customHeight="1">
      <c r="A2470" s="219" t="s">
        <v>1866</v>
      </c>
      <c r="B2470" s="55">
        <v>30</v>
      </c>
      <c r="C2470" s="55">
        <v>22</v>
      </c>
      <c r="D2470" s="143">
        <v>28</v>
      </c>
      <c r="E2470" s="227" t="s">
        <v>144</v>
      </c>
      <c r="F2470" s="219">
        <v>3022</v>
      </c>
      <c r="I2470" s="219" t="s">
        <v>1092</v>
      </c>
    </row>
    <row r="2471" spans="1:9" ht="13.5" customHeight="1">
      <c r="A2471" s="219" t="s">
        <v>1866</v>
      </c>
      <c r="B2471" s="55">
        <v>81</v>
      </c>
      <c r="C2471" s="55">
        <v>78</v>
      </c>
      <c r="D2471" s="143">
        <v>84</v>
      </c>
      <c r="E2471" s="227" t="s">
        <v>144</v>
      </c>
      <c r="F2471" s="219">
        <v>363.2</v>
      </c>
      <c r="I2471" s="219" t="s">
        <v>1092</v>
      </c>
    </row>
    <row r="2472" spans="1:9" ht="13.5" customHeight="1">
      <c r="A2472" s="219" t="s">
        <v>1866</v>
      </c>
      <c r="B2472" s="55">
        <v>136</v>
      </c>
      <c r="C2472" s="55">
        <v>133</v>
      </c>
      <c r="D2472" s="143">
        <v>140</v>
      </c>
      <c r="E2472" s="227" t="s">
        <v>144</v>
      </c>
      <c r="F2472" s="219">
        <v>1360</v>
      </c>
      <c r="I2472" s="219" t="s">
        <v>1092</v>
      </c>
    </row>
    <row r="2473" spans="1:9" ht="13.5" customHeight="1">
      <c r="A2473" s="219" t="s">
        <v>1869</v>
      </c>
      <c r="B2473" s="55">
        <v>3.5</v>
      </c>
      <c r="C2473" s="55">
        <v>1</v>
      </c>
      <c r="D2473" s="143">
        <v>7</v>
      </c>
      <c r="E2473" s="227" t="s">
        <v>144</v>
      </c>
      <c r="F2473" s="219">
        <v>11250</v>
      </c>
      <c r="I2473" s="219" t="s">
        <v>1092</v>
      </c>
    </row>
    <row r="2474" spans="1:9" ht="13.5" customHeight="1">
      <c r="A2474" s="219" t="s">
        <v>1869</v>
      </c>
      <c r="B2474" s="55">
        <v>11</v>
      </c>
      <c r="C2474" s="55">
        <v>8</v>
      </c>
      <c r="D2474" s="143">
        <v>14</v>
      </c>
      <c r="E2474" s="227" t="s">
        <v>144</v>
      </c>
      <c r="F2474" s="219">
        <v>11320</v>
      </c>
      <c r="I2474" s="219" t="s">
        <v>1092</v>
      </c>
    </row>
    <row r="2475" spans="1:9" ht="13.5" customHeight="1">
      <c r="A2475" s="219" t="s">
        <v>1869</v>
      </c>
      <c r="B2475" s="55">
        <v>30</v>
      </c>
      <c r="C2475" s="55">
        <v>22</v>
      </c>
      <c r="D2475" s="143">
        <v>28</v>
      </c>
      <c r="E2475" s="227" t="s">
        <v>144</v>
      </c>
      <c r="F2475" s="219">
        <v>9407</v>
      </c>
      <c r="I2475" s="219" t="s">
        <v>1092</v>
      </c>
    </row>
    <row r="2476" spans="1:9" ht="13.5" customHeight="1">
      <c r="A2476" s="219" t="s">
        <v>1869</v>
      </c>
      <c r="B2476" s="55">
        <v>53</v>
      </c>
      <c r="C2476" s="55">
        <v>50</v>
      </c>
      <c r="D2476" s="143">
        <v>56</v>
      </c>
      <c r="E2476" s="227" t="s">
        <v>144</v>
      </c>
      <c r="F2476" s="219">
        <v>15950</v>
      </c>
      <c r="I2476" s="219" t="s">
        <v>1092</v>
      </c>
    </row>
    <row r="2477" spans="1:9" ht="13.5" customHeight="1">
      <c r="A2477" s="219" t="s">
        <v>1869</v>
      </c>
      <c r="B2477" s="55">
        <v>81</v>
      </c>
      <c r="C2477" s="55">
        <v>78</v>
      </c>
      <c r="D2477" s="143">
        <v>84</v>
      </c>
      <c r="E2477" s="227" t="s">
        <v>144</v>
      </c>
      <c r="F2477" s="219">
        <v>5561</v>
      </c>
      <c r="I2477" s="219" t="s">
        <v>1092</v>
      </c>
    </row>
    <row r="2478" spans="1:9" ht="13.5" customHeight="1">
      <c r="A2478" s="219" t="s">
        <v>1869</v>
      </c>
      <c r="B2478" s="55">
        <v>136</v>
      </c>
      <c r="C2478" s="55">
        <v>133</v>
      </c>
      <c r="D2478" s="143">
        <v>140</v>
      </c>
      <c r="E2478" s="227" t="s">
        <v>144</v>
      </c>
      <c r="F2478" s="219">
        <v>4820</v>
      </c>
      <c r="I2478" s="219" t="s">
        <v>1092</v>
      </c>
    </row>
    <row r="2479" spans="1:9" ht="13.5" customHeight="1">
      <c r="A2479" s="219" t="s">
        <v>1877</v>
      </c>
      <c r="B2479" s="55">
        <v>3.5</v>
      </c>
      <c r="C2479" s="55">
        <v>1</v>
      </c>
      <c r="D2479" s="143">
        <v>7</v>
      </c>
      <c r="E2479" s="227" t="s">
        <v>144</v>
      </c>
      <c r="F2479" s="219">
        <v>2021</v>
      </c>
      <c r="I2479" s="219" t="s">
        <v>1092</v>
      </c>
    </row>
    <row r="2480" spans="1:9" ht="13.5" customHeight="1">
      <c r="A2480" s="219" t="s">
        <v>1877</v>
      </c>
      <c r="B2480" s="55">
        <v>11</v>
      </c>
      <c r="C2480" s="55">
        <v>8</v>
      </c>
      <c r="D2480" s="143">
        <v>14</v>
      </c>
      <c r="E2480" s="227" t="s">
        <v>144</v>
      </c>
      <c r="F2480" s="219">
        <v>11110</v>
      </c>
      <c r="I2480" s="219" t="s">
        <v>1092</v>
      </c>
    </row>
    <row r="2481" spans="1:9" ht="13.5" customHeight="1">
      <c r="A2481" s="219" t="s">
        <v>1877</v>
      </c>
      <c r="B2481" s="55">
        <v>81</v>
      </c>
      <c r="C2481" s="55">
        <v>78</v>
      </c>
      <c r="D2481" s="143">
        <v>84</v>
      </c>
      <c r="E2481" s="227" t="s">
        <v>144</v>
      </c>
      <c r="F2481" s="219">
        <v>191.9</v>
      </c>
      <c r="I2481" s="219" t="s">
        <v>1092</v>
      </c>
    </row>
    <row r="2482" spans="1:9" ht="13.5" customHeight="1">
      <c r="A2482" s="219" t="s">
        <v>1877</v>
      </c>
      <c r="B2482" s="55">
        <v>136</v>
      </c>
      <c r="C2482" s="55">
        <v>133</v>
      </c>
      <c r="D2482" s="143">
        <v>140</v>
      </c>
      <c r="E2482" s="227" t="s">
        <v>144</v>
      </c>
      <c r="F2482" s="219">
        <v>308.7</v>
      </c>
      <c r="I2482" s="219" t="s">
        <v>1092</v>
      </c>
    </row>
    <row r="2483" spans="1:9" ht="13.5" customHeight="1">
      <c r="A2483" s="219" t="s">
        <v>1499</v>
      </c>
      <c r="B2483" s="55">
        <v>3.5</v>
      </c>
      <c r="C2483" s="55">
        <v>1</v>
      </c>
      <c r="D2483" s="143">
        <v>7</v>
      </c>
      <c r="E2483" s="227" t="s">
        <v>144</v>
      </c>
      <c r="F2483" s="219">
        <v>8065</v>
      </c>
      <c r="I2483" s="219" t="s">
        <v>1092</v>
      </c>
    </row>
    <row r="2484" spans="1:9" ht="13.5" customHeight="1">
      <c r="A2484" s="219" t="s">
        <v>1499</v>
      </c>
      <c r="B2484" s="55">
        <v>11</v>
      </c>
      <c r="C2484" s="55">
        <v>8</v>
      </c>
      <c r="D2484" s="143">
        <v>14</v>
      </c>
      <c r="E2484" s="227" t="s">
        <v>144</v>
      </c>
      <c r="F2484" s="219">
        <v>3776</v>
      </c>
      <c r="I2484" s="219" t="s">
        <v>1092</v>
      </c>
    </row>
    <row r="2485" spans="1:9" ht="13.5" customHeight="1">
      <c r="A2485" s="219" t="s">
        <v>1499</v>
      </c>
      <c r="B2485" s="55">
        <v>53</v>
      </c>
      <c r="C2485" s="55">
        <v>50</v>
      </c>
      <c r="D2485" s="143">
        <v>56</v>
      </c>
      <c r="E2485" s="227" t="s">
        <v>144</v>
      </c>
      <c r="F2485" s="219">
        <v>1863</v>
      </c>
      <c r="I2485" s="219" t="s">
        <v>1092</v>
      </c>
    </row>
    <row r="2486" spans="1:9" ht="13.5" customHeight="1">
      <c r="A2486" s="219" t="s">
        <v>1790</v>
      </c>
      <c r="B2486" s="55">
        <v>3.5</v>
      </c>
      <c r="C2486" s="55">
        <v>1</v>
      </c>
      <c r="D2486" s="143">
        <v>7</v>
      </c>
      <c r="E2486" s="227" t="s">
        <v>144</v>
      </c>
      <c r="F2486" s="219">
        <v>29910</v>
      </c>
      <c r="I2486" s="219" t="s">
        <v>1092</v>
      </c>
    </row>
    <row r="2487" spans="1:9" ht="13.5" customHeight="1">
      <c r="A2487" s="219" t="s">
        <v>1790</v>
      </c>
      <c r="B2487" s="55">
        <v>11</v>
      </c>
      <c r="C2487" s="55">
        <v>8</v>
      </c>
      <c r="D2487" s="143">
        <v>14</v>
      </c>
      <c r="E2487" s="227" t="s">
        <v>144</v>
      </c>
      <c r="F2487" s="219">
        <v>86170</v>
      </c>
      <c r="I2487" s="219" t="s">
        <v>1092</v>
      </c>
    </row>
    <row r="2488" spans="1:9" ht="13.5" customHeight="1">
      <c r="A2488" s="219" t="s">
        <v>1790</v>
      </c>
      <c r="B2488" s="55">
        <v>30</v>
      </c>
      <c r="C2488" s="55">
        <v>22</v>
      </c>
      <c r="D2488" s="143">
        <v>28</v>
      </c>
      <c r="E2488" s="227" t="s">
        <v>144</v>
      </c>
      <c r="F2488" s="219">
        <v>6488</v>
      </c>
      <c r="I2488" s="219" t="s">
        <v>1092</v>
      </c>
    </row>
    <row r="2489" spans="1:9" ht="13.5" customHeight="1">
      <c r="A2489" s="219" t="s">
        <v>1790</v>
      </c>
      <c r="B2489" s="55">
        <v>53</v>
      </c>
      <c r="C2489" s="55">
        <v>50</v>
      </c>
      <c r="D2489" s="143">
        <v>56</v>
      </c>
      <c r="E2489" s="227" t="s">
        <v>144</v>
      </c>
      <c r="F2489" s="219">
        <v>2129</v>
      </c>
      <c r="I2489" s="219" t="s">
        <v>1092</v>
      </c>
    </row>
    <row r="2490" spans="1:9" ht="13.5" customHeight="1">
      <c r="A2490" s="219" t="s">
        <v>1790</v>
      </c>
      <c r="B2490" s="55">
        <v>81</v>
      </c>
      <c r="C2490" s="55">
        <v>78</v>
      </c>
      <c r="D2490" s="143">
        <v>84</v>
      </c>
      <c r="E2490" s="227" t="s">
        <v>144</v>
      </c>
      <c r="F2490" s="219">
        <v>1222</v>
      </c>
      <c r="I2490" s="219" t="s">
        <v>1092</v>
      </c>
    </row>
    <row r="2491" spans="1:9" ht="13.5" customHeight="1">
      <c r="A2491" s="219" t="s">
        <v>1790</v>
      </c>
      <c r="B2491" s="55">
        <v>136</v>
      </c>
      <c r="C2491" s="55">
        <v>133</v>
      </c>
      <c r="D2491" s="143">
        <v>140</v>
      </c>
      <c r="E2491" s="227" t="s">
        <v>144</v>
      </c>
      <c r="F2491" s="219">
        <v>3843</v>
      </c>
      <c r="I2491" s="219" t="s">
        <v>1092</v>
      </c>
    </row>
    <row r="2492" spans="1:9" ht="13.5" customHeight="1">
      <c r="A2492" s="219" t="s">
        <v>1749</v>
      </c>
      <c r="B2492" s="55">
        <v>3.5</v>
      </c>
      <c r="C2492" s="55">
        <v>1</v>
      </c>
      <c r="D2492" s="143">
        <v>7</v>
      </c>
      <c r="E2492" s="227" t="s">
        <v>144</v>
      </c>
      <c r="F2492" s="219">
        <v>14970</v>
      </c>
      <c r="I2492" s="219" t="s">
        <v>1092</v>
      </c>
    </row>
    <row r="2493" spans="1:9" ht="13.5" customHeight="1">
      <c r="A2493" s="219" t="s">
        <v>1749</v>
      </c>
      <c r="B2493" s="55">
        <v>11</v>
      </c>
      <c r="C2493" s="55">
        <v>8</v>
      </c>
      <c r="D2493" s="143">
        <v>14</v>
      </c>
      <c r="E2493" s="227" t="s">
        <v>144</v>
      </c>
      <c r="F2493" s="219">
        <v>11230</v>
      </c>
      <c r="I2493" s="219" t="s">
        <v>1092</v>
      </c>
    </row>
    <row r="2494" spans="1:9" ht="13.5" customHeight="1">
      <c r="A2494" s="219" t="s">
        <v>1749</v>
      </c>
      <c r="B2494" s="55">
        <v>30</v>
      </c>
      <c r="C2494" s="55">
        <v>22</v>
      </c>
      <c r="D2494" s="143">
        <v>28</v>
      </c>
      <c r="E2494" s="227" t="s">
        <v>144</v>
      </c>
      <c r="F2494" s="219">
        <v>15510</v>
      </c>
      <c r="I2494" s="219" t="s">
        <v>1092</v>
      </c>
    </row>
    <row r="2495" spans="1:9" ht="13.5" customHeight="1">
      <c r="A2495" s="219" t="s">
        <v>1749</v>
      </c>
      <c r="B2495" s="55">
        <v>53</v>
      </c>
      <c r="C2495" s="55">
        <v>50</v>
      </c>
      <c r="D2495" s="143">
        <v>56</v>
      </c>
      <c r="E2495" s="227" t="s">
        <v>144</v>
      </c>
      <c r="F2495" s="219">
        <v>241.5</v>
      </c>
      <c r="I2495" s="219" t="s">
        <v>1092</v>
      </c>
    </row>
    <row r="2496" spans="1:9" ht="13.5" customHeight="1">
      <c r="A2496" s="219" t="s">
        <v>1749</v>
      </c>
      <c r="B2496" s="55">
        <v>81</v>
      </c>
      <c r="C2496" s="55">
        <v>78</v>
      </c>
      <c r="D2496" s="143">
        <v>84</v>
      </c>
      <c r="E2496" s="227" t="s">
        <v>144</v>
      </c>
      <c r="F2496" s="219">
        <v>2061</v>
      </c>
      <c r="I2496" s="219" t="s">
        <v>1092</v>
      </c>
    </row>
    <row r="2497" spans="1:9" ht="13.5" customHeight="1">
      <c r="A2497" s="219" t="s">
        <v>1749</v>
      </c>
      <c r="B2497" s="55">
        <v>136</v>
      </c>
      <c r="C2497" s="55">
        <v>133</v>
      </c>
      <c r="D2497" s="143">
        <v>140</v>
      </c>
      <c r="E2497" s="227" t="s">
        <v>144</v>
      </c>
      <c r="F2497" s="219">
        <v>6866</v>
      </c>
      <c r="I2497" s="219" t="s">
        <v>1092</v>
      </c>
    </row>
    <row r="2498" spans="1:9" ht="13.5" customHeight="1">
      <c r="A2498" s="219" t="s">
        <v>1788</v>
      </c>
      <c r="B2498" s="55">
        <v>3.5</v>
      </c>
      <c r="C2498" s="55">
        <v>1</v>
      </c>
      <c r="D2498" s="143">
        <v>7</v>
      </c>
      <c r="E2498" s="227" t="s">
        <v>144</v>
      </c>
      <c r="F2498" s="219">
        <v>81370</v>
      </c>
      <c r="I2498" s="219" t="s">
        <v>1092</v>
      </c>
    </row>
    <row r="2499" spans="1:9" ht="13.5" customHeight="1">
      <c r="A2499" s="219" t="s">
        <v>1788</v>
      </c>
      <c r="B2499" s="55">
        <v>11</v>
      </c>
      <c r="C2499" s="55">
        <v>8</v>
      </c>
      <c r="D2499" s="143">
        <v>14</v>
      </c>
      <c r="E2499" s="227" t="s">
        <v>144</v>
      </c>
      <c r="F2499" s="219">
        <v>233700</v>
      </c>
      <c r="I2499" s="219" t="s">
        <v>1092</v>
      </c>
    </row>
    <row r="2500" spans="1:9" ht="13.5" customHeight="1">
      <c r="A2500" s="219" t="s">
        <v>1788</v>
      </c>
      <c r="B2500" s="55">
        <v>30</v>
      </c>
      <c r="C2500" s="55">
        <v>22</v>
      </c>
      <c r="D2500" s="143">
        <v>28</v>
      </c>
      <c r="E2500" s="227" t="s">
        <v>144</v>
      </c>
      <c r="F2500" s="219">
        <v>32390</v>
      </c>
      <c r="I2500" s="219" t="s">
        <v>1092</v>
      </c>
    </row>
    <row r="2501" spans="1:9" ht="13.5" customHeight="1">
      <c r="A2501" s="219" t="s">
        <v>1788</v>
      </c>
      <c r="B2501" s="55">
        <v>53</v>
      </c>
      <c r="C2501" s="55">
        <v>50</v>
      </c>
      <c r="D2501" s="143">
        <v>56</v>
      </c>
      <c r="E2501" s="227" t="s">
        <v>144</v>
      </c>
      <c r="F2501" s="219">
        <v>16180</v>
      </c>
      <c r="I2501" s="219" t="s">
        <v>1092</v>
      </c>
    </row>
    <row r="2502" spans="1:9" ht="13.5" customHeight="1">
      <c r="A2502" s="219" t="s">
        <v>1788</v>
      </c>
      <c r="B2502" s="55">
        <v>81</v>
      </c>
      <c r="C2502" s="55">
        <v>78</v>
      </c>
      <c r="D2502" s="143">
        <v>84</v>
      </c>
      <c r="E2502" s="227" t="s">
        <v>144</v>
      </c>
      <c r="F2502" s="219">
        <v>4375</v>
      </c>
      <c r="I2502" s="219" t="s">
        <v>1092</v>
      </c>
    </row>
    <row r="2503" spans="1:9" ht="13.5" customHeight="1">
      <c r="A2503" s="219" t="s">
        <v>1788</v>
      </c>
      <c r="B2503" s="55">
        <v>136</v>
      </c>
      <c r="C2503" s="55">
        <v>133</v>
      </c>
      <c r="D2503" s="143">
        <v>140</v>
      </c>
      <c r="E2503" s="227" t="s">
        <v>144</v>
      </c>
      <c r="F2503" s="219">
        <v>11200</v>
      </c>
      <c r="I2503" s="219" t="s">
        <v>1092</v>
      </c>
    </row>
    <row r="2504" spans="1:9" ht="13.5" customHeight="1">
      <c r="A2504" s="219" t="s">
        <v>1747</v>
      </c>
      <c r="B2504" s="55">
        <v>3.5</v>
      </c>
      <c r="C2504" s="55">
        <v>1</v>
      </c>
      <c r="D2504" s="143">
        <v>7</v>
      </c>
      <c r="E2504" s="227" t="s">
        <v>144</v>
      </c>
      <c r="F2504" s="219">
        <v>18400</v>
      </c>
      <c r="I2504" s="219" t="s">
        <v>1092</v>
      </c>
    </row>
    <row r="2505" spans="1:9" ht="13.5" customHeight="1">
      <c r="A2505" s="219" t="s">
        <v>1747</v>
      </c>
      <c r="B2505" s="55">
        <v>11</v>
      </c>
      <c r="C2505" s="55">
        <v>8</v>
      </c>
      <c r="D2505" s="143">
        <v>14</v>
      </c>
      <c r="E2505" s="227" t="s">
        <v>144</v>
      </c>
      <c r="F2505" s="219">
        <v>38250</v>
      </c>
      <c r="I2505" s="219" t="s">
        <v>1092</v>
      </c>
    </row>
    <row r="2506" spans="1:9" ht="13.5" customHeight="1">
      <c r="A2506" s="219" t="s">
        <v>1747</v>
      </c>
      <c r="B2506" s="55">
        <v>30</v>
      </c>
      <c r="C2506" s="55">
        <v>22</v>
      </c>
      <c r="D2506" s="143">
        <v>28</v>
      </c>
      <c r="E2506" s="227" t="s">
        <v>144</v>
      </c>
      <c r="F2506" s="219">
        <v>7131</v>
      </c>
      <c r="I2506" s="219" t="s">
        <v>1092</v>
      </c>
    </row>
    <row r="2507" spans="1:9" ht="13.5" customHeight="1">
      <c r="A2507" s="219" t="s">
        <v>1747</v>
      </c>
      <c r="B2507" s="55">
        <v>53</v>
      </c>
      <c r="C2507" s="55">
        <v>50</v>
      </c>
      <c r="D2507" s="143">
        <v>56</v>
      </c>
      <c r="E2507" s="227" t="s">
        <v>144</v>
      </c>
      <c r="F2507" s="219">
        <v>51480</v>
      </c>
      <c r="I2507" s="219" t="s">
        <v>1092</v>
      </c>
    </row>
    <row r="2508" spans="1:9" ht="13.5" customHeight="1">
      <c r="A2508" s="219" t="s">
        <v>1747</v>
      </c>
      <c r="B2508" s="55">
        <v>81</v>
      </c>
      <c r="C2508" s="55">
        <v>78</v>
      </c>
      <c r="D2508" s="143">
        <v>84</v>
      </c>
      <c r="E2508" s="227" t="s">
        <v>144</v>
      </c>
      <c r="F2508" s="219">
        <v>8245</v>
      </c>
      <c r="I2508" s="219" t="s">
        <v>1092</v>
      </c>
    </row>
    <row r="2509" spans="1:9" ht="13.5" customHeight="1">
      <c r="A2509" s="219" t="s">
        <v>1747</v>
      </c>
      <c r="B2509" s="55">
        <v>136</v>
      </c>
      <c r="C2509" s="55">
        <v>133</v>
      </c>
      <c r="D2509" s="143">
        <v>140</v>
      </c>
      <c r="E2509" s="227" t="s">
        <v>144</v>
      </c>
      <c r="F2509" s="219">
        <v>19800</v>
      </c>
      <c r="I2509" s="219" t="s">
        <v>1092</v>
      </c>
    </row>
    <row r="2510" spans="1:9" ht="13.5" customHeight="1">
      <c r="A2510" s="219" t="s">
        <v>1797</v>
      </c>
      <c r="B2510" s="55">
        <v>3.5</v>
      </c>
      <c r="C2510" s="55">
        <v>1</v>
      </c>
      <c r="D2510" s="143">
        <v>7</v>
      </c>
      <c r="E2510" s="227" t="s">
        <v>144</v>
      </c>
      <c r="F2510" s="219">
        <v>386.8</v>
      </c>
      <c r="I2510" s="219" t="s">
        <v>1092</v>
      </c>
    </row>
    <row r="2511" spans="1:9" ht="13.5" customHeight="1">
      <c r="A2511" s="219" t="s">
        <v>1797</v>
      </c>
      <c r="B2511" s="55">
        <v>11</v>
      </c>
      <c r="C2511" s="55">
        <v>8</v>
      </c>
      <c r="D2511" s="143">
        <v>14</v>
      </c>
      <c r="E2511" s="227" t="s">
        <v>144</v>
      </c>
      <c r="F2511" s="219">
        <v>3976</v>
      </c>
      <c r="I2511" s="219" t="s">
        <v>1092</v>
      </c>
    </row>
    <row r="2512" spans="1:9" ht="13.5" customHeight="1">
      <c r="A2512" s="219" t="s">
        <v>1731</v>
      </c>
      <c r="B2512" s="55">
        <v>11</v>
      </c>
      <c r="C2512" s="55">
        <v>8</v>
      </c>
      <c r="D2512" s="143">
        <v>14</v>
      </c>
      <c r="E2512" s="227" t="s">
        <v>144</v>
      </c>
      <c r="F2512" s="219">
        <v>1086</v>
      </c>
      <c r="I2512" s="219" t="s">
        <v>1092</v>
      </c>
    </row>
    <row r="2513" spans="1:9" ht="13.5" customHeight="1">
      <c r="A2513" s="219" t="s">
        <v>1842</v>
      </c>
      <c r="B2513" s="55">
        <v>53</v>
      </c>
      <c r="C2513" s="55">
        <v>50</v>
      </c>
      <c r="D2513" s="143">
        <v>56</v>
      </c>
      <c r="E2513" s="227" t="s">
        <v>144</v>
      </c>
      <c r="F2513" s="219">
        <v>759.8</v>
      </c>
      <c r="I2513" s="219" t="s">
        <v>1092</v>
      </c>
    </row>
    <row r="2514" spans="1:9" ht="13.5" customHeight="1">
      <c r="A2514" s="219" t="s">
        <v>1578</v>
      </c>
      <c r="B2514" s="55">
        <v>3.5</v>
      </c>
      <c r="C2514" s="55">
        <v>1</v>
      </c>
      <c r="D2514" s="143">
        <v>7</v>
      </c>
      <c r="E2514" s="227" t="s">
        <v>144</v>
      </c>
      <c r="F2514" s="219">
        <v>13750</v>
      </c>
      <c r="I2514" s="219" t="s">
        <v>1092</v>
      </c>
    </row>
    <row r="2515" spans="1:9" ht="13.5" customHeight="1">
      <c r="A2515" s="219" t="s">
        <v>1578</v>
      </c>
      <c r="B2515" s="55">
        <v>11</v>
      </c>
      <c r="C2515" s="55">
        <v>8</v>
      </c>
      <c r="D2515" s="143">
        <v>14</v>
      </c>
      <c r="E2515" s="227" t="s">
        <v>144</v>
      </c>
      <c r="F2515" s="219">
        <v>12140</v>
      </c>
      <c r="I2515" s="219" t="s">
        <v>1092</v>
      </c>
    </row>
    <row r="2516" spans="1:9" ht="13.5" customHeight="1">
      <c r="A2516" s="219" t="s">
        <v>1578</v>
      </c>
      <c r="B2516" s="55">
        <v>30</v>
      </c>
      <c r="C2516" s="55">
        <v>22</v>
      </c>
      <c r="D2516" s="143">
        <v>28</v>
      </c>
      <c r="E2516" s="227" t="s">
        <v>144</v>
      </c>
      <c r="F2516" s="219">
        <v>2016</v>
      </c>
      <c r="I2516" s="219" t="s">
        <v>1092</v>
      </c>
    </row>
    <row r="2517" spans="1:9" ht="13.5" customHeight="1">
      <c r="A2517" s="219" t="s">
        <v>1578</v>
      </c>
      <c r="B2517" s="55">
        <v>53</v>
      </c>
      <c r="C2517" s="55">
        <v>50</v>
      </c>
      <c r="D2517" s="143">
        <v>56</v>
      </c>
      <c r="E2517" s="227" t="s">
        <v>144</v>
      </c>
      <c r="F2517" s="219">
        <v>7295</v>
      </c>
      <c r="I2517" s="219" t="s">
        <v>1092</v>
      </c>
    </row>
    <row r="2518" spans="1:9" ht="13.5" customHeight="1">
      <c r="A2518" s="219" t="s">
        <v>1578</v>
      </c>
      <c r="B2518" s="55">
        <v>81</v>
      </c>
      <c r="C2518" s="55">
        <v>78</v>
      </c>
      <c r="D2518" s="143">
        <v>84</v>
      </c>
      <c r="E2518" s="227" t="s">
        <v>144</v>
      </c>
      <c r="F2518" s="219">
        <v>1884</v>
      </c>
      <c r="I2518" s="219" t="s">
        <v>1092</v>
      </c>
    </row>
    <row r="2519" spans="1:9" ht="13.5" customHeight="1">
      <c r="A2519" s="219" t="s">
        <v>1578</v>
      </c>
      <c r="B2519" s="55">
        <v>136</v>
      </c>
      <c r="C2519" s="55">
        <v>133</v>
      </c>
      <c r="D2519" s="143">
        <v>140</v>
      </c>
      <c r="E2519" s="227" t="s">
        <v>144</v>
      </c>
      <c r="F2519" s="219">
        <v>7433</v>
      </c>
      <c r="I2519" s="219" t="s">
        <v>1092</v>
      </c>
    </row>
    <row r="2520" spans="1:9" ht="13.5" customHeight="1">
      <c r="A2520" s="219" t="s">
        <v>1737</v>
      </c>
      <c r="B2520" s="55">
        <v>3.5</v>
      </c>
      <c r="C2520" s="55">
        <v>1</v>
      </c>
      <c r="D2520" s="143">
        <v>7</v>
      </c>
      <c r="E2520" s="227" t="s">
        <v>144</v>
      </c>
      <c r="F2520" s="219">
        <v>148500</v>
      </c>
      <c r="I2520" s="219" t="s">
        <v>1092</v>
      </c>
    </row>
    <row r="2521" spans="1:9" ht="13.5" customHeight="1">
      <c r="A2521" s="219" t="s">
        <v>1737</v>
      </c>
      <c r="B2521" s="55">
        <v>11</v>
      </c>
      <c r="C2521" s="55">
        <v>8</v>
      </c>
      <c r="D2521" s="143">
        <v>14</v>
      </c>
      <c r="E2521" s="227" t="s">
        <v>144</v>
      </c>
      <c r="F2521" s="219">
        <v>158300</v>
      </c>
      <c r="I2521" s="219" t="s">
        <v>1092</v>
      </c>
    </row>
    <row r="2522" spans="1:9" ht="13.5" customHeight="1">
      <c r="A2522" s="219" t="s">
        <v>1737</v>
      </c>
      <c r="B2522" s="55">
        <v>30</v>
      </c>
      <c r="C2522" s="55">
        <v>22</v>
      </c>
      <c r="D2522" s="143">
        <v>28</v>
      </c>
      <c r="E2522" s="227" t="s">
        <v>144</v>
      </c>
      <c r="F2522" s="219">
        <v>130900</v>
      </c>
      <c r="I2522" s="219" t="s">
        <v>1092</v>
      </c>
    </row>
    <row r="2523" spans="1:9" ht="13.5" customHeight="1">
      <c r="A2523" s="219" t="s">
        <v>1737</v>
      </c>
      <c r="B2523" s="55">
        <v>53</v>
      </c>
      <c r="C2523" s="55">
        <v>50</v>
      </c>
      <c r="D2523" s="143">
        <v>56</v>
      </c>
      <c r="E2523" s="227" t="s">
        <v>144</v>
      </c>
      <c r="F2523" s="219">
        <v>209400</v>
      </c>
      <c r="I2523" s="219" t="s">
        <v>1092</v>
      </c>
    </row>
    <row r="2524" spans="1:9" ht="13.5" customHeight="1">
      <c r="A2524" s="219" t="s">
        <v>1737</v>
      </c>
      <c r="B2524" s="55">
        <v>81</v>
      </c>
      <c r="C2524" s="55">
        <v>78</v>
      </c>
      <c r="D2524" s="143">
        <v>84</v>
      </c>
      <c r="E2524" s="227" t="s">
        <v>144</v>
      </c>
      <c r="F2524" s="219">
        <v>111900</v>
      </c>
      <c r="I2524" s="219" t="s">
        <v>1092</v>
      </c>
    </row>
    <row r="2525" spans="1:9" ht="13.5" customHeight="1">
      <c r="A2525" s="219" t="s">
        <v>1737</v>
      </c>
      <c r="B2525" s="55">
        <v>136</v>
      </c>
      <c r="C2525" s="55">
        <v>133</v>
      </c>
      <c r="D2525" s="143">
        <v>140</v>
      </c>
      <c r="E2525" s="227" t="s">
        <v>144</v>
      </c>
      <c r="F2525" s="219">
        <v>113900</v>
      </c>
      <c r="I2525" s="219" t="s">
        <v>1092</v>
      </c>
    </row>
    <row r="2526" spans="1:9" ht="13.5" customHeight="1">
      <c r="A2526" s="219" t="s">
        <v>1632</v>
      </c>
      <c r="B2526" s="55">
        <v>3.5</v>
      </c>
      <c r="C2526" s="55">
        <v>1</v>
      </c>
      <c r="D2526" s="143">
        <v>7</v>
      </c>
      <c r="E2526" s="227" t="s">
        <v>144</v>
      </c>
      <c r="F2526" s="219">
        <v>43580000</v>
      </c>
      <c r="I2526" s="219" t="s">
        <v>1092</v>
      </c>
    </row>
    <row r="2527" spans="1:9" ht="13.5" customHeight="1">
      <c r="A2527" s="219" t="s">
        <v>1632</v>
      </c>
      <c r="B2527" s="55">
        <v>11</v>
      </c>
      <c r="C2527" s="55">
        <v>8</v>
      </c>
      <c r="D2527" s="143">
        <v>14</v>
      </c>
      <c r="E2527" s="227" t="s">
        <v>144</v>
      </c>
      <c r="F2527" s="219">
        <v>71590000</v>
      </c>
      <c r="I2527" s="219" t="s">
        <v>1092</v>
      </c>
    </row>
    <row r="2528" spans="1:9" ht="13.5" customHeight="1">
      <c r="A2528" s="219" t="s">
        <v>1632</v>
      </c>
      <c r="B2528" s="55">
        <v>30</v>
      </c>
      <c r="C2528" s="55">
        <v>22</v>
      </c>
      <c r="D2528" s="143">
        <v>28</v>
      </c>
      <c r="E2528" s="227" t="s">
        <v>144</v>
      </c>
      <c r="F2528" s="219">
        <v>76770000</v>
      </c>
      <c r="I2528" s="219" t="s">
        <v>1092</v>
      </c>
    </row>
    <row r="2529" spans="1:9" ht="13.5" customHeight="1">
      <c r="A2529" s="219" t="s">
        <v>1632</v>
      </c>
      <c r="B2529" s="55">
        <v>53</v>
      </c>
      <c r="C2529" s="55">
        <v>50</v>
      </c>
      <c r="D2529" s="143">
        <v>56</v>
      </c>
      <c r="E2529" s="227" t="s">
        <v>144</v>
      </c>
      <c r="F2529" s="219">
        <v>31760000</v>
      </c>
      <c r="I2529" s="219" t="s">
        <v>1092</v>
      </c>
    </row>
    <row r="2530" spans="1:9" ht="13.5" customHeight="1">
      <c r="A2530" s="219" t="s">
        <v>1632</v>
      </c>
      <c r="B2530" s="55">
        <v>81</v>
      </c>
      <c r="C2530" s="55">
        <v>78</v>
      </c>
      <c r="D2530" s="143">
        <v>84</v>
      </c>
      <c r="E2530" s="227" t="s">
        <v>144</v>
      </c>
      <c r="F2530" s="219">
        <v>10280000</v>
      </c>
      <c r="I2530" s="219" t="s">
        <v>1092</v>
      </c>
    </row>
    <row r="2531" spans="1:9" ht="13.5" customHeight="1">
      <c r="A2531" s="219" t="s">
        <v>1632</v>
      </c>
      <c r="B2531" s="55">
        <v>136</v>
      </c>
      <c r="C2531" s="55">
        <v>133</v>
      </c>
      <c r="D2531" s="143">
        <v>140</v>
      </c>
      <c r="E2531" s="227" t="s">
        <v>144</v>
      </c>
      <c r="F2531" s="219">
        <v>19820000</v>
      </c>
      <c r="I2531" s="219" t="s">
        <v>1092</v>
      </c>
    </row>
    <row r="2532" spans="1:9" ht="13.5" customHeight="1">
      <c r="A2532" s="219" t="s">
        <v>1673</v>
      </c>
      <c r="B2532" s="55">
        <v>3.5</v>
      </c>
      <c r="C2532" s="55">
        <v>1</v>
      </c>
      <c r="D2532" s="143">
        <v>7</v>
      </c>
      <c r="E2532" s="227" t="s">
        <v>144</v>
      </c>
      <c r="F2532" s="219">
        <v>158500</v>
      </c>
      <c r="I2532" s="219" t="s">
        <v>1092</v>
      </c>
    </row>
    <row r="2533" spans="1:9" ht="13.5" customHeight="1">
      <c r="A2533" s="219" t="s">
        <v>1673</v>
      </c>
      <c r="B2533" s="55">
        <v>30</v>
      </c>
      <c r="C2533" s="55">
        <v>22</v>
      </c>
      <c r="D2533" s="143">
        <v>28</v>
      </c>
      <c r="E2533" s="227" t="s">
        <v>144</v>
      </c>
      <c r="F2533" s="219">
        <v>58730</v>
      </c>
      <c r="I2533" s="219" t="s">
        <v>1092</v>
      </c>
    </row>
    <row r="2534" spans="1:9" ht="13.5" customHeight="1">
      <c r="A2534" s="219" t="s">
        <v>1673</v>
      </c>
      <c r="B2534" s="55">
        <v>136</v>
      </c>
      <c r="C2534" s="55">
        <v>133</v>
      </c>
      <c r="D2534" s="143">
        <v>140</v>
      </c>
      <c r="E2534" s="227" t="s">
        <v>144</v>
      </c>
      <c r="F2534" s="219">
        <v>4788</v>
      </c>
      <c r="I2534" s="219" t="s">
        <v>1092</v>
      </c>
    </row>
    <row r="2535" spans="1:9" ht="13.5" customHeight="1">
      <c r="A2535" s="219" t="s">
        <v>1680</v>
      </c>
      <c r="B2535" s="55">
        <v>3.5</v>
      </c>
      <c r="C2535" s="55">
        <v>1</v>
      </c>
      <c r="D2535" s="143">
        <v>7</v>
      </c>
      <c r="E2535" s="227" t="s">
        <v>144</v>
      </c>
      <c r="F2535" s="219">
        <v>72630</v>
      </c>
      <c r="I2535" s="219" t="s">
        <v>1092</v>
      </c>
    </row>
    <row r="2536" spans="1:9" ht="13.5" customHeight="1">
      <c r="A2536" s="219" t="s">
        <v>1680</v>
      </c>
      <c r="B2536" s="55">
        <v>11</v>
      </c>
      <c r="C2536" s="55">
        <v>8</v>
      </c>
      <c r="D2536" s="143">
        <v>14</v>
      </c>
      <c r="E2536" s="227" t="s">
        <v>144</v>
      </c>
      <c r="F2536" s="219">
        <v>66860</v>
      </c>
      <c r="I2536" s="219" t="s">
        <v>1092</v>
      </c>
    </row>
    <row r="2537" spans="1:9" ht="13.5" customHeight="1">
      <c r="A2537" s="219" t="s">
        <v>1680</v>
      </c>
      <c r="B2537" s="55">
        <v>30</v>
      </c>
      <c r="C2537" s="55">
        <v>22</v>
      </c>
      <c r="D2537" s="143">
        <v>28</v>
      </c>
      <c r="E2537" s="227" t="s">
        <v>144</v>
      </c>
      <c r="F2537" s="219">
        <v>354000</v>
      </c>
      <c r="I2537" s="219" t="s">
        <v>1092</v>
      </c>
    </row>
    <row r="2538" spans="1:9" ht="13.5" customHeight="1">
      <c r="A2538" s="219" t="s">
        <v>1680</v>
      </c>
      <c r="B2538" s="55">
        <v>53</v>
      </c>
      <c r="C2538" s="55">
        <v>50</v>
      </c>
      <c r="D2538" s="143">
        <v>56</v>
      </c>
      <c r="E2538" s="227" t="s">
        <v>144</v>
      </c>
      <c r="F2538" s="219">
        <v>127500</v>
      </c>
      <c r="I2538" s="219" t="s">
        <v>1092</v>
      </c>
    </row>
    <row r="2539" spans="1:9" ht="13.5" customHeight="1">
      <c r="A2539" s="219" t="s">
        <v>1680</v>
      </c>
      <c r="B2539" s="55">
        <v>81</v>
      </c>
      <c r="C2539" s="55">
        <v>78</v>
      </c>
      <c r="D2539" s="143">
        <v>84</v>
      </c>
      <c r="E2539" s="227" t="s">
        <v>144</v>
      </c>
      <c r="F2539" s="219">
        <v>5968</v>
      </c>
      <c r="I2539" s="219" t="s">
        <v>1092</v>
      </c>
    </row>
    <row r="2540" spans="1:9" ht="13.5" customHeight="1">
      <c r="A2540" s="219" t="s">
        <v>1680</v>
      </c>
      <c r="B2540" s="55">
        <v>136</v>
      </c>
      <c r="C2540" s="55">
        <v>133</v>
      </c>
      <c r="D2540" s="143">
        <v>140</v>
      </c>
      <c r="E2540" s="227" t="s">
        <v>144</v>
      </c>
      <c r="F2540" s="219">
        <v>25750</v>
      </c>
      <c r="I2540" s="219" t="s">
        <v>1092</v>
      </c>
    </row>
    <row r="2541" spans="1:9" ht="13.5" customHeight="1">
      <c r="A2541" s="219" t="s">
        <v>1653</v>
      </c>
      <c r="B2541" s="55">
        <v>3.5</v>
      </c>
      <c r="C2541" s="55">
        <v>1</v>
      </c>
      <c r="D2541" s="143">
        <v>7</v>
      </c>
      <c r="E2541" s="227" t="s">
        <v>144</v>
      </c>
      <c r="F2541" s="219">
        <v>821800</v>
      </c>
      <c r="I2541" s="219" t="s">
        <v>1092</v>
      </c>
    </row>
    <row r="2542" spans="1:9" ht="13.5" customHeight="1">
      <c r="A2542" s="219" t="s">
        <v>1653</v>
      </c>
      <c r="B2542" s="55">
        <v>11</v>
      </c>
      <c r="C2542" s="55">
        <v>8</v>
      </c>
      <c r="D2542" s="143">
        <v>14</v>
      </c>
      <c r="E2542" s="227" t="s">
        <v>144</v>
      </c>
      <c r="F2542" s="219">
        <v>1088000</v>
      </c>
      <c r="I2542" s="219" t="s">
        <v>1092</v>
      </c>
    </row>
    <row r="2543" spans="1:9" ht="13.5" customHeight="1">
      <c r="A2543" s="219" t="s">
        <v>1653</v>
      </c>
      <c r="B2543" s="55">
        <v>30</v>
      </c>
      <c r="C2543" s="55">
        <v>22</v>
      </c>
      <c r="D2543" s="143">
        <v>28</v>
      </c>
      <c r="E2543" s="227" t="s">
        <v>144</v>
      </c>
      <c r="F2543" s="219">
        <v>790900</v>
      </c>
      <c r="I2543" s="219" t="s">
        <v>1092</v>
      </c>
    </row>
    <row r="2544" spans="1:9" ht="13.5" customHeight="1">
      <c r="A2544" s="219" t="s">
        <v>1653</v>
      </c>
      <c r="B2544" s="55">
        <v>53</v>
      </c>
      <c r="C2544" s="55">
        <v>50</v>
      </c>
      <c r="D2544" s="143">
        <v>56</v>
      </c>
      <c r="E2544" s="227" t="s">
        <v>144</v>
      </c>
      <c r="F2544" s="219">
        <v>1053000</v>
      </c>
      <c r="I2544" s="219" t="s">
        <v>1092</v>
      </c>
    </row>
    <row r="2545" spans="1:9" ht="13.5" customHeight="1">
      <c r="A2545" s="219" t="s">
        <v>1653</v>
      </c>
      <c r="B2545" s="55">
        <v>81</v>
      </c>
      <c r="C2545" s="55">
        <v>78</v>
      </c>
      <c r="D2545" s="143">
        <v>84</v>
      </c>
      <c r="E2545" s="227" t="s">
        <v>144</v>
      </c>
      <c r="F2545" s="219">
        <v>252400</v>
      </c>
      <c r="I2545" s="219" t="s">
        <v>1092</v>
      </c>
    </row>
    <row r="2546" spans="1:9" ht="13.5" customHeight="1">
      <c r="A2546" s="219" t="s">
        <v>1653</v>
      </c>
      <c r="B2546" s="55">
        <v>136</v>
      </c>
      <c r="C2546" s="55">
        <v>133</v>
      </c>
      <c r="D2546" s="143">
        <v>140</v>
      </c>
      <c r="E2546" s="227" t="s">
        <v>144</v>
      </c>
      <c r="F2546" s="219">
        <v>477800</v>
      </c>
      <c r="I2546" s="219" t="s">
        <v>1092</v>
      </c>
    </row>
    <row r="2547" spans="1:9" ht="13.5" customHeight="1">
      <c r="A2547" s="219" t="s">
        <v>1663</v>
      </c>
      <c r="B2547" s="55">
        <v>3.5</v>
      </c>
      <c r="C2547" s="55">
        <v>1</v>
      </c>
      <c r="D2547" s="143">
        <v>7</v>
      </c>
      <c r="E2547" s="227" t="s">
        <v>144</v>
      </c>
      <c r="F2547" s="219">
        <v>315400</v>
      </c>
      <c r="I2547" s="219" t="s">
        <v>1092</v>
      </c>
    </row>
    <row r="2548" spans="1:9" ht="13.5" customHeight="1">
      <c r="A2548" s="219" t="s">
        <v>1663</v>
      </c>
      <c r="B2548" s="55">
        <v>11</v>
      </c>
      <c r="C2548" s="55">
        <v>8</v>
      </c>
      <c r="D2548" s="143">
        <v>14</v>
      </c>
      <c r="E2548" s="227" t="s">
        <v>144</v>
      </c>
      <c r="F2548" s="219">
        <v>645000</v>
      </c>
      <c r="I2548" s="219" t="s">
        <v>1092</v>
      </c>
    </row>
    <row r="2549" spans="1:9" ht="13.5" customHeight="1">
      <c r="A2549" s="219" t="s">
        <v>1663</v>
      </c>
      <c r="B2549" s="55">
        <v>30</v>
      </c>
      <c r="C2549" s="55">
        <v>22</v>
      </c>
      <c r="D2549" s="143">
        <v>28</v>
      </c>
      <c r="E2549" s="227" t="s">
        <v>144</v>
      </c>
      <c r="F2549" s="219">
        <v>318600</v>
      </c>
      <c r="I2549" s="219" t="s">
        <v>1092</v>
      </c>
    </row>
    <row r="2550" spans="1:9" ht="13.5" customHeight="1">
      <c r="A2550" s="219" t="s">
        <v>1663</v>
      </c>
      <c r="B2550" s="55">
        <v>53</v>
      </c>
      <c r="C2550" s="55">
        <v>50</v>
      </c>
      <c r="D2550" s="143">
        <v>56</v>
      </c>
      <c r="E2550" s="227" t="s">
        <v>144</v>
      </c>
      <c r="F2550" s="219">
        <v>256100</v>
      </c>
      <c r="I2550" s="219" t="s">
        <v>1092</v>
      </c>
    </row>
    <row r="2551" spans="1:9" ht="13.5" customHeight="1">
      <c r="A2551" s="219" t="s">
        <v>1663</v>
      </c>
      <c r="B2551" s="55">
        <v>81</v>
      </c>
      <c r="C2551" s="55">
        <v>78</v>
      </c>
      <c r="D2551" s="143">
        <v>84</v>
      </c>
      <c r="E2551" s="227" t="s">
        <v>144</v>
      </c>
      <c r="F2551" s="219">
        <v>54930</v>
      </c>
      <c r="I2551" s="219" t="s">
        <v>1092</v>
      </c>
    </row>
    <row r="2552" spans="1:9" ht="13.5" customHeight="1">
      <c r="A2552" s="219" t="s">
        <v>1663</v>
      </c>
      <c r="B2552" s="55">
        <v>136</v>
      </c>
      <c r="C2552" s="55">
        <v>133</v>
      </c>
      <c r="D2552" s="143">
        <v>140</v>
      </c>
      <c r="E2552" s="227" t="s">
        <v>144</v>
      </c>
      <c r="F2552" s="219">
        <v>131100</v>
      </c>
      <c r="I2552" s="219" t="s">
        <v>1092</v>
      </c>
    </row>
    <row r="2553" spans="1:9" ht="13.5" customHeight="1">
      <c r="A2553" s="219" t="s">
        <v>1693</v>
      </c>
      <c r="B2553" s="55">
        <v>3.5</v>
      </c>
      <c r="C2553" s="55">
        <v>1</v>
      </c>
      <c r="D2553" s="143">
        <v>7</v>
      </c>
      <c r="E2553" s="227" t="s">
        <v>144</v>
      </c>
      <c r="F2553" s="219">
        <v>18620</v>
      </c>
      <c r="I2553" s="219" t="s">
        <v>1092</v>
      </c>
    </row>
    <row r="2554" spans="1:9" ht="13.5" customHeight="1">
      <c r="A2554" s="219" t="s">
        <v>1693</v>
      </c>
      <c r="B2554" s="55">
        <v>11</v>
      </c>
      <c r="C2554" s="55">
        <v>8</v>
      </c>
      <c r="D2554" s="143">
        <v>14</v>
      </c>
      <c r="E2554" s="227" t="s">
        <v>144</v>
      </c>
      <c r="F2554" s="219">
        <v>214700</v>
      </c>
      <c r="I2554" s="219" t="s">
        <v>1092</v>
      </c>
    </row>
    <row r="2555" spans="1:9" ht="13.5" customHeight="1">
      <c r="A2555" s="219" t="s">
        <v>1693</v>
      </c>
      <c r="B2555" s="55">
        <v>30</v>
      </c>
      <c r="C2555" s="55">
        <v>22</v>
      </c>
      <c r="D2555" s="143">
        <v>28</v>
      </c>
      <c r="E2555" s="227" t="s">
        <v>144</v>
      </c>
      <c r="F2555" s="219">
        <v>236000</v>
      </c>
      <c r="I2555" s="219" t="s">
        <v>1092</v>
      </c>
    </row>
    <row r="2556" spans="1:9" ht="13.5" customHeight="1">
      <c r="A2556" s="219" t="s">
        <v>1693</v>
      </c>
      <c r="B2556" s="55">
        <v>53</v>
      </c>
      <c r="C2556" s="55">
        <v>50</v>
      </c>
      <c r="D2556" s="143">
        <v>56</v>
      </c>
      <c r="E2556" s="227" t="s">
        <v>144</v>
      </c>
      <c r="F2556" s="219">
        <v>92880</v>
      </c>
      <c r="I2556" s="219" t="s">
        <v>1092</v>
      </c>
    </row>
    <row r="2557" spans="1:9" ht="13.5" customHeight="1">
      <c r="A2557" s="219" t="s">
        <v>1693</v>
      </c>
      <c r="B2557" s="55">
        <v>81</v>
      </c>
      <c r="C2557" s="55">
        <v>78</v>
      </c>
      <c r="D2557" s="143">
        <v>84</v>
      </c>
      <c r="E2557" s="227" t="s">
        <v>144</v>
      </c>
      <c r="F2557" s="219">
        <v>7932</v>
      </c>
      <c r="I2557" s="219" t="s">
        <v>1092</v>
      </c>
    </row>
    <row r="2558" spans="1:9" ht="13.5" customHeight="1">
      <c r="A2558" s="219" t="s">
        <v>1693</v>
      </c>
      <c r="B2558" s="55">
        <v>136</v>
      </c>
      <c r="C2558" s="55">
        <v>133</v>
      </c>
      <c r="D2558" s="143">
        <v>140</v>
      </c>
      <c r="E2558" s="227" t="s">
        <v>144</v>
      </c>
      <c r="F2558" s="219">
        <v>17540</v>
      </c>
      <c r="I2558" s="219" t="s">
        <v>1092</v>
      </c>
    </row>
    <row r="2559" spans="1:9" ht="13.5" customHeight="1">
      <c r="A2559" s="219" t="s">
        <v>1677</v>
      </c>
      <c r="B2559" s="55">
        <v>3.5</v>
      </c>
      <c r="C2559" s="55">
        <v>1</v>
      </c>
      <c r="D2559" s="143">
        <v>7</v>
      </c>
      <c r="E2559" s="227" t="s">
        <v>144</v>
      </c>
      <c r="F2559" s="219">
        <v>88160</v>
      </c>
      <c r="I2559" s="219" t="s">
        <v>1092</v>
      </c>
    </row>
    <row r="2560" spans="1:9" ht="13.5" customHeight="1">
      <c r="A2560" s="219" t="s">
        <v>1677</v>
      </c>
      <c r="B2560" s="55">
        <v>11</v>
      </c>
      <c r="C2560" s="55">
        <v>8</v>
      </c>
      <c r="D2560" s="143">
        <v>14</v>
      </c>
      <c r="E2560" s="227" t="s">
        <v>144</v>
      </c>
      <c r="F2560" s="219">
        <v>175800</v>
      </c>
      <c r="I2560" s="219" t="s">
        <v>1092</v>
      </c>
    </row>
    <row r="2561" spans="1:14" s="10" customFormat="1" ht="13.5" customHeight="1">
      <c r="A2561" s="219" t="s">
        <v>1677</v>
      </c>
      <c r="B2561" s="55">
        <v>53</v>
      </c>
      <c r="C2561" s="55">
        <v>50</v>
      </c>
      <c r="D2561" s="143">
        <v>56</v>
      </c>
      <c r="E2561" s="227" t="s">
        <v>144</v>
      </c>
      <c r="F2561" s="219">
        <v>27090</v>
      </c>
      <c r="G2561" s="219"/>
      <c r="H2561" s="219"/>
      <c r="I2561" s="219" t="s">
        <v>1092</v>
      </c>
      <c r="J2561"/>
      <c r="K2561"/>
      <c r="L2561"/>
      <c r="M2561"/>
      <c r="N2561"/>
    </row>
    <row r="2562" spans="1:14" s="10" customFormat="1" ht="13.5" customHeight="1">
      <c r="A2562" s="219" t="s">
        <v>1677</v>
      </c>
      <c r="B2562" s="55">
        <v>81</v>
      </c>
      <c r="C2562" s="55">
        <v>78</v>
      </c>
      <c r="D2562" s="143">
        <v>84</v>
      </c>
      <c r="E2562" s="227" t="s">
        <v>144</v>
      </c>
      <c r="F2562" s="219">
        <v>3737</v>
      </c>
      <c r="G2562" s="219"/>
      <c r="H2562" s="219"/>
      <c r="I2562" s="219" t="s">
        <v>1092</v>
      </c>
      <c r="J2562"/>
      <c r="K2562"/>
      <c r="L2562"/>
      <c r="M2562"/>
      <c r="N2562"/>
    </row>
    <row r="2563" spans="1:14" s="10" customFormat="1" ht="13.5" customHeight="1">
      <c r="A2563" s="219" t="s">
        <v>1677</v>
      </c>
      <c r="B2563" s="55">
        <v>136</v>
      </c>
      <c r="C2563" s="55">
        <v>133</v>
      </c>
      <c r="D2563" s="143">
        <v>140</v>
      </c>
      <c r="E2563" s="227" t="s">
        <v>144</v>
      </c>
      <c r="F2563" s="219">
        <v>17860</v>
      </c>
      <c r="G2563" s="219"/>
      <c r="H2563" s="219"/>
      <c r="I2563" s="219" t="s">
        <v>1092</v>
      </c>
      <c r="J2563"/>
      <c r="K2563"/>
      <c r="L2563"/>
      <c r="M2563"/>
      <c r="N2563"/>
    </row>
    <row r="2564" spans="1:14" s="10" customFormat="1" ht="13.5" customHeight="1">
      <c r="A2564" s="219" t="s">
        <v>1724</v>
      </c>
      <c r="B2564" s="55">
        <v>11</v>
      </c>
      <c r="C2564" s="55">
        <v>8</v>
      </c>
      <c r="D2564" s="143">
        <v>14</v>
      </c>
      <c r="E2564" s="227" t="s">
        <v>144</v>
      </c>
      <c r="F2564" s="219">
        <v>1137000</v>
      </c>
      <c r="G2564" s="219"/>
      <c r="H2564" s="219"/>
      <c r="I2564" s="219" t="s">
        <v>1092</v>
      </c>
      <c r="J2564"/>
      <c r="K2564"/>
      <c r="L2564"/>
      <c r="M2564"/>
      <c r="N2564"/>
    </row>
    <row r="2565" spans="1:14" s="10" customFormat="1" ht="13.5" customHeight="1">
      <c r="A2565" s="219" t="s">
        <v>1724</v>
      </c>
      <c r="B2565" s="55">
        <v>136</v>
      </c>
      <c r="C2565" s="55">
        <v>133</v>
      </c>
      <c r="D2565" s="143">
        <v>140</v>
      </c>
      <c r="E2565" s="227" t="s">
        <v>144</v>
      </c>
      <c r="F2565" s="219">
        <v>9724</v>
      </c>
      <c r="G2565" s="219"/>
      <c r="H2565" s="219"/>
      <c r="I2565" s="219" t="s">
        <v>1092</v>
      </c>
      <c r="J2565"/>
      <c r="K2565"/>
      <c r="L2565"/>
      <c r="M2565"/>
      <c r="N2565"/>
    </row>
    <row r="2566" spans="1:14" s="10" customFormat="1" ht="13.5" customHeight="1">
      <c r="A2566" s="219" t="s">
        <v>1704</v>
      </c>
      <c r="B2566" s="55">
        <v>3.5</v>
      </c>
      <c r="C2566" s="55">
        <v>1</v>
      </c>
      <c r="D2566" s="143">
        <v>7</v>
      </c>
      <c r="E2566" s="227" t="s">
        <v>144</v>
      </c>
      <c r="F2566" s="219">
        <v>7296</v>
      </c>
      <c r="G2566" s="219"/>
      <c r="H2566" s="219"/>
      <c r="I2566" s="219" t="s">
        <v>1092</v>
      </c>
      <c r="J2566"/>
      <c r="K2566"/>
      <c r="L2566"/>
      <c r="M2566"/>
      <c r="N2566"/>
    </row>
    <row r="2567" spans="1:14" s="10" customFormat="1" ht="13.5" customHeight="1">
      <c r="A2567" s="219" t="s">
        <v>1704</v>
      </c>
      <c r="B2567" s="55">
        <v>30</v>
      </c>
      <c r="C2567" s="55">
        <v>22</v>
      </c>
      <c r="D2567" s="143">
        <v>28</v>
      </c>
      <c r="E2567" s="227" t="s">
        <v>144</v>
      </c>
      <c r="F2567" s="219">
        <v>202800</v>
      </c>
      <c r="G2567" s="219"/>
      <c r="H2567" s="219"/>
      <c r="I2567" s="219" t="s">
        <v>1092</v>
      </c>
      <c r="J2567"/>
      <c r="K2567"/>
      <c r="L2567"/>
      <c r="M2567"/>
      <c r="N2567"/>
    </row>
    <row r="2568" spans="1:14" s="10" customFormat="1" ht="13.5" customHeight="1">
      <c r="A2568" s="219" t="s">
        <v>1704</v>
      </c>
      <c r="B2568" s="55">
        <v>53</v>
      </c>
      <c r="C2568" s="55">
        <v>50</v>
      </c>
      <c r="D2568" s="143">
        <v>56</v>
      </c>
      <c r="E2568" s="227" t="s">
        <v>144</v>
      </c>
      <c r="F2568" s="219">
        <v>85630</v>
      </c>
      <c r="G2568" s="219"/>
      <c r="H2568" s="219"/>
      <c r="I2568" s="219" t="s">
        <v>1092</v>
      </c>
      <c r="J2568"/>
      <c r="K2568"/>
      <c r="L2568"/>
      <c r="M2568"/>
      <c r="N2568"/>
    </row>
    <row r="2569" spans="1:14" s="10" customFormat="1" ht="13.5" customHeight="1">
      <c r="A2569" s="219" t="s">
        <v>1704</v>
      </c>
      <c r="B2569" s="55">
        <v>81</v>
      </c>
      <c r="C2569" s="55">
        <v>78</v>
      </c>
      <c r="D2569" s="143">
        <v>84</v>
      </c>
      <c r="E2569" s="227" t="s">
        <v>144</v>
      </c>
      <c r="F2569" s="219">
        <v>5685</v>
      </c>
      <c r="G2569" s="219"/>
      <c r="H2569" s="219"/>
      <c r="I2569" s="219" t="s">
        <v>1092</v>
      </c>
      <c r="J2569"/>
      <c r="K2569"/>
      <c r="L2569"/>
      <c r="M2569"/>
      <c r="N2569"/>
    </row>
    <row r="2570" spans="1:14" s="10" customFormat="1" ht="13.5" customHeight="1">
      <c r="A2570" s="219" t="s">
        <v>1704</v>
      </c>
      <c r="B2570" s="55">
        <v>136</v>
      </c>
      <c r="C2570" s="55">
        <v>133</v>
      </c>
      <c r="D2570" s="143">
        <v>140</v>
      </c>
      <c r="E2570" s="227" t="s">
        <v>144</v>
      </c>
      <c r="F2570" s="219">
        <v>14340</v>
      </c>
      <c r="G2570" s="219"/>
      <c r="H2570" s="219"/>
      <c r="I2570" s="219" t="s">
        <v>1092</v>
      </c>
      <c r="J2570"/>
      <c r="K2570"/>
      <c r="L2570"/>
      <c r="M2570"/>
      <c r="N2570"/>
    </row>
    <row r="2571" spans="1:14" s="10" customFormat="1" ht="13.5" customHeight="1">
      <c r="A2571" s="219" t="s">
        <v>1641</v>
      </c>
      <c r="B2571" s="55">
        <v>3.5</v>
      </c>
      <c r="C2571" s="55">
        <v>1</v>
      </c>
      <c r="D2571" s="143">
        <v>7</v>
      </c>
      <c r="E2571" s="227" t="s">
        <v>144</v>
      </c>
      <c r="F2571" s="219">
        <v>2077000</v>
      </c>
      <c r="G2571" s="219"/>
      <c r="H2571" s="219"/>
      <c r="I2571" s="219" t="s">
        <v>1092</v>
      </c>
      <c r="J2571"/>
      <c r="K2571"/>
      <c r="L2571"/>
      <c r="M2571"/>
      <c r="N2571"/>
    </row>
    <row r="2572" spans="1:14" s="10" customFormat="1" ht="13.5" customHeight="1">
      <c r="A2572" s="219" t="s">
        <v>1641</v>
      </c>
      <c r="B2572" s="55">
        <v>11</v>
      </c>
      <c r="C2572" s="55">
        <v>8</v>
      </c>
      <c r="D2572" s="143">
        <v>14</v>
      </c>
      <c r="E2572" s="227" t="s">
        <v>144</v>
      </c>
      <c r="F2572" s="219">
        <v>8037000</v>
      </c>
      <c r="G2572" s="219"/>
      <c r="H2572" s="219"/>
      <c r="I2572" s="219" t="s">
        <v>1092</v>
      </c>
      <c r="J2572"/>
      <c r="K2572"/>
      <c r="L2572"/>
      <c r="M2572"/>
      <c r="N2572"/>
    </row>
    <row r="2573" spans="1:14" s="10" customFormat="1" ht="13.5" customHeight="1">
      <c r="A2573" s="219" t="s">
        <v>1641</v>
      </c>
      <c r="B2573" s="55">
        <v>30</v>
      </c>
      <c r="C2573" s="55">
        <v>22</v>
      </c>
      <c r="D2573" s="143">
        <v>28</v>
      </c>
      <c r="E2573" s="227" t="s">
        <v>144</v>
      </c>
      <c r="F2573" s="219">
        <v>2486000</v>
      </c>
      <c r="G2573" s="219"/>
      <c r="H2573" s="219"/>
      <c r="I2573" s="219" t="s">
        <v>1092</v>
      </c>
      <c r="J2573"/>
      <c r="K2573"/>
      <c r="L2573"/>
      <c r="M2573"/>
      <c r="N2573"/>
    </row>
    <row r="2574" spans="1:14" s="10" customFormat="1" ht="13.5" customHeight="1">
      <c r="A2574" s="219" t="s">
        <v>1641</v>
      </c>
      <c r="B2574" s="55">
        <v>53</v>
      </c>
      <c r="C2574" s="55">
        <v>50</v>
      </c>
      <c r="D2574" s="143">
        <v>56</v>
      </c>
      <c r="E2574" s="227" t="s">
        <v>144</v>
      </c>
      <c r="F2574" s="219">
        <v>1349000</v>
      </c>
      <c r="G2574" s="219"/>
      <c r="H2574" s="219"/>
      <c r="I2574" s="219" t="s">
        <v>1092</v>
      </c>
      <c r="J2574"/>
      <c r="K2574"/>
      <c r="L2574"/>
      <c r="M2574"/>
      <c r="N2574"/>
    </row>
    <row r="2575" spans="1:14" s="10" customFormat="1" ht="13.5" customHeight="1">
      <c r="A2575" s="219" t="s">
        <v>1641</v>
      </c>
      <c r="B2575" s="55">
        <v>81</v>
      </c>
      <c r="C2575" s="55">
        <v>78</v>
      </c>
      <c r="D2575" s="143">
        <v>84</v>
      </c>
      <c r="E2575" s="227" t="s">
        <v>144</v>
      </c>
      <c r="F2575" s="219">
        <v>81800</v>
      </c>
      <c r="G2575" s="219"/>
      <c r="H2575" s="219"/>
      <c r="I2575" s="219" t="s">
        <v>1092</v>
      </c>
      <c r="J2575"/>
      <c r="K2575"/>
      <c r="L2575"/>
      <c r="M2575"/>
      <c r="N2575"/>
    </row>
    <row r="2576" spans="1:14" s="10" customFormat="1" ht="13.5" customHeight="1">
      <c r="A2576" s="219" t="s">
        <v>1641</v>
      </c>
      <c r="B2576" s="55">
        <v>136</v>
      </c>
      <c r="C2576" s="55">
        <v>133</v>
      </c>
      <c r="D2576" s="143">
        <v>140</v>
      </c>
      <c r="E2576" s="227" t="s">
        <v>144</v>
      </c>
      <c r="F2576" s="219">
        <v>335700</v>
      </c>
      <c r="G2576" s="219"/>
      <c r="H2576" s="219"/>
      <c r="I2576" s="219" t="s">
        <v>1092</v>
      </c>
      <c r="J2576"/>
      <c r="K2576"/>
      <c r="L2576"/>
      <c r="M2576"/>
      <c r="N2576"/>
    </row>
    <row r="2577" spans="1:9" ht="13.5" customHeight="1">
      <c r="A2577" s="219" t="s">
        <v>1713</v>
      </c>
      <c r="B2577" s="55">
        <v>3.5</v>
      </c>
      <c r="C2577" s="55">
        <v>1</v>
      </c>
      <c r="D2577" s="143">
        <v>7</v>
      </c>
      <c r="E2577" s="230" t="s">
        <v>144</v>
      </c>
      <c r="F2577" s="219">
        <v>2494</v>
      </c>
      <c r="I2577" s="219" t="s">
        <v>1092</v>
      </c>
    </row>
    <row r="2578" spans="1:9" ht="13.5" customHeight="1">
      <c r="A2578" s="219" t="s">
        <v>1713</v>
      </c>
      <c r="B2578" s="55">
        <v>11</v>
      </c>
      <c r="C2578" s="55">
        <v>8</v>
      </c>
      <c r="D2578" s="143">
        <v>14</v>
      </c>
      <c r="E2578" s="230" t="s">
        <v>144</v>
      </c>
      <c r="F2578" s="219">
        <v>26650</v>
      </c>
      <c r="I2578" s="219" t="s">
        <v>1092</v>
      </c>
    </row>
    <row r="2579" spans="1:9" ht="13.5" customHeight="1">
      <c r="A2579" s="219" t="s">
        <v>1713</v>
      </c>
      <c r="B2579" s="55">
        <v>30</v>
      </c>
      <c r="C2579" s="55">
        <v>22</v>
      </c>
      <c r="D2579" s="143">
        <v>28</v>
      </c>
      <c r="E2579" s="230" t="s">
        <v>144</v>
      </c>
      <c r="F2579" s="219">
        <v>158000</v>
      </c>
      <c r="I2579" s="219" t="s">
        <v>1092</v>
      </c>
    </row>
    <row r="2580" spans="1:9" ht="13.5" customHeight="1">
      <c r="A2580" s="219" t="s">
        <v>1713</v>
      </c>
      <c r="B2580" s="55">
        <v>53</v>
      </c>
      <c r="C2580" s="55">
        <v>50</v>
      </c>
      <c r="D2580" s="143">
        <v>56</v>
      </c>
      <c r="E2580" s="230" t="s">
        <v>144</v>
      </c>
      <c r="F2580" s="219">
        <v>79150</v>
      </c>
      <c r="I2580" s="219" t="s">
        <v>1092</v>
      </c>
    </row>
    <row r="2581" spans="1:9" ht="13.5" customHeight="1">
      <c r="A2581" s="219" t="s">
        <v>1713</v>
      </c>
      <c r="B2581" s="55">
        <v>81</v>
      </c>
      <c r="C2581" s="55">
        <v>78</v>
      </c>
      <c r="D2581" s="143">
        <v>84</v>
      </c>
      <c r="E2581" s="230" t="s">
        <v>144</v>
      </c>
      <c r="F2581" s="219">
        <v>13950</v>
      </c>
      <c r="I2581" s="219" t="s">
        <v>1092</v>
      </c>
    </row>
    <row r="2582" spans="1:9" ht="13.5" customHeight="1">
      <c r="A2582" s="219" t="s">
        <v>1713</v>
      </c>
      <c r="B2582" s="55">
        <v>136</v>
      </c>
      <c r="C2582" s="55">
        <v>133</v>
      </c>
      <c r="D2582" s="143">
        <v>140</v>
      </c>
      <c r="E2582" s="230" t="s">
        <v>144</v>
      </c>
      <c r="F2582" s="219">
        <v>15650</v>
      </c>
      <c r="I2582" s="219" t="s">
        <v>1092</v>
      </c>
    </row>
    <row r="2583" spans="1:9" ht="13.5" customHeight="1">
      <c r="A2583" s="219" t="s">
        <v>1660</v>
      </c>
      <c r="B2583" s="55">
        <v>3.5</v>
      </c>
      <c r="C2583" s="55">
        <v>1</v>
      </c>
      <c r="D2583" s="143">
        <v>7</v>
      </c>
      <c r="E2583" s="230" t="s">
        <v>144</v>
      </c>
      <c r="F2583" s="219">
        <v>428100</v>
      </c>
      <c r="I2583" s="219" t="s">
        <v>1092</v>
      </c>
    </row>
    <row r="2584" spans="1:9" ht="13.5" customHeight="1">
      <c r="A2584" s="219" t="s">
        <v>1660</v>
      </c>
      <c r="B2584" s="55">
        <v>11</v>
      </c>
      <c r="C2584" s="55">
        <v>8</v>
      </c>
      <c r="D2584" s="143">
        <v>14</v>
      </c>
      <c r="E2584" s="230" t="s">
        <v>144</v>
      </c>
      <c r="F2584" s="219">
        <v>1080000</v>
      </c>
      <c r="I2584" s="219" t="s">
        <v>1092</v>
      </c>
    </row>
    <row r="2585" spans="1:9" ht="13.5" customHeight="1">
      <c r="A2585" s="219" t="s">
        <v>1660</v>
      </c>
      <c r="B2585" s="55">
        <v>30</v>
      </c>
      <c r="C2585" s="55">
        <v>22</v>
      </c>
      <c r="D2585" s="143">
        <v>28</v>
      </c>
      <c r="E2585" s="230" t="s">
        <v>144</v>
      </c>
      <c r="F2585" s="219">
        <v>817700</v>
      </c>
      <c r="I2585" s="219" t="s">
        <v>1092</v>
      </c>
    </row>
    <row r="2586" spans="1:9" ht="13.5" customHeight="1">
      <c r="A2586" s="219" t="s">
        <v>1660</v>
      </c>
      <c r="B2586" s="55">
        <v>53</v>
      </c>
      <c r="C2586" s="55">
        <v>50</v>
      </c>
      <c r="D2586" s="143">
        <v>56</v>
      </c>
      <c r="E2586" s="230" t="s">
        <v>144</v>
      </c>
      <c r="F2586" s="219">
        <v>354900</v>
      </c>
      <c r="I2586" s="219" t="s">
        <v>1092</v>
      </c>
    </row>
    <row r="2587" spans="1:9" ht="13.5" customHeight="1">
      <c r="A2587" s="219" t="s">
        <v>1660</v>
      </c>
      <c r="B2587" s="55">
        <v>81</v>
      </c>
      <c r="C2587" s="55">
        <v>78</v>
      </c>
      <c r="D2587" s="143">
        <v>84</v>
      </c>
      <c r="E2587" s="230" t="s">
        <v>144</v>
      </c>
      <c r="F2587" s="219">
        <v>40330</v>
      </c>
      <c r="I2587" s="219" t="s">
        <v>1092</v>
      </c>
    </row>
    <row r="2588" spans="1:9" ht="13.5" customHeight="1">
      <c r="A2588" s="219" t="s">
        <v>1660</v>
      </c>
      <c r="B2588" s="55">
        <v>136</v>
      </c>
      <c r="C2588" s="55">
        <v>133</v>
      </c>
      <c r="D2588" s="143">
        <v>140</v>
      </c>
      <c r="E2588" s="230" t="s">
        <v>144</v>
      </c>
      <c r="F2588" s="219">
        <v>65190</v>
      </c>
      <c r="I2588" s="219" t="s">
        <v>1092</v>
      </c>
    </row>
    <row r="2589" spans="1:9" ht="13.5" customHeight="1">
      <c r="A2589" s="219" t="s">
        <v>2298</v>
      </c>
      <c r="B2589" s="55">
        <v>3.5</v>
      </c>
      <c r="C2589" s="55">
        <v>1</v>
      </c>
      <c r="D2589" s="143">
        <v>7</v>
      </c>
      <c r="E2589" s="230" t="s">
        <v>144</v>
      </c>
      <c r="F2589" s="219">
        <v>1059000</v>
      </c>
      <c r="I2589" s="219" t="s">
        <v>1092</v>
      </c>
    </row>
    <row r="2590" spans="1:9" ht="13.5" customHeight="1">
      <c r="A2590" s="219" t="s">
        <v>2298</v>
      </c>
      <c r="B2590" s="55">
        <v>11</v>
      </c>
      <c r="C2590" s="55">
        <v>8</v>
      </c>
      <c r="D2590" s="143">
        <v>14</v>
      </c>
      <c r="E2590" s="230" t="s">
        <v>144</v>
      </c>
      <c r="F2590" s="219">
        <v>3248000</v>
      </c>
      <c r="I2590" s="219" t="s">
        <v>1092</v>
      </c>
    </row>
    <row r="2591" spans="1:9" ht="13.5" customHeight="1">
      <c r="A2591" s="219" t="s">
        <v>2298</v>
      </c>
      <c r="B2591" s="55">
        <v>30</v>
      </c>
      <c r="C2591" s="55">
        <v>22</v>
      </c>
      <c r="D2591" s="143">
        <v>28</v>
      </c>
      <c r="E2591" s="230" t="s">
        <v>144</v>
      </c>
      <c r="F2591" s="219">
        <v>240500</v>
      </c>
      <c r="I2591" s="219" t="s">
        <v>1092</v>
      </c>
    </row>
    <row r="2592" spans="1:9" ht="13.5" customHeight="1">
      <c r="A2592" s="219" t="s">
        <v>2298</v>
      </c>
      <c r="B2592" s="55">
        <v>53</v>
      </c>
      <c r="C2592" s="55">
        <v>50</v>
      </c>
      <c r="D2592" s="143">
        <v>56</v>
      </c>
      <c r="E2592" s="230" t="s">
        <v>144</v>
      </c>
      <c r="F2592" s="219">
        <v>1388000</v>
      </c>
      <c r="I2592" s="219" t="s">
        <v>1092</v>
      </c>
    </row>
    <row r="2593" spans="1:14" ht="13.5" customHeight="1">
      <c r="A2593" s="219" t="s">
        <v>2298</v>
      </c>
      <c r="B2593" s="55">
        <v>81</v>
      </c>
      <c r="C2593" s="55">
        <v>78</v>
      </c>
      <c r="D2593" s="143">
        <v>84</v>
      </c>
      <c r="E2593" s="230" t="s">
        <v>144</v>
      </c>
      <c r="F2593" s="219">
        <v>167600</v>
      </c>
      <c r="I2593" s="219" t="s">
        <v>1092</v>
      </c>
    </row>
    <row r="2594" spans="1:14" ht="13.5" customHeight="1">
      <c r="A2594" s="219" t="s">
        <v>2298</v>
      </c>
      <c r="B2594" s="55">
        <v>136</v>
      </c>
      <c r="C2594" s="55">
        <v>133</v>
      </c>
      <c r="D2594" s="143">
        <v>140</v>
      </c>
      <c r="E2594" s="230" t="s">
        <v>144</v>
      </c>
      <c r="F2594" s="219">
        <v>252900</v>
      </c>
      <c r="I2594" s="219" t="s">
        <v>1092</v>
      </c>
    </row>
    <row r="2595" spans="1:14" ht="13.5" customHeight="1">
      <c r="A2595" s="219" t="s">
        <v>2301</v>
      </c>
      <c r="B2595" s="55">
        <v>3.5</v>
      </c>
      <c r="C2595" s="55">
        <v>1</v>
      </c>
      <c r="D2595" s="143">
        <v>7</v>
      </c>
      <c r="E2595" s="230" t="s">
        <v>144</v>
      </c>
      <c r="F2595" s="219">
        <v>266700</v>
      </c>
      <c r="I2595" s="219" t="s">
        <v>1092</v>
      </c>
    </row>
    <row r="2596" spans="1:14" ht="13.5" customHeight="1">
      <c r="A2596" s="219" t="s">
        <v>2301</v>
      </c>
      <c r="B2596" s="55">
        <v>11</v>
      </c>
      <c r="C2596" s="55">
        <v>8</v>
      </c>
      <c r="D2596" s="143">
        <v>14</v>
      </c>
      <c r="E2596" s="230" t="s">
        <v>144</v>
      </c>
      <c r="F2596" s="219">
        <v>631300</v>
      </c>
      <c r="I2596" s="219" t="s">
        <v>1092</v>
      </c>
    </row>
    <row r="2597" spans="1:14" ht="13.5" customHeight="1">
      <c r="A2597" s="219" t="s">
        <v>2301</v>
      </c>
      <c r="B2597" s="55">
        <v>30</v>
      </c>
      <c r="C2597" s="55">
        <v>22</v>
      </c>
      <c r="D2597" s="143">
        <v>28</v>
      </c>
      <c r="E2597" s="230" t="s">
        <v>144</v>
      </c>
      <c r="F2597" s="219">
        <v>899200</v>
      </c>
      <c r="I2597" s="219" t="s">
        <v>1092</v>
      </c>
    </row>
    <row r="2598" spans="1:14" ht="13.5" customHeight="1">
      <c r="A2598" s="219" t="s">
        <v>2301</v>
      </c>
      <c r="B2598" s="55">
        <v>53</v>
      </c>
      <c r="C2598" s="55">
        <v>50</v>
      </c>
      <c r="D2598" s="143">
        <v>56</v>
      </c>
      <c r="E2598" s="230" t="s">
        <v>144</v>
      </c>
      <c r="F2598" s="219">
        <v>310400</v>
      </c>
      <c r="I2598" s="219" t="s">
        <v>1092</v>
      </c>
    </row>
    <row r="2599" spans="1:14" ht="13.5" customHeight="1">
      <c r="A2599" s="219" t="s">
        <v>2301</v>
      </c>
      <c r="B2599" s="55">
        <v>81</v>
      </c>
      <c r="C2599" s="55">
        <v>78</v>
      </c>
      <c r="D2599" s="143">
        <v>84</v>
      </c>
      <c r="E2599" s="230" t="s">
        <v>144</v>
      </c>
      <c r="F2599" s="219">
        <v>34920</v>
      </c>
      <c r="I2599" s="219" t="s">
        <v>1092</v>
      </c>
    </row>
    <row r="2600" spans="1:14" ht="13.5" customHeight="1">
      <c r="A2600" s="219" t="s">
        <v>2301</v>
      </c>
      <c r="B2600" s="55">
        <v>136</v>
      </c>
      <c r="C2600" s="55">
        <v>133</v>
      </c>
      <c r="D2600" s="143">
        <v>140</v>
      </c>
      <c r="E2600" s="230" t="s">
        <v>144</v>
      </c>
      <c r="F2600" s="219">
        <v>124300</v>
      </c>
      <c r="I2600" s="219" t="s">
        <v>1092</v>
      </c>
    </row>
    <row r="2601" spans="1:14" ht="13.5" customHeight="1">
      <c r="A2601" s="219" t="s">
        <v>1700</v>
      </c>
      <c r="B2601" s="55">
        <v>3.5</v>
      </c>
      <c r="C2601" s="55">
        <v>1</v>
      </c>
      <c r="D2601" s="143">
        <v>7</v>
      </c>
      <c r="E2601" s="230" t="s">
        <v>144</v>
      </c>
      <c r="F2601" s="219">
        <v>9778</v>
      </c>
      <c r="I2601" s="219" t="s">
        <v>1092</v>
      </c>
    </row>
    <row r="2602" spans="1:14" ht="13.5" customHeight="1">
      <c r="A2602" s="219" t="s">
        <v>1700</v>
      </c>
      <c r="B2602" s="55">
        <v>11</v>
      </c>
      <c r="C2602" s="55">
        <v>8</v>
      </c>
      <c r="D2602" s="143">
        <v>14</v>
      </c>
      <c r="E2602" s="230" t="s">
        <v>144</v>
      </c>
      <c r="F2602" s="219">
        <v>12060</v>
      </c>
      <c r="I2602" s="219" t="s">
        <v>1092</v>
      </c>
    </row>
    <row r="2603" spans="1:14" ht="13.5" customHeight="1">
      <c r="A2603" s="219" t="s">
        <v>1696</v>
      </c>
      <c r="B2603" s="55">
        <v>3.5</v>
      </c>
      <c r="C2603" s="55">
        <v>1</v>
      </c>
      <c r="D2603" s="143">
        <v>7</v>
      </c>
      <c r="E2603" s="230" t="s">
        <v>144</v>
      </c>
      <c r="F2603" s="219">
        <v>14320</v>
      </c>
      <c r="I2603" s="219" t="s">
        <v>1092</v>
      </c>
    </row>
    <row r="2604" spans="1:14" ht="13.5" customHeight="1">
      <c r="A2604" s="219" t="s">
        <v>1696</v>
      </c>
      <c r="B2604" s="55">
        <v>11</v>
      </c>
      <c r="C2604" s="55">
        <v>8</v>
      </c>
      <c r="D2604" s="143">
        <v>14</v>
      </c>
      <c r="E2604" s="230" t="s">
        <v>144</v>
      </c>
      <c r="F2604" s="219">
        <v>3801</v>
      </c>
      <c r="I2604" s="219" t="s">
        <v>1092</v>
      </c>
    </row>
    <row r="2605" spans="1:14" ht="13.5" customHeight="1">
      <c r="A2605" s="219" t="s">
        <v>1696</v>
      </c>
      <c r="B2605" s="55">
        <v>30</v>
      </c>
      <c r="C2605" s="55">
        <v>22</v>
      </c>
      <c r="D2605" s="143">
        <v>28</v>
      </c>
      <c r="E2605" s="230" t="s">
        <v>144</v>
      </c>
      <c r="F2605" s="219">
        <v>34320</v>
      </c>
      <c r="I2605" s="219" t="s">
        <v>1092</v>
      </c>
      <c r="K2605" s="10"/>
      <c r="L2605" s="10"/>
      <c r="M2605" s="10"/>
      <c r="N2605" s="10"/>
    </row>
    <row r="2606" spans="1:14" ht="13.5" customHeight="1">
      <c r="A2606" s="219" t="s">
        <v>1696</v>
      </c>
      <c r="B2606" s="55">
        <v>136</v>
      </c>
      <c r="C2606" s="55">
        <v>133</v>
      </c>
      <c r="D2606" s="143">
        <v>140</v>
      </c>
      <c r="E2606" s="230" t="s">
        <v>144</v>
      </c>
      <c r="F2606" s="219">
        <v>1443</v>
      </c>
      <c r="I2606" s="219" t="s">
        <v>1092</v>
      </c>
    </row>
    <row r="2607" spans="1:14" ht="13.5" customHeight="1">
      <c r="A2607" s="219" t="s">
        <v>1705</v>
      </c>
      <c r="B2607" s="55">
        <v>3.5</v>
      </c>
      <c r="C2607" s="55">
        <v>1</v>
      </c>
      <c r="D2607" s="143">
        <v>7</v>
      </c>
      <c r="E2607" s="230" t="s">
        <v>144</v>
      </c>
      <c r="F2607" s="219">
        <v>7006</v>
      </c>
      <c r="I2607" s="219" t="s">
        <v>1092</v>
      </c>
    </row>
    <row r="2608" spans="1:14" ht="13.5" customHeight="1">
      <c r="A2608" s="219" t="s">
        <v>1705</v>
      </c>
      <c r="B2608" s="55">
        <v>30</v>
      </c>
      <c r="C2608" s="55">
        <v>22</v>
      </c>
      <c r="D2608" s="143">
        <v>28</v>
      </c>
      <c r="E2608" s="230" t="s">
        <v>144</v>
      </c>
      <c r="F2608" s="219">
        <v>9762</v>
      </c>
      <c r="I2608" s="219" t="s">
        <v>1092</v>
      </c>
      <c r="K2608" s="10"/>
      <c r="L2608" s="10"/>
      <c r="M2608" s="10"/>
      <c r="N2608" s="10"/>
    </row>
    <row r="2609" spans="1:14" ht="13.5" customHeight="1">
      <c r="A2609" s="219" t="s">
        <v>1732</v>
      </c>
      <c r="B2609" s="55">
        <v>11</v>
      </c>
      <c r="C2609" s="55">
        <v>8</v>
      </c>
      <c r="D2609" s="143">
        <v>14</v>
      </c>
      <c r="E2609" s="230" t="s">
        <v>144</v>
      </c>
      <c r="F2609" s="219">
        <v>13210</v>
      </c>
      <c r="I2609" s="219" t="s">
        <v>1092</v>
      </c>
    </row>
    <row r="2610" spans="1:14" ht="13.5" customHeight="1">
      <c r="A2610" s="219" t="s">
        <v>1685</v>
      </c>
      <c r="B2610" s="55">
        <v>3.5</v>
      </c>
      <c r="C2610" s="55">
        <v>1</v>
      </c>
      <c r="D2610" s="143">
        <v>7</v>
      </c>
      <c r="E2610" s="230" t="s">
        <v>144</v>
      </c>
      <c r="F2610" s="219">
        <v>42890</v>
      </c>
      <c r="I2610" s="219" t="s">
        <v>1092</v>
      </c>
    </row>
    <row r="2611" spans="1:14" ht="13.5" customHeight="1">
      <c r="A2611" s="219" t="s">
        <v>1685</v>
      </c>
      <c r="B2611" s="55">
        <v>11</v>
      </c>
      <c r="C2611" s="55">
        <v>8</v>
      </c>
      <c r="D2611" s="143">
        <v>14</v>
      </c>
      <c r="E2611" s="230" t="s">
        <v>144</v>
      </c>
      <c r="F2611" s="219">
        <v>19030</v>
      </c>
      <c r="I2611" s="219" t="s">
        <v>1092</v>
      </c>
    </row>
    <row r="2612" spans="1:14" ht="13.5" customHeight="1">
      <c r="A2612" s="219" t="s">
        <v>1689</v>
      </c>
      <c r="B2612" s="55">
        <v>3.5</v>
      </c>
      <c r="C2612" s="55">
        <v>1</v>
      </c>
      <c r="D2612" s="143">
        <v>7</v>
      </c>
      <c r="E2612" s="230" t="s">
        <v>144</v>
      </c>
      <c r="F2612" s="219">
        <v>30290</v>
      </c>
      <c r="I2612" s="219" t="s">
        <v>1092</v>
      </c>
    </row>
    <row r="2613" spans="1:14" ht="13.5" customHeight="1">
      <c r="A2613" s="219" t="s">
        <v>1689</v>
      </c>
      <c r="B2613" s="55">
        <v>11</v>
      </c>
      <c r="C2613" s="55">
        <v>8</v>
      </c>
      <c r="D2613" s="143">
        <v>14</v>
      </c>
      <c r="E2613" s="230" t="s">
        <v>144</v>
      </c>
      <c r="F2613" s="219">
        <v>23440</v>
      </c>
      <c r="I2613" s="219" t="s">
        <v>1092</v>
      </c>
    </row>
    <row r="2614" spans="1:14" ht="13.5" customHeight="1">
      <c r="A2614" s="219" t="s">
        <v>1689</v>
      </c>
      <c r="B2614" s="55">
        <v>30</v>
      </c>
      <c r="C2614" s="55">
        <v>22</v>
      </c>
      <c r="D2614" s="143">
        <v>28</v>
      </c>
      <c r="E2614" s="230" t="s">
        <v>144</v>
      </c>
      <c r="F2614" s="219">
        <v>65260</v>
      </c>
      <c r="I2614" s="219" t="s">
        <v>1092</v>
      </c>
      <c r="K2614" s="10"/>
      <c r="L2614" s="10"/>
      <c r="M2614" s="10"/>
      <c r="N2614" s="10"/>
    </row>
    <row r="2615" spans="1:14" ht="13.5" customHeight="1">
      <c r="A2615" s="219" t="s">
        <v>1689</v>
      </c>
      <c r="B2615" s="55">
        <v>81</v>
      </c>
      <c r="C2615" s="55">
        <v>78</v>
      </c>
      <c r="D2615" s="143">
        <v>84</v>
      </c>
      <c r="E2615" s="230" t="s">
        <v>144</v>
      </c>
      <c r="F2615" s="219">
        <v>1226</v>
      </c>
      <c r="I2615" s="219" t="s">
        <v>1092</v>
      </c>
    </row>
    <row r="2616" spans="1:14" ht="13.5" customHeight="1">
      <c r="A2616" s="219" t="s">
        <v>1689</v>
      </c>
      <c r="B2616" s="55">
        <v>136</v>
      </c>
      <c r="C2616" s="55">
        <v>133</v>
      </c>
      <c r="D2616" s="143">
        <v>140</v>
      </c>
      <c r="E2616" s="230" t="s">
        <v>144</v>
      </c>
      <c r="F2616" s="219">
        <v>11220</v>
      </c>
      <c r="I2616" s="219" t="s">
        <v>1092</v>
      </c>
    </row>
    <row r="2617" spans="1:14" ht="13.5" customHeight="1">
      <c r="A2617" s="219" t="s">
        <v>1703</v>
      </c>
      <c r="B2617" s="55">
        <v>3.5</v>
      </c>
      <c r="C2617" s="55">
        <v>1</v>
      </c>
      <c r="D2617" s="143">
        <v>7</v>
      </c>
      <c r="E2617" s="230" t="s">
        <v>144</v>
      </c>
      <c r="F2617" s="219">
        <v>7562</v>
      </c>
      <c r="I2617" s="219" t="s">
        <v>1092</v>
      </c>
    </row>
    <row r="2618" spans="1:14" ht="13.5" customHeight="1">
      <c r="A2618" s="219" t="s">
        <v>1703</v>
      </c>
      <c r="B2618" s="55">
        <v>11</v>
      </c>
      <c r="C2618" s="55">
        <v>8</v>
      </c>
      <c r="D2618" s="143">
        <v>14</v>
      </c>
      <c r="E2618" s="230" t="s">
        <v>144</v>
      </c>
      <c r="F2618" s="219">
        <v>16770</v>
      </c>
      <c r="I2618" s="219" t="s">
        <v>1092</v>
      </c>
    </row>
    <row r="2619" spans="1:14" ht="13.5" customHeight="1">
      <c r="A2619" s="219" t="s">
        <v>1703</v>
      </c>
      <c r="B2619" s="55">
        <v>30</v>
      </c>
      <c r="C2619" s="55">
        <v>22</v>
      </c>
      <c r="D2619" s="143">
        <v>28</v>
      </c>
      <c r="E2619" s="230" t="s">
        <v>144</v>
      </c>
      <c r="F2619" s="219">
        <v>35080</v>
      </c>
      <c r="I2619" s="219" t="s">
        <v>1092</v>
      </c>
      <c r="K2619" s="10"/>
      <c r="L2619" s="10"/>
      <c r="M2619" s="10"/>
      <c r="N2619" s="10"/>
    </row>
    <row r="2620" spans="1:14" ht="13.5" customHeight="1">
      <c r="A2620" s="219" t="s">
        <v>1703</v>
      </c>
      <c r="B2620" s="55">
        <v>136</v>
      </c>
      <c r="C2620" s="55">
        <v>133</v>
      </c>
      <c r="D2620" s="143">
        <v>140</v>
      </c>
      <c r="E2620" s="230" t="s">
        <v>144</v>
      </c>
      <c r="F2620" s="219">
        <v>1798</v>
      </c>
      <c r="I2620" s="219" t="s">
        <v>1092</v>
      </c>
    </row>
    <row r="2621" spans="1:14" ht="13.5" customHeight="1">
      <c r="A2621" s="219" t="s">
        <v>1688</v>
      </c>
      <c r="B2621" s="55">
        <v>3.5</v>
      </c>
      <c r="C2621" s="55">
        <v>1</v>
      </c>
      <c r="D2621" s="143">
        <v>7</v>
      </c>
      <c r="E2621" s="230" t="s">
        <v>144</v>
      </c>
      <c r="F2621" s="219">
        <v>34080</v>
      </c>
      <c r="I2621" s="219" t="s">
        <v>1092</v>
      </c>
    </row>
    <row r="2622" spans="1:14" ht="13.5" customHeight="1">
      <c r="A2622" s="219" t="s">
        <v>1688</v>
      </c>
      <c r="B2622" s="55">
        <v>11</v>
      </c>
      <c r="C2622" s="55">
        <v>8</v>
      </c>
      <c r="D2622" s="143">
        <v>14</v>
      </c>
      <c r="E2622" s="230" t="s">
        <v>144</v>
      </c>
      <c r="F2622" s="219">
        <v>327600</v>
      </c>
      <c r="I2622" s="219" t="s">
        <v>1092</v>
      </c>
    </row>
    <row r="2623" spans="1:14" ht="13.5" customHeight="1">
      <c r="A2623" s="219" t="s">
        <v>1688</v>
      </c>
      <c r="B2623" s="55">
        <v>30</v>
      </c>
      <c r="C2623" s="55">
        <v>22</v>
      </c>
      <c r="D2623" s="143">
        <v>28</v>
      </c>
      <c r="E2623" s="230" t="s">
        <v>144</v>
      </c>
      <c r="F2623" s="219">
        <v>121500</v>
      </c>
      <c r="I2623" s="219" t="s">
        <v>1092</v>
      </c>
      <c r="K2623" s="10"/>
      <c r="L2623" s="10"/>
      <c r="M2623" s="10"/>
      <c r="N2623" s="10"/>
    </row>
    <row r="2624" spans="1:14" ht="13.5" customHeight="1">
      <c r="A2624" s="219" t="s">
        <v>1688</v>
      </c>
      <c r="B2624" s="55">
        <v>53</v>
      </c>
      <c r="C2624" s="55">
        <v>50</v>
      </c>
      <c r="D2624" s="143">
        <v>56</v>
      </c>
      <c r="E2624" s="230" t="s">
        <v>144</v>
      </c>
      <c r="F2624" s="219">
        <v>46780</v>
      </c>
      <c r="I2624" s="219" t="s">
        <v>1092</v>
      </c>
    </row>
    <row r="2625" spans="1:14" ht="13.5" customHeight="1">
      <c r="A2625" s="219" t="s">
        <v>1688</v>
      </c>
      <c r="B2625" s="55">
        <v>136</v>
      </c>
      <c r="C2625" s="55">
        <v>133</v>
      </c>
      <c r="D2625" s="143">
        <v>140</v>
      </c>
      <c r="E2625" s="230" t="s">
        <v>144</v>
      </c>
      <c r="F2625" s="219">
        <v>6491</v>
      </c>
      <c r="I2625" s="219" t="s">
        <v>1092</v>
      </c>
    </row>
    <row r="2626" spans="1:14" ht="13.5" customHeight="1">
      <c r="A2626" s="219" t="s">
        <v>1715</v>
      </c>
      <c r="B2626" s="55">
        <v>3.5</v>
      </c>
      <c r="C2626" s="55">
        <v>1</v>
      </c>
      <c r="D2626" s="143">
        <v>7</v>
      </c>
      <c r="E2626" s="230" t="s">
        <v>144</v>
      </c>
      <c r="F2626" s="219">
        <v>2211</v>
      </c>
      <c r="I2626" s="219" t="s">
        <v>1092</v>
      </c>
    </row>
    <row r="2627" spans="1:14" ht="13.5" customHeight="1">
      <c r="A2627" s="219" t="s">
        <v>1669</v>
      </c>
      <c r="B2627" s="55">
        <v>3.5</v>
      </c>
      <c r="C2627" s="55">
        <v>1</v>
      </c>
      <c r="D2627" s="143">
        <v>7</v>
      </c>
      <c r="E2627" s="230" t="s">
        <v>144</v>
      </c>
      <c r="F2627" s="219">
        <v>205200</v>
      </c>
      <c r="I2627" s="219" t="s">
        <v>1092</v>
      </c>
    </row>
    <row r="2628" spans="1:14" ht="13.5" customHeight="1">
      <c r="A2628" s="219" t="s">
        <v>1669</v>
      </c>
      <c r="B2628" s="55">
        <v>11</v>
      </c>
      <c r="C2628" s="55">
        <v>8</v>
      </c>
      <c r="D2628" s="143">
        <v>14</v>
      </c>
      <c r="E2628" s="230" t="s">
        <v>144</v>
      </c>
      <c r="F2628" s="219">
        <v>30200</v>
      </c>
      <c r="I2628" s="219" t="s">
        <v>1092</v>
      </c>
    </row>
    <row r="2629" spans="1:14" ht="13.5" customHeight="1">
      <c r="A2629" s="219" t="s">
        <v>1669</v>
      </c>
      <c r="B2629" s="55">
        <v>30</v>
      </c>
      <c r="C2629" s="55">
        <v>22</v>
      </c>
      <c r="D2629" s="143">
        <v>28</v>
      </c>
      <c r="E2629" s="230" t="s">
        <v>144</v>
      </c>
      <c r="F2629" s="219">
        <v>122700</v>
      </c>
      <c r="I2629" s="219" t="s">
        <v>1092</v>
      </c>
      <c r="K2629" s="10"/>
      <c r="L2629" s="10"/>
      <c r="M2629" s="10"/>
      <c r="N2629" s="10"/>
    </row>
    <row r="2630" spans="1:14" ht="13.5" customHeight="1">
      <c r="A2630" s="219" t="s">
        <v>1669</v>
      </c>
      <c r="B2630" s="55">
        <v>53</v>
      </c>
      <c r="C2630" s="55">
        <v>50</v>
      </c>
      <c r="D2630" s="143">
        <v>56</v>
      </c>
      <c r="E2630" s="230" t="s">
        <v>144</v>
      </c>
      <c r="F2630" s="219">
        <v>812.5</v>
      </c>
      <c r="I2630" s="219" t="s">
        <v>1092</v>
      </c>
    </row>
    <row r="2631" spans="1:14" ht="13.5" customHeight="1">
      <c r="A2631" s="219" t="s">
        <v>1669</v>
      </c>
      <c r="B2631" s="55">
        <v>81</v>
      </c>
      <c r="C2631" s="55">
        <v>78</v>
      </c>
      <c r="D2631" s="143">
        <v>84</v>
      </c>
      <c r="E2631" s="230" t="s">
        <v>144</v>
      </c>
      <c r="F2631" s="219">
        <v>2114</v>
      </c>
      <c r="I2631" s="219" t="s">
        <v>1092</v>
      </c>
    </row>
    <row r="2632" spans="1:14" ht="13.5" customHeight="1">
      <c r="A2632" s="219" t="s">
        <v>1669</v>
      </c>
      <c r="B2632" s="55">
        <v>136</v>
      </c>
      <c r="C2632" s="55">
        <v>133</v>
      </c>
      <c r="D2632" s="143">
        <v>140</v>
      </c>
      <c r="E2632" s="230" t="s">
        <v>144</v>
      </c>
      <c r="F2632" s="219">
        <v>15790</v>
      </c>
      <c r="I2632" s="219" t="s">
        <v>1092</v>
      </c>
    </row>
    <row r="2633" spans="1:14" ht="13.5" customHeight="1">
      <c r="A2633" s="219" t="s">
        <v>1648</v>
      </c>
      <c r="B2633" s="55">
        <v>3.5</v>
      </c>
      <c r="C2633" s="55">
        <v>1</v>
      </c>
      <c r="D2633" s="143">
        <v>7</v>
      </c>
      <c r="E2633" s="230" t="s">
        <v>144</v>
      </c>
      <c r="F2633" s="219">
        <v>1136000</v>
      </c>
      <c r="I2633" s="219" t="s">
        <v>1092</v>
      </c>
    </row>
    <row r="2634" spans="1:14" ht="13.5" customHeight="1">
      <c r="A2634" s="219" t="s">
        <v>1648</v>
      </c>
      <c r="B2634" s="55">
        <v>11</v>
      </c>
      <c r="C2634" s="55">
        <v>8</v>
      </c>
      <c r="D2634" s="143">
        <v>14</v>
      </c>
      <c r="E2634" s="230" t="s">
        <v>144</v>
      </c>
      <c r="F2634" s="219">
        <v>3035000</v>
      </c>
      <c r="I2634" s="219" t="s">
        <v>1092</v>
      </c>
    </row>
    <row r="2635" spans="1:14" ht="13.5" customHeight="1">
      <c r="A2635" s="219" t="s">
        <v>1648</v>
      </c>
      <c r="B2635" s="55">
        <v>30</v>
      </c>
      <c r="C2635" s="55">
        <v>22</v>
      </c>
      <c r="D2635" s="143">
        <v>28</v>
      </c>
      <c r="E2635" s="230" t="s">
        <v>144</v>
      </c>
      <c r="F2635" s="219">
        <v>612200</v>
      </c>
      <c r="I2635" s="219" t="s">
        <v>1092</v>
      </c>
      <c r="K2635" s="10"/>
      <c r="L2635" s="10"/>
      <c r="M2635" s="10"/>
      <c r="N2635" s="10"/>
    </row>
    <row r="2636" spans="1:14" ht="13.5" customHeight="1">
      <c r="A2636" s="219" t="s">
        <v>1648</v>
      </c>
      <c r="B2636" s="55">
        <v>53</v>
      </c>
      <c r="C2636" s="55">
        <v>50</v>
      </c>
      <c r="D2636" s="143">
        <v>56</v>
      </c>
      <c r="E2636" s="230" t="s">
        <v>144</v>
      </c>
      <c r="F2636" s="219">
        <v>1911000</v>
      </c>
      <c r="I2636" s="219" t="s">
        <v>1092</v>
      </c>
    </row>
    <row r="2637" spans="1:14" ht="13.5" customHeight="1">
      <c r="A2637" s="219" t="s">
        <v>1648</v>
      </c>
      <c r="B2637" s="55">
        <v>81</v>
      </c>
      <c r="C2637" s="55">
        <v>78</v>
      </c>
      <c r="D2637" s="143">
        <v>84</v>
      </c>
      <c r="E2637" s="230" t="s">
        <v>144</v>
      </c>
      <c r="F2637" s="219">
        <v>430300</v>
      </c>
      <c r="I2637" s="219" t="s">
        <v>1092</v>
      </c>
    </row>
    <row r="2638" spans="1:14" ht="13.5" customHeight="1">
      <c r="A2638" s="219" t="s">
        <v>1648</v>
      </c>
      <c r="B2638" s="55">
        <v>136</v>
      </c>
      <c r="C2638" s="55">
        <v>133</v>
      </c>
      <c r="D2638" s="143">
        <v>140</v>
      </c>
      <c r="E2638" s="230" t="s">
        <v>144</v>
      </c>
      <c r="F2638" s="219">
        <v>864800</v>
      </c>
      <c r="I2638" s="219" t="s">
        <v>1092</v>
      </c>
    </row>
    <row r="2639" spans="1:14" ht="13.5" customHeight="1">
      <c r="A2639" s="219" t="s">
        <v>1665</v>
      </c>
      <c r="B2639" s="55">
        <v>3.5</v>
      </c>
      <c r="C2639" s="55">
        <v>1</v>
      </c>
      <c r="D2639" s="143">
        <v>7</v>
      </c>
      <c r="E2639" s="230" t="s">
        <v>144</v>
      </c>
      <c r="F2639" s="219">
        <v>310300</v>
      </c>
      <c r="I2639" s="219" t="s">
        <v>1092</v>
      </c>
    </row>
    <row r="2640" spans="1:14" ht="13.5" customHeight="1">
      <c r="A2640" s="219" t="s">
        <v>1665</v>
      </c>
      <c r="B2640" s="55">
        <v>11</v>
      </c>
      <c r="C2640" s="55">
        <v>8</v>
      </c>
      <c r="D2640" s="143">
        <v>14</v>
      </c>
      <c r="E2640" s="230" t="s">
        <v>144</v>
      </c>
      <c r="F2640" s="219">
        <v>497500</v>
      </c>
      <c r="I2640" s="219" t="s">
        <v>1092</v>
      </c>
    </row>
    <row r="2641" spans="1:14" ht="13.5" customHeight="1">
      <c r="A2641" s="219" t="s">
        <v>1665</v>
      </c>
      <c r="B2641" s="55">
        <v>30</v>
      </c>
      <c r="C2641" s="55">
        <v>22</v>
      </c>
      <c r="D2641" s="143">
        <v>28</v>
      </c>
      <c r="E2641" s="230" t="s">
        <v>144</v>
      </c>
      <c r="F2641" s="219">
        <v>800700</v>
      </c>
      <c r="I2641" s="219" t="s">
        <v>1092</v>
      </c>
      <c r="K2641" s="10"/>
      <c r="L2641" s="10"/>
      <c r="M2641" s="10"/>
      <c r="N2641" s="10"/>
    </row>
    <row r="2642" spans="1:14" ht="13.5" customHeight="1">
      <c r="A2642" s="219" t="s">
        <v>1665</v>
      </c>
      <c r="B2642" s="55">
        <v>53</v>
      </c>
      <c r="C2642" s="55">
        <v>50</v>
      </c>
      <c r="D2642" s="143">
        <v>56</v>
      </c>
      <c r="E2642" s="230" t="s">
        <v>144</v>
      </c>
      <c r="F2642" s="219">
        <v>132000</v>
      </c>
      <c r="I2642" s="219" t="s">
        <v>1092</v>
      </c>
    </row>
    <row r="2643" spans="1:14" ht="13.5" customHeight="1">
      <c r="A2643" s="219" t="s">
        <v>1665</v>
      </c>
      <c r="B2643" s="55">
        <v>81</v>
      </c>
      <c r="C2643" s="55">
        <v>78</v>
      </c>
      <c r="D2643" s="143">
        <v>84</v>
      </c>
      <c r="E2643" s="230" t="s">
        <v>144</v>
      </c>
      <c r="F2643" s="219">
        <v>48530</v>
      </c>
      <c r="I2643" s="219" t="s">
        <v>1092</v>
      </c>
    </row>
    <row r="2644" spans="1:14" ht="13.5" customHeight="1">
      <c r="A2644" s="219" t="s">
        <v>1665</v>
      </c>
      <c r="B2644" s="55">
        <v>136</v>
      </c>
      <c r="C2644" s="55">
        <v>133</v>
      </c>
      <c r="D2644" s="143">
        <v>140</v>
      </c>
      <c r="E2644" s="230" t="s">
        <v>144</v>
      </c>
      <c r="F2644" s="219">
        <v>109200</v>
      </c>
      <c r="I2644" s="219" t="s">
        <v>1092</v>
      </c>
    </row>
    <row r="2645" spans="1:14" ht="13.5" customHeight="1">
      <c r="A2645" s="219" t="s">
        <v>1686</v>
      </c>
      <c r="B2645" s="55">
        <v>3.5</v>
      </c>
      <c r="C2645" s="55">
        <v>1</v>
      </c>
      <c r="D2645" s="143">
        <v>7</v>
      </c>
      <c r="E2645" s="230" t="s">
        <v>144</v>
      </c>
      <c r="F2645" s="219">
        <v>40880</v>
      </c>
      <c r="I2645" s="219" t="s">
        <v>1092</v>
      </c>
    </row>
    <row r="2646" spans="1:14" ht="13.5" customHeight="1">
      <c r="A2646" s="219" t="s">
        <v>1686</v>
      </c>
      <c r="B2646" s="55">
        <v>11</v>
      </c>
      <c r="C2646" s="55">
        <v>8</v>
      </c>
      <c r="D2646" s="143">
        <v>14</v>
      </c>
      <c r="E2646" s="230" t="s">
        <v>144</v>
      </c>
      <c r="F2646" s="219">
        <v>135100</v>
      </c>
      <c r="I2646" s="219" t="s">
        <v>1092</v>
      </c>
    </row>
    <row r="2647" spans="1:14" ht="13.5" customHeight="1">
      <c r="A2647" s="219" t="s">
        <v>1686</v>
      </c>
      <c r="B2647" s="55">
        <v>30</v>
      </c>
      <c r="C2647" s="55">
        <v>22</v>
      </c>
      <c r="D2647" s="143">
        <v>28</v>
      </c>
      <c r="E2647" s="230" t="s">
        <v>144</v>
      </c>
      <c r="F2647" s="219">
        <v>142200</v>
      </c>
      <c r="I2647" s="219" t="s">
        <v>1092</v>
      </c>
      <c r="K2647" s="10"/>
      <c r="L2647" s="10"/>
      <c r="M2647" s="10"/>
      <c r="N2647" s="10"/>
    </row>
    <row r="2648" spans="1:14" ht="13.5" customHeight="1">
      <c r="A2648" s="219" t="s">
        <v>1686</v>
      </c>
      <c r="B2648" s="55">
        <v>53</v>
      </c>
      <c r="C2648" s="55">
        <v>50</v>
      </c>
      <c r="D2648" s="143">
        <v>56</v>
      </c>
      <c r="E2648" s="230" t="s">
        <v>144</v>
      </c>
      <c r="F2648" s="219">
        <v>67870</v>
      </c>
      <c r="I2648" s="219" t="s">
        <v>1092</v>
      </c>
    </row>
    <row r="2649" spans="1:14" ht="13.5" customHeight="1">
      <c r="A2649" s="219" t="s">
        <v>1686</v>
      </c>
      <c r="B2649" s="55">
        <v>81</v>
      </c>
      <c r="C2649" s="55">
        <v>78</v>
      </c>
      <c r="D2649" s="143">
        <v>84</v>
      </c>
      <c r="E2649" s="230" t="s">
        <v>144</v>
      </c>
      <c r="F2649" s="219">
        <v>5414</v>
      </c>
      <c r="I2649" s="219" t="s">
        <v>1092</v>
      </c>
    </row>
    <row r="2650" spans="1:14" ht="13.5" customHeight="1">
      <c r="A2650" s="219" t="s">
        <v>1686</v>
      </c>
      <c r="B2650" s="55">
        <v>136</v>
      </c>
      <c r="C2650" s="55">
        <v>133</v>
      </c>
      <c r="D2650" s="143">
        <v>140</v>
      </c>
      <c r="E2650" s="230" t="s">
        <v>144</v>
      </c>
      <c r="F2650" s="219">
        <v>10090</v>
      </c>
      <c r="I2650" s="219" t="s">
        <v>1092</v>
      </c>
    </row>
    <row r="2651" spans="1:14" ht="13.5" customHeight="1">
      <c r="A2651" s="219" t="s">
        <v>1727</v>
      </c>
      <c r="B2651" s="55">
        <v>11</v>
      </c>
      <c r="C2651" s="55">
        <v>8</v>
      </c>
      <c r="D2651" s="143">
        <v>14</v>
      </c>
      <c r="E2651" s="230" t="s">
        <v>144</v>
      </c>
      <c r="F2651" s="219">
        <v>12850</v>
      </c>
      <c r="I2651" s="219" t="s">
        <v>1092</v>
      </c>
    </row>
    <row r="2652" spans="1:14" ht="13.5" customHeight="1">
      <c r="A2652" s="219" t="s">
        <v>1634</v>
      </c>
      <c r="B2652" s="55">
        <v>3.5</v>
      </c>
      <c r="C2652" s="55">
        <v>1</v>
      </c>
      <c r="D2652" s="143">
        <v>7</v>
      </c>
      <c r="E2652" s="230" t="s">
        <v>144</v>
      </c>
      <c r="F2652" s="219">
        <v>23710000</v>
      </c>
      <c r="I2652" s="219" t="s">
        <v>1092</v>
      </c>
    </row>
    <row r="2653" spans="1:14" ht="13.5" customHeight="1">
      <c r="A2653" s="219" t="s">
        <v>1634</v>
      </c>
      <c r="B2653" s="55">
        <v>11</v>
      </c>
      <c r="C2653" s="55">
        <v>8</v>
      </c>
      <c r="D2653" s="143">
        <v>14</v>
      </c>
      <c r="E2653" s="230" t="s">
        <v>144</v>
      </c>
      <c r="F2653" s="219">
        <v>57820000</v>
      </c>
      <c r="I2653" s="219" t="s">
        <v>1092</v>
      </c>
    </row>
    <row r="2654" spans="1:14" ht="13.5" customHeight="1">
      <c r="A2654" s="219" t="s">
        <v>1634</v>
      </c>
      <c r="B2654" s="55">
        <v>30</v>
      </c>
      <c r="C2654" s="55">
        <v>22</v>
      </c>
      <c r="D2654" s="143">
        <v>28</v>
      </c>
      <c r="E2654" s="230" t="s">
        <v>144</v>
      </c>
      <c r="F2654" s="219">
        <v>41080000</v>
      </c>
      <c r="I2654" s="219" t="s">
        <v>1092</v>
      </c>
      <c r="K2654" s="10"/>
      <c r="L2654" s="10"/>
      <c r="M2654" s="10"/>
      <c r="N2654" s="10"/>
    </row>
    <row r="2655" spans="1:14" ht="13.5" customHeight="1">
      <c r="A2655" s="219" t="s">
        <v>1634</v>
      </c>
      <c r="B2655" s="55">
        <v>53</v>
      </c>
      <c r="C2655" s="55">
        <v>50</v>
      </c>
      <c r="D2655" s="143">
        <v>56</v>
      </c>
      <c r="E2655" s="230" t="s">
        <v>144</v>
      </c>
      <c r="F2655" s="219">
        <v>25170000</v>
      </c>
      <c r="I2655" s="219" t="s">
        <v>1092</v>
      </c>
    </row>
    <row r="2656" spans="1:14" ht="13.5" customHeight="1">
      <c r="A2656" s="219" t="s">
        <v>1634</v>
      </c>
      <c r="B2656" s="55">
        <v>81</v>
      </c>
      <c r="C2656" s="55">
        <v>78</v>
      </c>
      <c r="D2656" s="143">
        <v>84</v>
      </c>
      <c r="E2656" s="230" t="s">
        <v>144</v>
      </c>
      <c r="F2656" s="219">
        <v>4294000</v>
      </c>
      <c r="I2656" s="219" t="s">
        <v>1092</v>
      </c>
    </row>
    <row r="2657" spans="1:14" ht="13.5" customHeight="1">
      <c r="A2657" s="219" t="s">
        <v>1634</v>
      </c>
      <c r="B2657" s="55">
        <v>136</v>
      </c>
      <c r="C2657" s="55">
        <v>133</v>
      </c>
      <c r="D2657" s="143">
        <v>140</v>
      </c>
      <c r="E2657" s="230" t="s">
        <v>144</v>
      </c>
      <c r="F2657" s="219">
        <v>10880000</v>
      </c>
      <c r="I2657" s="219" t="s">
        <v>1092</v>
      </c>
    </row>
    <row r="2658" spans="1:14" ht="13.5" customHeight="1">
      <c r="A2658" s="219" t="s">
        <v>1675</v>
      </c>
      <c r="B2658" s="55">
        <v>3.5</v>
      </c>
      <c r="C2658" s="55">
        <v>1</v>
      </c>
      <c r="D2658" s="143">
        <v>7</v>
      </c>
      <c r="E2658" s="230" t="s">
        <v>144</v>
      </c>
      <c r="F2658" s="219">
        <v>97070</v>
      </c>
      <c r="I2658" s="219" t="s">
        <v>1092</v>
      </c>
    </row>
    <row r="2659" spans="1:14" ht="13.5" customHeight="1">
      <c r="A2659" s="219" t="s">
        <v>1675</v>
      </c>
      <c r="B2659" s="55">
        <v>136</v>
      </c>
      <c r="C2659" s="55">
        <v>133</v>
      </c>
      <c r="D2659" s="143">
        <v>140</v>
      </c>
      <c r="E2659" s="230" t="s">
        <v>144</v>
      </c>
      <c r="F2659" s="219">
        <v>6776</v>
      </c>
      <c r="I2659" s="219" t="s">
        <v>1092</v>
      </c>
    </row>
    <row r="2660" spans="1:14" ht="13.5" customHeight="1">
      <c r="A2660" s="219" t="s">
        <v>2313</v>
      </c>
      <c r="B2660" s="55">
        <v>11</v>
      </c>
      <c r="C2660" s="55">
        <v>8</v>
      </c>
      <c r="D2660" s="143">
        <v>14</v>
      </c>
      <c r="E2660" s="230" t="s">
        <v>144</v>
      </c>
      <c r="F2660" s="219">
        <v>17800</v>
      </c>
      <c r="I2660" s="219" t="s">
        <v>1092</v>
      </c>
    </row>
    <row r="2661" spans="1:14" ht="13.5" customHeight="1">
      <c r="A2661" s="219" t="s">
        <v>2299</v>
      </c>
      <c r="B2661" s="55">
        <v>3.5</v>
      </c>
      <c r="C2661" s="55">
        <v>1</v>
      </c>
      <c r="D2661" s="143">
        <v>7</v>
      </c>
      <c r="E2661" s="230" t="s">
        <v>144</v>
      </c>
      <c r="F2661" s="219">
        <v>923100</v>
      </c>
      <c r="I2661" s="219" t="s">
        <v>1092</v>
      </c>
    </row>
    <row r="2662" spans="1:14" ht="13.5" customHeight="1">
      <c r="A2662" s="219" t="s">
        <v>2299</v>
      </c>
      <c r="B2662" s="55">
        <v>11</v>
      </c>
      <c r="C2662" s="55">
        <v>8</v>
      </c>
      <c r="D2662" s="143">
        <v>14</v>
      </c>
      <c r="E2662" s="230" t="s">
        <v>144</v>
      </c>
      <c r="F2662" s="219">
        <v>739900</v>
      </c>
      <c r="I2662" s="219" t="s">
        <v>1092</v>
      </c>
    </row>
    <row r="2663" spans="1:14" ht="13.5" customHeight="1">
      <c r="A2663" s="219" t="s">
        <v>2299</v>
      </c>
      <c r="B2663" s="55">
        <v>30</v>
      </c>
      <c r="C2663" s="55">
        <v>22</v>
      </c>
      <c r="D2663" s="143">
        <v>28</v>
      </c>
      <c r="E2663" s="230" t="s">
        <v>144</v>
      </c>
      <c r="F2663" s="219">
        <v>1646000</v>
      </c>
      <c r="I2663" s="219" t="s">
        <v>1092</v>
      </c>
      <c r="K2663" s="10"/>
      <c r="L2663" s="10"/>
      <c r="M2663" s="10"/>
      <c r="N2663" s="10"/>
    </row>
    <row r="2664" spans="1:14" ht="13.5" customHeight="1">
      <c r="A2664" s="219" t="s">
        <v>2299</v>
      </c>
      <c r="B2664" s="55">
        <v>53</v>
      </c>
      <c r="C2664" s="55">
        <v>50</v>
      </c>
      <c r="D2664" s="143">
        <v>56</v>
      </c>
      <c r="E2664" s="230" t="s">
        <v>144</v>
      </c>
      <c r="F2664" s="219">
        <v>846400</v>
      </c>
      <c r="I2664" s="219" t="s">
        <v>1092</v>
      </c>
    </row>
    <row r="2665" spans="1:14" ht="13.5" customHeight="1">
      <c r="A2665" s="219" t="s">
        <v>2299</v>
      </c>
      <c r="B2665" s="55">
        <v>81</v>
      </c>
      <c r="C2665" s="55">
        <v>78</v>
      </c>
      <c r="D2665" s="143">
        <v>84</v>
      </c>
      <c r="E2665" s="230" t="s">
        <v>144</v>
      </c>
      <c r="F2665" s="219">
        <v>133200</v>
      </c>
      <c r="I2665" s="219" t="s">
        <v>1092</v>
      </c>
    </row>
    <row r="2666" spans="1:14" ht="13.5" customHeight="1">
      <c r="A2666" s="219" t="s">
        <v>2299</v>
      </c>
      <c r="B2666" s="55">
        <v>136</v>
      </c>
      <c r="C2666" s="55">
        <v>133</v>
      </c>
      <c r="D2666" s="143">
        <v>140</v>
      </c>
      <c r="E2666" s="230" t="s">
        <v>144</v>
      </c>
      <c r="F2666" s="219">
        <v>220300</v>
      </c>
      <c r="I2666" s="219" t="s">
        <v>1092</v>
      </c>
    </row>
    <row r="2667" spans="1:14" ht="13.5" customHeight="1">
      <c r="A2667" s="219" t="s">
        <v>2308</v>
      </c>
      <c r="B2667" s="55">
        <v>3.5</v>
      </c>
      <c r="C2667" s="55">
        <v>1</v>
      </c>
      <c r="D2667" s="143">
        <v>7</v>
      </c>
      <c r="E2667" s="230" t="s">
        <v>144</v>
      </c>
      <c r="F2667" s="219">
        <v>7437</v>
      </c>
      <c r="I2667" s="219" t="s">
        <v>1092</v>
      </c>
    </row>
    <row r="2668" spans="1:14" ht="13.5" customHeight="1">
      <c r="A2668" s="219" t="s">
        <v>2302</v>
      </c>
      <c r="B2668" s="55">
        <v>3.5</v>
      </c>
      <c r="C2668" s="55">
        <v>1</v>
      </c>
      <c r="D2668" s="143">
        <v>7</v>
      </c>
      <c r="E2668" s="230" t="s">
        <v>144</v>
      </c>
      <c r="F2668" s="219">
        <v>150700</v>
      </c>
      <c r="I2668" s="219" t="s">
        <v>1092</v>
      </c>
    </row>
    <row r="2669" spans="1:14" ht="13.5" customHeight="1">
      <c r="A2669" s="219" t="s">
        <v>2302</v>
      </c>
      <c r="B2669" s="55">
        <v>11</v>
      </c>
      <c r="C2669" s="55">
        <v>8</v>
      </c>
      <c r="D2669" s="143">
        <v>14</v>
      </c>
      <c r="E2669" s="230" t="s">
        <v>144</v>
      </c>
      <c r="F2669" s="219">
        <v>959700</v>
      </c>
      <c r="I2669" s="219" t="s">
        <v>1092</v>
      </c>
    </row>
    <row r="2670" spans="1:14" ht="13.5" customHeight="1">
      <c r="A2670" s="219" t="s">
        <v>2302</v>
      </c>
      <c r="B2670" s="55">
        <v>30</v>
      </c>
      <c r="C2670" s="55">
        <v>22</v>
      </c>
      <c r="D2670" s="143">
        <v>28</v>
      </c>
      <c r="E2670" s="230" t="s">
        <v>144</v>
      </c>
      <c r="F2670" s="219">
        <v>42760</v>
      </c>
      <c r="I2670" s="219" t="s">
        <v>1092</v>
      </c>
      <c r="K2670" s="10"/>
      <c r="L2670" s="10"/>
      <c r="M2670" s="10"/>
      <c r="N2670" s="10"/>
    </row>
    <row r="2671" spans="1:14" ht="13.5" customHeight="1">
      <c r="A2671" s="219" t="s">
        <v>2302</v>
      </c>
      <c r="B2671" s="55">
        <v>136</v>
      </c>
      <c r="C2671" s="55">
        <v>133</v>
      </c>
      <c r="D2671" s="143">
        <v>140</v>
      </c>
      <c r="E2671" s="230" t="s">
        <v>144</v>
      </c>
      <c r="F2671" s="219">
        <v>4560</v>
      </c>
      <c r="I2671" s="219" t="s">
        <v>1092</v>
      </c>
    </row>
    <row r="2672" spans="1:14" ht="13.5" customHeight="1">
      <c r="A2672" s="219" t="s">
        <v>2295</v>
      </c>
      <c r="B2672" s="55">
        <v>3.5</v>
      </c>
      <c r="C2672" s="55">
        <v>1</v>
      </c>
      <c r="D2672" s="143">
        <v>7</v>
      </c>
      <c r="E2672" s="230" t="s">
        <v>144</v>
      </c>
      <c r="F2672" s="219">
        <v>2351000</v>
      </c>
      <c r="I2672" s="219" t="s">
        <v>1092</v>
      </c>
    </row>
    <row r="2673" spans="1:14" ht="13.5" customHeight="1">
      <c r="A2673" s="219" t="s">
        <v>2295</v>
      </c>
      <c r="B2673" s="55">
        <v>11</v>
      </c>
      <c r="C2673" s="55">
        <v>8</v>
      </c>
      <c r="D2673" s="143">
        <v>14</v>
      </c>
      <c r="E2673" s="230" t="s">
        <v>144</v>
      </c>
      <c r="F2673" s="219">
        <v>2786000</v>
      </c>
      <c r="I2673" s="219" t="s">
        <v>1092</v>
      </c>
    </row>
    <row r="2674" spans="1:14" ht="13.5" customHeight="1">
      <c r="A2674" s="219" t="s">
        <v>2295</v>
      </c>
      <c r="B2674" s="55">
        <v>30</v>
      </c>
      <c r="C2674" s="55">
        <v>22</v>
      </c>
      <c r="D2674" s="143">
        <v>28</v>
      </c>
      <c r="E2674" s="230" t="s">
        <v>144</v>
      </c>
      <c r="F2674" s="219">
        <v>858400</v>
      </c>
      <c r="I2674" s="219" t="s">
        <v>1092</v>
      </c>
      <c r="K2674" s="10"/>
      <c r="L2674" s="10"/>
      <c r="M2674" s="10"/>
      <c r="N2674" s="10"/>
    </row>
    <row r="2675" spans="1:14" ht="13.5" customHeight="1">
      <c r="A2675" s="219" t="s">
        <v>2295</v>
      </c>
      <c r="B2675" s="55">
        <v>53</v>
      </c>
      <c r="C2675" s="55">
        <v>50</v>
      </c>
      <c r="D2675" s="143">
        <v>56</v>
      </c>
      <c r="E2675" s="230" t="s">
        <v>144</v>
      </c>
      <c r="F2675" s="219">
        <v>1307000</v>
      </c>
      <c r="I2675" s="219" t="s">
        <v>1092</v>
      </c>
    </row>
    <row r="2676" spans="1:14" ht="13.5" customHeight="1">
      <c r="A2676" s="219" t="s">
        <v>2295</v>
      </c>
      <c r="B2676" s="55">
        <v>81</v>
      </c>
      <c r="C2676" s="55">
        <v>78</v>
      </c>
      <c r="D2676" s="143">
        <v>84</v>
      </c>
      <c r="E2676" s="230" t="s">
        <v>144</v>
      </c>
      <c r="F2676" s="219">
        <v>225800</v>
      </c>
      <c r="I2676" s="219" t="s">
        <v>1092</v>
      </c>
    </row>
    <row r="2677" spans="1:14" ht="13.5" customHeight="1">
      <c r="A2677" s="219" t="s">
        <v>2295</v>
      </c>
      <c r="B2677" s="55">
        <v>136</v>
      </c>
      <c r="C2677" s="55">
        <v>133</v>
      </c>
      <c r="D2677" s="143">
        <v>140</v>
      </c>
      <c r="E2677" s="230" t="s">
        <v>144</v>
      </c>
      <c r="F2677" s="219">
        <v>189500</v>
      </c>
      <c r="I2677" s="219" t="s">
        <v>1092</v>
      </c>
    </row>
    <row r="2678" spans="1:14" ht="13.5" customHeight="1">
      <c r="A2678" s="219" t="s">
        <v>2312</v>
      </c>
      <c r="B2678" s="55">
        <v>11</v>
      </c>
      <c r="C2678" s="55">
        <v>8</v>
      </c>
      <c r="D2678" s="143">
        <v>14</v>
      </c>
      <c r="E2678" s="230" t="s">
        <v>144</v>
      </c>
      <c r="F2678" s="219">
        <v>111500</v>
      </c>
      <c r="I2678" s="219" t="s">
        <v>1092</v>
      </c>
    </row>
    <row r="2679" spans="1:14" ht="13.5" customHeight="1">
      <c r="A2679" s="219" t="s">
        <v>1717</v>
      </c>
      <c r="B2679" s="55">
        <v>3.5</v>
      </c>
      <c r="C2679" s="55">
        <v>1</v>
      </c>
      <c r="D2679" s="143">
        <v>7</v>
      </c>
      <c r="E2679" s="230" t="s">
        <v>144</v>
      </c>
      <c r="F2679" s="219">
        <v>1748</v>
      </c>
      <c r="I2679" s="219" t="s">
        <v>1092</v>
      </c>
    </row>
    <row r="2680" spans="1:14" ht="13.5" customHeight="1">
      <c r="A2680" s="219" t="s">
        <v>1717</v>
      </c>
      <c r="B2680" s="55">
        <v>11</v>
      </c>
      <c r="C2680" s="55">
        <v>8</v>
      </c>
      <c r="D2680" s="143">
        <v>14</v>
      </c>
      <c r="E2680" s="230" t="s">
        <v>144</v>
      </c>
      <c r="F2680" s="219">
        <v>334400</v>
      </c>
      <c r="I2680" s="219" t="s">
        <v>1092</v>
      </c>
    </row>
    <row r="2681" spans="1:14" ht="13.5" customHeight="1">
      <c r="A2681" s="219" t="s">
        <v>1717</v>
      </c>
      <c r="B2681" s="55">
        <v>30</v>
      </c>
      <c r="C2681" s="55">
        <v>22</v>
      </c>
      <c r="D2681" s="143">
        <v>28</v>
      </c>
      <c r="E2681" s="230" t="s">
        <v>144</v>
      </c>
      <c r="F2681" s="219">
        <v>43140</v>
      </c>
      <c r="I2681" s="219" t="s">
        <v>1092</v>
      </c>
      <c r="K2681" s="10"/>
      <c r="L2681" s="10"/>
      <c r="M2681" s="10"/>
      <c r="N2681" s="10"/>
    </row>
    <row r="2682" spans="1:14" ht="13.5" customHeight="1">
      <c r="A2682" s="219" t="s">
        <v>1717</v>
      </c>
      <c r="B2682" s="55">
        <v>53</v>
      </c>
      <c r="C2682" s="55">
        <v>50</v>
      </c>
      <c r="D2682" s="143">
        <v>56</v>
      </c>
      <c r="E2682" s="230" t="s">
        <v>144</v>
      </c>
      <c r="F2682" s="219">
        <v>5930</v>
      </c>
      <c r="I2682" s="219" t="s">
        <v>1092</v>
      </c>
    </row>
    <row r="2683" spans="1:14" ht="13.5" customHeight="1">
      <c r="A2683" s="219" t="s">
        <v>1717</v>
      </c>
      <c r="B2683" s="55">
        <v>81</v>
      </c>
      <c r="C2683" s="55">
        <v>78</v>
      </c>
      <c r="D2683" s="143">
        <v>84</v>
      </c>
      <c r="E2683" s="230" t="s">
        <v>144</v>
      </c>
      <c r="F2683" s="219">
        <v>2049</v>
      </c>
      <c r="I2683" s="219" t="s">
        <v>1092</v>
      </c>
    </row>
    <row r="2684" spans="1:14" ht="13.5" customHeight="1">
      <c r="A2684" s="219" t="s">
        <v>1717</v>
      </c>
      <c r="B2684" s="55">
        <v>136</v>
      </c>
      <c r="C2684" s="55">
        <v>133</v>
      </c>
      <c r="D2684" s="143">
        <v>140</v>
      </c>
      <c r="E2684" s="230" t="s">
        <v>144</v>
      </c>
      <c r="F2684" s="219">
        <v>12700</v>
      </c>
      <c r="I2684" s="219" t="s">
        <v>1092</v>
      </c>
    </row>
    <row r="2685" spans="1:14" ht="13.5" customHeight="1">
      <c r="A2685" s="219" t="s">
        <v>1678</v>
      </c>
      <c r="B2685" s="55">
        <v>3.5</v>
      </c>
      <c r="C2685" s="55">
        <v>1</v>
      </c>
      <c r="D2685" s="143">
        <v>7</v>
      </c>
      <c r="E2685" s="230" t="s">
        <v>144</v>
      </c>
      <c r="F2685" s="219">
        <v>83750</v>
      </c>
      <c r="I2685" s="219" t="s">
        <v>1092</v>
      </c>
    </row>
    <row r="2686" spans="1:14" ht="13.5" customHeight="1">
      <c r="A2686" s="219" t="s">
        <v>1678</v>
      </c>
      <c r="B2686" s="55">
        <v>11</v>
      </c>
      <c r="C2686" s="55">
        <v>8</v>
      </c>
      <c r="D2686" s="143">
        <v>14</v>
      </c>
      <c r="E2686" s="230" t="s">
        <v>144</v>
      </c>
      <c r="F2686" s="219">
        <v>1065000</v>
      </c>
      <c r="I2686" s="219" t="s">
        <v>1092</v>
      </c>
    </row>
    <row r="2687" spans="1:14" ht="13.5" customHeight="1">
      <c r="A2687" s="219" t="s">
        <v>1678</v>
      </c>
      <c r="B2687" s="55">
        <v>136</v>
      </c>
      <c r="C2687" s="55">
        <v>133</v>
      </c>
      <c r="D2687" s="143">
        <v>140</v>
      </c>
      <c r="E2687" s="230" t="s">
        <v>144</v>
      </c>
      <c r="F2687" s="219">
        <v>28980</v>
      </c>
      <c r="I2687" s="219" t="s">
        <v>1092</v>
      </c>
    </row>
    <row r="2688" spans="1:14" ht="13.5" customHeight="1">
      <c r="A2688" s="219" t="s">
        <v>1668</v>
      </c>
      <c r="B2688" s="55">
        <v>3.5</v>
      </c>
      <c r="C2688" s="55">
        <v>1</v>
      </c>
      <c r="D2688" s="143">
        <v>7</v>
      </c>
      <c r="E2688" s="230" t="s">
        <v>144</v>
      </c>
      <c r="F2688" s="219">
        <v>210700</v>
      </c>
      <c r="I2688" s="219" t="s">
        <v>1092</v>
      </c>
    </row>
    <row r="2689" spans="1:14" ht="13.5" customHeight="1">
      <c r="A2689" s="219" t="s">
        <v>1668</v>
      </c>
      <c r="B2689" s="55">
        <v>11</v>
      </c>
      <c r="C2689" s="55">
        <v>8</v>
      </c>
      <c r="D2689" s="143">
        <v>14</v>
      </c>
      <c r="E2689" s="230" t="s">
        <v>144</v>
      </c>
      <c r="F2689" s="219">
        <v>1336000</v>
      </c>
      <c r="I2689" s="219" t="s">
        <v>1092</v>
      </c>
    </row>
    <row r="2690" spans="1:14" ht="13.5" customHeight="1">
      <c r="A2690" s="219" t="s">
        <v>1668</v>
      </c>
      <c r="B2690" s="55">
        <v>81</v>
      </c>
      <c r="C2690" s="55">
        <v>78</v>
      </c>
      <c r="D2690" s="143">
        <v>84</v>
      </c>
      <c r="E2690" s="230" t="s">
        <v>144</v>
      </c>
      <c r="F2690" s="219">
        <v>5598</v>
      </c>
      <c r="I2690" s="219" t="s">
        <v>1092</v>
      </c>
    </row>
    <row r="2691" spans="1:14" ht="13.5" customHeight="1">
      <c r="A2691" s="219" t="s">
        <v>1668</v>
      </c>
      <c r="B2691" s="55">
        <v>136</v>
      </c>
      <c r="C2691" s="55">
        <v>133</v>
      </c>
      <c r="D2691" s="143">
        <v>140</v>
      </c>
      <c r="E2691" s="230" t="s">
        <v>144</v>
      </c>
      <c r="F2691" s="219">
        <v>21830</v>
      </c>
      <c r="I2691" s="219" t="s">
        <v>1092</v>
      </c>
    </row>
    <row r="2692" spans="1:14" ht="13.5" customHeight="1">
      <c r="A2692" s="219" t="s">
        <v>1654</v>
      </c>
      <c r="B2692" s="55">
        <v>3.5</v>
      </c>
      <c r="C2692" s="55">
        <v>1</v>
      </c>
      <c r="D2692" s="143">
        <v>7</v>
      </c>
      <c r="E2692" s="230" t="s">
        <v>144</v>
      </c>
      <c r="F2692" s="219">
        <v>787900</v>
      </c>
      <c r="I2692" s="219" t="s">
        <v>1092</v>
      </c>
    </row>
    <row r="2693" spans="1:14" ht="13.5" customHeight="1">
      <c r="A2693" s="219" t="s">
        <v>1654</v>
      </c>
      <c r="B2693" s="55">
        <v>11</v>
      </c>
      <c r="C2693" s="55">
        <v>8</v>
      </c>
      <c r="D2693" s="143">
        <v>14</v>
      </c>
      <c r="E2693" s="230" t="s">
        <v>144</v>
      </c>
      <c r="F2693" s="219">
        <v>1650000</v>
      </c>
      <c r="I2693" s="219" t="s">
        <v>1092</v>
      </c>
    </row>
    <row r="2694" spans="1:14" ht="13.5" customHeight="1">
      <c r="A2694" s="219" t="s">
        <v>1654</v>
      </c>
      <c r="B2694" s="55">
        <v>30</v>
      </c>
      <c r="C2694" s="55">
        <v>22</v>
      </c>
      <c r="D2694" s="143">
        <v>28</v>
      </c>
      <c r="E2694" s="230" t="s">
        <v>144</v>
      </c>
      <c r="F2694" s="219">
        <v>1996000</v>
      </c>
      <c r="I2694" s="219" t="s">
        <v>1092</v>
      </c>
      <c r="K2694" s="10"/>
      <c r="L2694" s="10"/>
      <c r="M2694" s="10"/>
      <c r="N2694" s="10"/>
    </row>
    <row r="2695" spans="1:14" ht="13.5" customHeight="1">
      <c r="A2695" s="219" t="s">
        <v>1654</v>
      </c>
      <c r="B2695" s="55">
        <v>53</v>
      </c>
      <c r="C2695" s="55">
        <v>50</v>
      </c>
      <c r="D2695" s="143">
        <v>56</v>
      </c>
      <c r="E2695" s="230" t="s">
        <v>144</v>
      </c>
      <c r="F2695" s="219">
        <v>627100</v>
      </c>
      <c r="I2695" s="219" t="s">
        <v>1092</v>
      </c>
    </row>
    <row r="2696" spans="1:14" ht="13.5" customHeight="1">
      <c r="A2696" s="219" t="s">
        <v>1654</v>
      </c>
      <c r="B2696" s="55">
        <v>81</v>
      </c>
      <c r="C2696" s="55">
        <v>78</v>
      </c>
      <c r="D2696" s="143">
        <v>84</v>
      </c>
      <c r="E2696" s="230" t="s">
        <v>144</v>
      </c>
      <c r="F2696" s="219">
        <v>118700</v>
      </c>
      <c r="I2696" s="219" t="s">
        <v>1092</v>
      </c>
    </row>
    <row r="2697" spans="1:14" ht="13.5" customHeight="1">
      <c r="A2697" s="219" t="s">
        <v>1654</v>
      </c>
      <c r="B2697" s="55">
        <v>136</v>
      </c>
      <c r="C2697" s="55">
        <v>133</v>
      </c>
      <c r="D2697" s="143">
        <v>140</v>
      </c>
      <c r="E2697" s="230" t="s">
        <v>144</v>
      </c>
      <c r="F2697" s="219">
        <v>195300</v>
      </c>
      <c r="I2697" s="219" t="s">
        <v>1092</v>
      </c>
    </row>
    <row r="2698" spans="1:14" ht="13.5" customHeight="1">
      <c r="A2698" s="219" t="s">
        <v>2352</v>
      </c>
      <c r="B2698" s="55">
        <v>11</v>
      </c>
      <c r="C2698" s="55">
        <v>8</v>
      </c>
      <c r="D2698" s="143">
        <v>14</v>
      </c>
      <c r="E2698" s="230" t="s">
        <v>144</v>
      </c>
      <c r="F2698" s="219">
        <v>29920</v>
      </c>
      <c r="I2698" s="219" t="s">
        <v>1092</v>
      </c>
    </row>
    <row r="2699" spans="1:14" ht="13.5" customHeight="1">
      <c r="A2699" s="219" t="s">
        <v>2307</v>
      </c>
      <c r="B2699" s="55">
        <v>3.5</v>
      </c>
      <c r="C2699" s="55">
        <v>1</v>
      </c>
      <c r="D2699" s="143">
        <v>7</v>
      </c>
      <c r="E2699" s="230" t="s">
        <v>144</v>
      </c>
      <c r="F2699" s="219">
        <v>18310</v>
      </c>
      <c r="I2699" s="219" t="s">
        <v>1092</v>
      </c>
    </row>
    <row r="2700" spans="1:14" ht="13.5" customHeight="1">
      <c r="A2700" s="219" t="s">
        <v>2307</v>
      </c>
      <c r="B2700" s="55">
        <v>11</v>
      </c>
      <c r="C2700" s="55">
        <v>8</v>
      </c>
      <c r="D2700" s="143">
        <v>14</v>
      </c>
      <c r="E2700" s="230" t="s">
        <v>144</v>
      </c>
      <c r="F2700" s="219">
        <v>1441</v>
      </c>
      <c r="I2700" s="219" t="s">
        <v>1092</v>
      </c>
    </row>
    <row r="2701" spans="1:14" ht="13.5" customHeight="1">
      <c r="A2701" s="219" t="s">
        <v>2351</v>
      </c>
      <c r="B2701" s="55">
        <v>3.5</v>
      </c>
      <c r="C2701" s="55">
        <v>1</v>
      </c>
      <c r="D2701" s="143">
        <v>7</v>
      </c>
      <c r="E2701" s="230" t="s">
        <v>144</v>
      </c>
      <c r="F2701" s="219">
        <v>152700</v>
      </c>
      <c r="I2701" s="219" t="s">
        <v>1092</v>
      </c>
    </row>
    <row r="2702" spans="1:14" ht="13.5" customHeight="1">
      <c r="A2702" s="219" t="s">
        <v>2351</v>
      </c>
      <c r="B2702" s="55">
        <v>11</v>
      </c>
      <c r="C2702" s="55">
        <v>8</v>
      </c>
      <c r="D2702" s="143">
        <v>14</v>
      </c>
      <c r="E2702" s="230" t="s">
        <v>144</v>
      </c>
      <c r="F2702" s="219">
        <v>236600</v>
      </c>
      <c r="I2702" s="219" t="s">
        <v>1092</v>
      </c>
    </row>
    <row r="2703" spans="1:14" ht="13.5" customHeight="1">
      <c r="A2703" s="219" t="s">
        <v>2351</v>
      </c>
      <c r="B2703" s="55">
        <v>53</v>
      </c>
      <c r="C2703" s="55">
        <v>50</v>
      </c>
      <c r="D2703" s="143">
        <v>56</v>
      </c>
      <c r="E2703" s="230" t="s">
        <v>144</v>
      </c>
      <c r="F2703" s="219">
        <v>1897</v>
      </c>
      <c r="I2703" s="219" t="s">
        <v>1092</v>
      </c>
    </row>
    <row r="2704" spans="1:14" ht="13.5" customHeight="1">
      <c r="A2704" s="219" t="s">
        <v>2351</v>
      </c>
      <c r="B2704" s="55">
        <v>81</v>
      </c>
      <c r="C2704" s="55">
        <v>78</v>
      </c>
      <c r="D2704" s="143">
        <v>84</v>
      </c>
      <c r="E2704" s="230" t="s">
        <v>144</v>
      </c>
      <c r="F2704" s="219">
        <v>4864</v>
      </c>
      <c r="I2704" s="219" t="s">
        <v>1092</v>
      </c>
    </row>
    <row r="2705" spans="1:14" ht="13.5" customHeight="1">
      <c r="A2705" s="219" t="s">
        <v>2351</v>
      </c>
      <c r="B2705" s="55">
        <v>136</v>
      </c>
      <c r="C2705" s="55">
        <v>133</v>
      </c>
      <c r="D2705" s="143">
        <v>140</v>
      </c>
      <c r="E2705" s="230" t="s">
        <v>144</v>
      </c>
      <c r="F2705" s="219">
        <v>28520</v>
      </c>
      <c r="I2705" s="219" t="s">
        <v>1092</v>
      </c>
    </row>
    <row r="2706" spans="1:14" ht="13.5" customHeight="1">
      <c r="A2706" s="219" t="s">
        <v>2296</v>
      </c>
      <c r="B2706" s="55">
        <v>3.5</v>
      </c>
      <c r="C2706" s="55">
        <v>1</v>
      </c>
      <c r="D2706" s="143">
        <v>7</v>
      </c>
      <c r="E2706" s="230" t="s">
        <v>144</v>
      </c>
      <c r="F2706" s="219">
        <v>1544000</v>
      </c>
      <c r="I2706" s="219" t="s">
        <v>1092</v>
      </c>
    </row>
    <row r="2707" spans="1:14" ht="13.5" customHeight="1">
      <c r="A2707" s="219" t="s">
        <v>2296</v>
      </c>
      <c r="B2707" s="55">
        <v>11</v>
      </c>
      <c r="C2707" s="55">
        <v>8</v>
      </c>
      <c r="D2707" s="143">
        <v>14</v>
      </c>
      <c r="E2707" s="230" t="s">
        <v>144</v>
      </c>
      <c r="F2707" s="219">
        <v>4101000</v>
      </c>
      <c r="I2707" s="219" t="s">
        <v>1092</v>
      </c>
    </row>
    <row r="2708" spans="1:14" ht="13.5" customHeight="1">
      <c r="A2708" s="219" t="s">
        <v>2296</v>
      </c>
      <c r="B2708" s="55">
        <v>30</v>
      </c>
      <c r="C2708" s="55">
        <v>22</v>
      </c>
      <c r="D2708" s="143">
        <v>28</v>
      </c>
      <c r="E2708" s="230" t="s">
        <v>144</v>
      </c>
      <c r="F2708" s="219">
        <v>2304000</v>
      </c>
      <c r="I2708" s="219" t="s">
        <v>1092</v>
      </c>
      <c r="K2708" s="10"/>
      <c r="L2708" s="10"/>
      <c r="M2708" s="10"/>
      <c r="N2708" s="10"/>
    </row>
    <row r="2709" spans="1:14" ht="13.5" customHeight="1">
      <c r="A2709" s="219" t="s">
        <v>2296</v>
      </c>
      <c r="B2709" s="55">
        <v>53</v>
      </c>
      <c r="C2709" s="55">
        <v>50</v>
      </c>
      <c r="D2709" s="143">
        <v>56</v>
      </c>
      <c r="E2709" s="230" t="s">
        <v>144</v>
      </c>
      <c r="F2709" s="219">
        <v>2625000</v>
      </c>
      <c r="I2709" s="219" t="s">
        <v>1092</v>
      </c>
    </row>
    <row r="2710" spans="1:14" ht="13.5" customHeight="1">
      <c r="A2710" s="219" t="s">
        <v>2296</v>
      </c>
      <c r="B2710" s="55">
        <v>81</v>
      </c>
      <c r="C2710" s="55">
        <v>78</v>
      </c>
      <c r="D2710" s="143">
        <v>84</v>
      </c>
      <c r="E2710" s="230" t="s">
        <v>144</v>
      </c>
      <c r="F2710" s="219">
        <v>182400</v>
      </c>
      <c r="I2710" s="219" t="s">
        <v>1092</v>
      </c>
    </row>
    <row r="2711" spans="1:14" ht="13.5" customHeight="1">
      <c r="A2711" s="219" t="s">
        <v>2296</v>
      </c>
      <c r="B2711" s="55">
        <v>136</v>
      </c>
      <c r="C2711" s="55">
        <v>133</v>
      </c>
      <c r="D2711" s="143">
        <v>140</v>
      </c>
      <c r="E2711" s="230" t="s">
        <v>144</v>
      </c>
      <c r="F2711" s="219">
        <v>702100</v>
      </c>
      <c r="I2711" s="219" t="s">
        <v>1092</v>
      </c>
    </row>
    <row r="2712" spans="1:14" ht="13.5" customHeight="1">
      <c r="A2712" s="219" t="s">
        <v>1633</v>
      </c>
      <c r="B2712" s="55">
        <v>3.5</v>
      </c>
      <c r="C2712" s="55">
        <v>1</v>
      </c>
      <c r="D2712" s="143">
        <v>7</v>
      </c>
      <c r="E2712" s="230" t="s">
        <v>144</v>
      </c>
      <c r="F2712" s="219">
        <v>25750000</v>
      </c>
      <c r="I2712" s="219" t="s">
        <v>1092</v>
      </c>
    </row>
    <row r="2713" spans="1:14" ht="13.5" customHeight="1">
      <c r="A2713" s="219" t="s">
        <v>1633</v>
      </c>
      <c r="B2713" s="55">
        <v>11</v>
      </c>
      <c r="C2713" s="55">
        <v>8</v>
      </c>
      <c r="D2713" s="143">
        <v>14</v>
      </c>
      <c r="E2713" s="230" t="s">
        <v>144</v>
      </c>
      <c r="F2713" s="219">
        <v>30390000</v>
      </c>
      <c r="I2713" s="219" t="s">
        <v>1092</v>
      </c>
    </row>
    <row r="2714" spans="1:14" ht="13.5" customHeight="1">
      <c r="A2714" s="219" t="s">
        <v>1633</v>
      </c>
      <c r="B2714" s="55">
        <v>30</v>
      </c>
      <c r="C2714" s="55">
        <v>22</v>
      </c>
      <c r="D2714" s="143">
        <v>28</v>
      </c>
      <c r="E2714" s="230" t="s">
        <v>144</v>
      </c>
      <c r="F2714" s="219">
        <v>46510000</v>
      </c>
      <c r="I2714" s="219" t="s">
        <v>1092</v>
      </c>
    </row>
    <row r="2715" spans="1:14" ht="13.5" customHeight="1">
      <c r="A2715" s="219" t="s">
        <v>1633</v>
      </c>
      <c r="B2715" s="55">
        <v>53</v>
      </c>
      <c r="C2715" s="55">
        <v>50</v>
      </c>
      <c r="D2715" s="143">
        <v>56</v>
      </c>
      <c r="E2715" s="230" t="s">
        <v>144</v>
      </c>
      <c r="F2715" s="219">
        <v>25720000</v>
      </c>
      <c r="I2715" s="219" t="s">
        <v>1092</v>
      </c>
    </row>
    <row r="2716" spans="1:14" ht="13.5" customHeight="1">
      <c r="A2716" s="219" t="s">
        <v>1633</v>
      </c>
      <c r="B2716" s="55">
        <v>81</v>
      </c>
      <c r="C2716" s="55">
        <v>78</v>
      </c>
      <c r="D2716" s="143">
        <v>84</v>
      </c>
      <c r="E2716" s="230" t="s">
        <v>144</v>
      </c>
      <c r="F2716" s="219">
        <v>9162000</v>
      </c>
      <c r="I2716" s="219" t="s">
        <v>1092</v>
      </c>
    </row>
    <row r="2717" spans="1:14" ht="13.5" customHeight="1">
      <c r="A2717" s="219" t="s">
        <v>1633</v>
      </c>
      <c r="B2717" s="55">
        <v>136</v>
      </c>
      <c r="C2717" s="55">
        <v>133</v>
      </c>
      <c r="D2717" s="143">
        <v>140</v>
      </c>
      <c r="E2717" s="230" t="s">
        <v>144</v>
      </c>
      <c r="F2717" s="219">
        <v>20870000</v>
      </c>
      <c r="I2717" s="219" t="s">
        <v>1092</v>
      </c>
    </row>
    <row r="2718" spans="1:14" ht="13.5" customHeight="1">
      <c r="A2718" s="219" t="s">
        <v>1655</v>
      </c>
      <c r="B2718" s="55">
        <v>3.5</v>
      </c>
      <c r="C2718" s="55">
        <v>1</v>
      </c>
      <c r="D2718" s="143">
        <v>7</v>
      </c>
      <c r="E2718" s="230" t="s">
        <v>144</v>
      </c>
      <c r="F2718" s="219">
        <v>767500</v>
      </c>
      <c r="I2718" s="219" t="s">
        <v>1092</v>
      </c>
    </row>
    <row r="2719" spans="1:14" ht="13.5" customHeight="1">
      <c r="A2719" s="219" t="s">
        <v>1655</v>
      </c>
      <c r="B2719" s="55">
        <v>11</v>
      </c>
      <c r="C2719" s="55">
        <v>8</v>
      </c>
      <c r="D2719" s="143">
        <v>14</v>
      </c>
      <c r="E2719" s="230" t="s">
        <v>144</v>
      </c>
      <c r="F2719" s="219">
        <v>764800</v>
      </c>
      <c r="I2719" s="219" t="s">
        <v>1092</v>
      </c>
    </row>
    <row r="2720" spans="1:14" ht="13.5" customHeight="1">
      <c r="A2720" s="219" t="s">
        <v>1655</v>
      </c>
      <c r="B2720" s="55">
        <v>30</v>
      </c>
      <c r="C2720" s="55">
        <v>22</v>
      </c>
      <c r="D2720" s="143">
        <v>28</v>
      </c>
      <c r="E2720" s="230" t="s">
        <v>144</v>
      </c>
      <c r="F2720" s="219">
        <v>1538000</v>
      </c>
      <c r="I2720" s="219" t="s">
        <v>1092</v>
      </c>
    </row>
    <row r="2721" spans="1:9" ht="13.5" customHeight="1">
      <c r="A2721" s="219" t="s">
        <v>1655</v>
      </c>
      <c r="B2721" s="55">
        <v>53</v>
      </c>
      <c r="C2721" s="55">
        <v>50</v>
      </c>
      <c r="D2721" s="143">
        <v>56</v>
      </c>
      <c r="E2721" s="230" t="s">
        <v>144</v>
      </c>
      <c r="F2721" s="219">
        <v>708400</v>
      </c>
      <c r="I2721" s="219" t="s">
        <v>1092</v>
      </c>
    </row>
    <row r="2722" spans="1:9" ht="13.5" customHeight="1">
      <c r="A2722" s="219" t="s">
        <v>1655</v>
      </c>
      <c r="B2722" s="55">
        <v>81</v>
      </c>
      <c r="C2722" s="55">
        <v>78</v>
      </c>
      <c r="D2722" s="143">
        <v>84</v>
      </c>
      <c r="E2722" s="230" t="s">
        <v>144</v>
      </c>
      <c r="F2722" s="219">
        <v>240300</v>
      </c>
      <c r="I2722" s="219" t="s">
        <v>1092</v>
      </c>
    </row>
    <row r="2723" spans="1:9" ht="13.5" customHeight="1">
      <c r="A2723" s="219" t="s">
        <v>1655</v>
      </c>
      <c r="B2723" s="55">
        <v>136</v>
      </c>
      <c r="C2723" s="55">
        <v>133</v>
      </c>
      <c r="D2723" s="143">
        <v>140</v>
      </c>
      <c r="E2723" s="230" t="s">
        <v>144</v>
      </c>
      <c r="F2723" s="219">
        <v>394000</v>
      </c>
      <c r="I2723" s="219" t="s">
        <v>1092</v>
      </c>
    </row>
    <row r="2724" spans="1:9" ht="13.5" customHeight="1">
      <c r="A2724" s="219" t="s">
        <v>1656</v>
      </c>
      <c r="B2724" s="55">
        <v>3.5</v>
      </c>
      <c r="C2724" s="55">
        <v>1</v>
      </c>
      <c r="D2724" s="143">
        <v>7</v>
      </c>
      <c r="E2724" s="230" t="s">
        <v>144</v>
      </c>
      <c r="F2724" s="219">
        <v>606600</v>
      </c>
      <c r="I2724" s="219" t="s">
        <v>1092</v>
      </c>
    </row>
    <row r="2725" spans="1:9" ht="13.5" customHeight="1">
      <c r="A2725" s="219" t="s">
        <v>1656</v>
      </c>
      <c r="B2725" s="55">
        <v>11</v>
      </c>
      <c r="C2725" s="55">
        <v>8</v>
      </c>
      <c r="D2725" s="143">
        <v>14</v>
      </c>
      <c r="E2725" s="230" t="s">
        <v>144</v>
      </c>
      <c r="F2725" s="219">
        <v>1577000</v>
      </c>
      <c r="I2725" s="219" t="s">
        <v>1092</v>
      </c>
    </row>
    <row r="2726" spans="1:9" ht="13.5" customHeight="1">
      <c r="A2726" s="219" t="s">
        <v>1656</v>
      </c>
      <c r="B2726" s="55">
        <v>30</v>
      </c>
      <c r="C2726" s="55">
        <v>22</v>
      </c>
      <c r="D2726" s="143">
        <v>28</v>
      </c>
      <c r="E2726" s="230" t="s">
        <v>144</v>
      </c>
      <c r="F2726" s="219">
        <v>1061000</v>
      </c>
      <c r="I2726" s="219" t="s">
        <v>1092</v>
      </c>
    </row>
    <row r="2727" spans="1:9" ht="13.5" customHeight="1">
      <c r="A2727" s="219" t="s">
        <v>1656</v>
      </c>
      <c r="B2727" s="55">
        <v>53</v>
      </c>
      <c r="C2727" s="55">
        <v>50</v>
      </c>
      <c r="D2727" s="143">
        <v>56</v>
      </c>
      <c r="E2727" s="230" t="s">
        <v>144</v>
      </c>
      <c r="F2727" s="219">
        <v>259000</v>
      </c>
      <c r="I2727" s="219" t="s">
        <v>1092</v>
      </c>
    </row>
    <row r="2728" spans="1:9" ht="13.5" customHeight="1">
      <c r="A2728" s="219" t="s">
        <v>1656</v>
      </c>
      <c r="B2728" s="55">
        <v>81</v>
      </c>
      <c r="C2728" s="55">
        <v>78</v>
      </c>
      <c r="D2728" s="143">
        <v>84</v>
      </c>
      <c r="E2728" s="230" t="s">
        <v>144</v>
      </c>
      <c r="F2728" s="219">
        <v>44810</v>
      </c>
      <c r="I2728" s="219" t="s">
        <v>1092</v>
      </c>
    </row>
    <row r="2729" spans="1:9" ht="13.5" customHeight="1">
      <c r="A2729" s="219" t="s">
        <v>1656</v>
      </c>
      <c r="B2729" s="55">
        <v>136</v>
      </c>
      <c r="C2729" s="55">
        <v>133</v>
      </c>
      <c r="D2729" s="143">
        <v>140</v>
      </c>
      <c r="E2729" s="230" t="s">
        <v>144</v>
      </c>
      <c r="F2729" s="219">
        <v>263100</v>
      </c>
      <c r="I2729" s="219" t="s">
        <v>1092</v>
      </c>
    </row>
    <row r="2730" spans="1:9" ht="13.5" customHeight="1">
      <c r="A2730" s="219" t="s">
        <v>1666</v>
      </c>
      <c r="B2730" s="55">
        <v>3.5</v>
      </c>
      <c r="C2730" s="55">
        <v>1</v>
      </c>
      <c r="D2730" s="143">
        <v>7</v>
      </c>
      <c r="E2730" s="230" t="s">
        <v>144</v>
      </c>
      <c r="F2730" s="219">
        <v>266100</v>
      </c>
      <c r="I2730" s="219" t="s">
        <v>1092</v>
      </c>
    </row>
    <row r="2731" spans="1:9" ht="13.5" customHeight="1">
      <c r="A2731" s="219" t="s">
        <v>1666</v>
      </c>
      <c r="B2731" s="55">
        <v>11</v>
      </c>
      <c r="C2731" s="55">
        <v>8</v>
      </c>
      <c r="D2731" s="143">
        <v>14</v>
      </c>
      <c r="E2731" s="230" t="s">
        <v>144</v>
      </c>
      <c r="F2731" s="219">
        <v>398300</v>
      </c>
      <c r="I2731" s="219" t="s">
        <v>1092</v>
      </c>
    </row>
    <row r="2732" spans="1:9" ht="13.5" customHeight="1">
      <c r="A2732" s="219" t="s">
        <v>1666</v>
      </c>
      <c r="B2732" s="55">
        <v>81</v>
      </c>
      <c r="C2732" s="55">
        <v>78</v>
      </c>
      <c r="D2732" s="143">
        <v>84</v>
      </c>
      <c r="E2732" s="230" t="s">
        <v>144</v>
      </c>
      <c r="F2732" s="219">
        <v>7027</v>
      </c>
      <c r="I2732" s="219" t="s">
        <v>1092</v>
      </c>
    </row>
    <row r="2733" spans="1:9" ht="13.5" customHeight="1">
      <c r="A2733" s="219" t="s">
        <v>1666</v>
      </c>
      <c r="B2733" s="55">
        <v>136</v>
      </c>
      <c r="C2733" s="55">
        <v>133</v>
      </c>
      <c r="D2733" s="143">
        <v>140</v>
      </c>
      <c r="E2733" s="230" t="s">
        <v>144</v>
      </c>
      <c r="F2733" s="219">
        <v>26940</v>
      </c>
      <c r="I2733" s="219" t="s">
        <v>1092</v>
      </c>
    </row>
    <row r="2734" spans="1:9" ht="13.5" customHeight="1">
      <c r="A2734" s="219" t="s">
        <v>1729</v>
      </c>
      <c r="B2734" s="55">
        <v>136</v>
      </c>
      <c r="C2734" s="55">
        <v>133</v>
      </c>
      <c r="D2734" s="143">
        <v>140</v>
      </c>
      <c r="E2734" s="230" t="s">
        <v>144</v>
      </c>
      <c r="F2734" s="219">
        <v>5441</v>
      </c>
      <c r="I2734" s="219" t="s">
        <v>1092</v>
      </c>
    </row>
    <row r="2735" spans="1:9" ht="13.5" customHeight="1">
      <c r="A2735" s="219" t="s">
        <v>1667</v>
      </c>
      <c r="B2735" s="55">
        <v>3.5</v>
      </c>
      <c r="C2735" s="55">
        <v>1</v>
      </c>
      <c r="D2735" s="143">
        <v>7</v>
      </c>
      <c r="E2735" s="230" t="s">
        <v>144</v>
      </c>
      <c r="F2735" s="219">
        <v>256100</v>
      </c>
      <c r="I2735" s="219" t="s">
        <v>1092</v>
      </c>
    </row>
    <row r="2736" spans="1:9" ht="13.5" customHeight="1">
      <c r="A2736" s="219" t="s">
        <v>1667</v>
      </c>
      <c r="B2736" s="55">
        <v>11</v>
      </c>
      <c r="C2736" s="55">
        <v>8</v>
      </c>
      <c r="D2736" s="143">
        <v>14</v>
      </c>
      <c r="E2736" s="230" t="s">
        <v>144</v>
      </c>
      <c r="F2736" s="219">
        <v>407400</v>
      </c>
      <c r="I2736" s="219" t="s">
        <v>1092</v>
      </c>
    </row>
    <row r="2737" spans="1:9" ht="13.5" customHeight="1">
      <c r="A2737" s="219" t="s">
        <v>1667</v>
      </c>
      <c r="B2737" s="55">
        <v>30</v>
      </c>
      <c r="C2737" s="55">
        <v>22</v>
      </c>
      <c r="D2737" s="143">
        <v>28</v>
      </c>
      <c r="E2737" s="230" t="s">
        <v>144</v>
      </c>
      <c r="F2737" s="219">
        <v>880100</v>
      </c>
      <c r="I2737" s="219" t="s">
        <v>1092</v>
      </c>
    </row>
    <row r="2738" spans="1:9" ht="13.5" customHeight="1">
      <c r="A2738" s="219" t="s">
        <v>1667</v>
      </c>
      <c r="B2738" s="55">
        <v>53</v>
      </c>
      <c r="C2738" s="55">
        <v>50</v>
      </c>
      <c r="D2738" s="143">
        <v>56</v>
      </c>
      <c r="E2738" s="230" t="s">
        <v>144</v>
      </c>
      <c r="F2738" s="219">
        <v>122800</v>
      </c>
      <c r="I2738" s="219" t="s">
        <v>1092</v>
      </c>
    </row>
    <row r="2739" spans="1:9" ht="13.5" customHeight="1">
      <c r="A2739" s="219" t="s">
        <v>1667</v>
      </c>
      <c r="B2739" s="55">
        <v>81</v>
      </c>
      <c r="C2739" s="55">
        <v>78</v>
      </c>
      <c r="D2739" s="143">
        <v>84</v>
      </c>
      <c r="E2739" s="230" t="s">
        <v>144</v>
      </c>
      <c r="F2739" s="219">
        <v>47440</v>
      </c>
      <c r="I2739" s="219" t="s">
        <v>1092</v>
      </c>
    </row>
    <row r="2740" spans="1:9" ht="13.5" customHeight="1">
      <c r="A2740" s="219" t="s">
        <v>1667</v>
      </c>
      <c r="B2740" s="55">
        <v>136</v>
      </c>
      <c r="C2740" s="55">
        <v>133</v>
      </c>
      <c r="D2740" s="143">
        <v>140</v>
      </c>
      <c r="E2740" s="230" t="s">
        <v>144</v>
      </c>
      <c r="F2740" s="219">
        <v>175900</v>
      </c>
      <c r="I2740" s="219" t="s">
        <v>1092</v>
      </c>
    </row>
    <row r="2741" spans="1:9" ht="13.5" customHeight="1">
      <c r="A2741" s="219" t="s">
        <v>1640</v>
      </c>
      <c r="B2741" s="55">
        <v>3.5</v>
      </c>
      <c r="C2741" s="55">
        <v>1</v>
      </c>
      <c r="D2741" s="143">
        <v>7</v>
      </c>
      <c r="E2741" s="230" t="s">
        <v>144</v>
      </c>
      <c r="F2741" s="219">
        <v>2352000</v>
      </c>
      <c r="I2741" s="219" t="s">
        <v>1092</v>
      </c>
    </row>
    <row r="2742" spans="1:9" ht="13.5" customHeight="1">
      <c r="A2742" s="219" t="s">
        <v>1640</v>
      </c>
      <c r="B2742" s="55">
        <v>11</v>
      </c>
      <c r="C2742" s="55">
        <v>8</v>
      </c>
      <c r="D2742" s="143">
        <v>14</v>
      </c>
      <c r="E2742" s="230" t="s">
        <v>144</v>
      </c>
      <c r="F2742" s="219">
        <v>1249000</v>
      </c>
      <c r="I2742" s="219" t="s">
        <v>1092</v>
      </c>
    </row>
    <row r="2743" spans="1:9" ht="13.5" customHeight="1">
      <c r="A2743" s="219" t="s">
        <v>1640</v>
      </c>
      <c r="B2743" s="55">
        <v>30</v>
      </c>
      <c r="C2743" s="55">
        <v>22</v>
      </c>
      <c r="D2743" s="143">
        <v>28</v>
      </c>
      <c r="E2743" s="230" t="s">
        <v>144</v>
      </c>
      <c r="F2743" s="219">
        <v>2235000</v>
      </c>
      <c r="I2743" s="219" t="s">
        <v>1092</v>
      </c>
    </row>
    <row r="2744" spans="1:9" ht="13.5" customHeight="1">
      <c r="A2744" s="219" t="s">
        <v>1640</v>
      </c>
      <c r="B2744" s="55">
        <v>53</v>
      </c>
      <c r="C2744" s="55">
        <v>50</v>
      </c>
      <c r="D2744" s="143">
        <v>56</v>
      </c>
      <c r="E2744" s="230" t="s">
        <v>144</v>
      </c>
      <c r="F2744" s="219">
        <v>1160000</v>
      </c>
      <c r="I2744" s="219" t="s">
        <v>1092</v>
      </c>
    </row>
    <row r="2745" spans="1:9" ht="13.5" customHeight="1">
      <c r="A2745" s="219" t="s">
        <v>1640</v>
      </c>
      <c r="B2745" s="55">
        <v>81</v>
      </c>
      <c r="C2745" s="55">
        <v>78</v>
      </c>
      <c r="D2745" s="143">
        <v>84</v>
      </c>
      <c r="E2745" s="230" t="s">
        <v>144</v>
      </c>
      <c r="F2745" s="219">
        <v>327800</v>
      </c>
      <c r="I2745" s="219" t="s">
        <v>1092</v>
      </c>
    </row>
    <row r="2746" spans="1:9" ht="13.5" customHeight="1">
      <c r="A2746" s="219" t="s">
        <v>1640</v>
      </c>
      <c r="B2746" s="55">
        <v>136</v>
      </c>
      <c r="C2746" s="55">
        <v>133</v>
      </c>
      <c r="D2746" s="143">
        <v>140</v>
      </c>
      <c r="E2746" s="230" t="s">
        <v>144</v>
      </c>
      <c r="F2746" s="219">
        <v>624800</v>
      </c>
      <c r="I2746" s="219" t="s">
        <v>1092</v>
      </c>
    </row>
    <row r="2747" spans="1:9" ht="13.5" customHeight="1">
      <c r="A2747" s="219" t="s">
        <v>1662</v>
      </c>
      <c r="B2747" s="55">
        <v>3.5</v>
      </c>
      <c r="C2747" s="55">
        <v>1</v>
      </c>
      <c r="D2747" s="143">
        <v>7</v>
      </c>
      <c r="E2747" s="230" t="s">
        <v>144</v>
      </c>
      <c r="F2747" s="219">
        <v>375400</v>
      </c>
      <c r="I2747" s="219" t="s">
        <v>1092</v>
      </c>
    </row>
    <row r="2748" spans="1:9" ht="13.5" customHeight="1">
      <c r="A2748" s="219" t="s">
        <v>1662</v>
      </c>
      <c r="B2748" s="55">
        <v>11</v>
      </c>
      <c r="C2748" s="55">
        <v>8</v>
      </c>
      <c r="D2748" s="143">
        <v>14</v>
      </c>
      <c r="E2748" s="230" t="s">
        <v>144</v>
      </c>
      <c r="F2748" s="219">
        <v>144100</v>
      </c>
      <c r="I2748" s="219" t="s">
        <v>1092</v>
      </c>
    </row>
    <row r="2749" spans="1:9" ht="13.5" customHeight="1">
      <c r="A2749" s="219" t="s">
        <v>1662</v>
      </c>
      <c r="B2749" s="55">
        <v>30</v>
      </c>
      <c r="C2749" s="55">
        <v>22</v>
      </c>
      <c r="D2749" s="143">
        <v>28</v>
      </c>
      <c r="E2749" s="230" t="s">
        <v>144</v>
      </c>
      <c r="F2749" s="219">
        <v>1086000</v>
      </c>
      <c r="I2749" s="219" t="s">
        <v>1092</v>
      </c>
    </row>
    <row r="2750" spans="1:9" ht="13.5" customHeight="1">
      <c r="A2750" s="219" t="s">
        <v>1662</v>
      </c>
      <c r="B2750" s="55">
        <v>53</v>
      </c>
      <c r="C2750" s="55">
        <v>50</v>
      </c>
      <c r="D2750" s="143">
        <v>56</v>
      </c>
      <c r="E2750" s="230" t="s">
        <v>144</v>
      </c>
      <c r="F2750" s="219">
        <v>592200</v>
      </c>
      <c r="I2750" s="219" t="s">
        <v>1092</v>
      </c>
    </row>
    <row r="2751" spans="1:9" ht="13.5" customHeight="1">
      <c r="A2751" s="219" t="s">
        <v>1662</v>
      </c>
      <c r="B2751" s="55">
        <v>81</v>
      </c>
      <c r="C2751" s="55">
        <v>78</v>
      </c>
      <c r="D2751" s="143">
        <v>84</v>
      </c>
      <c r="E2751" s="230" t="s">
        <v>144</v>
      </c>
      <c r="F2751" s="219">
        <v>89550</v>
      </c>
      <c r="I2751" s="219" t="s">
        <v>1092</v>
      </c>
    </row>
    <row r="2752" spans="1:9" ht="13.5" customHeight="1">
      <c r="A2752" s="219" t="s">
        <v>1662</v>
      </c>
      <c r="B2752" s="55">
        <v>136</v>
      </c>
      <c r="C2752" s="55">
        <v>133</v>
      </c>
      <c r="D2752" s="143">
        <v>140</v>
      </c>
      <c r="E2752" s="230" t="s">
        <v>144</v>
      </c>
      <c r="F2752" s="219">
        <v>276100</v>
      </c>
      <c r="I2752" s="219" t="s">
        <v>1092</v>
      </c>
    </row>
    <row r="2753" spans="1:9" ht="13.5" customHeight="1">
      <c r="A2753" s="219" t="s">
        <v>1697</v>
      </c>
      <c r="B2753" s="55">
        <v>3.5</v>
      </c>
      <c r="C2753" s="55">
        <v>1</v>
      </c>
      <c r="D2753" s="143">
        <v>7</v>
      </c>
      <c r="E2753" s="230" t="s">
        <v>144</v>
      </c>
      <c r="F2753" s="219">
        <v>13150</v>
      </c>
      <c r="I2753" s="219" t="s">
        <v>1092</v>
      </c>
    </row>
    <row r="2754" spans="1:9" ht="13.5" customHeight="1">
      <c r="A2754" s="219" t="s">
        <v>1697</v>
      </c>
      <c r="B2754" s="55">
        <v>11</v>
      </c>
      <c r="C2754" s="55">
        <v>8</v>
      </c>
      <c r="D2754" s="143">
        <v>14</v>
      </c>
      <c r="E2754" s="230" t="s">
        <v>144</v>
      </c>
      <c r="F2754" s="219">
        <v>4807</v>
      </c>
      <c r="I2754" s="219" t="s">
        <v>1092</v>
      </c>
    </row>
    <row r="2755" spans="1:9" ht="13.5" customHeight="1">
      <c r="A2755" s="219" t="s">
        <v>1697</v>
      </c>
      <c r="B2755" s="55">
        <v>30</v>
      </c>
      <c r="C2755" s="55">
        <v>22</v>
      </c>
      <c r="D2755" s="143">
        <v>28</v>
      </c>
      <c r="E2755" s="230" t="s">
        <v>144</v>
      </c>
      <c r="F2755" s="219">
        <v>280000</v>
      </c>
      <c r="I2755" s="219" t="s">
        <v>1092</v>
      </c>
    </row>
    <row r="2756" spans="1:9" ht="13.5" customHeight="1">
      <c r="A2756" s="219" t="s">
        <v>1697</v>
      </c>
      <c r="B2756" s="55">
        <v>53</v>
      </c>
      <c r="C2756" s="55">
        <v>50</v>
      </c>
      <c r="D2756" s="143">
        <v>56</v>
      </c>
      <c r="E2756" s="230" t="s">
        <v>144</v>
      </c>
      <c r="F2756" s="219">
        <v>18260</v>
      </c>
      <c r="I2756" s="219" t="s">
        <v>1092</v>
      </c>
    </row>
    <row r="2757" spans="1:9" ht="13.5" customHeight="1">
      <c r="A2757" s="219" t="s">
        <v>1697</v>
      </c>
      <c r="B2757" s="55">
        <v>81</v>
      </c>
      <c r="C2757" s="55">
        <v>78</v>
      </c>
      <c r="D2757" s="143">
        <v>84</v>
      </c>
      <c r="E2757" s="230" t="s">
        <v>144</v>
      </c>
      <c r="F2757" s="219">
        <v>18040</v>
      </c>
      <c r="I2757" s="219" t="s">
        <v>1092</v>
      </c>
    </row>
    <row r="2758" spans="1:9" ht="13.5" customHeight="1">
      <c r="A2758" s="219" t="s">
        <v>1697</v>
      </c>
      <c r="B2758" s="55">
        <v>136</v>
      </c>
      <c r="C2758" s="55">
        <v>133</v>
      </c>
      <c r="D2758" s="143">
        <v>140</v>
      </c>
      <c r="E2758" s="230" t="s">
        <v>144</v>
      </c>
      <c r="F2758" s="219">
        <v>42470</v>
      </c>
      <c r="I2758" s="219" t="s">
        <v>1092</v>
      </c>
    </row>
    <row r="2759" spans="1:9" ht="13.5" customHeight="1">
      <c r="A2759" s="219" t="s">
        <v>1671</v>
      </c>
      <c r="B2759" s="55">
        <v>3.5</v>
      </c>
      <c r="C2759" s="55">
        <v>1</v>
      </c>
      <c r="D2759" s="143">
        <v>7</v>
      </c>
      <c r="E2759" s="230" t="s">
        <v>144</v>
      </c>
      <c r="F2759" s="219">
        <v>193700</v>
      </c>
      <c r="I2759" s="219" t="s">
        <v>1092</v>
      </c>
    </row>
    <row r="2760" spans="1:9" ht="13.5" customHeight="1">
      <c r="A2760" s="219" t="s">
        <v>1671</v>
      </c>
      <c r="B2760" s="55">
        <v>11</v>
      </c>
      <c r="C2760" s="55">
        <v>8</v>
      </c>
      <c r="D2760" s="143">
        <v>14</v>
      </c>
      <c r="E2760" s="230" t="s">
        <v>144</v>
      </c>
      <c r="F2760" s="219">
        <v>774600</v>
      </c>
      <c r="I2760" s="219" t="s">
        <v>1092</v>
      </c>
    </row>
    <row r="2761" spans="1:9" ht="13.5" customHeight="1">
      <c r="A2761" s="219" t="s">
        <v>1671</v>
      </c>
      <c r="B2761" s="55">
        <v>30</v>
      </c>
      <c r="C2761" s="55">
        <v>22</v>
      </c>
      <c r="D2761" s="143">
        <v>28</v>
      </c>
      <c r="E2761" s="230" t="s">
        <v>144</v>
      </c>
      <c r="F2761" s="219">
        <v>539000</v>
      </c>
      <c r="I2761" s="219" t="s">
        <v>1092</v>
      </c>
    </row>
    <row r="2762" spans="1:9" ht="13.5" customHeight="1">
      <c r="A2762" s="219" t="s">
        <v>1671</v>
      </c>
      <c r="B2762" s="55">
        <v>53</v>
      </c>
      <c r="C2762" s="55">
        <v>50</v>
      </c>
      <c r="D2762" s="143">
        <v>56</v>
      </c>
      <c r="E2762" s="230" t="s">
        <v>144</v>
      </c>
      <c r="F2762" s="219">
        <v>184400</v>
      </c>
      <c r="I2762" s="219" t="s">
        <v>1092</v>
      </c>
    </row>
    <row r="2763" spans="1:9" ht="13.5" customHeight="1">
      <c r="A2763" s="219" t="s">
        <v>1671</v>
      </c>
      <c r="B2763" s="55">
        <v>81</v>
      </c>
      <c r="C2763" s="55">
        <v>78</v>
      </c>
      <c r="D2763" s="143">
        <v>84</v>
      </c>
      <c r="E2763" s="230" t="s">
        <v>144</v>
      </c>
      <c r="F2763" s="219">
        <v>22020</v>
      </c>
      <c r="I2763" s="219" t="s">
        <v>1092</v>
      </c>
    </row>
    <row r="2764" spans="1:9" ht="13.5" customHeight="1">
      <c r="A2764" s="219" t="s">
        <v>1671</v>
      </c>
      <c r="B2764" s="55">
        <v>136</v>
      </c>
      <c r="C2764" s="55">
        <v>133</v>
      </c>
      <c r="D2764" s="143">
        <v>140</v>
      </c>
      <c r="E2764" s="230" t="s">
        <v>144</v>
      </c>
      <c r="F2764" s="219">
        <v>63680</v>
      </c>
      <c r="I2764" s="219" t="s">
        <v>1092</v>
      </c>
    </row>
    <row r="2765" spans="1:9" ht="13.5" customHeight="1">
      <c r="A2765" s="219" t="s">
        <v>1701</v>
      </c>
      <c r="B2765" s="55">
        <v>3.5</v>
      </c>
      <c r="C2765" s="55">
        <v>1</v>
      </c>
      <c r="D2765" s="143">
        <v>7</v>
      </c>
      <c r="E2765" s="230" t="s">
        <v>144</v>
      </c>
      <c r="F2765" s="219">
        <v>8736</v>
      </c>
      <c r="I2765" s="219" t="s">
        <v>1092</v>
      </c>
    </row>
    <row r="2766" spans="1:9" ht="13.5" customHeight="1">
      <c r="A2766" s="219" t="s">
        <v>1701</v>
      </c>
      <c r="B2766" s="55">
        <v>11</v>
      </c>
      <c r="C2766" s="55">
        <v>8</v>
      </c>
      <c r="D2766" s="143">
        <v>14</v>
      </c>
      <c r="E2766" s="230" t="s">
        <v>144</v>
      </c>
      <c r="F2766" s="219">
        <v>24580</v>
      </c>
      <c r="I2766" s="219" t="s">
        <v>1092</v>
      </c>
    </row>
    <row r="2767" spans="1:9" ht="13.5" customHeight="1">
      <c r="A2767" s="219" t="s">
        <v>1701</v>
      </c>
      <c r="B2767" s="55">
        <v>30</v>
      </c>
      <c r="C2767" s="55">
        <v>22</v>
      </c>
      <c r="D2767" s="143">
        <v>28</v>
      </c>
      <c r="E2767" s="230" t="s">
        <v>144</v>
      </c>
      <c r="F2767" s="219">
        <v>127400</v>
      </c>
      <c r="I2767" s="219" t="s">
        <v>1092</v>
      </c>
    </row>
    <row r="2768" spans="1:9" ht="13.5" customHeight="1">
      <c r="A2768" s="219" t="s">
        <v>1701</v>
      </c>
      <c r="B2768" s="55">
        <v>53</v>
      </c>
      <c r="C2768" s="55">
        <v>50</v>
      </c>
      <c r="D2768" s="143">
        <v>56</v>
      </c>
      <c r="E2768" s="230" t="s">
        <v>144</v>
      </c>
      <c r="F2768" s="219">
        <v>49330</v>
      </c>
      <c r="I2768" s="219" t="s">
        <v>1092</v>
      </c>
    </row>
    <row r="2769" spans="1:9" ht="13.5" customHeight="1">
      <c r="A2769" s="219" t="s">
        <v>1701</v>
      </c>
      <c r="B2769" s="55">
        <v>136</v>
      </c>
      <c r="C2769" s="55">
        <v>133</v>
      </c>
      <c r="D2769" s="143">
        <v>140</v>
      </c>
      <c r="E2769" s="230" t="s">
        <v>144</v>
      </c>
      <c r="F2769" s="219">
        <v>9917</v>
      </c>
      <c r="I2769" s="219" t="s">
        <v>1092</v>
      </c>
    </row>
    <row r="2770" spans="1:9" ht="13.5" customHeight="1">
      <c r="A2770" s="219" t="s">
        <v>1545</v>
      </c>
      <c r="B2770" s="55">
        <v>11</v>
      </c>
      <c r="C2770" s="55">
        <v>8</v>
      </c>
      <c r="D2770" s="143">
        <v>14</v>
      </c>
      <c r="E2770" s="230" t="s">
        <v>144</v>
      </c>
      <c r="F2770" s="219">
        <v>84270</v>
      </c>
      <c r="I2770" s="219" t="s">
        <v>1092</v>
      </c>
    </row>
    <row r="2771" spans="1:9" ht="13.5" customHeight="1">
      <c r="A2771" s="219" t="s">
        <v>1815</v>
      </c>
      <c r="B2771" s="55">
        <v>3.5</v>
      </c>
      <c r="C2771" s="55">
        <v>1</v>
      </c>
      <c r="D2771" s="143">
        <v>7</v>
      </c>
      <c r="E2771" s="230" t="s">
        <v>144</v>
      </c>
      <c r="F2771" s="219">
        <v>18850</v>
      </c>
      <c r="I2771" s="219" t="s">
        <v>1092</v>
      </c>
    </row>
    <row r="2772" spans="1:9" ht="13.5" customHeight="1">
      <c r="A2772" s="219" t="s">
        <v>1815</v>
      </c>
      <c r="B2772" s="55">
        <v>11</v>
      </c>
      <c r="C2772" s="55">
        <v>8</v>
      </c>
      <c r="D2772" s="143">
        <v>14</v>
      </c>
      <c r="E2772" s="230" t="s">
        <v>144</v>
      </c>
      <c r="F2772" s="219">
        <v>44960</v>
      </c>
      <c r="I2772" s="219" t="s">
        <v>1092</v>
      </c>
    </row>
    <row r="2773" spans="1:9" ht="13.5" customHeight="1">
      <c r="A2773" s="219" t="s">
        <v>1815</v>
      </c>
      <c r="B2773" s="55">
        <v>30</v>
      </c>
      <c r="C2773" s="55">
        <v>22</v>
      </c>
      <c r="D2773" s="143">
        <v>28</v>
      </c>
      <c r="E2773" s="230" t="s">
        <v>144</v>
      </c>
      <c r="F2773" s="219">
        <v>50580</v>
      </c>
      <c r="I2773" s="219" t="s">
        <v>1092</v>
      </c>
    </row>
    <row r="2774" spans="1:9" ht="13.5" customHeight="1">
      <c r="A2774" s="219" t="s">
        <v>1815</v>
      </c>
      <c r="B2774" s="55">
        <v>53</v>
      </c>
      <c r="C2774" s="55">
        <v>50</v>
      </c>
      <c r="D2774" s="143">
        <v>56</v>
      </c>
      <c r="E2774" s="230" t="s">
        <v>144</v>
      </c>
      <c r="F2774" s="219">
        <v>61660</v>
      </c>
      <c r="I2774" s="219" t="s">
        <v>1092</v>
      </c>
    </row>
    <row r="2775" spans="1:9" ht="13.5" customHeight="1">
      <c r="A2775" s="219" t="s">
        <v>1815</v>
      </c>
      <c r="B2775" s="55">
        <v>81</v>
      </c>
      <c r="C2775" s="55">
        <v>78</v>
      </c>
      <c r="D2775" s="143">
        <v>84</v>
      </c>
      <c r="E2775" s="230" t="s">
        <v>144</v>
      </c>
      <c r="F2775" s="219">
        <v>33710</v>
      </c>
      <c r="I2775" s="219" t="s">
        <v>1092</v>
      </c>
    </row>
    <row r="2776" spans="1:9" ht="13.5" customHeight="1">
      <c r="A2776" s="219" t="s">
        <v>1815</v>
      </c>
      <c r="B2776" s="55">
        <v>136</v>
      </c>
      <c r="C2776" s="55">
        <v>133</v>
      </c>
      <c r="D2776" s="143">
        <v>140</v>
      </c>
      <c r="E2776" s="230" t="s">
        <v>144</v>
      </c>
      <c r="F2776" s="219">
        <v>16530</v>
      </c>
      <c r="I2776" s="219" t="s">
        <v>1092</v>
      </c>
    </row>
    <row r="2777" spans="1:9" ht="13.5" customHeight="1">
      <c r="A2777" s="219" t="s">
        <v>1529</v>
      </c>
      <c r="B2777" s="55">
        <v>11</v>
      </c>
      <c r="C2777" s="55">
        <v>8</v>
      </c>
      <c r="D2777" s="143">
        <v>14</v>
      </c>
      <c r="E2777" s="230" t="s">
        <v>144</v>
      </c>
      <c r="F2777" s="219">
        <v>1793</v>
      </c>
      <c r="I2777" s="219" t="s">
        <v>1092</v>
      </c>
    </row>
    <row r="2778" spans="1:9" ht="13.5" customHeight="1">
      <c r="A2778" s="219" t="s">
        <v>1529</v>
      </c>
      <c r="B2778" s="55">
        <v>53</v>
      </c>
      <c r="C2778" s="55">
        <v>50</v>
      </c>
      <c r="D2778" s="143">
        <v>56</v>
      </c>
      <c r="E2778" s="230" t="s">
        <v>144</v>
      </c>
      <c r="F2778" s="219">
        <v>2070</v>
      </c>
      <c r="I2778" s="219" t="s">
        <v>1092</v>
      </c>
    </row>
    <row r="2779" spans="1:9" ht="13.5" customHeight="1">
      <c r="A2779" s="219" t="s">
        <v>1702</v>
      </c>
      <c r="B2779" s="55">
        <v>3.5</v>
      </c>
      <c r="C2779" s="55">
        <v>1</v>
      </c>
      <c r="D2779" s="143">
        <v>7</v>
      </c>
      <c r="E2779" s="230" t="s">
        <v>144</v>
      </c>
      <c r="F2779" s="219">
        <v>8168</v>
      </c>
      <c r="I2779" s="219" t="s">
        <v>1092</v>
      </c>
    </row>
    <row r="2780" spans="1:9" ht="13.5" customHeight="1">
      <c r="A2780" s="219" t="s">
        <v>1702</v>
      </c>
      <c r="B2780" s="55">
        <v>11</v>
      </c>
      <c r="C2780" s="55">
        <v>8</v>
      </c>
      <c r="D2780" s="143">
        <v>14</v>
      </c>
      <c r="E2780" s="230" t="s">
        <v>144</v>
      </c>
      <c r="F2780" s="219">
        <v>463.3</v>
      </c>
      <c r="I2780" s="219" t="s">
        <v>1092</v>
      </c>
    </row>
    <row r="2781" spans="1:9" ht="13.5" customHeight="1">
      <c r="A2781" s="219" t="s">
        <v>1702</v>
      </c>
      <c r="B2781" s="55">
        <v>30</v>
      </c>
      <c r="C2781" s="55">
        <v>22</v>
      </c>
      <c r="D2781" s="143">
        <v>28</v>
      </c>
      <c r="E2781" s="230" t="s">
        <v>144</v>
      </c>
      <c r="F2781" s="219">
        <v>4891</v>
      </c>
      <c r="I2781" s="219" t="s">
        <v>1092</v>
      </c>
    </row>
    <row r="2782" spans="1:9" ht="13.5" customHeight="1">
      <c r="A2782" s="219" t="s">
        <v>1702</v>
      </c>
      <c r="B2782" s="55">
        <v>81</v>
      </c>
      <c r="C2782" s="55">
        <v>78</v>
      </c>
      <c r="D2782" s="143">
        <v>84</v>
      </c>
      <c r="E2782" s="230" t="s">
        <v>144</v>
      </c>
      <c r="F2782" s="219">
        <v>1123</v>
      </c>
      <c r="I2782" s="219" t="s">
        <v>1092</v>
      </c>
    </row>
    <row r="2783" spans="1:9" ht="13.5" customHeight="1">
      <c r="A2783" s="219" t="s">
        <v>1702</v>
      </c>
      <c r="B2783" s="55">
        <v>136</v>
      </c>
      <c r="C2783" s="55">
        <v>133</v>
      </c>
      <c r="D2783" s="143">
        <v>140</v>
      </c>
      <c r="E2783" s="230" t="s">
        <v>144</v>
      </c>
      <c r="F2783" s="219">
        <v>567</v>
      </c>
      <c r="I2783" s="219" t="s">
        <v>1092</v>
      </c>
    </row>
    <row r="2784" spans="1:9" ht="13.5" customHeight="1">
      <c r="A2784" s="219" t="s">
        <v>1780</v>
      </c>
      <c r="B2784" s="55">
        <v>3.5</v>
      </c>
      <c r="C2784" s="55">
        <v>1</v>
      </c>
      <c r="D2784" s="143">
        <v>7</v>
      </c>
      <c r="E2784" s="230" t="s">
        <v>144</v>
      </c>
      <c r="F2784" s="219">
        <v>2247</v>
      </c>
      <c r="I2784" s="219" t="s">
        <v>1092</v>
      </c>
    </row>
    <row r="2785" spans="1:9" ht="13.5" customHeight="1">
      <c r="A2785" s="219" t="s">
        <v>1780</v>
      </c>
      <c r="B2785" s="55">
        <v>11</v>
      </c>
      <c r="C2785" s="55">
        <v>8</v>
      </c>
      <c r="D2785" s="143">
        <v>14</v>
      </c>
      <c r="E2785" s="230" t="s">
        <v>144</v>
      </c>
      <c r="F2785" s="219">
        <v>588</v>
      </c>
      <c r="I2785" s="219" t="s">
        <v>1092</v>
      </c>
    </row>
    <row r="2786" spans="1:9" ht="13.5" customHeight="1">
      <c r="A2786" s="219" t="s">
        <v>1780</v>
      </c>
      <c r="B2786" s="55">
        <v>30</v>
      </c>
      <c r="C2786" s="55">
        <v>22</v>
      </c>
      <c r="D2786" s="143">
        <v>28</v>
      </c>
      <c r="E2786" s="230" t="s">
        <v>144</v>
      </c>
      <c r="F2786" s="219">
        <v>2673</v>
      </c>
      <c r="I2786" s="219" t="s">
        <v>1092</v>
      </c>
    </row>
    <row r="2787" spans="1:9" ht="13.5" customHeight="1">
      <c r="A2787" s="219" t="s">
        <v>1780</v>
      </c>
      <c r="B2787" s="55">
        <v>53</v>
      </c>
      <c r="C2787" s="55">
        <v>50</v>
      </c>
      <c r="D2787" s="143">
        <v>56</v>
      </c>
      <c r="E2787" s="230" t="s">
        <v>144</v>
      </c>
      <c r="F2787" s="219">
        <v>1300</v>
      </c>
      <c r="I2787" s="219" t="s">
        <v>1092</v>
      </c>
    </row>
    <row r="2788" spans="1:9" ht="13.5" customHeight="1">
      <c r="A2788" s="219" t="s">
        <v>1780</v>
      </c>
      <c r="B2788" s="55">
        <v>81</v>
      </c>
      <c r="C2788" s="55">
        <v>78</v>
      </c>
      <c r="D2788" s="143">
        <v>84</v>
      </c>
      <c r="E2788" s="230" t="s">
        <v>144</v>
      </c>
      <c r="F2788" s="219">
        <v>1485</v>
      </c>
      <c r="I2788" s="219" t="s">
        <v>1092</v>
      </c>
    </row>
    <row r="2789" spans="1:9" ht="13.5" customHeight="1">
      <c r="A2789" s="219" t="s">
        <v>1780</v>
      </c>
      <c r="B2789" s="55">
        <v>136</v>
      </c>
      <c r="C2789" s="55">
        <v>133</v>
      </c>
      <c r="D2789" s="143">
        <v>140</v>
      </c>
      <c r="E2789" s="230" t="s">
        <v>144</v>
      </c>
      <c r="F2789" s="219">
        <v>2301</v>
      </c>
      <c r="I2789" s="219" t="s">
        <v>1092</v>
      </c>
    </row>
    <row r="2790" spans="1:9" ht="13.5" customHeight="1">
      <c r="A2790" s="219" t="s">
        <v>1716</v>
      </c>
      <c r="B2790" s="55">
        <v>3.5</v>
      </c>
      <c r="C2790" s="55">
        <v>1</v>
      </c>
      <c r="D2790" s="143">
        <v>7</v>
      </c>
      <c r="E2790" s="230" t="s">
        <v>144</v>
      </c>
      <c r="F2790" s="219">
        <v>1972</v>
      </c>
      <c r="I2790" s="219" t="s">
        <v>1092</v>
      </c>
    </row>
    <row r="2791" spans="1:9" ht="13.5" customHeight="1">
      <c r="A2791" s="219" t="s">
        <v>1716</v>
      </c>
      <c r="B2791" s="55">
        <v>11</v>
      </c>
      <c r="C2791" s="55">
        <v>8</v>
      </c>
      <c r="D2791" s="143">
        <v>14</v>
      </c>
      <c r="E2791" s="230" t="s">
        <v>144</v>
      </c>
      <c r="F2791" s="219">
        <v>418.7</v>
      </c>
      <c r="I2791" s="219" t="s">
        <v>1092</v>
      </c>
    </row>
    <row r="2792" spans="1:9" ht="13.5" customHeight="1">
      <c r="A2792" s="219" t="s">
        <v>1716</v>
      </c>
      <c r="B2792" s="55">
        <v>30</v>
      </c>
      <c r="C2792" s="55">
        <v>22</v>
      </c>
      <c r="D2792" s="143">
        <v>28</v>
      </c>
      <c r="E2792" s="230" t="s">
        <v>144</v>
      </c>
      <c r="F2792" s="219">
        <v>21110</v>
      </c>
      <c r="I2792" s="219" t="s">
        <v>1092</v>
      </c>
    </row>
    <row r="2793" spans="1:9" ht="13.5" customHeight="1">
      <c r="A2793" s="219" t="s">
        <v>1716</v>
      </c>
      <c r="B2793" s="55">
        <v>53</v>
      </c>
      <c r="C2793" s="55">
        <v>50</v>
      </c>
      <c r="D2793" s="143">
        <v>56</v>
      </c>
      <c r="E2793" s="230" t="s">
        <v>144</v>
      </c>
      <c r="F2793" s="219">
        <v>12760</v>
      </c>
      <c r="I2793" s="219" t="s">
        <v>1092</v>
      </c>
    </row>
    <row r="2794" spans="1:9" ht="13.5" customHeight="1">
      <c r="A2794" s="219" t="s">
        <v>1716</v>
      </c>
      <c r="B2794" s="55">
        <v>81</v>
      </c>
      <c r="C2794" s="55">
        <v>78</v>
      </c>
      <c r="D2794" s="143">
        <v>84</v>
      </c>
      <c r="E2794" s="230" t="s">
        <v>144</v>
      </c>
      <c r="F2794" s="219">
        <v>1693</v>
      </c>
      <c r="I2794" s="219" t="s">
        <v>1092</v>
      </c>
    </row>
    <row r="2795" spans="1:9" ht="13.5" customHeight="1">
      <c r="A2795" s="219" t="s">
        <v>1716</v>
      </c>
      <c r="B2795" s="55">
        <v>136</v>
      </c>
      <c r="C2795" s="55">
        <v>133</v>
      </c>
      <c r="D2795" s="143">
        <v>140</v>
      </c>
      <c r="E2795" s="230" t="s">
        <v>144</v>
      </c>
      <c r="F2795" s="219">
        <v>2682</v>
      </c>
      <c r="I2795" s="219" t="s">
        <v>1092</v>
      </c>
    </row>
    <row r="2796" spans="1:9" ht="13.5" customHeight="1">
      <c r="A2796" s="219" t="s">
        <v>1528</v>
      </c>
      <c r="B2796" s="55">
        <v>53</v>
      </c>
      <c r="C2796" s="55">
        <v>50</v>
      </c>
      <c r="D2796" s="143">
        <v>56</v>
      </c>
      <c r="E2796" s="230" t="s">
        <v>144</v>
      </c>
      <c r="F2796" s="219">
        <v>4175</v>
      </c>
      <c r="I2796" s="219" t="s">
        <v>1092</v>
      </c>
    </row>
    <row r="2797" spans="1:9" ht="13.5" customHeight="1">
      <c r="A2797" s="219" t="s">
        <v>1528</v>
      </c>
      <c r="B2797" s="55">
        <v>136</v>
      </c>
      <c r="C2797" s="55">
        <v>133</v>
      </c>
      <c r="D2797" s="143">
        <v>140</v>
      </c>
      <c r="E2797" s="230" t="s">
        <v>144</v>
      </c>
      <c r="F2797" s="219">
        <v>1106</v>
      </c>
      <c r="I2797" s="219" t="s">
        <v>1092</v>
      </c>
    </row>
    <row r="2798" spans="1:9" ht="13.5" customHeight="1">
      <c r="A2798" s="219" t="s">
        <v>1636</v>
      </c>
      <c r="B2798" s="55">
        <v>3.5</v>
      </c>
      <c r="C2798" s="55">
        <v>1</v>
      </c>
      <c r="D2798" s="143">
        <v>7</v>
      </c>
      <c r="E2798" s="230" t="s">
        <v>144</v>
      </c>
      <c r="F2798" s="219">
        <v>12330000</v>
      </c>
      <c r="I2798" s="219" t="s">
        <v>1092</v>
      </c>
    </row>
    <row r="2799" spans="1:9" ht="13.5" customHeight="1">
      <c r="A2799" s="219" t="s">
        <v>1636</v>
      </c>
      <c r="B2799" s="55">
        <v>11</v>
      </c>
      <c r="C2799" s="55">
        <v>8</v>
      </c>
      <c r="D2799" s="143">
        <v>14</v>
      </c>
      <c r="E2799" s="230" t="s">
        <v>144</v>
      </c>
      <c r="F2799" s="219">
        <v>14930000</v>
      </c>
      <c r="I2799" s="219" t="s">
        <v>1092</v>
      </c>
    </row>
    <row r="2800" spans="1:9" ht="13.5" customHeight="1">
      <c r="A2800" s="219" t="s">
        <v>1636</v>
      </c>
      <c r="B2800" s="55">
        <v>30</v>
      </c>
      <c r="C2800" s="55">
        <v>22</v>
      </c>
      <c r="D2800" s="143">
        <v>28</v>
      </c>
      <c r="E2800" s="230" t="s">
        <v>144</v>
      </c>
      <c r="F2800" s="219">
        <v>21260000</v>
      </c>
      <c r="I2800" s="219" t="s">
        <v>1092</v>
      </c>
    </row>
    <row r="2801" spans="1:9" ht="13.5" customHeight="1">
      <c r="A2801" s="219" t="s">
        <v>1636</v>
      </c>
      <c r="B2801" s="55">
        <v>53</v>
      </c>
      <c r="C2801" s="55">
        <v>50</v>
      </c>
      <c r="D2801" s="143">
        <v>56</v>
      </c>
      <c r="E2801" s="230" t="s">
        <v>144</v>
      </c>
      <c r="F2801" s="219">
        <v>9821000</v>
      </c>
      <c r="I2801" s="219" t="s">
        <v>1092</v>
      </c>
    </row>
    <row r="2802" spans="1:9" ht="13.5" customHeight="1">
      <c r="A2802" s="219" t="s">
        <v>1636</v>
      </c>
      <c r="B2802" s="55">
        <v>81</v>
      </c>
      <c r="C2802" s="55">
        <v>78</v>
      </c>
      <c r="D2802" s="143">
        <v>84</v>
      </c>
      <c r="E2802" s="230" t="s">
        <v>144</v>
      </c>
      <c r="F2802" s="219">
        <v>3225000</v>
      </c>
      <c r="I2802" s="219" t="s">
        <v>1092</v>
      </c>
    </row>
    <row r="2803" spans="1:9" ht="13.5" customHeight="1">
      <c r="A2803" s="219" t="s">
        <v>1636</v>
      </c>
      <c r="B2803" s="55">
        <v>136</v>
      </c>
      <c r="C2803" s="55">
        <v>133</v>
      </c>
      <c r="D2803" s="143">
        <v>140</v>
      </c>
      <c r="E2803" s="230" t="s">
        <v>144</v>
      </c>
      <c r="F2803" s="219">
        <v>6464000</v>
      </c>
      <c r="I2803" s="219" t="s">
        <v>1092</v>
      </c>
    </row>
    <row r="2804" spans="1:9" ht="13.5" customHeight="1">
      <c r="A2804" s="219" t="s">
        <v>1570</v>
      </c>
      <c r="B2804" s="55">
        <v>3.5</v>
      </c>
      <c r="C2804" s="55">
        <v>1</v>
      </c>
      <c r="D2804" s="143">
        <v>7</v>
      </c>
      <c r="E2804" s="230" t="s">
        <v>144</v>
      </c>
      <c r="F2804" s="219">
        <v>23190</v>
      </c>
      <c r="I2804" s="219" t="s">
        <v>1092</v>
      </c>
    </row>
    <row r="2805" spans="1:9" ht="13.5" customHeight="1">
      <c r="A2805" s="219" t="s">
        <v>1570</v>
      </c>
      <c r="B2805" s="55">
        <v>11</v>
      </c>
      <c r="C2805" s="55">
        <v>8</v>
      </c>
      <c r="D2805" s="143">
        <v>14</v>
      </c>
      <c r="E2805" s="230" t="s">
        <v>144</v>
      </c>
      <c r="F2805" s="219">
        <v>36400</v>
      </c>
      <c r="I2805" s="219" t="s">
        <v>1092</v>
      </c>
    </row>
    <row r="2806" spans="1:9" ht="13.5" customHeight="1">
      <c r="A2806" s="219" t="s">
        <v>1570</v>
      </c>
      <c r="B2806" s="55">
        <v>30</v>
      </c>
      <c r="C2806" s="55">
        <v>22</v>
      </c>
      <c r="D2806" s="143">
        <v>28</v>
      </c>
      <c r="E2806" s="230" t="s">
        <v>144</v>
      </c>
      <c r="F2806" s="219">
        <v>51680</v>
      </c>
      <c r="I2806" s="219" t="s">
        <v>1092</v>
      </c>
    </row>
    <row r="2807" spans="1:9" ht="13.5" customHeight="1">
      <c r="A2807" s="219" t="s">
        <v>1570</v>
      </c>
      <c r="B2807" s="55">
        <v>53</v>
      </c>
      <c r="C2807" s="55">
        <v>50</v>
      </c>
      <c r="D2807" s="143">
        <v>56</v>
      </c>
      <c r="E2807" s="230" t="s">
        <v>144</v>
      </c>
      <c r="F2807" s="219">
        <v>64020</v>
      </c>
      <c r="I2807" s="219" t="s">
        <v>1092</v>
      </c>
    </row>
    <row r="2808" spans="1:9" ht="13.5" customHeight="1">
      <c r="A2808" s="219" t="s">
        <v>1570</v>
      </c>
      <c r="B2808" s="55">
        <v>81</v>
      </c>
      <c r="C2808" s="55">
        <v>78</v>
      </c>
      <c r="D2808" s="143">
        <v>84</v>
      </c>
      <c r="E2808" s="230" t="s">
        <v>144</v>
      </c>
      <c r="F2808" s="219">
        <v>26690</v>
      </c>
      <c r="I2808" s="219" t="s">
        <v>1092</v>
      </c>
    </row>
    <row r="2809" spans="1:9" ht="13.5" customHeight="1">
      <c r="A2809" s="219" t="s">
        <v>1570</v>
      </c>
      <c r="B2809" s="55">
        <v>136</v>
      </c>
      <c r="C2809" s="55">
        <v>133</v>
      </c>
      <c r="D2809" s="143">
        <v>140</v>
      </c>
      <c r="E2809" s="230" t="s">
        <v>144</v>
      </c>
      <c r="F2809" s="219">
        <v>35060</v>
      </c>
      <c r="I2809" s="219" t="s">
        <v>1092</v>
      </c>
    </row>
    <row r="2810" spans="1:9" ht="13.5" customHeight="1">
      <c r="A2810" s="219" t="s">
        <v>1751</v>
      </c>
      <c r="B2810" s="55">
        <v>3.5</v>
      </c>
      <c r="C2810" s="55">
        <v>1</v>
      </c>
      <c r="D2810" s="143">
        <v>7</v>
      </c>
      <c r="E2810" s="230" t="s">
        <v>144</v>
      </c>
      <c r="F2810" s="219">
        <v>12270</v>
      </c>
      <c r="I2810" s="219" t="s">
        <v>1092</v>
      </c>
    </row>
    <row r="2811" spans="1:9" ht="13.5" customHeight="1">
      <c r="A2811" s="219" t="s">
        <v>1751</v>
      </c>
      <c r="B2811" s="55">
        <v>11</v>
      </c>
      <c r="C2811" s="55">
        <v>8</v>
      </c>
      <c r="D2811" s="143">
        <v>14</v>
      </c>
      <c r="E2811" s="230" t="s">
        <v>144</v>
      </c>
      <c r="F2811" s="219">
        <v>44140</v>
      </c>
      <c r="I2811" s="219" t="s">
        <v>1092</v>
      </c>
    </row>
    <row r="2812" spans="1:9" ht="13.5" customHeight="1">
      <c r="A2812" s="219" t="s">
        <v>1751</v>
      </c>
      <c r="B2812" s="55">
        <v>30</v>
      </c>
      <c r="C2812" s="55">
        <v>22</v>
      </c>
      <c r="D2812" s="143">
        <v>28</v>
      </c>
      <c r="E2812" s="230" t="s">
        <v>144</v>
      </c>
      <c r="F2812" s="219">
        <v>26850</v>
      </c>
      <c r="I2812" s="219" t="s">
        <v>1092</v>
      </c>
    </row>
    <row r="2813" spans="1:9" ht="13.5" customHeight="1">
      <c r="A2813" s="219" t="s">
        <v>1751</v>
      </c>
      <c r="B2813" s="55">
        <v>53</v>
      </c>
      <c r="C2813" s="55">
        <v>50</v>
      </c>
      <c r="D2813" s="143">
        <v>56</v>
      </c>
      <c r="E2813" s="230" t="s">
        <v>144</v>
      </c>
      <c r="F2813" s="219">
        <v>18140</v>
      </c>
      <c r="I2813" s="219" t="s">
        <v>1092</v>
      </c>
    </row>
    <row r="2814" spans="1:9" ht="13.5" customHeight="1">
      <c r="A2814" s="219" t="s">
        <v>1751</v>
      </c>
      <c r="B2814" s="55">
        <v>81</v>
      </c>
      <c r="C2814" s="55">
        <v>78</v>
      </c>
      <c r="D2814" s="143">
        <v>84</v>
      </c>
      <c r="E2814" s="230" t="s">
        <v>144</v>
      </c>
      <c r="F2814" s="219">
        <v>9136</v>
      </c>
      <c r="I2814" s="219" t="s">
        <v>1092</v>
      </c>
    </row>
    <row r="2815" spans="1:9" ht="13.5" customHeight="1">
      <c r="A2815" s="219" t="s">
        <v>1751</v>
      </c>
      <c r="B2815" s="55">
        <v>136</v>
      </c>
      <c r="C2815" s="55">
        <v>133</v>
      </c>
      <c r="D2815" s="143">
        <v>140</v>
      </c>
      <c r="E2815" s="230" t="s">
        <v>144</v>
      </c>
      <c r="F2815" s="219">
        <v>22460</v>
      </c>
      <c r="I2815" s="219" t="s">
        <v>1092</v>
      </c>
    </row>
    <row r="2816" spans="1:9" ht="13.5" customHeight="1">
      <c r="A2816" s="219" t="s">
        <v>2287</v>
      </c>
      <c r="B2816" s="55">
        <v>3.5</v>
      </c>
      <c r="C2816" s="55">
        <v>1</v>
      </c>
      <c r="D2816" s="143">
        <v>7</v>
      </c>
      <c r="E2816" s="230" t="s">
        <v>144</v>
      </c>
      <c r="F2816" s="219">
        <v>395800000</v>
      </c>
      <c r="I2816" s="219" t="s">
        <v>1092</v>
      </c>
    </row>
    <row r="2817" spans="1:9" ht="13.5" customHeight="1">
      <c r="A2817" s="219" t="s">
        <v>2287</v>
      </c>
      <c r="B2817" s="55">
        <v>11</v>
      </c>
      <c r="C2817" s="55">
        <v>8</v>
      </c>
      <c r="D2817" s="143">
        <v>14</v>
      </c>
      <c r="E2817" s="230" t="s">
        <v>144</v>
      </c>
      <c r="F2817" s="219">
        <v>465300000</v>
      </c>
      <c r="I2817" s="219" t="s">
        <v>1092</v>
      </c>
    </row>
    <row r="2818" spans="1:9" ht="13.5" customHeight="1">
      <c r="A2818" s="219" t="s">
        <v>2287</v>
      </c>
      <c r="B2818" s="55">
        <v>30</v>
      </c>
      <c r="C2818" s="55">
        <v>22</v>
      </c>
      <c r="D2818" s="143">
        <v>28</v>
      </c>
      <c r="E2818" s="230" t="s">
        <v>144</v>
      </c>
      <c r="F2818" s="219">
        <v>322200000</v>
      </c>
      <c r="I2818" s="219" t="s">
        <v>1092</v>
      </c>
    </row>
    <row r="2819" spans="1:9" ht="13.5" customHeight="1">
      <c r="A2819" s="219" t="s">
        <v>2287</v>
      </c>
      <c r="B2819" s="55">
        <v>53</v>
      </c>
      <c r="C2819" s="55">
        <v>50</v>
      </c>
      <c r="D2819" s="143">
        <v>56</v>
      </c>
      <c r="E2819" s="230" t="s">
        <v>144</v>
      </c>
      <c r="F2819" s="219">
        <v>282300000</v>
      </c>
      <c r="I2819" s="219" t="s">
        <v>1092</v>
      </c>
    </row>
    <row r="2820" spans="1:9" ht="13.5" customHeight="1">
      <c r="A2820" s="219" t="s">
        <v>2287</v>
      </c>
      <c r="B2820" s="55">
        <v>81</v>
      </c>
      <c r="C2820" s="55">
        <v>78</v>
      </c>
      <c r="D2820" s="143">
        <v>84</v>
      </c>
      <c r="E2820" s="230" t="s">
        <v>144</v>
      </c>
      <c r="F2820" s="219">
        <v>165600000</v>
      </c>
      <c r="I2820" s="219" t="s">
        <v>1092</v>
      </c>
    </row>
    <row r="2821" spans="1:9" ht="13.5" customHeight="1">
      <c r="A2821" s="219" t="s">
        <v>2287</v>
      </c>
      <c r="B2821" s="55">
        <v>136</v>
      </c>
      <c r="C2821" s="55">
        <v>133</v>
      </c>
      <c r="D2821" s="143">
        <v>140</v>
      </c>
      <c r="E2821" s="230" t="s">
        <v>144</v>
      </c>
      <c r="F2821" s="219">
        <v>309300000</v>
      </c>
      <c r="I2821" s="219" t="s">
        <v>1092</v>
      </c>
    </row>
    <row r="2822" spans="1:9" ht="13.5" customHeight="1">
      <c r="A2822" s="219" t="s">
        <v>1505</v>
      </c>
      <c r="B2822" s="55">
        <v>3.5</v>
      </c>
      <c r="C2822" s="55">
        <v>1</v>
      </c>
      <c r="D2822" s="143">
        <v>7</v>
      </c>
      <c r="E2822" s="230" t="s">
        <v>144</v>
      </c>
      <c r="F2822" s="219">
        <v>4097</v>
      </c>
      <c r="I2822" s="219" t="s">
        <v>1092</v>
      </c>
    </row>
    <row r="2823" spans="1:9" ht="13.5" customHeight="1">
      <c r="A2823" s="219" t="s">
        <v>1505</v>
      </c>
      <c r="B2823" s="55">
        <v>11</v>
      </c>
      <c r="C2823" s="55">
        <v>8</v>
      </c>
      <c r="D2823" s="143">
        <v>14</v>
      </c>
      <c r="E2823" s="230" t="s">
        <v>144</v>
      </c>
      <c r="F2823" s="219">
        <v>1200</v>
      </c>
      <c r="I2823" s="219" t="s">
        <v>1092</v>
      </c>
    </row>
    <row r="2824" spans="1:9" ht="13.5" customHeight="1">
      <c r="A2824" s="219" t="s">
        <v>1610</v>
      </c>
      <c r="B2824" s="55">
        <v>3.5</v>
      </c>
      <c r="C2824" s="55">
        <v>1</v>
      </c>
      <c r="D2824" s="143">
        <v>7</v>
      </c>
      <c r="E2824" s="230" t="s">
        <v>144</v>
      </c>
      <c r="F2824" s="219">
        <v>1013</v>
      </c>
      <c r="I2824" s="219" t="s">
        <v>1092</v>
      </c>
    </row>
    <row r="2825" spans="1:9" ht="13.5" customHeight="1">
      <c r="A2825" s="219" t="s">
        <v>1610</v>
      </c>
      <c r="B2825" s="55">
        <v>11</v>
      </c>
      <c r="C2825" s="55">
        <v>8</v>
      </c>
      <c r="D2825" s="143">
        <v>14</v>
      </c>
      <c r="E2825" s="230" t="s">
        <v>144</v>
      </c>
      <c r="F2825" s="219">
        <v>6910</v>
      </c>
      <c r="I2825" s="219" t="s">
        <v>1092</v>
      </c>
    </row>
    <row r="2826" spans="1:9" ht="13.5" customHeight="1">
      <c r="A2826" s="219" t="s">
        <v>1610</v>
      </c>
      <c r="B2826" s="55">
        <v>30</v>
      </c>
      <c r="C2826" s="55">
        <v>22</v>
      </c>
      <c r="D2826" s="143">
        <v>28</v>
      </c>
      <c r="E2826" s="230" t="s">
        <v>144</v>
      </c>
      <c r="F2826" s="219">
        <v>134</v>
      </c>
      <c r="I2826" s="219" t="s">
        <v>1092</v>
      </c>
    </row>
    <row r="2827" spans="1:9" ht="13.5" customHeight="1">
      <c r="A2827" s="219" t="s">
        <v>1610</v>
      </c>
      <c r="B2827" s="55">
        <v>53</v>
      </c>
      <c r="C2827" s="55">
        <v>50</v>
      </c>
      <c r="D2827" s="143">
        <v>56</v>
      </c>
      <c r="E2827" s="230" t="s">
        <v>144</v>
      </c>
      <c r="F2827" s="219">
        <v>694.4</v>
      </c>
      <c r="I2827" s="219" t="s">
        <v>1092</v>
      </c>
    </row>
    <row r="2828" spans="1:9" ht="13.5" customHeight="1">
      <c r="A2828" s="219" t="s">
        <v>1743</v>
      </c>
      <c r="B2828" s="55">
        <v>3.5</v>
      </c>
      <c r="C2828" s="55">
        <v>1</v>
      </c>
      <c r="D2828" s="143">
        <v>7</v>
      </c>
      <c r="E2828" s="230" t="s">
        <v>144</v>
      </c>
      <c r="F2828" s="219">
        <v>39130</v>
      </c>
      <c r="I2828" s="219" t="s">
        <v>1092</v>
      </c>
    </row>
    <row r="2829" spans="1:9" ht="13.5" customHeight="1">
      <c r="A2829" s="219" t="s">
        <v>1684</v>
      </c>
      <c r="B2829" s="55">
        <v>3.5</v>
      </c>
      <c r="C2829" s="55">
        <v>1</v>
      </c>
      <c r="D2829" s="143">
        <v>7</v>
      </c>
      <c r="E2829" s="230" t="s">
        <v>144</v>
      </c>
      <c r="F2829" s="219">
        <v>47220</v>
      </c>
      <c r="I2829" s="219" t="s">
        <v>1092</v>
      </c>
    </row>
    <row r="2830" spans="1:9" ht="13.5" customHeight="1">
      <c r="A2830" s="219" t="s">
        <v>1684</v>
      </c>
      <c r="B2830" s="55">
        <v>11</v>
      </c>
      <c r="C2830" s="55">
        <v>8</v>
      </c>
      <c r="D2830" s="143">
        <v>14</v>
      </c>
      <c r="E2830" s="230" t="s">
        <v>144</v>
      </c>
      <c r="F2830" s="219">
        <v>21450</v>
      </c>
      <c r="I2830" s="219" t="s">
        <v>1092</v>
      </c>
    </row>
    <row r="2831" spans="1:9" ht="13.5" customHeight="1">
      <c r="A2831" s="219" t="s">
        <v>1684</v>
      </c>
      <c r="B2831" s="55">
        <v>30</v>
      </c>
      <c r="C2831" s="55">
        <v>22</v>
      </c>
      <c r="D2831" s="143">
        <v>28</v>
      </c>
      <c r="E2831" s="230" t="s">
        <v>144</v>
      </c>
      <c r="F2831" s="219">
        <v>11380</v>
      </c>
      <c r="I2831" s="219" t="s">
        <v>1092</v>
      </c>
    </row>
    <row r="2832" spans="1:9" ht="13.5" customHeight="1">
      <c r="A2832" s="219" t="s">
        <v>1684</v>
      </c>
      <c r="B2832" s="55">
        <v>53</v>
      </c>
      <c r="C2832" s="55">
        <v>50</v>
      </c>
      <c r="D2832" s="143">
        <v>56</v>
      </c>
      <c r="E2832" s="230" t="s">
        <v>144</v>
      </c>
      <c r="F2832" s="219">
        <v>1608</v>
      </c>
      <c r="I2832" s="219" t="s">
        <v>1092</v>
      </c>
    </row>
    <row r="2833" spans="1:9" ht="13.5" customHeight="1">
      <c r="A2833" s="219" t="s">
        <v>1684</v>
      </c>
      <c r="B2833" s="55">
        <v>136</v>
      </c>
      <c r="C2833" s="55">
        <v>133</v>
      </c>
      <c r="D2833" s="143">
        <v>140</v>
      </c>
      <c r="E2833" s="230" t="s">
        <v>144</v>
      </c>
      <c r="F2833" s="219">
        <v>774.2</v>
      </c>
      <c r="I2833" s="219" t="s">
        <v>1092</v>
      </c>
    </row>
    <row r="2834" spans="1:9" ht="13.5" customHeight="1">
      <c r="A2834" s="219" t="s">
        <v>1583</v>
      </c>
      <c r="B2834" s="55">
        <v>3.5</v>
      </c>
      <c r="C2834" s="55">
        <v>1</v>
      </c>
      <c r="D2834" s="143">
        <v>7</v>
      </c>
      <c r="E2834" s="230" t="s">
        <v>144</v>
      </c>
      <c r="F2834" s="219">
        <v>10150</v>
      </c>
      <c r="I2834" s="219" t="s">
        <v>1092</v>
      </c>
    </row>
    <row r="2835" spans="1:9" ht="13.5" customHeight="1">
      <c r="A2835" s="219" t="s">
        <v>1583</v>
      </c>
      <c r="B2835" s="55">
        <v>11</v>
      </c>
      <c r="C2835" s="55">
        <v>8</v>
      </c>
      <c r="D2835" s="143">
        <v>14</v>
      </c>
      <c r="E2835" s="230" t="s">
        <v>144</v>
      </c>
      <c r="F2835" s="219">
        <v>20600</v>
      </c>
      <c r="I2835" s="219" t="s">
        <v>1092</v>
      </c>
    </row>
    <row r="2836" spans="1:9" ht="13.5" customHeight="1">
      <c r="A2836" s="219" t="s">
        <v>1583</v>
      </c>
      <c r="B2836" s="55">
        <v>30</v>
      </c>
      <c r="C2836" s="55">
        <v>22</v>
      </c>
      <c r="D2836" s="143">
        <v>28</v>
      </c>
      <c r="E2836" s="230" t="s">
        <v>144</v>
      </c>
      <c r="F2836" s="219">
        <v>263.2</v>
      </c>
      <c r="I2836" s="219" t="s">
        <v>1092</v>
      </c>
    </row>
    <row r="2837" spans="1:9" ht="13.5" customHeight="1">
      <c r="A2837" s="219" t="s">
        <v>1583</v>
      </c>
      <c r="B2837" s="55">
        <v>53</v>
      </c>
      <c r="C2837" s="55">
        <v>50</v>
      </c>
      <c r="D2837" s="143">
        <v>56</v>
      </c>
      <c r="E2837" s="230" t="s">
        <v>144</v>
      </c>
      <c r="F2837" s="219">
        <v>421.3</v>
      </c>
      <c r="I2837" s="219" t="s">
        <v>1092</v>
      </c>
    </row>
    <row r="2838" spans="1:9" ht="13.5" customHeight="1">
      <c r="A2838" s="219" t="s">
        <v>1583</v>
      </c>
      <c r="B2838" s="55">
        <v>136</v>
      </c>
      <c r="C2838" s="55">
        <v>133</v>
      </c>
      <c r="D2838" s="143">
        <v>140</v>
      </c>
      <c r="E2838" s="230" t="s">
        <v>144</v>
      </c>
      <c r="F2838" s="219">
        <v>3320</v>
      </c>
      <c r="I2838" s="219" t="s">
        <v>1092</v>
      </c>
    </row>
    <row r="2839" spans="1:9" ht="13.5" customHeight="1">
      <c r="A2839" s="219" t="s">
        <v>1559</v>
      </c>
      <c r="B2839" s="55">
        <v>3.5</v>
      </c>
      <c r="C2839" s="55">
        <v>1</v>
      </c>
      <c r="D2839" s="143">
        <v>7</v>
      </c>
      <c r="E2839" s="230" t="s">
        <v>144</v>
      </c>
      <c r="F2839" s="219">
        <v>159700</v>
      </c>
      <c r="I2839" s="219" t="s">
        <v>1092</v>
      </c>
    </row>
    <row r="2840" spans="1:9" ht="13.5" customHeight="1">
      <c r="A2840" s="219" t="s">
        <v>1559</v>
      </c>
      <c r="B2840" s="55">
        <v>11</v>
      </c>
      <c r="C2840" s="55">
        <v>8</v>
      </c>
      <c r="D2840" s="143">
        <v>14</v>
      </c>
      <c r="E2840" s="230" t="s">
        <v>144</v>
      </c>
      <c r="F2840" s="219">
        <v>99840</v>
      </c>
      <c r="I2840" s="219" t="s">
        <v>1092</v>
      </c>
    </row>
    <row r="2841" spans="1:9" ht="13.5" customHeight="1">
      <c r="A2841" s="219" t="s">
        <v>1559</v>
      </c>
      <c r="B2841" s="55">
        <v>30</v>
      </c>
      <c r="C2841" s="55">
        <v>22</v>
      </c>
      <c r="D2841" s="143">
        <v>28</v>
      </c>
      <c r="E2841" s="230" t="s">
        <v>144</v>
      </c>
      <c r="F2841" s="219">
        <v>2522</v>
      </c>
      <c r="I2841" s="219" t="s">
        <v>1092</v>
      </c>
    </row>
    <row r="2842" spans="1:9" ht="13.5" customHeight="1">
      <c r="A2842" s="219" t="s">
        <v>1559</v>
      </c>
      <c r="B2842" s="55">
        <v>53</v>
      </c>
      <c r="C2842" s="55">
        <v>50</v>
      </c>
      <c r="D2842" s="143">
        <v>56</v>
      </c>
      <c r="E2842" s="230" t="s">
        <v>144</v>
      </c>
      <c r="F2842" s="219">
        <v>17850</v>
      </c>
      <c r="I2842" s="219" t="s">
        <v>1092</v>
      </c>
    </row>
    <row r="2843" spans="1:9" ht="13.5" customHeight="1">
      <c r="A2843" s="219" t="s">
        <v>1559</v>
      </c>
      <c r="B2843" s="55">
        <v>81</v>
      </c>
      <c r="C2843" s="55">
        <v>78</v>
      </c>
      <c r="D2843" s="143">
        <v>84</v>
      </c>
      <c r="E2843" s="230" t="s">
        <v>144</v>
      </c>
      <c r="F2843" s="219">
        <v>13770</v>
      </c>
      <c r="I2843" s="219" t="s">
        <v>1092</v>
      </c>
    </row>
    <row r="2844" spans="1:9" ht="13.5" customHeight="1">
      <c r="A2844" s="219" t="s">
        <v>1559</v>
      </c>
      <c r="B2844" s="55">
        <v>136</v>
      </c>
      <c r="C2844" s="55">
        <v>133</v>
      </c>
      <c r="D2844" s="143">
        <v>140</v>
      </c>
      <c r="E2844" s="230" t="s">
        <v>144</v>
      </c>
      <c r="F2844" s="219">
        <v>41650</v>
      </c>
      <c r="I2844" s="219" t="s">
        <v>1092</v>
      </c>
    </row>
    <row r="2845" spans="1:9" ht="13.5" customHeight="1">
      <c r="A2845" s="219" t="s">
        <v>1471</v>
      </c>
      <c r="B2845" s="55">
        <v>3.5</v>
      </c>
      <c r="C2845" s="55">
        <v>1</v>
      </c>
      <c r="D2845" s="143">
        <v>7</v>
      </c>
      <c r="E2845" s="230" t="s">
        <v>144</v>
      </c>
      <c r="F2845" s="219">
        <v>899100</v>
      </c>
      <c r="I2845" s="219" t="s">
        <v>1092</v>
      </c>
    </row>
    <row r="2846" spans="1:9" ht="13.5" customHeight="1">
      <c r="A2846" s="219" t="s">
        <v>1471</v>
      </c>
      <c r="B2846" s="55">
        <v>11</v>
      </c>
      <c r="C2846" s="55">
        <v>8</v>
      </c>
      <c r="D2846" s="143">
        <v>14</v>
      </c>
      <c r="E2846" s="230" t="s">
        <v>144</v>
      </c>
      <c r="F2846" s="219">
        <v>4168000</v>
      </c>
      <c r="I2846" s="219" t="s">
        <v>1092</v>
      </c>
    </row>
    <row r="2847" spans="1:9" ht="13.5" customHeight="1">
      <c r="A2847" s="219" t="s">
        <v>1471</v>
      </c>
      <c r="B2847" s="55">
        <v>30</v>
      </c>
      <c r="C2847" s="55">
        <v>22</v>
      </c>
      <c r="D2847" s="143">
        <v>28</v>
      </c>
      <c r="E2847" s="230" t="s">
        <v>144</v>
      </c>
      <c r="F2847" s="219">
        <v>1174000</v>
      </c>
      <c r="I2847" s="219" t="s">
        <v>1092</v>
      </c>
    </row>
    <row r="2848" spans="1:9" ht="13.5" customHeight="1">
      <c r="A2848" s="219" t="s">
        <v>1471</v>
      </c>
      <c r="B2848" s="55">
        <v>53</v>
      </c>
      <c r="C2848" s="55">
        <v>50</v>
      </c>
      <c r="D2848" s="143">
        <v>56</v>
      </c>
      <c r="E2848" s="230" t="s">
        <v>144</v>
      </c>
      <c r="F2848" s="219">
        <v>1602000</v>
      </c>
      <c r="I2848" s="219" t="s">
        <v>1092</v>
      </c>
    </row>
    <row r="2849" spans="1:9" ht="13.5" customHeight="1">
      <c r="A2849" s="219" t="s">
        <v>1471</v>
      </c>
      <c r="B2849" s="55">
        <v>81</v>
      </c>
      <c r="C2849" s="55">
        <v>78</v>
      </c>
      <c r="D2849" s="143">
        <v>84</v>
      </c>
      <c r="E2849" s="230" t="s">
        <v>144</v>
      </c>
      <c r="F2849" s="219">
        <v>199000</v>
      </c>
      <c r="I2849" s="219" t="s">
        <v>1092</v>
      </c>
    </row>
    <row r="2850" spans="1:9" ht="13.5" customHeight="1">
      <c r="A2850" s="219" t="s">
        <v>1471</v>
      </c>
      <c r="B2850" s="55">
        <v>136</v>
      </c>
      <c r="C2850" s="55">
        <v>133</v>
      </c>
      <c r="D2850" s="143">
        <v>140</v>
      </c>
      <c r="E2850" s="230" t="s">
        <v>144</v>
      </c>
      <c r="F2850" s="219">
        <v>682100</v>
      </c>
      <c r="I2850" s="219" t="s">
        <v>1092</v>
      </c>
    </row>
    <row r="2851" spans="1:9" ht="13.5" customHeight="1">
      <c r="A2851" s="219" t="s">
        <v>1538</v>
      </c>
      <c r="B2851" s="55">
        <v>3.5</v>
      </c>
      <c r="C2851" s="55">
        <v>1</v>
      </c>
      <c r="D2851" s="143">
        <v>7</v>
      </c>
      <c r="E2851" s="230" t="s">
        <v>144</v>
      </c>
      <c r="F2851" s="219">
        <v>6015</v>
      </c>
      <c r="I2851" s="219" t="s">
        <v>1092</v>
      </c>
    </row>
    <row r="2852" spans="1:9" ht="13.5" customHeight="1">
      <c r="A2852" s="219" t="s">
        <v>1538</v>
      </c>
      <c r="B2852" s="55">
        <v>11</v>
      </c>
      <c r="C2852" s="55">
        <v>8</v>
      </c>
      <c r="D2852" s="143">
        <v>14</v>
      </c>
      <c r="E2852" s="230" t="s">
        <v>144</v>
      </c>
      <c r="F2852" s="219">
        <v>1444</v>
      </c>
      <c r="I2852" s="219" t="s">
        <v>1092</v>
      </c>
    </row>
    <row r="2853" spans="1:9" ht="13.5" customHeight="1">
      <c r="A2853" s="219" t="s">
        <v>1538</v>
      </c>
      <c r="B2853" s="55">
        <v>53</v>
      </c>
      <c r="C2853" s="55">
        <v>50</v>
      </c>
      <c r="D2853" s="143">
        <v>56</v>
      </c>
      <c r="E2853" s="230" t="s">
        <v>144</v>
      </c>
      <c r="F2853" s="219">
        <v>12510</v>
      </c>
      <c r="I2853" s="219" t="s">
        <v>1092</v>
      </c>
    </row>
    <row r="2854" spans="1:9" ht="13.5" customHeight="1">
      <c r="A2854" s="219" t="s">
        <v>1538</v>
      </c>
      <c r="B2854" s="55">
        <v>136</v>
      </c>
      <c r="C2854" s="55">
        <v>133</v>
      </c>
      <c r="D2854" s="143">
        <v>140</v>
      </c>
      <c r="E2854" s="230" t="s">
        <v>144</v>
      </c>
      <c r="F2854" s="219">
        <v>1221</v>
      </c>
      <c r="I2854" s="219" t="s">
        <v>1092</v>
      </c>
    </row>
    <row r="2855" spans="1:9" ht="13.5" customHeight="1">
      <c r="A2855" s="219" t="s">
        <v>1575</v>
      </c>
      <c r="B2855" s="55">
        <v>3.5</v>
      </c>
      <c r="C2855" s="55">
        <v>1</v>
      </c>
      <c r="D2855" s="143">
        <v>7</v>
      </c>
      <c r="E2855" s="230" t="s">
        <v>144</v>
      </c>
      <c r="F2855" s="219">
        <v>16640</v>
      </c>
      <c r="I2855" s="219" t="s">
        <v>1092</v>
      </c>
    </row>
    <row r="2856" spans="1:9" ht="13.5" customHeight="1">
      <c r="A2856" s="219" t="s">
        <v>1575</v>
      </c>
      <c r="B2856" s="55">
        <v>11</v>
      </c>
      <c r="C2856" s="55">
        <v>8</v>
      </c>
      <c r="D2856" s="143">
        <v>14</v>
      </c>
      <c r="E2856" s="230" t="s">
        <v>144</v>
      </c>
      <c r="F2856" s="219">
        <v>47470</v>
      </c>
      <c r="I2856" s="219" t="s">
        <v>1092</v>
      </c>
    </row>
    <row r="2857" spans="1:9" ht="13.5" customHeight="1">
      <c r="A2857" s="219" t="s">
        <v>1575</v>
      </c>
      <c r="B2857" s="55">
        <v>30</v>
      </c>
      <c r="C2857" s="55">
        <v>22</v>
      </c>
      <c r="D2857" s="143">
        <v>28</v>
      </c>
      <c r="E2857" s="230" t="s">
        <v>144</v>
      </c>
      <c r="F2857" s="219">
        <v>15590</v>
      </c>
      <c r="I2857" s="219" t="s">
        <v>1092</v>
      </c>
    </row>
    <row r="2858" spans="1:9" ht="13.5" customHeight="1">
      <c r="A2858" s="219" t="s">
        <v>1575</v>
      </c>
      <c r="B2858" s="55">
        <v>53</v>
      </c>
      <c r="C2858" s="55">
        <v>50</v>
      </c>
      <c r="D2858" s="143">
        <v>56</v>
      </c>
      <c r="E2858" s="230" t="s">
        <v>144</v>
      </c>
      <c r="F2858" s="219">
        <v>6554</v>
      </c>
      <c r="I2858" s="219" t="s">
        <v>1092</v>
      </c>
    </row>
    <row r="2859" spans="1:9" ht="13.5" customHeight="1">
      <c r="A2859" s="219" t="s">
        <v>1575</v>
      </c>
      <c r="B2859" s="55">
        <v>81</v>
      </c>
      <c r="C2859" s="55">
        <v>78</v>
      </c>
      <c r="D2859" s="143">
        <v>84</v>
      </c>
      <c r="E2859" s="230" t="s">
        <v>144</v>
      </c>
      <c r="F2859" s="219">
        <v>1087</v>
      </c>
      <c r="I2859" s="219" t="s">
        <v>1092</v>
      </c>
    </row>
    <row r="2860" spans="1:9" ht="13.5" customHeight="1">
      <c r="A2860" s="219" t="s">
        <v>1526</v>
      </c>
      <c r="B2860" s="55">
        <v>53</v>
      </c>
      <c r="C2860" s="55">
        <v>50</v>
      </c>
      <c r="D2860" s="143">
        <v>56</v>
      </c>
      <c r="E2860" s="230" t="s">
        <v>144</v>
      </c>
      <c r="F2860" s="219">
        <v>7936</v>
      </c>
      <c r="I2860" s="219" t="s">
        <v>1092</v>
      </c>
    </row>
    <row r="2861" spans="1:9" ht="13.5" customHeight="1">
      <c r="A2861" s="219" t="s">
        <v>1552</v>
      </c>
      <c r="B2861" s="55">
        <v>3.5</v>
      </c>
      <c r="C2861" s="55">
        <v>1</v>
      </c>
      <c r="D2861" s="143">
        <v>7</v>
      </c>
      <c r="E2861" s="230" t="s">
        <v>144</v>
      </c>
      <c r="F2861" s="219">
        <v>612400</v>
      </c>
      <c r="I2861" s="219" t="s">
        <v>1092</v>
      </c>
    </row>
    <row r="2862" spans="1:9" ht="13.5" customHeight="1">
      <c r="A2862" s="219" t="s">
        <v>1552</v>
      </c>
      <c r="B2862" s="55">
        <v>11</v>
      </c>
      <c r="C2862" s="55">
        <v>8</v>
      </c>
      <c r="D2862" s="143">
        <v>14</v>
      </c>
      <c r="E2862" s="230" t="s">
        <v>144</v>
      </c>
      <c r="F2862" s="219">
        <v>1694000</v>
      </c>
      <c r="I2862" s="219" t="s">
        <v>1092</v>
      </c>
    </row>
    <row r="2863" spans="1:9" ht="13.5" customHeight="1">
      <c r="A2863" s="219" t="s">
        <v>1552</v>
      </c>
      <c r="B2863" s="55">
        <v>30</v>
      </c>
      <c r="C2863" s="55">
        <v>22</v>
      </c>
      <c r="D2863" s="143">
        <v>28</v>
      </c>
      <c r="E2863" s="230" t="s">
        <v>144</v>
      </c>
      <c r="F2863" s="219">
        <v>1769000</v>
      </c>
      <c r="I2863" s="219" t="s">
        <v>1092</v>
      </c>
    </row>
    <row r="2864" spans="1:9" ht="13.5" customHeight="1">
      <c r="A2864" s="219" t="s">
        <v>1552</v>
      </c>
      <c r="B2864" s="55">
        <v>53</v>
      </c>
      <c r="C2864" s="55">
        <v>50</v>
      </c>
      <c r="D2864" s="143">
        <v>56</v>
      </c>
      <c r="E2864" s="230" t="s">
        <v>144</v>
      </c>
      <c r="F2864" s="219">
        <v>1138000</v>
      </c>
      <c r="I2864" s="219" t="s">
        <v>1092</v>
      </c>
    </row>
    <row r="2865" spans="1:9" ht="13.5" customHeight="1">
      <c r="A2865" s="219" t="s">
        <v>1552</v>
      </c>
      <c r="B2865" s="55">
        <v>81</v>
      </c>
      <c r="C2865" s="55">
        <v>78</v>
      </c>
      <c r="D2865" s="143">
        <v>84</v>
      </c>
      <c r="E2865" s="230" t="s">
        <v>144</v>
      </c>
      <c r="F2865" s="219">
        <v>241800</v>
      </c>
      <c r="I2865" s="219" t="s">
        <v>1092</v>
      </c>
    </row>
    <row r="2866" spans="1:9" ht="13.5" customHeight="1">
      <c r="A2866" s="219" t="s">
        <v>1552</v>
      </c>
      <c r="B2866" s="55">
        <v>136</v>
      </c>
      <c r="C2866" s="55">
        <v>133</v>
      </c>
      <c r="D2866" s="143">
        <v>140</v>
      </c>
      <c r="E2866" s="230" t="s">
        <v>144</v>
      </c>
      <c r="F2866" s="219">
        <v>180200</v>
      </c>
      <c r="I2866" s="219" t="s">
        <v>1092</v>
      </c>
    </row>
    <row r="2867" spans="1:9" ht="13.5" customHeight="1">
      <c r="A2867" s="219" t="s">
        <v>1695</v>
      </c>
      <c r="B2867" s="55">
        <v>3.5</v>
      </c>
      <c r="C2867" s="55">
        <v>1</v>
      </c>
      <c r="D2867" s="143">
        <v>7</v>
      </c>
      <c r="E2867" s="230" t="s">
        <v>144</v>
      </c>
      <c r="F2867" s="219">
        <v>16150</v>
      </c>
      <c r="I2867" s="219" t="s">
        <v>1092</v>
      </c>
    </row>
    <row r="2868" spans="1:9" ht="13.5" customHeight="1">
      <c r="A2868" s="219" t="s">
        <v>1695</v>
      </c>
      <c r="B2868" s="55">
        <v>11</v>
      </c>
      <c r="C2868" s="55">
        <v>8</v>
      </c>
      <c r="D2868" s="143">
        <v>14</v>
      </c>
      <c r="E2868" s="230" t="s">
        <v>144</v>
      </c>
      <c r="F2868" s="219">
        <v>10230</v>
      </c>
      <c r="I2868" s="219" t="s">
        <v>1092</v>
      </c>
    </row>
    <row r="2869" spans="1:9" ht="13.5" customHeight="1">
      <c r="A2869" s="219" t="s">
        <v>1695</v>
      </c>
      <c r="B2869" s="55">
        <v>30</v>
      </c>
      <c r="C2869" s="55">
        <v>22</v>
      </c>
      <c r="D2869" s="143">
        <v>28</v>
      </c>
      <c r="E2869" s="230" t="s">
        <v>144</v>
      </c>
      <c r="F2869" s="219">
        <v>13640</v>
      </c>
      <c r="I2869" s="219" t="s">
        <v>1092</v>
      </c>
    </row>
    <row r="2870" spans="1:9" ht="13.5" customHeight="1">
      <c r="A2870" s="219" t="s">
        <v>1695</v>
      </c>
      <c r="B2870" s="55">
        <v>53</v>
      </c>
      <c r="C2870" s="55">
        <v>50</v>
      </c>
      <c r="D2870" s="143">
        <v>56</v>
      </c>
      <c r="E2870" s="230" t="s">
        <v>144</v>
      </c>
      <c r="F2870" s="219">
        <v>11560</v>
      </c>
      <c r="I2870" s="219" t="s">
        <v>1092</v>
      </c>
    </row>
    <row r="2871" spans="1:9" ht="13.5" customHeight="1">
      <c r="A2871" s="219" t="s">
        <v>1695</v>
      </c>
      <c r="B2871" s="55">
        <v>81</v>
      </c>
      <c r="C2871" s="55">
        <v>78</v>
      </c>
      <c r="D2871" s="143">
        <v>84</v>
      </c>
      <c r="E2871" s="230" t="s">
        <v>144</v>
      </c>
      <c r="F2871" s="219">
        <v>4611</v>
      </c>
      <c r="I2871" s="219" t="s">
        <v>1092</v>
      </c>
    </row>
    <row r="2872" spans="1:9" ht="13.5" customHeight="1">
      <c r="A2872" s="219" t="s">
        <v>1695</v>
      </c>
      <c r="B2872" s="55">
        <v>136</v>
      </c>
      <c r="C2872" s="55">
        <v>133</v>
      </c>
      <c r="D2872" s="143">
        <v>140</v>
      </c>
      <c r="E2872" s="230" t="s">
        <v>144</v>
      </c>
      <c r="F2872" s="219">
        <v>40240</v>
      </c>
      <c r="I2872" s="219" t="s">
        <v>1092</v>
      </c>
    </row>
    <row r="2873" spans="1:9" ht="13.5" customHeight="1">
      <c r="A2873" s="219" t="s">
        <v>1472</v>
      </c>
      <c r="B2873" s="55">
        <v>3.5</v>
      </c>
      <c r="C2873" s="55">
        <v>1</v>
      </c>
      <c r="D2873" s="143">
        <v>7</v>
      </c>
      <c r="E2873" s="230" t="s">
        <v>144</v>
      </c>
      <c r="F2873" s="219">
        <v>848400</v>
      </c>
      <c r="I2873" s="219" t="s">
        <v>1092</v>
      </c>
    </row>
    <row r="2874" spans="1:9" ht="13.5" customHeight="1">
      <c r="A2874" s="219" t="s">
        <v>1472</v>
      </c>
      <c r="B2874" s="55">
        <v>11</v>
      </c>
      <c r="C2874" s="55">
        <v>8</v>
      </c>
      <c r="D2874" s="143">
        <v>14</v>
      </c>
      <c r="E2874" s="230" t="s">
        <v>144</v>
      </c>
      <c r="F2874" s="219">
        <v>1438000</v>
      </c>
      <c r="I2874" s="219" t="s">
        <v>1092</v>
      </c>
    </row>
    <row r="2875" spans="1:9" ht="13.5" customHeight="1">
      <c r="A2875" s="219" t="s">
        <v>1472</v>
      </c>
      <c r="B2875" s="55">
        <v>30</v>
      </c>
      <c r="C2875" s="55">
        <v>22</v>
      </c>
      <c r="D2875" s="143">
        <v>28</v>
      </c>
      <c r="E2875" s="230" t="s">
        <v>144</v>
      </c>
      <c r="F2875" s="219">
        <v>2601000</v>
      </c>
      <c r="I2875" s="219" t="s">
        <v>1092</v>
      </c>
    </row>
    <row r="2876" spans="1:9" ht="13.5" customHeight="1">
      <c r="A2876" s="219" t="s">
        <v>1472</v>
      </c>
      <c r="B2876" s="55">
        <v>53</v>
      </c>
      <c r="C2876" s="55">
        <v>50</v>
      </c>
      <c r="D2876" s="143">
        <v>56</v>
      </c>
      <c r="E2876" s="230" t="s">
        <v>144</v>
      </c>
      <c r="F2876" s="219">
        <v>1153000</v>
      </c>
      <c r="I2876" s="219" t="s">
        <v>1092</v>
      </c>
    </row>
    <row r="2877" spans="1:9" ht="13.5" customHeight="1">
      <c r="A2877" s="219" t="s">
        <v>1472</v>
      </c>
      <c r="B2877" s="55">
        <v>81</v>
      </c>
      <c r="C2877" s="55">
        <v>78</v>
      </c>
      <c r="D2877" s="143">
        <v>84</v>
      </c>
      <c r="E2877" s="230" t="s">
        <v>144</v>
      </c>
      <c r="F2877" s="219">
        <v>117000</v>
      </c>
      <c r="I2877" s="219" t="s">
        <v>1092</v>
      </c>
    </row>
    <row r="2878" spans="1:9" ht="13.5" customHeight="1">
      <c r="A2878" s="219" t="s">
        <v>1472</v>
      </c>
      <c r="B2878" s="55">
        <v>136</v>
      </c>
      <c r="C2878" s="55">
        <v>133</v>
      </c>
      <c r="D2878" s="143">
        <v>140</v>
      </c>
      <c r="E2878" s="230" t="s">
        <v>144</v>
      </c>
      <c r="F2878" s="219">
        <v>194800</v>
      </c>
      <c r="I2878" s="219" t="s">
        <v>1092</v>
      </c>
    </row>
    <row r="2879" spans="1:9" ht="13.5" customHeight="1">
      <c r="A2879" s="219" t="s">
        <v>1711</v>
      </c>
      <c r="B2879" s="55">
        <v>3.5</v>
      </c>
      <c r="C2879" s="55">
        <v>1</v>
      </c>
      <c r="D2879" s="143">
        <v>7</v>
      </c>
      <c r="E2879" s="230" t="s">
        <v>144</v>
      </c>
      <c r="F2879" s="219">
        <v>3156</v>
      </c>
      <c r="I2879" s="219" t="s">
        <v>1092</v>
      </c>
    </row>
    <row r="2880" spans="1:9" ht="13.5" customHeight="1">
      <c r="A2880" s="219" t="s">
        <v>1711</v>
      </c>
      <c r="B2880" s="55">
        <v>11</v>
      </c>
      <c r="C2880" s="55">
        <v>8</v>
      </c>
      <c r="D2880" s="143">
        <v>14</v>
      </c>
      <c r="E2880" s="230" t="s">
        <v>144</v>
      </c>
      <c r="F2880" s="219">
        <v>6414</v>
      </c>
      <c r="I2880" s="219" t="s">
        <v>1092</v>
      </c>
    </row>
    <row r="2881" spans="1:9" ht="13.5" customHeight="1">
      <c r="A2881" s="219" t="s">
        <v>1711</v>
      </c>
      <c r="B2881" s="55">
        <v>30</v>
      </c>
      <c r="C2881" s="55">
        <v>22</v>
      </c>
      <c r="D2881" s="143">
        <v>28</v>
      </c>
      <c r="E2881" s="230" t="s">
        <v>144</v>
      </c>
      <c r="F2881" s="219">
        <v>10560</v>
      </c>
      <c r="I2881" s="219" t="s">
        <v>1092</v>
      </c>
    </row>
    <row r="2882" spans="1:9" ht="13.5" customHeight="1">
      <c r="A2882" s="219" t="s">
        <v>1711</v>
      </c>
      <c r="B2882" s="55">
        <v>53</v>
      </c>
      <c r="C2882" s="55">
        <v>50</v>
      </c>
      <c r="D2882" s="143">
        <v>56</v>
      </c>
      <c r="E2882" s="230" t="s">
        <v>144</v>
      </c>
      <c r="F2882" s="219">
        <v>6060</v>
      </c>
      <c r="I2882" s="219" t="s">
        <v>1092</v>
      </c>
    </row>
    <row r="2883" spans="1:9" ht="13.5" customHeight="1">
      <c r="A2883" s="219" t="s">
        <v>1711</v>
      </c>
      <c r="B2883" s="55">
        <v>81</v>
      </c>
      <c r="C2883" s="55">
        <v>78</v>
      </c>
      <c r="D2883" s="143">
        <v>84</v>
      </c>
      <c r="E2883" s="230" t="s">
        <v>144</v>
      </c>
      <c r="F2883" s="219">
        <v>3930</v>
      </c>
      <c r="I2883" s="219" t="s">
        <v>1092</v>
      </c>
    </row>
    <row r="2884" spans="1:9" ht="13.5" customHeight="1">
      <c r="A2884" s="219" t="s">
        <v>1711</v>
      </c>
      <c r="B2884" s="55">
        <v>136</v>
      </c>
      <c r="C2884" s="55">
        <v>133</v>
      </c>
      <c r="D2884" s="143">
        <v>140</v>
      </c>
      <c r="E2884" s="230" t="s">
        <v>144</v>
      </c>
      <c r="F2884" s="219">
        <v>435</v>
      </c>
      <c r="I2884" s="219" t="s">
        <v>1092</v>
      </c>
    </row>
    <row r="2885" spans="1:9" ht="13.5" customHeight="1">
      <c r="A2885" s="219" t="s">
        <v>1591</v>
      </c>
      <c r="B2885" s="55">
        <v>3.5</v>
      </c>
      <c r="C2885" s="55">
        <v>1</v>
      </c>
      <c r="D2885" s="143">
        <v>7</v>
      </c>
      <c r="E2885" s="230" t="s">
        <v>144</v>
      </c>
      <c r="F2885" s="219">
        <v>3012</v>
      </c>
      <c r="I2885" s="219" t="s">
        <v>1092</v>
      </c>
    </row>
    <row r="2886" spans="1:9" ht="13.5" customHeight="1">
      <c r="A2886" s="219" t="s">
        <v>1591</v>
      </c>
      <c r="B2886" s="55">
        <v>11</v>
      </c>
      <c r="C2886" s="55">
        <v>8</v>
      </c>
      <c r="D2886" s="143">
        <v>14</v>
      </c>
      <c r="E2886" s="230" t="s">
        <v>144</v>
      </c>
      <c r="F2886" s="219">
        <v>724.9</v>
      </c>
      <c r="I2886" s="219" t="s">
        <v>1092</v>
      </c>
    </row>
    <row r="2887" spans="1:9" ht="13.5" customHeight="1">
      <c r="A2887" s="219" t="s">
        <v>1760</v>
      </c>
      <c r="B2887" s="55">
        <v>3.5</v>
      </c>
      <c r="C2887" s="55">
        <v>1</v>
      </c>
      <c r="D2887" s="143">
        <v>7</v>
      </c>
      <c r="E2887" s="230" t="s">
        <v>144</v>
      </c>
      <c r="F2887" s="219">
        <v>1873</v>
      </c>
      <c r="I2887" s="219" t="s">
        <v>1092</v>
      </c>
    </row>
    <row r="2888" spans="1:9" ht="13.5" customHeight="1">
      <c r="A2888" s="219" t="s">
        <v>1760</v>
      </c>
      <c r="B2888" s="55">
        <v>30</v>
      </c>
      <c r="C2888" s="55">
        <v>22</v>
      </c>
      <c r="D2888" s="143">
        <v>28</v>
      </c>
      <c r="E2888" s="230" t="s">
        <v>144</v>
      </c>
      <c r="F2888" s="219">
        <v>12260</v>
      </c>
      <c r="I2888" s="219" t="s">
        <v>1092</v>
      </c>
    </row>
    <row r="2889" spans="1:9" ht="13.5" customHeight="1">
      <c r="A2889" s="219" t="s">
        <v>1631</v>
      </c>
      <c r="B2889" s="55">
        <v>3.5</v>
      </c>
      <c r="C2889" s="55">
        <v>1</v>
      </c>
      <c r="D2889" s="143">
        <v>7</v>
      </c>
      <c r="E2889" s="230" t="s">
        <v>144</v>
      </c>
      <c r="F2889" s="219">
        <v>89390000</v>
      </c>
      <c r="I2889" s="219" t="s">
        <v>1092</v>
      </c>
    </row>
    <row r="2890" spans="1:9" ht="13.5" customHeight="1">
      <c r="A2890" s="219" t="s">
        <v>1631</v>
      </c>
      <c r="B2890" s="55">
        <v>11</v>
      </c>
      <c r="C2890" s="55">
        <v>8</v>
      </c>
      <c r="D2890" s="143">
        <v>14</v>
      </c>
      <c r="E2890" s="230" t="s">
        <v>144</v>
      </c>
      <c r="F2890" s="219">
        <v>159400000</v>
      </c>
      <c r="I2890" s="219" t="s">
        <v>1092</v>
      </c>
    </row>
    <row r="2891" spans="1:9" ht="13.5" customHeight="1">
      <c r="A2891" s="219" t="s">
        <v>1631</v>
      </c>
      <c r="B2891" s="55">
        <v>30</v>
      </c>
      <c r="C2891" s="55">
        <v>22</v>
      </c>
      <c r="D2891" s="143">
        <v>28</v>
      </c>
      <c r="E2891" s="230" t="s">
        <v>144</v>
      </c>
      <c r="F2891" s="219">
        <v>113100000</v>
      </c>
      <c r="I2891" s="219" t="s">
        <v>1092</v>
      </c>
    </row>
    <row r="2892" spans="1:9" ht="13.5" customHeight="1">
      <c r="A2892" s="219" t="s">
        <v>1631</v>
      </c>
      <c r="B2892" s="55">
        <v>53</v>
      </c>
      <c r="C2892" s="55">
        <v>50</v>
      </c>
      <c r="D2892" s="143">
        <v>56</v>
      </c>
      <c r="E2892" s="230" t="s">
        <v>144</v>
      </c>
      <c r="F2892" s="219">
        <v>97220000</v>
      </c>
      <c r="I2892" s="219" t="s">
        <v>1092</v>
      </c>
    </row>
    <row r="2893" spans="1:9" ht="13.5" customHeight="1">
      <c r="A2893" s="219" t="s">
        <v>1631</v>
      </c>
      <c r="B2893" s="55">
        <v>81</v>
      </c>
      <c r="C2893" s="55">
        <v>78</v>
      </c>
      <c r="D2893" s="143">
        <v>84</v>
      </c>
      <c r="E2893" s="230" t="s">
        <v>144</v>
      </c>
      <c r="F2893" s="219">
        <v>25430000</v>
      </c>
      <c r="I2893" s="219" t="s">
        <v>1092</v>
      </c>
    </row>
    <row r="2894" spans="1:9" ht="13.5" customHeight="1">
      <c r="A2894" s="219" t="s">
        <v>1631</v>
      </c>
      <c r="B2894" s="55">
        <v>136</v>
      </c>
      <c r="C2894" s="55">
        <v>133</v>
      </c>
      <c r="D2894" s="143">
        <v>140</v>
      </c>
      <c r="E2894" s="230" t="s">
        <v>144</v>
      </c>
      <c r="F2894" s="219">
        <v>42060000</v>
      </c>
      <c r="I2894" s="219" t="s">
        <v>1092</v>
      </c>
    </row>
    <row r="2895" spans="1:9" ht="13.5" customHeight="1">
      <c r="A2895" s="219" t="s">
        <v>2300</v>
      </c>
      <c r="B2895" s="55">
        <v>3.5</v>
      </c>
      <c r="C2895" s="55">
        <v>1</v>
      </c>
      <c r="D2895" s="143">
        <v>7</v>
      </c>
      <c r="E2895" s="230" t="s">
        <v>144</v>
      </c>
      <c r="F2895" s="219">
        <v>312700</v>
      </c>
      <c r="I2895" s="219" t="s">
        <v>1092</v>
      </c>
    </row>
    <row r="2896" spans="1:9" ht="13.5" customHeight="1">
      <c r="A2896" s="219" t="s">
        <v>2300</v>
      </c>
      <c r="B2896" s="55">
        <v>11</v>
      </c>
      <c r="C2896" s="55">
        <v>8</v>
      </c>
      <c r="D2896" s="143">
        <v>14</v>
      </c>
      <c r="E2896" s="230" t="s">
        <v>144</v>
      </c>
      <c r="F2896" s="219">
        <v>698500</v>
      </c>
      <c r="I2896" s="219" t="s">
        <v>1092</v>
      </c>
    </row>
    <row r="2897" spans="1:9" ht="13.5" customHeight="1">
      <c r="A2897" s="219" t="s">
        <v>2300</v>
      </c>
      <c r="B2897" s="55">
        <v>30</v>
      </c>
      <c r="C2897" s="55">
        <v>22</v>
      </c>
      <c r="D2897" s="143">
        <v>28</v>
      </c>
      <c r="E2897" s="230" t="s">
        <v>144</v>
      </c>
      <c r="F2897" s="219">
        <v>122600</v>
      </c>
      <c r="I2897" s="219" t="s">
        <v>1092</v>
      </c>
    </row>
    <row r="2898" spans="1:9" ht="13.5" customHeight="1">
      <c r="A2898" s="219" t="s">
        <v>2300</v>
      </c>
      <c r="B2898" s="55">
        <v>53</v>
      </c>
      <c r="C2898" s="55">
        <v>50</v>
      </c>
      <c r="D2898" s="143">
        <v>56</v>
      </c>
      <c r="E2898" s="230" t="s">
        <v>144</v>
      </c>
      <c r="F2898" s="219">
        <v>240100</v>
      </c>
      <c r="I2898" s="219" t="s">
        <v>1092</v>
      </c>
    </row>
    <row r="2899" spans="1:9" ht="13.5" customHeight="1">
      <c r="A2899" s="219" t="s">
        <v>2300</v>
      </c>
      <c r="B2899" s="55">
        <v>81</v>
      </c>
      <c r="C2899" s="55">
        <v>78</v>
      </c>
      <c r="D2899" s="143">
        <v>84</v>
      </c>
      <c r="E2899" s="230" t="s">
        <v>144</v>
      </c>
      <c r="F2899" s="219">
        <v>219100</v>
      </c>
      <c r="I2899" s="219" t="s">
        <v>1092</v>
      </c>
    </row>
    <row r="2900" spans="1:9" ht="13.5" customHeight="1">
      <c r="A2900" s="219" t="s">
        <v>2300</v>
      </c>
      <c r="B2900" s="55">
        <v>136</v>
      </c>
      <c r="C2900" s="55">
        <v>133</v>
      </c>
      <c r="D2900" s="143">
        <v>140</v>
      </c>
      <c r="E2900" s="230" t="s">
        <v>144</v>
      </c>
      <c r="F2900" s="219">
        <v>309800</v>
      </c>
      <c r="I2900" s="219" t="s">
        <v>1092</v>
      </c>
    </row>
    <row r="2901" spans="1:9" ht="13.5" customHeight="1">
      <c r="A2901" s="219" t="s">
        <v>1800</v>
      </c>
      <c r="B2901" s="55">
        <v>3.5</v>
      </c>
      <c r="C2901" s="55">
        <v>1</v>
      </c>
      <c r="D2901" s="143">
        <v>7</v>
      </c>
      <c r="E2901" s="230" t="s">
        <v>144</v>
      </c>
      <c r="F2901" s="219">
        <v>3062000</v>
      </c>
      <c r="I2901" s="219" t="s">
        <v>1092</v>
      </c>
    </row>
    <row r="2902" spans="1:9" ht="13.5" customHeight="1">
      <c r="A2902" s="219" t="s">
        <v>1800</v>
      </c>
      <c r="B2902" s="55">
        <v>11</v>
      </c>
      <c r="C2902" s="55">
        <v>8</v>
      </c>
      <c r="D2902" s="143">
        <v>14</v>
      </c>
      <c r="E2902" s="230" t="s">
        <v>144</v>
      </c>
      <c r="F2902" s="219">
        <v>5651000</v>
      </c>
      <c r="I2902" s="219" t="s">
        <v>1092</v>
      </c>
    </row>
    <row r="2903" spans="1:9" ht="13.5" customHeight="1">
      <c r="A2903" s="219" t="s">
        <v>1800</v>
      </c>
      <c r="B2903" s="55">
        <v>30</v>
      </c>
      <c r="C2903" s="55">
        <v>22</v>
      </c>
      <c r="D2903" s="143">
        <v>28</v>
      </c>
      <c r="E2903" s="230" t="s">
        <v>144</v>
      </c>
      <c r="F2903" s="219">
        <v>8330</v>
      </c>
      <c r="I2903" s="219" t="s">
        <v>1092</v>
      </c>
    </row>
    <row r="2904" spans="1:9" ht="13.5" customHeight="1">
      <c r="A2904" s="219" t="s">
        <v>1800</v>
      </c>
      <c r="B2904" s="55">
        <v>53</v>
      </c>
      <c r="C2904" s="55">
        <v>50</v>
      </c>
      <c r="D2904" s="143">
        <v>56</v>
      </c>
      <c r="E2904" s="230" t="s">
        <v>144</v>
      </c>
      <c r="F2904" s="219">
        <v>333700</v>
      </c>
      <c r="I2904" s="219" t="s">
        <v>1092</v>
      </c>
    </row>
    <row r="2905" spans="1:9" ht="13.5" customHeight="1">
      <c r="A2905" s="219" t="s">
        <v>1800</v>
      </c>
      <c r="B2905" s="55">
        <v>136</v>
      </c>
      <c r="C2905" s="55">
        <v>133</v>
      </c>
      <c r="D2905" s="143">
        <v>140</v>
      </c>
      <c r="E2905" s="230" t="s">
        <v>144</v>
      </c>
      <c r="F2905" s="219">
        <v>2168000</v>
      </c>
      <c r="I2905" s="219" t="s">
        <v>1092</v>
      </c>
    </row>
    <row r="2906" spans="1:9" ht="13.5" customHeight="1">
      <c r="A2906" s="219" t="s">
        <v>1768</v>
      </c>
      <c r="B2906" s="55">
        <v>53</v>
      </c>
      <c r="C2906" s="55">
        <v>50</v>
      </c>
      <c r="D2906" s="143">
        <v>56</v>
      </c>
      <c r="E2906" s="230" t="s">
        <v>144</v>
      </c>
      <c r="F2906" s="219">
        <v>228.6</v>
      </c>
      <c r="I2906" s="219" t="s">
        <v>1092</v>
      </c>
    </row>
    <row r="2907" spans="1:9" ht="13.5" customHeight="1">
      <c r="A2907" s="219" t="s">
        <v>1768</v>
      </c>
      <c r="B2907" s="55">
        <v>136</v>
      </c>
      <c r="C2907" s="55">
        <v>133</v>
      </c>
      <c r="D2907" s="143">
        <v>140</v>
      </c>
      <c r="E2907" s="230" t="s">
        <v>144</v>
      </c>
      <c r="F2907" s="219">
        <v>6925</v>
      </c>
      <c r="I2907" s="219" t="s">
        <v>1092</v>
      </c>
    </row>
    <row r="2908" spans="1:9" ht="13.5" customHeight="1">
      <c r="A2908" s="219" t="s">
        <v>1507</v>
      </c>
      <c r="B2908" s="55">
        <v>3.5</v>
      </c>
      <c r="C2908" s="55">
        <v>1</v>
      </c>
      <c r="D2908" s="143">
        <v>7</v>
      </c>
      <c r="E2908" s="230" t="s">
        <v>144</v>
      </c>
      <c r="F2908" s="219">
        <v>3242</v>
      </c>
      <c r="I2908" s="219" t="s">
        <v>1092</v>
      </c>
    </row>
    <row r="2909" spans="1:9" ht="13.5" customHeight="1">
      <c r="A2909" s="219" t="s">
        <v>1507</v>
      </c>
      <c r="B2909" s="55">
        <v>11</v>
      </c>
      <c r="C2909" s="55">
        <v>8</v>
      </c>
      <c r="D2909" s="143">
        <v>14</v>
      </c>
      <c r="E2909" s="230" t="s">
        <v>144</v>
      </c>
      <c r="F2909" s="219">
        <v>1840</v>
      </c>
      <c r="I2909" s="219" t="s">
        <v>1092</v>
      </c>
    </row>
    <row r="2910" spans="1:9" ht="13.5" customHeight="1">
      <c r="A2910" s="219" t="s">
        <v>1507</v>
      </c>
      <c r="B2910" s="55">
        <v>30</v>
      </c>
      <c r="C2910" s="55">
        <v>22</v>
      </c>
      <c r="D2910" s="143">
        <v>28</v>
      </c>
      <c r="E2910" s="230" t="s">
        <v>144</v>
      </c>
      <c r="F2910" s="219">
        <v>50380</v>
      </c>
      <c r="I2910" s="219" t="s">
        <v>1092</v>
      </c>
    </row>
    <row r="2911" spans="1:9" ht="13.5" customHeight="1">
      <c r="A2911" s="219" t="s">
        <v>1507</v>
      </c>
      <c r="B2911" s="55">
        <v>53</v>
      </c>
      <c r="C2911" s="55">
        <v>50</v>
      </c>
      <c r="D2911" s="143">
        <v>56</v>
      </c>
      <c r="E2911" s="230" t="s">
        <v>144</v>
      </c>
      <c r="F2911" s="219">
        <v>4984</v>
      </c>
      <c r="I2911" s="219" t="s">
        <v>1092</v>
      </c>
    </row>
    <row r="2912" spans="1:9" ht="13.5" customHeight="1">
      <c r="A2912" s="219" t="s">
        <v>1507</v>
      </c>
      <c r="B2912" s="55">
        <v>81</v>
      </c>
      <c r="C2912" s="55">
        <v>78</v>
      </c>
      <c r="D2912" s="143">
        <v>84</v>
      </c>
      <c r="E2912" s="230" t="s">
        <v>144</v>
      </c>
      <c r="F2912" s="219">
        <v>2895</v>
      </c>
      <c r="I2912" s="219" t="s">
        <v>1092</v>
      </c>
    </row>
    <row r="2913" spans="1:9" ht="13.5" customHeight="1">
      <c r="A2913" s="219" t="s">
        <v>1752</v>
      </c>
      <c r="B2913" s="55">
        <v>3.5</v>
      </c>
      <c r="C2913" s="55">
        <v>1</v>
      </c>
      <c r="D2913" s="143">
        <v>7</v>
      </c>
      <c r="E2913" s="230" t="s">
        <v>144</v>
      </c>
      <c r="F2913" s="219">
        <v>11400</v>
      </c>
      <c r="I2913" s="219" t="s">
        <v>1092</v>
      </c>
    </row>
    <row r="2914" spans="1:9" ht="13.5" customHeight="1">
      <c r="A2914" s="219" t="s">
        <v>1752</v>
      </c>
      <c r="B2914" s="55">
        <v>11</v>
      </c>
      <c r="C2914" s="55">
        <v>8</v>
      </c>
      <c r="D2914" s="143">
        <v>14</v>
      </c>
      <c r="E2914" s="230" t="s">
        <v>144</v>
      </c>
      <c r="F2914" s="219">
        <v>51700</v>
      </c>
      <c r="I2914" s="219" t="s">
        <v>1092</v>
      </c>
    </row>
    <row r="2915" spans="1:9" ht="13.5" customHeight="1">
      <c r="A2915" s="219" t="s">
        <v>1752</v>
      </c>
      <c r="B2915" s="55">
        <v>30</v>
      </c>
      <c r="C2915" s="55">
        <v>22</v>
      </c>
      <c r="D2915" s="143">
        <v>28</v>
      </c>
      <c r="E2915" s="230" t="s">
        <v>144</v>
      </c>
      <c r="F2915" s="219">
        <v>91610</v>
      </c>
      <c r="I2915" s="219" t="s">
        <v>1092</v>
      </c>
    </row>
    <row r="2916" spans="1:9" ht="13.5" customHeight="1">
      <c r="A2916" s="219" t="s">
        <v>1752</v>
      </c>
      <c r="B2916" s="55">
        <v>53</v>
      </c>
      <c r="C2916" s="55">
        <v>50</v>
      </c>
      <c r="D2916" s="143">
        <v>56</v>
      </c>
      <c r="E2916" s="230" t="s">
        <v>144</v>
      </c>
      <c r="F2916" s="219">
        <v>54870</v>
      </c>
      <c r="I2916" s="219" t="s">
        <v>1092</v>
      </c>
    </row>
    <row r="2917" spans="1:9" ht="13.5" customHeight="1">
      <c r="A2917" s="219" t="s">
        <v>1752</v>
      </c>
      <c r="B2917" s="55">
        <v>136</v>
      </c>
      <c r="C2917" s="55">
        <v>133</v>
      </c>
      <c r="D2917" s="143">
        <v>140</v>
      </c>
      <c r="E2917" s="230" t="s">
        <v>144</v>
      </c>
      <c r="F2917" s="219">
        <v>3347</v>
      </c>
      <c r="I2917" s="219" t="s">
        <v>1092</v>
      </c>
    </row>
    <row r="2918" spans="1:9" ht="13.5" customHeight="1">
      <c r="A2918" s="219" t="s">
        <v>2292</v>
      </c>
      <c r="B2918" s="55">
        <v>3.5</v>
      </c>
      <c r="C2918" s="55">
        <v>1</v>
      </c>
      <c r="D2918" s="143">
        <v>7</v>
      </c>
      <c r="E2918" s="230" t="s">
        <v>144</v>
      </c>
      <c r="F2918" s="219">
        <v>13880</v>
      </c>
      <c r="I2918" s="219" t="s">
        <v>1092</v>
      </c>
    </row>
    <row r="2919" spans="1:9" ht="13.5" customHeight="1">
      <c r="A2919" s="219" t="s">
        <v>2292</v>
      </c>
      <c r="B2919" s="55">
        <v>11</v>
      </c>
      <c r="C2919" s="55">
        <v>8</v>
      </c>
      <c r="D2919" s="143">
        <v>14</v>
      </c>
      <c r="E2919" s="230" t="s">
        <v>144</v>
      </c>
      <c r="F2919" s="219">
        <v>63760</v>
      </c>
      <c r="I2919" s="219" t="s">
        <v>1092</v>
      </c>
    </row>
    <row r="2920" spans="1:9" ht="13.5" customHeight="1">
      <c r="A2920" s="219" t="s">
        <v>2292</v>
      </c>
      <c r="B2920" s="55">
        <v>30</v>
      </c>
      <c r="C2920" s="55">
        <v>22</v>
      </c>
      <c r="D2920" s="143">
        <v>28</v>
      </c>
      <c r="E2920" s="230" t="s">
        <v>144</v>
      </c>
      <c r="F2920" s="219">
        <v>1138</v>
      </c>
      <c r="I2920" s="219" t="s">
        <v>1092</v>
      </c>
    </row>
    <row r="2921" spans="1:9" ht="13.5" customHeight="1">
      <c r="A2921" s="219" t="s">
        <v>2292</v>
      </c>
      <c r="B2921" s="55">
        <v>81</v>
      </c>
      <c r="C2921" s="55">
        <v>78</v>
      </c>
      <c r="D2921" s="143">
        <v>84</v>
      </c>
      <c r="E2921" s="230" t="s">
        <v>144</v>
      </c>
      <c r="F2921" s="219">
        <v>1013</v>
      </c>
      <c r="I2921" s="219" t="s">
        <v>1092</v>
      </c>
    </row>
    <row r="2922" spans="1:9" ht="13.5" customHeight="1">
      <c r="A2922" s="219" t="s">
        <v>2292</v>
      </c>
      <c r="B2922" s="55">
        <v>136</v>
      </c>
      <c r="C2922" s="55">
        <v>133</v>
      </c>
      <c r="D2922" s="143">
        <v>140</v>
      </c>
      <c r="E2922" s="230" t="s">
        <v>144</v>
      </c>
      <c r="F2922" s="219">
        <v>3603</v>
      </c>
      <c r="I2922" s="219" t="s">
        <v>1092</v>
      </c>
    </row>
    <row r="2923" spans="1:9" ht="13.5" customHeight="1">
      <c r="A2923" s="219" t="s">
        <v>1646</v>
      </c>
      <c r="B2923" s="55">
        <v>3.5</v>
      </c>
      <c r="C2923" s="55">
        <v>1</v>
      </c>
      <c r="D2923" s="143">
        <v>7</v>
      </c>
      <c r="E2923" s="230" t="s">
        <v>144</v>
      </c>
      <c r="F2923" s="219">
        <v>1254000</v>
      </c>
      <c r="I2923" s="219" t="s">
        <v>1092</v>
      </c>
    </row>
    <row r="2924" spans="1:9" ht="13.5" customHeight="1">
      <c r="A2924" s="219" t="s">
        <v>1646</v>
      </c>
      <c r="B2924" s="55">
        <v>11</v>
      </c>
      <c r="C2924" s="55">
        <v>8</v>
      </c>
      <c r="D2924" s="143">
        <v>14</v>
      </c>
      <c r="E2924" s="230" t="s">
        <v>144</v>
      </c>
      <c r="F2924" s="219">
        <v>2219000</v>
      </c>
      <c r="I2924" s="219" t="s">
        <v>1092</v>
      </c>
    </row>
    <row r="2925" spans="1:9" ht="13.5" customHeight="1">
      <c r="A2925" s="219" t="s">
        <v>1646</v>
      </c>
      <c r="B2925" s="55">
        <v>30</v>
      </c>
      <c r="C2925" s="55">
        <v>22</v>
      </c>
      <c r="D2925" s="143">
        <v>28</v>
      </c>
      <c r="E2925" s="230" t="s">
        <v>144</v>
      </c>
      <c r="F2925" s="219">
        <v>1516000</v>
      </c>
      <c r="I2925" s="219" t="s">
        <v>1092</v>
      </c>
    </row>
    <row r="2926" spans="1:9" ht="13.5" customHeight="1">
      <c r="A2926" s="219" t="s">
        <v>1646</v>
      </c>
      <c r="B2926" s="55">
        <v>53</v>
      </c>
      <c r="C2926" s="55">
        <v>50</v>
      </c>
      <c r="D2926" s="143">
        <v>56</v>
      </c>
      <c r="E2926" s="230" t="s">
        <v>144</v>
      </c>
      <c r="F2926" s="219">
        <v>1653000</v>
      </c>
      <c r="I2926" s="219" t="s">
        <v>1092</v>
      </c>
    </row>
    <row r="2927" spans="1:9" ht="13.5" customHeight="1">
      <c r="A2927" s="219" t="s">
        <v>1646</v>
      </c>
      <c r="B2927" s="55">
        <v>81</v>
      </c>
      <c r="C2927" s="55">
        <v>78</v>
      </c>
      <c r="D2927" s="143">
        <v>84</v>
      </c>
      <c r="E2927" s="230" t="s">
        <v>144</v>
      </c>
      <c r="F2927" s="219">
        <v>164700</v>
      </c>
      <c r="I2927" s="219" t="s">
        <v>1092</v>
      </c>
    </row>
    <row r="2928" spans="1:9" ht="13.5" customHeight="1">
      <c r="A2928" s="219" t="s">
        <v>1646</v>
      </c>
      <c r="B2928" s="55">
        <v>136</v>
      </c>
      <c r="C2928" s="55">
        <v>133</v>
      </c>
      <c r="D2928" s="143">
        <v>140</v>
      </c>
      <c r="E2928" s="230" t="s">
        <v>144</v>
      </c>
      <c r="F2928" s="219">
        <v>203200</v>
      </c>
      <c r="I2928" s="219" t="s">
        <v>1092</v>
      </c>
    </row>
    <row r="2929" spans="1:9" ht="13.5" customHeight="1">
      <c r="A2929" s="219" t="s">
        <v>1605</v>
      </c>
      <c r="B2929" s="55">
        <v>3.5</v>
      </c>
      <c r="C2929" s="55">
        <v>1</v>
      </c>
      <c r="D2929" s="143">
        <v>7</v>
      </c>
      <c r="E2929" s="230" t="s">
        <v>144</v>
      </c>
      <c r="F2929" s="219">
        <v>1897</v>
      </c>
      <c r="I2929" s="219" t="s">
        <v>1092</v>
      </c>
    </row>
    <row r="2930" spans="1:9" ht="13.5" customHeight="1">
      <c r="A2930" s="219" t="s">
        <v>1674</v>
      </c>
      <c r="B2930" s="55">
        <v>3.5</v>
      </c>
      <c r="C2930" s="55">
        <v>1</v>
      </c>
      <c r="D2930" s="143">
        <v>7</v>
      </c>
      <c r="E2930" s="230" t="s">
        <v>144</v>
      </c>
      <c r="F2930" s="219">
        <v>155700</v>
      </c>
      <c r="I2930" s="219" t="s">
        <v>1092</v>
      </c>
    </row>
    <row r="2931" spans="1:9" ht="13.5" customHeight="1">
      <c r="A2931" s="219" t="s">
        <v>1674</v>
      </c>
      <c r="B2931" s="55">
        <v>30</v>
      </c>
      <c r="C2931" s="55">
        <v>22</v>
      </c>
      <c r="D2931" s="143">
        <v>28</v>
      </c>
      <c r="E2931" s="230" t="s">
        <v>144</v>
      </c>
      <c r="F2931" s="219">
        <v>9521</v>
      </c>
      <c r="I2931" s="219" t="s">
        <v>1092</v>
      </c>
    </row>
    <row r="2932" spans="1:9" ht="13.5" customHeight="1">
      <c r="A2932" s="219" t="s">
        <v>1734</v>
      </c>
      <c r="B2932" s="55">
        <v>3.5</v>
      </c>
      <c r="C2932" s="55">
        <v>1</v>
      </c>
      <c r="D2932" s="143">
        <v>7</v>
      </c>
      <c r="E2932" s="230" t="s">
        <v>144</v>
      </c>
      <c r="F2932" s="219">
        <v>763200</v>
      </c>
      <c r="I2932" s="219" t="s">
        <v>1092</v>
      </c>
    </row>
    <row r="2933" spans="1:9" ht="13.5" customHeight="1">
      <c r="A2933" s="219" t="s">
        <v>1734</v>
      </c>
      <c r="B2933" s="55">
        <v>11</v>
      </c>
      <c r="C2933" s="55">
        <v>8</v>
      </c>
      <c r="D2933" s="143">
        <v>14</v>
      </c>
      <c r="E2933" s="230" t="s">
        <v>144</v>
      </c>
      <c r="F2933" s="219">
        <v>824900</v>
      </c>
      <c r="I2933" s="219" t="s">
        <v>1092</v>
      </c>
    </row>
    <row r="2934" spans="1:9" ht="13.5" customHeight="1">
      <c r="A2934" s="219" t="s">
        <v>1734</v>
      </c>
      <c r="B2934" s="55">
        <v>30</v>
      </c>
      <c r="C2934" s="55">
        <v>22</v>
      </c>
      <c r="D2934" s="143">
        <v>28</v>
      </c>
      <c r="E2934" s="230" t="s">
        <v>144</v>
      </c>
      <c r="F2934" s="219">
        <v>1743000</v>
      </c>
      <c r="I2934" s="219" t="s">
        <v>1092</v>
      </c>
    </row>
    <row r="2935" spans="1:9" ht="13.5" customHeight="1">
      <c r="A2935" s="219" t="s">
        <v>1734</v>
      </c>
      <c r="B2935" s="55">
        <v>53</v>
      </c>
      <c r="C2935" s="55">
        <v>50</v>
      </c>
      <c r="D2935" s="143">
        <v>56</v>
      </c>
      <c r="E2935" s="230" t="s">
        <v>144</v>
      </c>
      <c r="F2935" s="219">
        <v>2065000</v>
      </c>
      <c r="I2935" s="219" t="s">
        <v>1092</v>
      </c>
    </row>
    <row r="2936" spans="1:9" ht="13.5" customHeight="1">
      <c r="A2936" s="219" t="s">
        <v>1734</v>
      </c>
      <c r="B2936" s="55">
        <v>81</v>
      </c>
      <c r="C2936" s="55">
        <v>78</v>
      </c>
      <c r="D2936" s="143">
        <v>84</v>
      </c>
      <c r="E2936" s="230" t="s">
        <v>144</v>
      </c>
      <c r="F2936" s="219">
        <v>556700</v>
      </c>
      <c r="I2936" s="219" t="s">
        <v>1092</v>
      </c>
    </row>
    <row r="2937" spans="1:9" ht="13.5" customHeight="1">
      <c r="A2937" s="219" t="s">
        <v>1734</v>
      </c>
      <c r="B2937" s="55">
        <v>136</v>
      </c>
      <c r="C2937" s="55">
        <v>133</v>
      </c>
      <c r="D2937" s="143">
        <v>140</v>
      </c>
      <c r="E2937" s="230" t="s">
        <v>144</v>
      </c>
      <c r="F2937" s="219">
        <v>639300</v>
      </c>
      <c r="I2937" s="219" t="s">
        <v>1092</v>
      </c>
    </row>
    <row r="2938" spans="1:9" ht="13.5" customHeight="1">
      <c r="A2938" s="219" t="s">
        <v>1495</v>
      </c>
      <c r="B2938" s="55">
        <v>3.5</v>
      </c>
      <c r="C2938" s="55">
        <v>1</v>
      </c>
      <c r="D2938" s="143">
        <v>7</v>
      </c>
      <c r="E2938" s="230" t="s">
        <v>144</v>
      </c>
      <c r="F2938" s="219">
        <v>9925</v>
      </c>
      <c r="I2938" s="219" t="s">
        <v>1092</v>
      </c>
    </row>
    <row r="2939" spans="1:9" ht="13.5" customHeight="1">
      <c r="A2939" s="219" t="s">
        <v>1495</v>
      </c>
      <c r="B2939" s="55">
        <v>11</v>
      </c>
      <c r="C2939" s="55">
        <v>8</v>
      </c>
      <c r="D2939" s="143">
        <v>14</v>
      </c>
      <c r="E2939" s="230" t="s">
        <v>144</v>
      </c>
      <c r="F2939" s="219">
        <v>14270</v>
      </c>
      <c r="I2939" s="219" t="s">
        <v>1092</v>
      </c>
    </row>
    <row r="2940" spans="1:9" ht="13.5" customHeight="1">
      <c r="A2940" s="219" t="s">
        <v>1495</v>
      </c>
      <c r="B2940" s="55">
        <v>30</v>
      </c>
      <c r="C2940" s="55">
        <v>22</v>
      </c>
      <c r="D2940" s="143">
        <v>28</v>
      </c>
      <c r="E2940" s="230" t="s">
        <v>144</v>
      </c>
      <c r="F2940" s="219">
        <v>3774</v>
      </c>
      <c r="I2940" s="219" t="s">
        <v>1092</v>
      </c>
    </row>
    <row r="2941" spans="1:9" ht="13.5" customHeight="1">
      <c r="A2941" s="219" t="s">
        <v>1495</v>
      </c>
      <c r="B2941" s="55">
        <v>53</v>
      </c>
      <c r="C2941" s="55">
        <v>50</v>
      </c>
      <c r="D2941" s="143">
        <v>56</v>
      </c>
      <c r="E2941" s="230" t="s">
        <v>144</v>
      </c>
      <c r="F2941" s="219">
        <v>1437</v>
      </c>
      <c r="I2941" s="219" t="s">
        <v>1092</v>
      </c>
    </row>
    <row r="2942" spans="1:9" ht="13.5" customHeight="1">
      <c r="A2942" s="219" t="s">
        <v>1495</v>
      </c>
      <c r="B2942" s="55">
        <v>81</v>
      </c>
      <c r="C2942" s="55">
        <v>78</v>
      </c>
      <c r="D2942" s="143">
        <v>84</v>
      </c>
      <c r="E2942" s="230" t="s">
        <v>144</v>
      </c>
      <c r="F2942" s="219">
        <v>215.1</v>
      </c>
      <c r="I2942" s="219" t="s">
        <v>1092</v>
      </c>
    </row>
    <row r="2943" spans="1:9" ht="13.5" customHeight="1">
      <c r="A2943" s="219" t="s">
        <v>2285</v>
      </c>
      <c r="B2943" s="55">
        <v>3.5</v>
      </c>
      <c r="C2943" s="55">
        <v>1</v>
      </c>
      <c r="D2943" s="143">
        <v>7</v>
      </c>
      <c r="E2943" s="230" t="s">
        <v>144</v>
      </c>
      <c r="F2943" s="219">
        <v>7429</v>
      </c>
      <c r="I2943" s="219" t="s">
        <v>1092</v>
      </c>
    </row>
    <row r="2944" spans="1:9" ht="13.5" customHeight="1">
      <c r="A2944" s="219" t="s">
        <v>2285</v>
      </c>
      <c r="B2944" s="55">
        <v>11</v>
      </c>
      <c r="C2944" s="55">
        <v>8</v>
      </c>
      <c r="D2944" s="143">
        <v>14</v>
      </c>
      <c r="E2944" s="230" t="s">
        <v>144</v>
      </c>
      <c r="F2944" s="219">
        <v>106500</v>
      </c>
      <c r="I2944" s="219" t="s">
        <v>1092</v>
      </c>
    </row>
    <row r="2945" spans="1:9" ht="13.5" customHeight="1">
      <c r="A2945" s="219" t="s">
        <v>2285</v>
      </c>
      <c r="B2945" s="55">
        <v>30</v>
      </c>
      <c r="C2945" s="55">
        <v>22</v>
      </c>
      <c r="D2945" s="143">
        <v>28</v>
      </c>
      <c r="E2945" s="230" t="s">
        <v>144</v>
      </c>
      <c r="F2945" s="219">
        <v>72680</v>
      </c>
      <c r="I2945" s="219" t="s">
        <v>1092</v>
      </c>
    </row>
    <row r="2946" spans="1:9" ht="13.5" customHeight="1">
      <c r="A2946" s="219" t="s">
        <v>2285</v>
      </c>
      <c r="B2946" s="55">
        <v>53</v>
      </c>
      <c r="C2946" s="55">
        <v>50</v>
      </c>
      <c r="D2946" s="143">
        <v>56</v>
      </c>
      <c r="E2946" s="230" t="s">
        <v>144</v>
      </c>
      <c r="F2946" s="219">
        <v>18520</v>
      </c>
      <c r="I2946" s="219" t="s">
        <v>1092</v>
      </c>
    </row>
    <row r="2947" spans="1:9" ht="13.5" customHeight="1">
      <c r="A2947" s="219" t="s">
        <v>2285</v>
      </c>
      <c r="B2947" s="55">
        <v>81</v>
      </c>
      <c r="C2947" s="55">
        <v>78</v>
      </c>
      <c r="D2947" s="143">
        <v>84</v>
      </c>
      <c r="E2947" s="230" t="s">
        <v>144</v>
      </c>
      <c r="F2947" s="219">
        <v>485.1</v>
      </c>
      <c r="I2947" s="219" t="s">
        <v>1092</v>
      </c>
    </row>
    <row r="2948" spans="1:9" ht="13.5" customHeight="1">
      <c r="A2948" s="219" t="s">
        <v>2285</v>
      </c>
      <c r="B2948" s="55">
        <v>136</v>
      </c>
      <c r="C2948" s="55">
        <v>133</v>
      </c>
      <c r="D2948" s="143">
        <v>140</v>
      </c>
      <c r="E2948" s="230" t="s">
        <v>144</v>
      </c>
      <c r="F2948" s="219">
        <v>9142</v>
      </c>
      <c r="I2948" s="219" t="s">
        <v>1092</v>
      </c>
    </row>
    <row r="2949" spans="1:9" ht="13.5" customHeight="1">
      <c r="A2949" s="219" t="s">
        <v>1661</v>
      </c>
      <c r="B2949" s="55">
        <v>3.5</v>
      </c>
      <c r="C2949" s="55">
        <v>1</v>
      </c>
      <c r="D2949" s="143">
        <v>7</v>
      </c>
      <c r="E2949" s="230" t="s">
        <v>144</v>
      </c>
      <c r="F2949" s="219">
        <v>413400</v>
      </c>
      <c r="I2949" s="219" t="s">
        <v>1092</v>
      </c>
    </row>
    <row r="2950" spans="1:9" ht="13.5" customHeight="1">
      <c r="A2950" s="219" t="s">
        <v>1661</v>
      </c>
      <c r="B2950" s="55">
        <v>11</v>
      </c>
      <c r="C2950" s="55">
        <v>8</v>
      </c>
      <c r="D2950" s="143">
        <v>14</v>
      </c>
      <c r="E2950" s="230" t="s">
        <v>144</v>
      </c>
      <c r="F2950" s="219">
        <v>855200</v>
      </c>
      <c r="I2950" s="219" t="s">
        <v>1092</v>
      </c>
    </row>
    <row r="2951" spans="1:9" ht="13.5" customHeight="1">
      <c r="A2951" s="219" t="s">
        <v>1661</v>
      </c>
      <c r="B2951" s="55">
        <v>30</v>
      </c>
      <c r="C2951" s="55">
        <v>22</v>
      </c>
      <c r="D2951" s="143">
        <v>28</v>
      </c>
      <c r="E2951" s="230" t="s">
        <v>144</v>
      </c>
      <c r="F2951" s="219">
        <v>503600</v>
      </c>
      <c r="I2951" s="219" t="s">
        <v>1092</v>
      </c>
    </row>
    <row r="2952" spans="1:9" ht="13.5" customHeight="1">
      <c r="A2952" s="219" t="s">
        <v>1661</v>
      </c>
      <c r="B2952" s="55">
        <v>53</v>
      </c>
      <c r="C2952" s="55">
        <v>50</v>
      </c>
      <c r="D2952" s="143">
        <v>56</v>
      </c>
      <c r="E2952" s="230" t="s">
        <v>144</v>
      </c>
      <c r="F2952" s="219">
        <v>587900</v>
      </c>
      <c r="I2952" s="219" t="s">
        <v>1092</v>
      </c>
    </row>
    <row r="2953" spans="1:9" ht="13.5" customHeight="1">
      <c r="A2953" s="219" t="s">
        <v>1661</v>
      </c>
      <c r="B2953" s="55">
        <v>81</v>
      </c>
      <c r="C2953" s="55">
        <v>78</v>
      </c>
      <c r="D2953" s="143">
        <v>84</v>
      </c>
      <c r="E2953" s="230" t="s">
        <v>144</v>
      </c>
      <c r="F2953" s="219">
        <v>104600</v>
      </c>
      <c r="I2953" s="219" t="s">
        <v>1092</v>
      </c>
    </row>
    <row r="2954" spans="1:9" ht="13.5" customHeight="1">
      <c r="A2954" s="219" t="s">
        <v>1661</v>
      </c>
      <c r="B2954" s="55">
        <v>136</v>
      </c>
      <c r="C2954" s="55">
        <v>133</v>
      </c>
      <c r="D2954" s="143">
        <v>140</v>
      </c>
      <c r="E2954" s="230" t="s">
        <v>144</v>
      </c>
      <c r="F2954" s="219">
        <v>232100</v>
      </c>
      <c r="I2954" s="219" t="s">
        <v>1092</v>
      </c>
    </row>
    <row r="2955" spans="1:9" ht="13.5" customHeight="1">
      <c r="A2955" s="219" t="s">
        <v>1692</v>
      </c>
      <c r="B2955" s="55">
        <v>3.5</v>
      </c>
      <c r="C2955" s="55">
        <v>1</v>
      </c>
      <c r="D2955" s="143">
        <v>7</v>
      </c>
      <c r="E2955" s="230" t="s">
        <v>144</v>
      </c>
      <c r="F2955" s="219">
        <v>19670</v>
      </c>
      <c r="I2955" s="219" t="s">
        <v>1092</v>
      </c>
    </row>
    <row r="2956" spans="1:9" ht="13.5" customHeight="1">
      <c r="A2956" s="219" t="s">
        <v>1692</v>
      </c>
      <c r="B2956" s="55">
        <v>11</v>
      </c>
      <c r="C2956" s="55">
        <v>8</v>
      </c>
      <c r="D2956" s="143">
        <v>14</v>
      </c>
      <c r="E2956" s="230" t="s">
        <v>144</v>
      </c>
      <c r="F2956" s="219">
        <v>5649</v>
      </c>
      <c r="I2956" s="219" t="s">
        <v>1092</v>
      </c>
    </row>
    <row r="2957" spans="1:9" ht="13.5" customHeight="1">
      <c r="A2957" s="219" t="s">
        <v>1692</v>
      </c>
      <c r="B2957" s="55">
        <v>30</v>
      </c>
      <c r="C2957" s="55">
        <v>22</v>
      </c>
      <c r="D2957" s="143">
        <v>28</v>
      </c>
      <c r="E2957" s="230" t="s">
        <v>144</v>
      </c>
      <c r="F2957" s="219">
        <v>461.5</v>
      </c>
      <c r="I2957" s="219" t="s">
        <v>1092</v>
      </c>
    </row>
    <row r="2958" spans="1:9" ht="13.5" customHeight="1">
      <c r="A2958" s="219" t="s">
        <v>1692</v>
      </c>
      <c r="B2958" s="55">
        <v>81</v>
      </c>
      <c r="C2958" s="55">
        <v>78</v>
      </c>
      <c r="D2958" s="143">
        <v>84</v>
      </c>
      <c r="E2958" s="230" t="s">
        <v>144</v>
      </c>
      <c r="F2958" s="219">
        <v>310.3</v>
      </c>
      <c r="I2958" s="219" t="s">
        <v>1092</v>
      </c>
    </row>
    <row r="2959" spans="1:9" ht="13.5" customHeight="1">
      <c r="A2959" s="219" t="s">
        <v>1692</v>
      </c>
      <c r="B2959" s="55">
        <v>136</v>
      </c>
      <c r="C2959" s="55">
        <v>133</v>
      </c>
      <c r="D2959" s="143">
        <v>140</v>
      </c>
      <c r="E2959" s="230" t="s">
        <v>144</v>
      </c>
      <c r="F2959" s="219">
        <v>499.8</v>
      </c>
      <c r="I2959" s="219" t="s">
        <v>1092</v>
      </c>
    </row>
    <row r="2960" spans="1:9" ht="13.5" customHeight="1">
      <c r="A2960" s="219" t="s">
        <v>1718</v>
      </c>
      <c r="B2960" s="55">
        <v>3.5</v>
      </c>
      <c r="C2960" s="55">
        <v>1</v>
      </c>
      <c r="D2960" s="143">
        <v>7</v>
      </c>
      <c r="E2960" s="230" t="s">
        <v>144</v>
      </c>
      <c r="F2960" s="219">
        <v>1284</v>
      </c>
      <c r="I2960" s="219" t="s">
        <v>1092</v>
      </c>
    </row>
    <row r="2961" spans="1:9" ht="13.5" customHeight="1">
      <c r="A2961" s="219" t="s">
        <v>1718</v>
      </c>
      <c r="B2961" s="55">
        <v>11</v>
      </c>
      <c r="C2961" s="55">
        <v>8</v>
      </c>
      <c r="D2961" s="143">
        <v>14</v>
      </c>
      <c r="E2961" s="230" t="s">
        <v>144</v>
      </c>
      <c r="F2961" s="219">
        <v>8001</v>
      </c>
      <c r="I2961" s="219" t="s">
        <v>1092</v>
      </c>
    </row>
    <row r="2962" spans="1:9" ht="13.5" customHeight="1">
      <c r="A2962" s="219" t="s">
        <v>2291</v>
      </c>
      <c r="B2962" s="55">
        <v>3.5</v>
      </c>
      <c r="C2962" s="55">
        <v>1</v>
      </c>
      <c r="D2962" s="143">
        <v>7</v>
      </c>
      <c r="E2962" s="230" t="s">
        <v>144</v>
      </c>
      <c r="F2962" s="219">
        <v>17790</v>
      </c>
      <c r="I2962" s="219" t="s">
        <v>1092</v>
      </c>
    </row>
    <row r="2963" spans="1:9" ht="13.5" customHeight="1">
      <c r="A2963" s="219" t="s">
        <v>2291</v>
      </c>
      <c r="B2963" s="55">
        <v>11</v>
      </c>
      <c r="C2963" s="55">
        <v>8</v>
      </c>
      <c r="D2963" s="143">
        <v>14</v>
      </c>
      <c r="E2963" s="230" t="s">
        <v>144</v>
      </c>
      <c r="F2963" s="219">
        <v>23520</v>
      </c>
      <c r="I2963" s="219" t="s">
        <v>1092</v>
      </c>
    </row>
    <row r="2964" spans="1:9" ht="13.5" customHeight="1">
      <c r="A2964" s="219" t="s">
        <v>2291</v>
      </c>
      <c r="B2964" s="55">
        <v>53</v>
      </c>
      <c r="C2964" s="55">
        <v>50</v>
      </c>
      <c r="D2964" s="143">
        <v>56</v>
      </c>
      <c r="E2964" s="230" t="s">
        <v>144</v>
      </c>
      <c r="F2964" s="219">
        <v>1967</v>
      </c>
      <c r="I2964" s="219" t="s">
        <v>1092</v>
      </c>
    </row>
    <row r="2965" spans="1:9" ht="13.5" customHeight="1">
      <c r="A2965" s="219" t="s">
        <v>2291</v>
      </c>
      <c r="B2965" s="55">
        <v>136</v>
      </c>
      <c r="C2965" s="55">
        <v>133</v>
      </c>
      <c r="D2965" s="143">
        <v>140</v>
      </c>
      <c r="E2965" s="230" t="s">
        <v>144</v>
      </c>
      <c r="F2965" s="219">
        <v>733.9</v>
      </c>
      <c r="I2965" s="219" t="s">
        <v>1092</v>
      </c>
    </row>
    <row r="2966" spans="1:9" ht="13.5" customHeight="1">
      <c r="A2966" s="219" t="s">
        <v>1794</v>
      </c>
      <c r="B2966" s="55">
        <v>3.5</v>
      </c>
      <c r="C2966" s="55">
        <v>1</v>
      </c>
      <c r="D2966" s="143">
        <v>7</v>
      </c>
      <c r="E2966" s="230" t="s">
        <v>144</v>
      </c>
      <c r="F2966" s="219">
        <v>6538</v>
      </c>
      <c r="I2966" s="219" t="s">
        <v>1092</v>
      </c>
    </row>
    <row r="2967" spans="1:9" ht="13.5" customHeight="1">
      <c r="A2967" s="219" t="s">
        <v>1794</v>
      </c>
      <c r="B2967" s="55">
        <v>136</v>
      </c>
      <c r="C2967" s="55">
        <v>133</v>
      </c>
      <c r="D2967" s="143">
        <v>140</v>
      </c>
      <c r="E2967" s="230" t="s">
        <v>144</v>
      </c>
      <c r="F2967" s="219">
        <v>5866</v>
      </c>
      <c r="I2967" s="219" t="s">
        <v>1092</v>
      </c>
    </row>
    <row r="2968" spans="1:9" ht="13.5" customHeight="1">
      <c r="A2968" s="219" t="s">
        <v>1615</v>
      </c>
      <c r="B2968" s="55">
        <v>3.5</v>
      </c>
      <c r="C2968" s="55">
        <v>1</v>
      </c>
      <c r="D2968" s="143">
        <v>7</v>
      </c>
      <c r="E2968" s="230" t="s">
        <v>144</v>
      </c>
      <c r="F2968" s="219">
        <v>414.9</v>
      </c>
      <c r="I2968" s="219" t="s">
        <v>1092</v>
      </c>
    </row>
    <row r="2969" spans="1:9" ht="13.5" customHeight="1">
      <c r="A2969" s="219" t="s">
        <v>1615</v>
      </c>
      <c r="B2969" s="55">
        <v>11</v>
      </c>
      <c r="C2969" s="55">
        <v>8</v>
      </c>
      <c r="D2969" s="143">
        <v>14</v>
      </c>
      <c r="E2969" s="230" t="s">
        <v>144</v>
      </c>
      <c r="F2969" s="219">
        <v>5905</v>
      </c>
      <c r="I2969" s="219" t="s">
        <v>1092</v>
      </c>
    </row>
    <row r="2970" spans="1:9" ht="13.5" customHeight="1">
      <c r="A2970" s="219" t="s">
        <v>1615</v>
      </c>
      <c r="B2970" s="55">
        <v>81</v>
      </c>
      <c r="C2970" s="55">
        <v>78</v>
      </c>
      <c r="D2970" s="143">
        <v>84</v>
      </c>
      <c r="E2970" s="230" t="s">
        <v>144</v>
      </c>
      <c r="F2970" s="219">
        <v>1216</v>
      </c>
      <c r="I2970" s="219" t="s">
        <v>1092</v>
      </c>
    </row>
    <row r="2971" spans="1:9" ht="13.5" customHeight="1">
      <c r="A2971" s="219" t="s">
        <v>1615</v>
      </c>
      <c r="B2971" s="55">
        <v>136</v>
      </c>
      <c r="C2971" s="55">
        <v>133</v>
      </c>
      <c r="D2971" s="143">
        <v>140</v>
      </c>
      <c r="E2971" s="230" t="s">
        <v>144</v>
      </c>
      <c r="F2971" s="219">
        <v>632.9</v>
      </c>
      <c r="I2971" s="219" t="s">
        <v>1092</v>
      </c>
    </row>
    <row r="2972" spans="1:9" ht="13.5" customHeight="1">
      <c r="A2972" s="219" t="s">
        <v>1580</v>
      </c>
      <c r="B2972" s="55">
        <v>3.5</v>
      </c>
      <c r="C2972" s="55">
        <v>1</v>
      </c>
      <c r="D2972" s="143">
        <v>7</v>
      </c>
      <c r="E2972" s="230" t="s">
        <v>144</v>
      </c>
      <c r="F2972" s="219">
        <v>11950</v>
      </c>
      <c r="I2972" s="219" t="s">
        <v>1092</v>
      </c>
    </row>
    <row r="2973" spans="1:9" ht="13.5" customHeight="1">
      <c r="A2973" s="219" t="s">
        <v>1580</v>
      </c>
      <c r="B2973" s="55">
        <v>11</v>
      </c>
      <c r="C2973" s="55">
        <v>8</v>
      </c>
      <c r="D2973" s="143">
        <v>14</v>
      </c>
      <c r="E2973" s="230" t="s">
        <v>144</v>
      </c>
      <c r="F2973" s="219">
        <v>45900</v>
      </c>
      <c r="I2973" s="219" t="s">
        <v>1092</v>
      </c>
    </row>
    <row r="2974" spans="1:9" ht="13.5" customHeight="1">
      <c r="A2974" s="219" t="s">
        <v>1580</v>
      </c>
      <c r="B2974" s="55">
        <v>136</v>
      </c>
      <c r="C2974" s="55">
        <v>133</v>
      </c>
      <c r="D2974" s="143">
        <v>140</v>
      </c>
      <c r="E2974" s="230" t="s">
        <v>144</v>
      </c>
      <c r="F2974" s="219">
        <v>426.4</v>
      </c>
      <c r="I2974" s="219" t="s">
        <v>1092</v>
      </c>
    </row>
    <row r="2975" spans="1:9" ht="13.5" customHeight="1">
      <c r="A2975" s="219" t="s">
        <v>1629</v>
      </c>
      <c r="B2975" s="55">
        <v>11</v>
      </c>
      <c r="C2975" s="55">
        <v>8</v>
      </c>
      <c r="D2975" s="143">
        <v>14</v>
      </c>
      <c r="E2975" s="230" t="s">
        <v>144</v>
      </c>
      <c r="F2975" s="219">
        <v>1610</v>
      </c>
      <c r="I2975" s="219" t="s">
        <v>1092</v>
      </c>
    </row>
    <row r="2976" spans="1:9" ht="13.5" customHeight="1">
      <c r="A2976" s="219" t="s">
        <v>1850</v>
      </c>
      <c r="B2976" s="55">
        <v>3.5</v>
      </c>
      <c r="C2976" s="55">
        <v>1</v>
      </c>
      <c r="D2976" s="143">
        <v>7</v>
      </c>
      <c r="E2976" s="230" t="s">
        <v>144</v>
      </c>
      <c r="F2976" s="219">
        <v>201200</v>
      </c>
      <c r="I2976" s="219" t="s">
        <v>1092</v>
      </c>
    </row>
    <row r="2977" spans="1:9" ht="13.5" customHeight="1">
      <c r="A2977" s="219" t="s">
        <v>1850</v>
      </c>
      <c r="B2977" s="55">
        <v>11</v>
      </c>
      <c r="C2977" s="55">
        <v>8</v>
      </c>
      <c r="D2977" s="143">
        <v>14</v>
      </c>
      <c r="E2977" s="230" t="s">
        <v>144</v>
      </c>
      <c r="F2977" s="219">
        <v>299200</v>
      </c>
      <c r="I2977" s="219" t="s">
        <v>1092</v>
      </c>
    </row>
    <row r="2978" spans="1:9" ht="13.5" customHeight="1">
      <c r="A2978" s="219" t="s">
        <v>1850</v>
      </c>
      <c r="B2978" s="55">
        <v>30</v>
      </c>
      <c r="C2978" s="55">
        <v>22</v>
      </c>
      <c r="D2978" s="143">
        <v>28</v>
      </c>
      <c r="E2978" s="230" t="s">
        <v>144</v>
      </c>
      <c r="F2978" s="219">
        <v>424500</v>
      </c>
      <c r="I2978" s="219" t="s">
        <v>1092</v>
      </c>
    </row>
    <row r="2979" spans="1:9" ht="13.5" customHeight="1">
      <c r="A2979" s="219" t="s">
        <v>1850</v>
      </c>
      <c r="B2979" s="55">
        <v>53</v>
      </c>
      <c r="C2979" s="55">
        <v>50</v>
      </c>
      <c r="D2979" s="143">
        <v>56</v>
      </c>
      <c r="E2979" s="230" t="s">
        <v>144</v>
      </c>
      <c r="F2979" s="219">
        <v>321600</v>
      </c>
      <c r="I2979" s="219" t="s">
        <v>1092</v>
      </c>
    </row>
    <row r="2980" spans="1:9" ht="13.5" customHeight="1">
      <c r="A2980" s="219" t="s">
        <v>1850</v>
      </c>
      <c r="B2980" s="55">
        <v>81</v>
      </c>
      <c r="C2980" s="55">
        <v>78</v>
      </c>
      <c r="D2980" s="143">
        <v>84</v>
      </c>
      <c r="E2980" s="230" t="s">
        <v>144</v>
      </c>
      <c r="F2980" s="219">
        <v>123600</v>
      </c>
      <c r="I2980" s="219" t="s">
        <v>1092</v>
      </c>
    </row>
    <row r="2981" spans="1:9" ht="13.5" customHeight="1">
      <c r="A2981" s="219" t="s">
        <v>1850</v>
      </c>
      <c r="B2981" s="55">
        <v>136</v>
      </c>
      <c r="C2981" s="55">
        <v>133</v>
      </c>
      <c r="D2981" s="143">
        <v>140</v>
      </c>
      <c r="E2981" s="230" t="s">
        <v>144</v>
      </c>
      <c r="F2981" s="219">
        <v>145100</v>
      </c>
      <c r="I2981" s="219" t="s">
        <v>1092</v>
      </c>
    </row>
    <row r="2982" spans="1:9" ht="13.5" customHeight="1">
      <c r="A2982" s="219" t="s">
        <v>1754</v>
      </c>
      <c r="B2982" s="55">
        <v>3.5</v>
      </c>
      <c r="C2982" s="55">
        <v>1</v>
      </c>
      <c r="D2982" s="143">
        <v>7</v>
      </c>
      <c r="E2982" s="230" t="s">
        <v>144</v>
      </c>
      <c r="F2982" s="219">
        <v>8711</v>
      </c>
      <c r="I2982" s="219" t="s">
        <v>1092</v>
      </c>
    </row>
    <row r="2983" spans="1:9" ht="13.5" customHeight="1">
      <c r="A2983" s="219" t="s">
        <v>1754</v>
      </c>
      <c r="B2983" s="55">
        <v>11</v>
      </c>
      <c r="C2983" s="55">
        <v>8</v>
      </c>
      <c r="D2983" s="143">
        <v>14</v>
      </c>
      <c r="E2983" s="230" t="s">
        <v>144</v>
      </c>
      <c r="F2983" s="219">
        <v>13700</v>
      </c>
      <c r="I2983" s="219" t="s">
        <v>1092</v>
      </c>
    </row>
    <row r="2984" spans="1:9" ht="13.5" customHeight="1">
      <c r="A2984" s="219" t="s">
        <v>1754</v>
      </c>
      <c r="B2984" s="55">
        <v>30</v>
      </c>
      <c r="C2984" s="55">
        <v>22</v>
      </c>
      <c r="D2984" s="143">
        <v>28</v>
      </c>
      <c r="E2984" s="230" t="s">
        <v>144</v>
      </c>
      <c r="F2984" s="219">
        <v>22460</v>
      </c>
      <c r="I2984" s="219" t="s">
        <v>1092</v>
      </c>
    </row>
    <row r="2985" spans="1:9" ht="13.5" customHeight="1">
      <c r="A2985" s="219" t="s">
        <v>1754</v>
      </c>
      <c r="B2985" s="55">
        <v>53</v>
      </c>
      <c r="C2985" s="55">
        <v>50</v>
      </c>
      <c r="D2985" s="143">
        <v>56</v>
      </c>
      <c r="E2985" s="230" t="s">
        <v>144</v>
      </c>
      <c r="F2985" s="219">
        <v>10760</v>
      </c>
      <c r="I2985" s="219" t="s">
        <v>1092</v>
      </c>
    </row>
    <row r="2986" spans="1:9" ht="13.5" customHeight="1">
      <c r="A2986" s="219" t="s">
        <v>1754</v>
      </c>
      <c r="B2986" s="55">
        <v>136</v>
      </c>
      <c r="C2986" s="55">
        <v>133</v>
      </c>
      <c r="D2986" s="143">
        <v>140</v>
      </c>
      <c r="E2986" s="230" t="s">
        <v>144</v>
      </c>
      <c r="F2986" s="219">
        <v>784</v>
      </c>
      <c r="I2986" s="219" t="s">
        <v>1092</v>
      </c>
    </row>
    <row r="2987" spans="1:9" ht="13.5" customHeight="1">
      <c r="A2987" s="219" t="s">
        <v>2317</v>
      </c>
      <c r="B2987" s="55">
        <v>11</v>
      </c>
      <c r="C2987" s="55">
        <v>8</v>
      </c>
      <c r="D2987" s="143">
        <v>14</v>
      </c>
      <c r="E2987" s="230" t="s">
        <v>144</v>
      </c>
      <c r="F2987" s="219">
        <v>1775</v>
      </c>
      <c r="I2987" s="219" t="s">
        <v>1092</v>
      </c>
    </row>
    <row r="2988" spans="1:9" ht="13.5" customHeight="1">
      <c r="A2988" s="219" t="s">
        <v>2317</v>
      </c>
      <c r="B2988" s="55">
        <v>136</v>
      </c>
      <c r="C2988" s="55">
        <v>133</v>
      </c>
      <c r="D2988" s="143">
        <v>140</v>
      </c>
      <c r="E2988" s="230" t="s">
        <v>144</v>
      </c>
      <c r="F2988" s="219">
        <v>176.6</v>
      </c>
      <c r="I2988" s="219" t="s">
        <v>1092</v>
      </c>
    </row>
    <row r="2989" spans="1:9" ht="13.5" customHeight="1">
      <c r="A2989" s="219" t="s">
        <v>1524</v>
      </c>
      <c r="B2989" s="55">
        <v>81</v>
      </c>
      <c r="C2989" s="55">
        <v>78</v>
      </c>
      <c r="D2989" s="143">
        <v>84</v>
      </c>
      <c r="E2989" s="230" t="s">
        <v>144</v>
      </c>
      <c r="F2989" s="219">
        <v>91.88</v>
      </c>
      <c r="I2989" s="219" t="s">
        <v>1092</v>
      </c>
    </row>
    <row r="2990" spans="1:9" ht="13.5" customHeight="1">
      <c r="A2990" s="219" t="s">
        <v>1479</v>
      </c>
      <c r="B2990" s="55">
        <v>3.5</v>
      </c>
      <c r="C2990" s="55">
        <v>1</v>
      </c>
      <c r="D2990" s="143">
        <v>7</v>
      </c>
      <c r="E2990" s="230" t="s">
        <v>144</v>
      </c>
      <c r="F2990" s="219">
        <v>110900</v>
      </c>
      <c r="I2990" s="219" t="s">
        <v>1092</v>
      </c>
    </row>
    <row r="2991" spans="1:9" ht="13.5" customHeight="1">
      <c r="A2991" s="219" t="s">
        <v>1479</v>
      </c>
      <c r="B2991" s="55">
        <v>11</v>
      </c>
      <c r="C2991" s="55">
        <v>8</v>
      </c>
      <c r="D2991" s="143">
        <v>14</v>
      </c>
      <c r="E2991" s="230" t="s">
        <v>144</v>
      </c>
      <c r="F2991" s="219">
        <v>325200</v>
      </c>
      <c r="I2991" s="219" t="s">
        <v>1092</v>
      </c>
    </row>
    <row r="2992" spans="1:9" ht="13.5" customHeight="1">
      <c r="A2992" s="219" t="s">
        <v>1479</v>
      </c>
      <c r="B2992" s="55">
        <v>30</v>
      </c>
      <c r="C2992" s="55">
        <v>22</v>
      </c>
      <c r="D2992" s="143">
        <v>28</v>
      </c>
      <c r="E2992" s="230" t="s">
        <v>144</v>
      </c>
      <c r="F2992" s="219">
        <v>156200</v>
      </c>
      <c r="I2992" s="219" t="s">
        <v>1092</v>
      </c>
    </row>
    <row r="2993" spans="1:9" ht="13.5" customHeight="1">
      <c r="A2993" s="219" t="s">
        <v>1479</v>
      </c>
      <c r="B2993" s="55">
        <v>53</v>
      </c>
      <c r="C2993" s="55">
        <v>50</v>
      </c>
      <c r="D2993" s="143">
        <v>56</v>
      </c>
      <c r="E2993" s="230" t="s">
        <v>144</v>
      </c>
      <c r="F2993" s="219">
        <v>137500</v>
      </c>
      <c r="I2993" s="219" t="s">
        <v>1092</v>
      </c>
    </row>
    <row r="2994" spans="1:9" ht="13.5" customHeight="1">
      <c r="A2994" s="219" t="s">
        <v>1479</v>
      </c>
      <c r="B2994" s="55">
        <v>81</v>
      </c>
      <c r="C2994" s="55">
        <v>78</v>
      </c>
      <c r="D2994" s="143">
        <v>84</v>
      </c>
      <c r="E2994" s="230" t="s">
        <v>144</v>
      </c>
      <c r="F2994" s="219">
        <v>53030</v>
      </c>
      <c r="I2994" s="219" t="s">
        <v>1092</v>
      </c>
    </row>
    <row r="2995" spans="1:9" ht="13.5" customHeight="1">
      <c r="A2995" s="219" t="s">
        <v>1479</v>
      </c>
      <c r="B2995" s="55">
        <v>136</v>
      </c>
      <c r="C2995" s="55">
        <v>133</v>
      </c>
      <c r="D2995" s="143">
        <v>140</v>
      </c>
      <c r="E2995" s="230" t="s">
        <v>144</v>
      </c>
      <c r="F2995" s="219">
        <v>76380</v>
      </c>
      <c r="I2995" s="219" t="s">
        <v>1092</v>
      </c>
    </row>
    <row r="2996" spans="1:9" ht="13.5" customHeight="1">
      <c r="A2996" s="219" t="s">
        <v>1736</v>
      </c>
      <c r="B2996" s="55">
        <v>3.5</v>
      </c>
      <c r="C2996" s="55">
        <v>1</v>
      </c>
      <c r="D2996" s="143">
        <v>7</v>
      </c>
      <c r="E2996" s="230" t="s">
        <v>144</v>
      </c>
      <c r="F2996" s="219">
        <v>270200</v>
      </c>
      <c r="I2996" s="219" t="s">
        <v>1092</v>
      </c>
    </row>
    <row r="2997" spans="1:9" ht="13.5" customHeight="1">
      <c r="A2997" s="219" t="s">
        <v>1736</v>
      </c>
      <c r="B2997" s="55">
        <v>11</v>
      </c>
      <c r="C2997" s="55">
        <v>8</v>
      </c>
      <c r="D2997" s="143">
        <v>14</v>
      </c>
      <c r="E2997" s="230" t="s">
        <v>144</v>
      </c>
      <c r="F2997" s="219">
        <v>259000</v>
      </c>
      <c r="I2997" s="219" t="s">
        <v>1092</v>
      </c>
    </row>
    <row r="2998" spans="1:9" ht="13.5" customHeight="1">
      <c r="A2998" s="219" t="s">
        <v>1736</v>
      </c>
      <c r="B2998" s="55">
        <v>30</v>
      </c>
      <c r="C2998" s="55">
        <v>22</v>
      </c>
      <c r="D2998" s="143">
        <v>28</v>
      </c>
      <c r="E2998" s="230" t="s">
        <v>144</v>
      </c>
      <c r="F2998" s="219">
        <v>493000</v>
      </c>
      <c r="I2998" s="219" t="s">
        <v>1092</v>
      </c>
    </row>
    <row r="2999" spans="1:9" ht="13.5" customHeight="1">
      <c r="A2999" s="219" t="s">
        <v>1736</v>
      </c>
      <c r="B2999" s="55">
        <v>53</v>
      </c>
      <c r="C2999" s="55">
        <v>50</v>
      </c>
      <c r="D2999" s="143">
        <v>56</v>
      </c>
      <c r="E2999" s="230" t="s">
        <v>144</v>
      </c>
      <c r="F2999" s="219">
        <v>238900</v>
      </c>
      <c r="I2999" s="219" t="s">
        <v>1092</v>
      </c>
    </row>
    <row r="3000" spans="1:9" ht="13.5" customHeight="1">
      <c r="A3000" s="219" t="s">
        <v>1736</v>
      </c>
      <c r="B3000" s="55">
        <v>81</v>
      </c>
      <c r="C3000" s="55">
        <v>78</v>
      </c>
      <c r="D3000" s="143">
        <v>84</v>
      </c>
      <c r="E3000" s="230" t="s">
        <v>144</v>
      </c>
      <c r="F3000" s="219">
        <v>166400</v>
      </c>
      <c r="I3000" s="219" t="s">
        <v>1092</v>
      </c>
    </row>
    <row r="3001" spans="1:9" ht="13.5" customHeight="1">
      <c r="A3001" s="219" t="s">
        <v>1736</v>
      </c>
      <c r="B3001" s="55">
        <v>136</v>
      </c>
      <c r="C3001" s="55">
        <v>133</v>
      </c>
      <c r="D3001" s="143">
        <v>140</v>
      </c>
      <c r="E3001" s="230" t="s">
        <v>144</v>
      </c>
      <c r="F3001" s="219">
        <v>171000</v>
      </c>
      <c r="I3001" s="219" t="s">
        <v>1092</v>
      </c>
    </row>
    <row r="3002" spans="1:9" ht="13.5" customHeight="1">
      <c r="A3002" s="219" t="s">
        <v>1533</v>
      </c>
      <c r="B3002" s="55">
        <v>3.5</v>
      </c>
      <c r="C3002" s="55">
        <v>1</v>
      </c>
      <c r="D3002" s="143">
        <v>7</v>
      </c>
      <c r="E3002" s="230" t="s">
        <v>144</v>
      </c>
      <c r="F3002" s="219">
        <v>78340</v>
      </c>
      <c r="I3002" s="219" t="s">
        <v>1092</v>
      </c>
    </row>
    <row r="3003" spans="1:9" ht="13.5" customHeight="1">
      <c r="A3003" s="219" t="s">
        <v>1533</v>
      </c>
      <c r="B3003" s="55">
        <v>11</v>
      </c>
      <c r="C3003" s="55">
        <v>8</v>
      </c>
      <c r="D3003" s="143">
        <v>14</v>
      </c>
      <c r="E3003" s="230" t="s">
        <v>144</v>
      </c>
      <c r="F3003" s="219">
        <v>1880</v>
      </c>
      <c r="I3003" s="219" t="s">
        <v>1092</v>
      </c>
    </row>
    <row r="3004" spans="1:9" ht="13.5" customHeight="1">
      <c r="A3004" s="219" t="s">
        <v>1533</v>
      </c>
      <c r="B3004" s="55">
        <v>30</v>
      </c>
      <c r="C3004" s="55">
        <v>22</v>
      </c>
      <c r="D3004" s="143">
        <v>28</v>
      </c>
      <c r="E3004" s="230" t="s">
        <v>144</v>
      </c>
      <c r="F3004" s="219">
        <v>127600</v>
      </c>
      <c r="I3004" s="219" t="s">
        <v>1092</v>
      </c>
    </row>
    <row r="3005" spans="1:9" ht="13.5" customHeight="1">
      <c r="A3005" s="219" t="s">
        <v>1651</v>
      </c>
      <c r="B3005" s="55">
        <v>3.5</v>
      </c>
      <c r="C3005" s="55">
        <v>1</v>
      </c>
      <c r="D3005" s="143">
        <v>7</v>
      </c>
      <c r="E3005" s="230" t="s">
        <v>144</v>
      </c>
      <c r="F3005" s="219">
        <v>1089000</v>
      </c>
      <c r="I3005" s="219" t="s">
        <v>1092</v>
      </c>
    </row>
    <row r="3006" spans="1:9" ht="13.5" customHeight="1">
      <c r="A3006" s="219" t="s">
        <v>1651</v>
      </c>
      <c r="B3006" s="55">
        <v>11</v>
      </c>
      <c r="C3006" s="55">
        <v>8</v>
      </c>
      <c r="D3006" s="143">
        <v>14</v>
      </c>
      <c r="E3006" s="230" t="s">
        <v>144</v>
      </c>
      <c r="F3006" s="219">
        <v>2032000</v>
      </c>
      <c r="I3006" s="219" t="s">
        <v>1092</v>
      </c>
    </row>
    <row r="3007" spans="1:9" ht="13.5" customHeight="1">
      <c r="A3007" s="219" t="s">
        <v>1651</v>
      </c>
      <c r="B3007" s="55">
        <v>30</v>
      </c>
      <c r="C3007" s="55">
        <v>22</v>
      </c>
      <c r="D3007" s="143">
        <v>28</v>
      </c>
      <c r="E3007" s="230" t="s">
        <v>144</v>
      </c>
      <c r="F3007" s="219">
        <v>1725000</v>
      </c>
      <c r="I3007" s="219" t="s">
        <v>1092</v>
      </c>
    </row>
    <row r="3008" spans="1:9" ht="13.5" customHeight="1">
      <c r="A3008" s="219" t="s">
        <v>1651</v>
      </c>
      <c r="B3008" s="55">
        <v>53</v>
      </c>
      <c r="C3008" s="55">
        <v>50</v>
      </c>
      <c r="D3008" s="143">
        <v>56</v>
      </c>
      <c r="E3008" s="230" t="s">
        <v>144</v>
      </c>
      <c r="F3008" s="219">
        <v>1943000</v>
      </c>
      <c r="I3008" s="219" t="s">
        <v>1092</v>
      </c>
    </row>
    <row r="3009" spans="1:9" ht="13.5" customHeight="1">
      <c r="A3009" s="219" t="s">
        <v>1651</v>
      </c>
      <c r="B3009" s="55">
        <v>81</v>
      </c>
      <c r="C3009" s="55">
        <v>78</v>
      </c>
      <c r="D3009" s="143">
        <v>84</v>
      </c>
      <c r="E3009" s="230" t="s">
        <v>144</v>
      </c>
      <c r="F3009" s="219">
        <v>326700</v>
      </c>
      <c r="I3009" s="219" t="s">
        <v>1092</v>
      </c>
    </row>
    <row r="3010" spans="1:9" ht="13.5" customHeight="1">
      <c r="A3010" s="219" t="s">
        <v>1651</v>
      </c>
      <c r="B3010" s="55">
        <v>136</v>
      </c>
      <c r="C3010" s="55">
        <v>133</v>
      </c>
      <c r="D3010" s="143">
        <v>140</v>
      </c>
      <c r="E3010" s="230" t="s">
        <v>144</v>
      </c>
      <c r="F3010" s="219">
        <v>556300</v>
      </c>
      <c r="I3010" s="219" t="s">
        <v>1092</v>
      </c>
    </row>
    <row r="3011" spans="1:9" ht="13.5" customHeight="1">
      <c r="A3011" s="219" t="s">
        <v>1854</v>
      </c>
      <c r="B3011" s="55">
        <v>3.5</v>
      </c>
      <c r="C3011" s="55">
        <v>1</v>
      </c>
      <c r="D3011" s="143">
        <v>7</v>
      </c>
      <c r="E3011" s="230" t="s">
        <v>144</v>
      </c>
      <c r="F3011" s="219">
        <v>117300</v>
      </c>
      <c r="I3011" s="219" t="s">
        <v>1092</v>
      </c>
    </row>
    <row r="3012" spans="1:9" ht="13.5" customHeight="1">
      <c r="A3012" s="219" t="s">
        <v>1854</v>
      </c>
      <c r="B3012" s="55">
        <v>11</v>
      </c>
      <c r="C3012" s="55">
        <v>8</v>
      </c>
      <c r="D3012" s="143">
        <v>14</v>
      </c>
      <c r="E3012" s="230" t="s">
        <v>144</v>
      </c>
      <c r="F3012" s="219">
        <v>411500</v>
      </c>
      <c r="I3012" s="219" t="s">
        <v>1092</v>
      </c>
    </row>
    <row r="3013" spans="1:9" ht="13.5" customHeight="1">
      <c r="A3013" s="219" t="s">
        <v>1854</v>
      </c>
      <c r="B3013" s="55">
        <v>30</v>
      </c>
      <c r="C3013" s="55">
        <v>22</v>
      </c>
      <c r="D3013" s="143">
        <v>28</v>
      </c>
      <c r="E3013" s="230" t="s">
        <v>144</v>
      </c>
      <c r="F3013" s="219">
        <v>83630</v>
      </c>
      <c r="I3013" s="219" t="s">
        <v>1092</v>
      </c>
    </row>
    <row r="3014" spans="1:9" ht="13.5" customHeight="1">
      <c r="A3014" s="219" t="s">
        <v>1854</v>
      </c>
      <c r="B3014" s="55">
        <v>53</v>
      </c>
      <c r="C3014" s="55">
        <v>50</v>
      </c>
      <c r="D3014" s="143">
        <v>56</v>
      </c>
      <c r="E3014" s="230" t="s">
        <v>144</v>
      </c>
      <c r="F3014" s="219">
        <v>160800</v>
      </c>
      <c r="I3014" s="219" t="s">
        <v>1092</v>
      </c>
    </row>
    <row r="3015" spans="1:9" ht="13.5" customHeight="1">
      <c r="A3015" s="219" t="s">
        <v>1854</v>
      </c>
      <c r="B3015" s="55">
        <v>81</v>
      </c>
      <c r="C3015" s="55">
        <v>78</v>
      </c>
      <c r="D3015" s="143">
        <v>84</v>
      </c>
      <c r="E3015" s="230" t="s">
        <v>144</v>
      </c>
      <c r="F3015" s="219">
        <v>17440</v>
      </c>
      <c r="I3015" s="219" t="s">
        <v>1092</v>
      </c>
    </row>
    <row r="3016" spans="1:9" ht="13.5" customHeight="1">
      <c r="A3016" s="219" t="s">
        <v>1854</v>
      </c>
      <c r="B3016" s="55">
        <v>136</v>
      </c>
      <c r="C3016" s="55">
        <v>133</v>
      </c>
      <c r="D3016" s="143">
        <v>140</v>
      </c>
      <c r="E3016" s="230" t="s">
        <v>144</v>
      </c>
      <c r="F3016" s="219">
        <v>41030</v>
      </c>
      <c r="I3016" s="219" t="s">
        <v>1092</v>
      </c>
    </row>
    <row r="3017" spans="1:9" ht="13.5" customHeight="1">
      <c r="A3017" s="219" t="s">
        <v>2289</v>
      </c>
      <c r="B3017" s="55">
        <v>3.5</v>
      </c>
      <c r="C3017" s="55">
        <v>1</v>
      </c>
      <c r="D3017" s="143">
        <v>7</v>
      </c>
      <c r="E3017" s="230" t="s">
        <v>144</v>
      </c>
      <c r="F3017" s="219">
        <v>26520</v>
      </c>
      <c r="I3017" s="219" t="s">
        <v>1092</v>
      </c>
    </row>
    <row r="3018" spans="1:9" ht="13.5" customHeight="1">
      <c r="A3018" s="219" t="s">
        <v>2289</v>
      </c>
      <c r="B3018" s="55">
        <v>11</v>
      </c>
      <c r="C3018" s="55">
        <v>8</v>
      </c>
      <c r="D3018" s="143">
        <v>14</v>
      </c>
      <c r="E3018" s="230" t="s">
        <v>144</v>
      </c>
      <c r="F3018" s="219">
        <v>20180</v>
      </c>
      <c r="I3018" s="219" t="s">
        <v>1092</v>
      </c>
    </row>
    <row r="3019" spans="1:9" ht="13.5" customHeight="1">
      <c r="A3019" s="219" t="s">
        <v>2289</v>
      </c>
      <c r="B3019" s="55">
        <v>30</v>
      </c>
      <c r="C3019" s="55">
        <v>22</v>
      </c>
      <c r="D3019" s="143">
        <v>28</v>
      </c>
      <c r="E3019" s="230" t="s">
        <v>144</v>
      </c>
      <c r="F3019" s="219">
        <v>16350</v>
      </c>
      <c r="I3019" s="219" t="s">
        <v>1092</v>
      </c>
    </row>
    <row r="3020" spans="1:9" ht="13.5" customHeight="1">
      <c r="A3020" s="219" t="s">
        <v>2289</v>
      </c>
      <c r="B3020" s="55">
        <v>53</v>
      </c>
      <c r="C3020" s="55">
        <v>50</v>
      </c>
      <c r="D3020" s="143">
        <v>56</v>
      </c>
      <c r="E3020" s="230" t="s">
        <v>144</v>
      </c>
      <c r="F3020" s="219">
        <v>4980</v>
      </c>
      <c r="I3020" s="219" t="s">
        <v>1092</v>
      </c>
    </row>
    <row r="3021" spans="1:9" ht="13.5" customHeight="1">
      <c r="A3021" s="219" t="s">
        <v>2289</v>
      </c>
      <c r="B3021" s="55">
        <v>81</v>
      </c>
      <c r="C3021" s="55">
        <v>78</v>
      </c>
      <c r="D3021" s="143">
        <v>84</v>
      </c>
      <c r="E3021" s="230" t="s">
        <v>144</v>
      </c>
      <c r="F3021" s="219">
        <v>4541</v>
      </c>
      <c r="I3021" s="219" t="s">
        <v>1092</v>
      </c>
    </row>
    <row r="3022" spans="1:9" ht="13.5" customHeight="1">
      <c r="A3022" s="219" t="s">
        <v>2289</v>
      </c>
      <c r="B3022" s="55">
        <v>136</v>
      </c>
      <c r="C3022" s="55">
        <v>133</v>
      </c>
      <c r="D3022" s="143">
        <v>140</v>
      </c>
      <c r="E3022" s="230" t="s">
        <v>144</v>
      </c>
      <c r="F3022" s="219">
        <v>6550</v>
      </c>
      <c r="I3022" s="219" t="s">
        <v>1092</v>
      </c>
    </row>
    <row r="3023" spans="1:9" ht="13.5" customHeight="1">
      <c r="A3023" s="219" t="s">
        <v>1491</v>
      </c>
      <c r="B3023" s="55">
        <v>3.5</v>
      </c>
      <c r="C3023" s="55">
        <v>1</v>
      </c>
      <c r="D3023" s="143">
        <v>7</v>
      </c>
      <c r="E3023" s="230" t="s">
        <v>144</v>
      </c>
      <c r="F3023" s="219">
        <v>13270</v>
      </c>
      <c r="I3023" s="219" t="s">
        <v>1092</v>
      </c>
    </row>
    <row r="3024" spans="1:9" ht="13.5" customHeight="1">
      <c r="A3024" s="219" t="s">
        <v>1491</v>
      </c>
      <c r="B3024" s="55">
        <v>11</v>
      </c>
      <c r="C3024" s="55">
        <v>8</v>
      </c>
      <c r="D3024" s="143">
        <v>14</v>
      </c>
      <c r="E3024" s="230" t="s">
        <v>144</v>
      </c>
      <c r="F3024" s="219">
        <v>16330</v>
      </c>
      <c r="I3024" s="219" t="s">
        <v>1092</v>
      </c>
    </row>
    <row r="3025" spans="1:9" ht="13.5" customHeight="1">
      <c r="A3025" s="219" t="s">
        <v>1491</v>
      </c>
      <c r="B3025" s="55">
        <v>30</v>
      </c>
      <c r="C3025" s="55">
        <v>22</v>
      </c>
      <c r="D3025" s="143">
        <v>28</v>
      </c>
      <c r="E3025" s="230" t="s">
        <v>144</v>
      </c>
      <c r="F3025" s="219">
        <v>880.6</v>
      </c>
      <c r="I3025" s="219" t="s">
        <v>1092</v>
      </c>
    </row>
    <row r="3026" spans="1:9" ht="13.5" customHeight="1">
      <c r="A3026" s="219" t="s">
        <v>1491</v>
      </c>
      <c r="B3026" s="55">
        <v>53</v>
      </c>
      <c r="C3026" s="55">
        <v>50</v>
      </c>
      <c r="D3026" s="143">
        <v>56</v>
      </c>
      <c r="E3026" s="230" t="s">
        <v>144</v>
      </c>
      <c r="F3026" s="219">
        <v>876.6</v>
      </c>
      <c r="I3026" s="219" t="s">
        <v>1092</v>
      </c>
    </row>
    <row r="3027" spans="1:9" ht="13.5" customHeight="1">
      <c r="A3027" s="219" t="s">
        <v>1491</v>
      </c>
      <c r="B3027" s="55">
        <v>81</v>
      </c>
      <c r="C3027" s="55">
        <v>78</v>
      </c>
      <c r="D3027" s="143">
        <v>84</v>
      </c>
      <c r="E3027" s="230" t="s">
        <v>144</v>
      </c>
      <c r="F3027" s="219">
        <v>4498</v>
      </c>
      <c r="I3027" s="219" t="s">
        <v>1092</v>
      </c>
    </row>
    <row r="3028" spans="1:9" ht="13.5" customHeight="1">
      <c r="A3028" s="219" t="s">
        <v>1491</v>
      </c>
      <c r="B3028" s="55">
        <v>136</v>
      </c>
      <c r="C3028" s="55">
        <v>133</v>
      </c>
      <c r="D3028" s="143">
        <v>140</v>
      </c>
      <c r="E3028" s="230" t="s">
        <v>144</v>
      </c>
      <c r="F3028" s="219">
        <v>18040</v>
      </c>
      <c r="I3028" s="219" t="s">
        <v>1092</v>
      </c>
    </row>
    <row r="3029" spans="1:9" ht="13.5" customHeight="1">
      <c r="A3029" s="219" t="s">
        <v>1554</v>
      </c>
      <c r="B3029" s="55">
        <v>3.5</v>
      </c>
      <c r="C3029" s="55">
        <v>1</v>
      </c>
      <c r="D3029" s="143">
        <v>7</v>
      </c>
      <c r="E3029" s="230" t="s">
        <v>144</v>
      </c>
      <c r="F3029" s="219">
        <v>334400</v>
      </c>
      <c r="I3029" s="219" t="s">
        <v>1092</v>
      </c>
    </row>
    <row r="3030" spans="1:9" ht="13.5" customHeight="1">
      <c r="A3030" s="219" t="s">
        <v>1554</v>
      </c>
      <c r="B3030" s="55">
        <v>11</v>
      </c>
      <c r="C3030" s="55">
        <v>8</v>
      </c>
      <c r="D3030" s="143">
        <v>14</v>
      </c>
      <c r="E3030" s="230" t="s">
        <v>144</v>
      </c>
      <c r="F3030" s="219">
        <v>157700</v>
      </c>
      <c r="I3030" s="219" t="s">
        <v>1092</v>
      </c>
    </row>
    <row r="3031" spans="1:9" ht="13.5" customHeight="1">
      <c r="A3031" s="219" t="s">
        <v>1554</v>
      </c>
      <c r="B3031" s="55">
        <v>30</v>
      </c>
      <c r="C3031" s="55">
        <v>22</v>
      </c>
      <c r="D3031" s="143">
        <v>28</v>
      </c>
      <c r="E3031" s="230" t="s">
        <v>144</v>
      </c>
      <c r="F3031" s="219">
        <v>52810</v>
      </c>
      <c r="I3031" s="219" t="s">
        <v>1092</v>
      </c>
    </row>
    <row r="3032" spans="1:9" ht="13.5" customHeight="1">
      <c r="A3032" s="219" t="s">
        <v>1554</v>
      </c>
      <c r="B3032" s="55">
        <v>53</v>
      </c>
      <c r="C3032" s="55">
        <v>50</v>
      </c>
      <c r="D3032" s="143">
        <v>56</v>
      </c>
      <c r="E3032" s="230" t="s">
        <v>144</v>
      </c>
      <c r="F3032" s="219">
        <v>17840</v>
      </c>
      <c r="I3032" s="219" t="s">
        <v>1092</v>
      </c>
    </row>
    <row r="3033" spans="1:9" ht="13.5" customHeight="1">
      <c r="A3033" s="219" t="s">
        <v>1554</v>
      </c>
      <c r="B3033" s="55">
        <v>81</v>
      </c>
      <c r="C3033" s="55">
        <v>78</v>
      </c>
      <c r="D3033" s="143">
        <v>84</v>
      </c>
      <c r="E3033" s="230" t="s">
        <v>144</v>
      </c>
      <c r="F3033" s="219">
        <v>240400</v>
      </c>
      <c r="I3033" s="219" t="s">
        <v>1092</v>
      </c>
    </row>
    <row r="3034" spans="1:9" ht="13.5" customHeight="1">
      <c r="A3034" s="219" t="s">
        <v>1554</v>
      </c>
      <c r="B3034" s="55">
        <v>136</v>
      </c>
      <c r="C3034" s="55">
        <v>133</v>
      </c>
      <c r="D3034" s="143">
        <v>140</v>
      </c>
      <c r="E3034" s="230" t="s">
        <v>144</v>
      </c>
      <c r="F3034" s="219">
        <v>272000</v>
      </c>
      <c r="I3034" s="219" t="s">
        <v>1092</v>
      </c>
    </row>
    <row r="3035" spans="1:9" ht="13.5" customHeight="1">
      <c r="A3035" s="219" t="s">
        <v>1839</v>
      </c>
      <c r="B3035" s="55">
        <v>3.5</v>
      </c>
      <c r="C3035" s="55">
        <v>1</v>
      </c>
      <c r="D3035" s="143">
        <v>7</v>
      </c>
      <c r="E3035" s="230" t="s">
        <v>144</v>
      </c>
      <c r="F3035" s="219">
        <v>263.5</v>
      </c>
      <c r="I3035" s="219" t="s">
        <v>1092</v>
      </c>
    </row>
    <row r="3036" spans="1:9" ht="13.5" customHeight="1">
      <c r="A3036" s="219" t="s">
        <v>1839</v>
      </c>
      <c r="B3036" s="55">
        <v>11</v>
      </c>
      <c r="C3036" s="55">
        <v>8</v>
      </c>
      <c r="D3036" s="143">
        <v>14</v>
      </c>
      <c r="E3036" s="230" t="s">
        <v>144</v>
      </c>
      <c r="F3036" s="219">
        <v>5550</v>
      </c>
      <c r="I3036" s="219" t="s">
        <v>1092</v>
      </c>
    </row>
    <row r="3037" spans="1:9" ht="13.5" customHeight="1">
      <c r="A3037" s="219" t="s">
        <v>1584</v>
      </c>
      <c r="B3037" s="55">
        <v>3.5</v>
      </c>
      <c r="C3037" s="55">
        <v>1</v>
      </c>
      <c r="D3037" s="143">
        <v>7</v>
      </c>
      <c r="E3037" s="230" t="s">
        <v>144</v>
      </c>
      <c r="F3037" s="219">
        <v>8289</v>
      </c>
      <c r="I3037" s="219" t="s">
        <v>1092</v>
      </c>
    </row>
    <row r="3038" spans="1:9" ht="13.5" customHeight="1">
      <c r="A3038" s="219" t="s">
        <v>1584</v>
      </c>
      <c r="B3038" s="55">
        <v>11</v>
      </c>
      <c r="C3038" s="55">
        <v>8</v>
      </c>
      <c r="D3038" s="143">
        <v>14</v>
      </c>
      <c r="E3038" s="230" t="s">
        <v>144</v>
      </c>
      <c r="F3038" s="219">
        <v>10690</v>
      </c>
      <c r="I3038" s="219" t="s">
        <v>1092</v>
      </c>
    </row>
    <row r="3039" spans="1:9" ht="13.5" customHeight="1">
      <c r="A3039" s="219" t="s">
        <v>1584</v>
      </c>
      <c r="B3039" s="55">
        <v>30</v>
      </c>
      <c r="C3039" s="55">
        <v>22</v>
      </c>
      <c r="D3039" s="143">
        <v>28</v>
      </c>
      <c r="E3039" s="230" t="s">
        <v>144</v>
      </c>
      <c r="F3039" s="219">
        <v>4008</v>
      </c>
      <c r="I3039" s="219" t="s">
        <v>1092</v>
      </c>
    </row>
    <row r="3040" spans="1:9" ht="13.5" customHeight="1">
      <c r="A3040" s="219" t="s">
        <v>1584</v>
      </c>
      <c r="B3040" s="55">
        <v>136</v>
      </c>
      <c r="C3040" s="55">
        <v>133</v>
      </c>
      <c r="D3040" s="143">
        <v>140</v>
      </c>
      <c r="E3040" s="230" t="s">
        <v>144</v>
      </c>
      <c r="F3040" s="219">
        <v>587.70000000000005</v>
      </c>
      <c r="I3040" s="219" t="s">
        <v>1092</v>
      </c>
    </row>
    <row r="3041" spans="1:9" ht="13.5" customHeight="1">
      <c r="A3041" s="219" t="s">
        <v>1620</v>
      </c>
      <c r="B3041" s="55">
        <v>11</v>
      </c>
      <c r="C3041" s="55">
        <v>8</v>
      </c>
      <c r="D3041" s="143">
        <v>14</v>
      </c>
      <c r="E3041" s="230" t="s">
        <v>144</v>
      </c>
      <c r="F3041" s="219">
        <v>12070</v>
      </c>
      <c r="I3041" s="219" t="s">
        <v>1092</v>
      </c>
    </row>
    <row r="3042" spans="1:9" ht="13.5" customHeight="1">
      <c r="A3042" s="219" t="s">
        <v>1614</v>
      </c>
      <c r="B3042" s="55">
        <v>3.5</v>
      </c>
      <c r="C3042" s="55">
        <v>1</v>
      </c>
      <c r="D3042" s="143">
        <v>7</v>
      </c>
      <c r="E3042" s="230" t="s">
        <v>144</v>
      </c>
      <c r="F3042" s="219">
        <v>455.7</v>
      </c>
      <c r="I3042" s="219" t="s">
        <v>1092</v>
      </c>
    </row>
    <row r="3043" spans="1:9" ht="13.5" customHeight="1">
      <c r="A3043" s="219" t="s">
        <v>1614</v>
      </c>
      <c r="B3043" s="55">
        <v>11</v>
      </c>
      <c r="C3043" s="55">
        <v>8</v>
      </c>
      <c r="D3043" s="143">
        <v>14</v>
      </c>
      <c r="E3043" s="230" t="s">
        <v>144</v>
      </c>
      <c r="F3043" s="219">
        <v>11690</v>
      </c>
      <c r="I3043" s="219" t="s">
        <v>1092</v>
      </c>
    </row>
    <row r="3044" spans="1:9" ht="13.5" customHeight="1">
      <c r="A3044" s="219" t="s">
        <v>1614</v>
      </c>
      <c r="B3044" s="55">
        <v>136</v>
      </c>
      <c r="C3044" s="55">
        <v>133</v>
      </c>
      <c r="D3044" s="143">
        <v>140</v>
      </c>
      <c r="E3044" s="230" t="s">
        <v>144</v>
      </c>
      <c r="F3044" s="219">
        <v>110.1</v>
      </c>
      <c r="I3044" s="219" t="s">
        <v>1092</v>
      </c>
    </row>
    <row r="3045" spans="1:9" ht="13.5" customHeight="1">
      <c r="A3045" s="219" t="s">
        <v>1772</v>
      </c>
      <c r="B3045" s="55">
        <v>3.5</v>
      </c>
      <c r="C3045" s="55">
        <v>1</v>
      </c>
      <c r="D3045" s="143">
        <v>7</v>
      </c>
      <c r="E3045" s="230" t="s">
        <v>144</v>
      </c>
      <c r="F3045" s="219">
        <v>184500</v>
      </c>
      <c r="I3045" s="219" t="s">
        <v>1092</v>
      </c>
    </row>
    <row r="3046" spans="1:9" ht="13.5" customHeight="1">
      <c r="A3046" s="219" t="s">
        <v>1772</v>
      </c>
      <c r="B3046" s="55">
        <v>11</v>
      </c>
      <c r="C3046" s="55">
        <v>8</v>
      </c>
      <c r="D3046" s="143">
        <v>14</v>
      </c>
      <c r="E3046" s="230" t="s">
        <v>144</v>
      </c>
      <c r="F3046" s="219">
        <v>350300</v>
      </c>
      <c r="I3046" s="219" t="s">
        <v>1092</v>
      </c>
    </row>
    <row r="3047" spans="1:9" ht="13.5" customHeight="1">
      <c r="A3047" s="219" t="s">
        <v>1772</v>
      </c>
      <c r="B3047" s="55">
        <v>30</v>
      </c>
      <c r="C3047" s="55">
        <v>22</v>
      </c>
      <c r="D3047" s="143">
        <v>28</v>
      </c>
      <c r="E3047" s="230" t="s">
        <v>144</v>
      </c>
      <c r="F3047" s="219">
        <v>125100</v>
      </c>
      <c r="I3047" s="219" t="s">
        <v>1092</v>
      </c>
    </row>
    <row r="3048" spans="1:9" ht="13.5" customHeight="1">
      <c r="A3048" s="219" t="s">
        <v>1772</v>
      </c>
      <c r="B3048" s="55">
        <v>53</v>
      </c>
      <c r="C3048" s="55">
        <v>50</v>
      </c>
      <c r="D3048" s="143">
        <v>56</v>
      </c>
      <c r="E3048" s="230" t="s">
        <v>144</v>
      </c>
      <c r="F3048" s="219">
        <v>67720</v>
      </c>
      <c r="I3048" s="219" t="s">
        <v>1092</v>
      </c>
    </row>
    <row r="3049" spans="1:9" ht="13.5" customHeight="1">
      <c r="A3049" s="219" t="s">
        <v>1772</v>
      </c>
      <c r="B3049" s="55">
        <v>81</v>
      </c>
      <c r="C3049" s="55">
        <v>78</v>
      </c>
      <c r="D3049" s="143">
        <v>84</v>
      </c>
      <c r="E3049" s="230" t="s">
        <v>144</v>
      </c>
      <c r="F3049" s="219">
        <v>35810</v>
      </c>
      <c r="I3049" s="219" t="s">
        <v>1092</v>
      </c>
    </row>
    <row r="3050" spans="1:9" ht="13.5" customHeight="1">
      <c r="A3050" s="219" t="s">
        <v>1772</v>
      </c>
      <c r="B3050" s="55">
        <v>136</v>
      </c>
      <c r="C3050" s="55">
        <v>133</v>
      </c>
      <c r="D3050" s="143">
        <v>140</v>
      </c>
      <c r="E3050" s="230" t="s">
        <v>144</v>
      </c>
      <c r="F3050" s="219">
        <v>93180</v>
      </c>
      <c r="I3050" s="219" t="s">
        <v>1092</v>
      </c>
    </row>
    <row r="3051" spans="1:9" ht="13.5" customHeight="1">
      <c r="A3051" s="219" t="s">
        <v>1476</v>
      </c>
      <c r="B3051" s="55">
        <v>3.5</v>
      </c>
      <c r="C3051" s="55">
        <v>1</v>
      </c>
      <c r="D3051" s="143">
        <v>7</v>
      </c>
      <c r="E3051" s="230" t="s">
        <v>144</v>
      </c>
      <c r="F3051" s="219">
        <v>200000</v>
      </c>
      <c r="I3051" s="219" t="s">
        <v>1092</v>
      </c>
    </row>
    <row r="3052" spans="1:9" ht="13.5" customHeight="1">
      <c r="A3052" s="219" t="s">
        <v>1476</v>
      </c>
      <c r="B3052" s="55">
        <v>11</v>
      </c>
      <c r="C3052" s="55">
        <v>8</v>
      </c>
      <c r="D3052" s="143">
        <v>14</v>
      </c>
      <c r="E3052" s="230" t="s">
        <v>144</v>
      </c>
      <c r="F3052" s="219">
        <v>119500</v>
      </c>
      <c r="I3052" s="219" t="s">
        <v>1092</v>
      </c>
    </row>
    <row r="3053" spans="1:9" ht="13.5" customHeight="1">
      <c r="A3053" s="219" t="s">
        <v>1476</v>
      </c>
      <c r="B3053" s="55">
        <v>30</v>
      </c>
      <c r="C3053" s="55">
        <v>22</v>
      </c>
      <c r="D3053" s="143">
        <v>28</v>
      </c>
      <c r="E3053" s="230" t="s">
        <v>144</v>
      </c>
      <c r="F3053" s="219">
        <v>81850</v>
      </c>
      <c r="I3053" s="219" t="s">
        <v>1092</v>
      </c>
    </row>
    <row r="3054" spans="1:9" ht="13.5" customHeight="1">
      <c r="A3054" s="219" t="s">
        <v>1476</v>
      </c>
      <c r="B3054" s="55">
        <v>136</v>
      </c>
      <c r="C3054" s="55">
        <v>133</v>
      </c>
      <c r="D3054" s="143">
        <v>140</v>
      </c>
      <c r="E3054" s="230" t="s">
        <v>144</v>
      </c>
      <c r="F3054" s="219">
        <v>1093</v>
      </c>
      <c r="I3054" s="219" t="s">
        <v>1092</v>
      </c>
    </row>
    <row r="3055" spans="1:9" ht="13.5" customHeight="1">
      <c r="A3055" s="219" t="s">
        <v>1581</v>
      </c>
      <c r="B3055" s="55">
        <v>3.5</v>
      </c>
      <c r="C3055" s="55">
        <v>1</v>
      </c>
      <c r="D3055" s="143">
        <v>7</v>
      </c>
      <c r="E3055" s="230" t="s">
        <v>144</v>
      </c>
      <c r="F3055" s="219">
        <v>11380</v>
      </c>
      <c r="I3055" s="219" t="s">
        <v>1092</v>
      </c>
    </row>
    <row r="3056" spans="1:9" ht="13.5" customHeight="1">
      <c r="A3056" s="219" t="s">
        <v>1581</v>
      </c>
      <c r="B3056" s="55">
        <v>136</v>
      </c>
      <c r="C3056" s="55">
        <v>133</v>
      </c>
      <c r="D3056" s="143">
        <v>140</v>
      </c>
      <c r="E3056" s="230" t="s">
        <v>144</v>
      </c>
      <c r="F3056" s="219">
        <v>1112</v>
      </c>
      <c r="I3056" s="219" t="s">
        <v>1092</v>
      </c>
    </row>
    <row r="3057" spans="1:9" ht="13.5" customHeight="1">
      <c r="A3057" s="219" t="s">
        <v>1576</v>
      </c>
      <c r="B3057" s="55">
        <v>3.5</v>
      </c>
      <c r="C3057" s="55">
        <v>1</v>
      </c>
      <c r="D3057" s="143">
        <v>7</v>
      </c>
      <c r="E3057" s="230" t="s">
        <v>144</v>
      </c>
      <c r="F3057" s="219">
        <v>14420</v>
      </c>
      <c r="I3057" s="219" t="s">
        <v>1092</v>
      </c>
    </row>
    <row r="3058" spans="1:9" ht="13.5" customHeight="1">
      <c r="A3058" s="219" t="s">
        <v>1576</v>
      </c>
      <c r="B3058" s="55">
        <v>11</v>
      </c>
      <c r="C3058" s="55">
        <v>8</v>
      </c>
      <c r="D3058" s="143">
        <v>14</v>
      </c>
      <c r="E3058" s="230" t="s">
        <v>144</v>
      </c>
      <c r="F3058" s="219">
        <v>4634</v>
      </c>
      <c r="I3058" s="219" t="s">
        <v>1092</v>
      </c>
    </row>
    <row r="3059" spans="1:9" ht="13.5" customHeight="1">
      <c r="A3059" s="219" t="s">
        <v>2290</v>
      </c>
      <c r="B3059" s="55">
        <v>3.5</v>
      </c>
      <c r="C3059" s="55">
        <v>1</v>
      </c>
      <c r="D3059" s="143">
        <v>7</v>
      </c>
      <c r="E3059" s="230" t="s">
        <v>144</v>
      </c>
      <c r="F3059" s="219">
        <v>18060</v>
      </c>
      <c r="I3059" s="219" t="s">
        <v>1092</v>
      </c>
    </row>
    <row r="3060" spans="1:9" ht="13.5" customHeight="1">
      <c r="A3060" s="219" t="s">
        <v>2290</v>
      </c>
      <c r="B3060" s="55">
        <v>11</v>
      </c>
      <c r="C3060" s="55">
        <v>8</v>
      </c>
      <c r="D3060" s="143">
        <v>14</v>
      </c>
      <c r="E3060" s="230" t="s">
        <v>144</v>
      </c>
      <c r="F3060" s="219">
        <v>34460</v>
      </c>
      <c r="I3060" s="219" t="s">
        <v>1092</v>
      </c>
    </row>
    <row r="3061" spans="1:9" ht="13.5" customHeight="1">
      <c r="A3061" s="219" t="s">
        <v>2290</v>
      </c>
      <c r="B3061" s="55">
        <v>53</v>
      </c>
      <c r="C3061" s="55">
        <v>50</v>
      </c>
      <c r="D3061" s="143">
        <v>56</v>
      </c>
      <c r="E3061" s="230" t="s">
        <v>144</v>
      </c>
      <c r="F3061" s="219">
        <v>7356</v>
      </c>
      <c r="I3061" s="219" t="s">
        <v>1092</v>
      </c>
    </row>
    <row r="3062" spans="1:9" ht="13.5" customHeight="1">
      <c r="A3062" s="219" t="s">
        <v>2290</v>
      </c>
      <c r="B3062" s="55">
        <v>136</v>
      </c>
      <c r="C3062" s="55">
        <v>133</v>
      </c>
      <c r="D3062" s="143">
        <v>140</v>
      </c>
      <c r="E3062" s="230" t="s">
        <v>144</v>
      </c>
      <c r="F3062" s="219">
        <v>1053</v>
      </c>
      <c r="I3062" s="219" t="s">
        <v>1092</v>
      </c>
    </row>
    <row r="3063" spans="1:9" ht="13.5" customHeight="1">
      <c r="A3063" s="219" t="s">
        <v>1582</v>
      </c>
      <c r="B3063" s="55">
        <v>3.5</v>
      </c>
      <c r="C3063" s="55">
        <v>1</v>
      </c>
      <c r="D3063" s="143">
        <v>7</v>
      </c>
      <c r="E3063" s="230" t="s">
        <v>144</v>
      </c>
      <c r="F3063" s="219">
        <v>10450</v>
      </c>
      <c r="I3063" s="219" t="s">
        <v>1092</v>
      </c>
    </row>
    <row r="3064" spans="1:9" ht="13.5" customHeight="1">
      <c r="A3064" s="219" t="s">
        <v>1582</v>
      </c>
      <c r="B3064" s="55">
        <v>11</v>
      </c>
      <c r="C3064" s="55">
        <v>8</v>
      </c>
      <c r="D3064" s="143">
        <v>14</v>
      </c>
      <c r="E3064" s="230" t="s">
        <v>144</v>
      </c>
      <c r="F3064" s="219">
        <v>17590</v>
      </c>
      <c r="I3064" s="219" t="s">
        <v>1092</v>
      </c>
    </row>
    <row r="3065" spans="1:9" ht="13.5" customHeight="1">
      <c r="A3065" s="219" t="s">
        <v>1582</v>
      </c>
      <c r="B3065" s="55">
        <v>30</v>
      </c>
      <c r="C3065" s="55">
        <v>22</v>
      </c>
      <c r="D3065" s="143">
        <v>28</v>
      </c>
      <c r="E3065" s="230" t="s">
        <v>144</v>
      </c>
      <c r="F3065" s="219">
        <v>199.2</v>
      </c>
      <c r="I3065" s="219" t="s">
        <v>1092</v>
      </c>
    </row>
    <row r="3066" spans="1:9" ht="13.5" customHeight="1">
      <c r="A3066" s="219" t="s">
        <v>1582</v>
      </c>
      <c r="B3066" s="55">
        <v>81</v>
      </c>
      <c r="C3066" s="55">
        <v>78</v>
      </c>
      <c r="D3066" s="143">
        <v>84</v>
      </c>
      <c r="E3066" s="230" t="s">
        <v>144</v>
      </c>
      <c r="F3066" s="219">
        <v>2769</v>
      </c>
      <c r="I3066" s="219" t="s">
        <v>1092</v>
      </c>
    </row>
    <row r="3067" spans="1:9" ht="13.5" customHeight="1">
      <c r="A3067" s="219" t="s">
        <v>1582</v>
      </c>
      <c r="B3067" s="55">
        <v>136</v>
      </c>
      <c r="C3067" s="55">
        <v>133</v>
      </c>
      <c r="D3067" s="143">
        <v>140</v>
      </c>
      <c r="E3067" s="230" t="s">
        <v>144</v>
      </c>
      <c r="F3067" s="219">
        <v>320.8</v>
      </c>
      <c r="I3067" s="219" t="s">
        <v>1092</v>
      </c>
    </row>
    <row r="3068" spans="1:9" ht="13.5" customHeight="1">
      <c r="A3068" s="219" t="s">
        <v>1593</v>
      </c>
      <c r="B3068" s="55">
        <v>3.5</v>
      </c>
      <c r="C3068" s="55">
        <v>1</v>
      </c>
      <c r="D3068" s="143">
        <v>7</v>
      </c>
      <c r="E3068" s="230" t="s">
        <v>144</v>
      </c>
      <c r="F3068" s="219">
        <v>2912</v>
      </c>
      <c r="I3068" s="219" t="s">
        <v>1092</v>
      </c>
    </row>
    <row r="3069" spans="1:9" ht="13.5" customHeight="1">
      <c r="A3069" s="219" t="s">
        <v>1593</v>
      </c>
      <c r="B3069" s="55">
        <v>53</v>
      </c>
      <c r="C3069" s="55">
        <v>50</v>
      </c>
      <c r="D3069" s="143">
        <v>56</v>
      </c>
      <c r="E3069" s="230" t="s">
        <v>144</v>
      </c>
      <c r="F3069" s="219">
        <v>77670</v>
      </c>
      <c r="I3069" s="219" t="s">
        <v>1092</v>
      </c>
    </row>
    <row r="3070" spans="1:9" ht="13.5" customHeight="1">
      <c r="A3070" s="219" t="s">
        <v>1593</v>
      </c>
      <c r="B3070" s="55">
        <v>136</v>
      </c>
      <c r="C3070" s="55">
        <v>133</v>
      </c>
      <c r="D3070" s="143">
        <v>140</v>
      </c>
      <c r="E3070" s="230" t="s">
        <v>144</v>
      </c>
      <c r="F3070" s="219">
        <v>1449</v>
      </c>
      <c r="I3070" s="219" t="s">
        <v>1092</v>
      </c>
    </row>
    <row r="3071" spans="1:9" ht="13.5" customHeight="1">
      <c r="A3071" s="219" t="s">
        <v>1609</v>
      </c>
      <c r="B3071" s="55">
        <v>3.5</v>
      </c>
      <c r="C3071" s="55">
        <v>1</v>
      </c>
      <c r="D3071" s="143">
        <v>7</v>
      </c>
      <c r="E3071" s="230" t="s">
        <v>144</v>
      </c>
      <c r="F3071" s="219">
        <v>1310</v>
      </c>
      <c r="I3071" s="219" t="s">
        <v>1092</v>
      </c>
    </row>
    <row r="3072" spans="1:9" ht="13.5" customHeight="1">
      <c r="A3072" s="219" t="s">
        <v>1609</v>
      </c>
      <c r="B3072" s="55">
        <v>81</v>
      </c>
      <c r="C3072" s="55">
        <v>78</v>
      </c>
      <c r="D3072" s="143">
        <v>84</v>
      </c>
      <c r="E3072" s="230" t="s">
        <v>144</v>
      </c>
      <c r="F3072" s="219">
        <v>1000</v>
      </c>
      <c r="I3072" s="219" t="s">
        <v>1092</v>
      </c>
    </row>
    <row r="3073" spans="1:9" ht="13.5" customHeight="1">
      <c r="A3073" s="219" t="s">
        <v>1635</v>
      </c>
      <c r="B3073" s="55">
        <v>3.5</v>
      </c>
      <c r="C3073" s="55">
        <v>1</v>
      </c>
      <c r="D3073" s="143">
        <v>7</v>
      </c>
      <c r="E3073" s="230" t="s">
        <v>144</v>
      </c>
      <c r="F3073" s="219">
        <v>18930000</v>
      </c>
      <c r="I3073" s="219" t="s">
        <v>1092</v>
      </c>
    </row>
    <row r="3074" spans="1:9" ht="13.5" customHeight="1">
      <c r="A3074" s="219" t="s">
        <v>1635</v>
      </c>
      <c r="B3074" s="55">
        <v>11</v>
      </c>
      <c r="C3074" s="55">
        <v>8</v>
      </c>
      <c r="D3074" s="143">
        <v>14</v>
      </c>
      <c r="E3074" s="230" t="s">
        <v>144</v>
      </c>
      <c r="F3074" s="219">
        <v>28220000</v>
      </c>
      <c r="I3074" s="219" t="s">
        <v>1092</v>
      </c>
    </row>
    <row r="3075" spans="1:9" ht="13.5" customHeight="1">
      <c r="A3075" s="219" t="s">
        <v>1635</v>
      </c>
      <c r="B3075" s="55">
        <v>30</v>
      </c>
      <c r="C3075" s="55">
        <v>22</v>
      </c>
      <c r="D3075" s="143">
        <v>28</v>
      </c>
      <c r="E3075" s="230" t="s">
        <v>144</v>
      </c>
      <c r="F3075" s="219">
        <v>35350000</v>
      </c>
      <c r="I3075" s="219" t="s">
        <v>1092</v>
      </c>
    </row>
    <row r="3076" spans="1:9" ht="13.5" customHeight="1">
      <c r="A3076" s="219" t="s">
        <v>1635</v>
      </c>
      <c r="B3076" s="55">
        <v>53</v>
      </c>
      <c r="C3076" s="55">
        <v>50</v>
      </c>
      <c r="D3076" s="143">
        <v>56</v>
      </c>
      <c r="E3076" s="230" t="s">
        <v>144</v>
      </c>
      <c r="F3076" s="219">
        <v>17310000</v>
      </c>
      <c r="I3076" s="219" t="s">
        <v>1092</v>
      </c>
    </row>
    <row r="3077" spans="1:9" ht="13.5" customHeight="1">
      <c r="A3077" s="219" t="s">
        <v>1635</v>
      </c>
      <c r="B3077" s="55">
        <v>81</v>
      </c>
      <c r="C3077" s="55">
        <v>78</v>
      </c>
      <c r="D3077" s="143">
        <v>84</v>
      </c>
      <c r="E3077" s="230" t="s">
        <v>144</v>
      </c>
      <c r="F3077" s="219">
        <v>7152000</v>
      </c>
      <c r="I3077" s="219" t="s">
        <v>1092</v>
      </c>
    </row>
    <row r="3078" spans="1:9" ht="13.5" customHeight="1">
      <c r="A3078" s="219" t="s">
        <v>1635</v>
      </c>
      <c r="B3078" s="55">
        <v>136</v>
      </c>
      <c r="C3078" s="55">
        <v>133</v>
      </c>
      <c r="D3078" s="143">
        <v>140</v>
      </c>
      <c r="E3078" s="230" t="s">
        <v>144</v>
      </c>
      <c r="F3078" s="219">
        <v>8612000</v>
      </c>
      <c r="I3078" s="219" t="s">
        <v>1092</v>
      </c>
    </row>
    <row r="3079" spans="1:9" ht="13.5" customHeight="1">
      <c r="A3079" s="219" t="s">
        <v>1823</v>
      </c>
      <c r="B3079" s="55">
        <v>3.5</v>
      </c>
      <c r="C3079" s="55">
        <v>1</v>
      </c>
      <c r="D3079" s="143">
        <v>7</v>
      </c>
      <c r="E3079" s="230" t="s">
        <v>144</v>
      </c>
      <c r="F3079" s="219">
        <v>6885</v>
      </c>
      <c r="I3079" s="219" t="s">
        <v>1092</v>
      </c>
    </row>
    <row r="3080" spans="1:9" ht="13.5" customHeight="1">
      <c r="A3080" s="219" t="s">
        <v>1823</v>
      </c>
      <c r="B3080" s="55">
        <v>11</v>
      </c>
      <c r="C3080" s="55">
        <v>8</v>
      </c>
      <c r="D3080" s="143">
        <v>14</v>
      </c>
      <c r="E3080" s="230" t="s">
        <v>144</v>
      </c>
      <c r="F3080" s="219">
        <v>1113</v>
      </c>
      <c r="I3080" s="219" t="s">
        <v>1092</v>
      </c>
    </row>
    <row r="3081" spans="1:9" ht="13.5" customHeight="1">
      <c r="A3081" s="219" t="s">
        <v>1823</v>
      </c>
      <c r="B3081" s="55">
        <v>30</v>
      </c>
      <c r="C3081" s="55">
        <v>22</v>
      </c>
      <c r="D3081" s="143">
        <v>28</v>
      </c>
      <c r="E3081" s="230" t="s">
        <v>144</v>
      </c>
      <c r="F3081" s="219">
        <v>28540</v>
      </c>
      <c r="I3081" s="219" t="s">
        <v>1092</v>
      </c>
    </row>
    <row r="3082" spans="1:9" ht="13.5" customHeight="1">
      <c r="A3082" s="219" t="s">
        <v>1823</v>
      </c>
      <c r="B3082" s="55">
        <v>81</v>
      </c>
      <c r="C3082" s="55">
        <v>78</v>
      </c>
      <c r="D3082" s="143">
        <v>84</v>
      </c>
      <c r="E3082" s="230" t="s">
        <v>144</v>
      </c>
      <c r="F3082" s="219">
        <v>3331</v>
      </c>
      <c r="I3082" s="219" t="s">
        <v>1092</v>
      </c>
    </row>
    <row r="3083" spans="1:9" ht="13.5" customHeight="1">
      <c r="A3083" s="219" t="s">
        <v>1823</v>
      </c>
      <c r="B3083" s="55">
        <v>136</v>
      </c>
      <c r="C3083" s="55">
        <v>133</v>
      </c>
      <c r="D3083" s="143">
        <v>140</v>
      </c>
      <c r="E3083" s="230" t="s">
        <v>144</v>
      </c>
      <c r="F3083" s="219">
        <v>2348</v>
      </c>
      <c r="I3083" s="219" t="s">
        <v>1092</v>
      </c>
    </row>
    <row r="3084" spans="1:9" ht="13.5" customHeight="1">
      <c r="A3084" s="219" t="s">
        <v>1664</v>
      </c>
      <c r="B3084" s="55">
        <v>3.5</v>
      </c>
      <c r="C3084" s="55">
        <v>1</v>
      </c>
      <c r="D3084" s="143">
        <v>7</v>
      </c>
      <c r="E3084" s="230" t="s">
        <v>144</v>
      </c>
      <c r="F3084" s="219">
        <v>313800</v>
      </c>
      <c r="I3084" s="219" t="s">
        <v>1092</v>
      </c>
    </row>
    <row r="3085" spans="1:9" ht="13.5" customHeight="1">
      <c r="A3085" s="219" t="s">
        <v>1664</v>
      </c>
      <c r="B3085" s="55">
        <v>11</v>
      </c>
      <c r="C3085" s="55">
        <v>8</v>
      </c>
      <c r="D3085" s="143">
        <v>14</v>
      </c>
      <c r="E3085" s="230" t="s">
        <v>144</v>
      </c>
      <c r="F3085" s="219">
        <v>379000</v>
      </c>
      <c r="I3085" s="219" t="s">
        <v>1092</v>
      </c>
    </row>
    <row r="3086" spans="1:9" ht="13.5" customHeight="1">
      <c r="A3086" s="219" t="s">
        <v>1664</v>
      </c>
      <c r="B3086" s="55">
        <v>30</v>
      </c>
      <c r="C3086" s="55">
        <v>22</v>
      </c>
      <c r="D3086" s="143">
        <v>28</v>
      </c>
      <c r="E3086" s="230" t="s">
        <v>144</v>
      </c>
      <c r="F3086" s="219">
        <v>963600</v>
      </c>
      <c r="I3086" s="219" t="s">
        <v>1092</v>
      </c>
    </row>
    <row r="3087" spans="1:9" ht="13.5" customHeight="1">
      <c r="A3087" s="219" t="s">
        <v>1664</v>
      </c>
      <c r="B3087" s="55">
        <v>53</v>
      </c>
      <c r="C3087" s="55">
        <v>50</v>
      </c>
      <c r="D3087" s="143">
        <v>56</v>
      </c>
      <c r="E3087" s="230" t="s">
        <v>144</v>
      </c>
      <c r="F3087" s="219">
        <v>51580</v>
      </c>
      <c r="I3087" s="219" t="s">
        <v>1092</v>
      </c>
    </row>
    <row r="3088" spans="1:9" ht="13.5" customHeight="1">
      <c r="A3088" s="219" t="s">
        <v>1664</v>
      </c>
      <c r="B3088" s="55">
        <v>81</v>
      </c>
      <c r="C3088" s="55">
        <v>78</v>
      </c>
      <c r="D3088" s="143">
        <v>84</v>
      </c>
      <c r="E3088" s="230" t="s">
        <v>144</v>
      </c>
      <c r="F3088" s="219">
        <v>15490</v>
      </c>
      <c r="I3088" s="219" t="s">
        <v>1092</v>
      </c>
    </row>
    <row r="3089" spans="1:9" ht="13.5" customHeight="1">
      <c r="A3089" s="219" t="s">
        <v>1664</v>
      </c>
      <c r="B3089" s="55">
        <v>136</v>
      </c>
      <c r="C3089" s="55">
        <v>133</v>
      </c>
      <c r="D3089" s="143">
        <v>140</v>
      </c>
      <c r="E3089" s="230" t="s">
        <v>144</v>
      </c>
      <c r="F3089" s="219">
        <v>25650</v>
      </c>
      <c r="I3089" s="219" t="s">
        <v>1092</v>
      </c>
    </row>
    <row r="3090" spans="1:9" ht="13.5" customHeight="1">
      <c r="A3090" s="219" t="s">
        <v>1569</v>
      </c>
      <c r="B3090" s="55">
        <v>3.5</v>
      </c>
      <c r="C3090" s="55">
        <v>1</v>
      </c>
      <c r="D3090" s="143">
        <v>7</v>
      </c>
      <c r="E3090" s="230" t="s">
        <v>144</v>
      </c>
      <c r="F3090" s="219">
        <v>23770</v>
      </c>
      <c r="I3090" s="219" t="s">
        <v>1092</v>
      </c>
    </row>
    <row r="3091" spans="1:9" ht="13.5" customHeight="1">
      <c r="A3091" s="219" t="s">
        <v>1569</v>
      </c>
      <c r="B3091" s="55">
        <v>11</v>
      </c>
      <c r="C3091" s="55">
        <v>8</v>
      </c>
      <c r="D3091" s="143">
        <v>14</v>
      </c>
      <c r="E3091" s="230" t="s">
        <v>144</v>
      </c>
      <c r="F3091" s="219">
        <v>3996</v>
      </c>
      <c r="I3091" s="219" t="s">
        <v>1092</v>
      </c>
    </row>
    <row r="3092" spans="1:9" ht="13.5" customHeight="1">
      <c r="A3092" s="219" t="s">
        <v>1569</v>
      </c>
      <c r="B3092" s="55">
        <v>30</v>
      </c>
      <c r="C3092" s="55">
        <v>22</v>
      </c>
      <c r="D3092" s="143">
        <v>28</v>
      </c>
      <c r="E3092" s="230" t="s">
        <v>144</v>
      </c>
      <c r="F3092" s="219">
        <v>220.4</v>
      </c>
      <c r="I3092" s="219" t="s">
        <v>1092</v>
      </c>
    </row>
    <row r="3093" spans="1:9" ht="13.5" customHeight="1">
      <c r="A3093" s="219" t="s">
        <v>1569</v>
      </c>
      <c r="B3093" s="55">
        <v>53</v>
      </c>
      <c r="C3093" s="55">
        <v>50</v>
      </c>
      <c r="D3093" s="143">
        <v>56</v>
      </c>
      <c r="E3093" s="230" t="s">
        <v>144</v>
      </c>
      <c r="F3093" s="219">
        <v>9128</v>
      </c>
      <c r="I3093" s="219" t="s">
        <v>1092</v>
      </c>
    </row>
    <row r="3094" spans="1:9" ht="13.5" customHeight="1">
      <c r="A3094" s="219" t="s">
        <v>1569</v>
      </c>
      <c r="B3094" s="55">
        <v>81</v>
      </c>
      <c r="C3094" s="55">
        <v>78</v>
      </c>
      <c r="D3094" s="143">
        <v>84</v>
      </c>
      <c r="E3094" s="230" t="s">
        <v>144</v>
      </c>
      <c r="F3094" s="219">
        <v>446.7</v>
      </c>
      <c r="I3094" s="219" t="s">
        <v>1092</v>
      </c>
    </row>
    <row r="3095" spans="1:9" ht="13.5" customHeight="1">
      <c r="A3095" s="219" t="s">
        <v>1569</v>
      </c>
      <c r="B3095" s="55">
        <v>136</v>
      </c>
      <c r="C3095" s="55">
        <v>133</v>
      </c>
      <c r="D3095" s="143">
        <v>140</v>
      </c>
      <c r="E3095" s="230" t="s">
        <v>144</v>
      </c>
      <c r="F3095" s="219">
        <v>322.8</v>
      </c>
      <c r="I3095" s="219" t="s">
        <v>1092</v>
      </c>
    </row>
    <row r="3096" spans="1:9" ht="13.5" customHeight="1">
      <c r="A3096" s="219" t="s">
        <v>1517</v>
      </c>
      <c r="B3096" s="55">
        <v>3.5</v>
      </c>
      <c r="C3096" s="55">
        <v>1</v>
      </c>
      <c r="D3096" s="143">
        <v>7</v>
      </c>
      <c r="E3096" s="230" t="s">
        <v>144</v>
      </c>
      <c r="F3096" s="219">
        <v>437</v>
      </c>
      <c r="I3096" s="219" t="s">
        <v>1092</v>
      </c>
    </row>
    <row r="3097" spans="1:9" ht="13.5" customHeight="1">
      <c r="A3097" s="219" t="s">
        <v>1517</v>
      </c>
      <c r="B3097" s="55">
        <v>53</v>
      </c>
      <c r="C3097" s="55">
        <v>50</v>
      </c>
      <c r="D3097" s="143">
        <v>56</v>
      </c>
      <c r="E3097" s="230" t="s">
        <v>144</v>
      </c>
      <c r="F3097" s="219">
        <v>5425</v>
      </c>
      <c r="I3097" s="219" t="s">
        <v>1092</v>
      </c>
    </row>
    <row r="3098" spans="1:9" ht="13.5" customHeight="1">
      <c r="A3098" s="219" t="s">
        <v>1517</v>
      </c>
      <c r="B3098" s="55">
        <v>136</v>
      </c>
      <c r="C3098" s="55">
        <v>133</v>
      </c>
      <c r="D3098" s="143">
        <v>140</v>
      </c>
      <c r="E3098" s="230" t="s">
        <v>144</v>
      </c>
      <c r="F3098" s="219">
        <v>126.8</v>
      </c>
      <c r="I3098" s="219" t="s">
        <v>1092</v>
      </c>
    </row>
    <row r="3099" spans="1:9" ht="13.5" customHeight="1">
      <c r="A3099" s="219" t="s">
        <v>1853</v>
      </c>
      <c r="B3099" s="55">
        <v>3.5</v>
      </c>
      <c r="C3099" s="55">
        <v>1</v>
      </c>
      <c r="D3099" s="143">
        <v>7</v>
      </c>
      <c r="E3099" s="230" t="s">
        <v>144</v>
      </c>
      <c r="F3099" s="219">
        <v>153000</v>
      </c>
      <c r="I3099" s="219" t="s">
        <v>1092</v>
      </c>
    </row>
    <row r="3100" spans="1:9" ht="13.5" customHeight="1">
      <c r="A3100" s="219" t="s">
        <v>1853</v>
      </c>
      <c r="B3100" s="55">
        <v>11</v>
      </c>
      <c r="C3100" s="55">
        <v>8</v>
      </c>
      <c r="D3100" s="143">
        <v>14</v>
      </c>
      <c r="E3100" s="230" t="s">
        <v>144</v>
      </c>
      <c r="F3100" s="219">
        <v>239300</v>
      </c>
      <c r="I3100" s="219" t="s">
        <v>1092</v>
      </c>
    </row>
    <row r="3101" spans="1:9" ht="13.5" customHeight="1">
      <c r="A3101" s="219" t="s">
        <v>1853</v>
      </c>
      <c r="B3101" s="55">
        <v>30</v>
      </c>
      <c r="C3101" s="55">
        <v>22</v>
      </c>
      <c r="D3101" s="143">
        <v>28</v>
      </c>
      <c r="E3101" s="230" t="s">
        <v>144</v>
      </c>
      <c r="F3101" s="219">
        <v>66410</v>
      </c>
      <c r="I3101" s="219" t="s">
        <v>1092</v>
      </c>
    </row>
    <row r="3102" spans="1:9" ht="13.5" customHeight="1">
      <c r="A3102" s="219" t="s">
        <v>1853</v>
      </c>
      <c r="B3102" s="55">
        <v>53</v>
      </c>
      <c r="C3102" s="55">
        <v>50</v>
      </c>
      <c r="D3102" s="143">
        <v>56</v>
      </c>
      <c r="E3102" s="230" t="s">
        <v>144</v>
      </c>
      <c r="F3102" s="219">
        <v>63500</v>
      </c>
      <c r="I3102" s="219" t="s">
        <v>1092</v>
      </c>
    </row>
    <row r="3103" spans="1:9" ht="13.5" customHeight="1">
      <c r="A3103" s="219" t="s">
        <v>1853</v>
      </c>
      <c r="B3103" s="55">
        <v>81</v>
      </c>
      <c r="C3103" s="55">
        <v>78</v>
      </c>
      <c r="D3103" s="143">
        <v>84</v>
      </c>
      <c r="E3103" s="230" t="s">
        <v>144</v>
      </c>
      <c r="F3103" s="219">
        <v>6309</v>
      </c>
      <c r="I3103" s="219" t="s">
        <v>1092</v>
      </c>
    </row>
    <row r="3104" spans="1:9" ht="13.5" customHeight="1">
      <c r="A3104" s="219" t="s">
        <v>1853</v>
      </c>
      <c r="B3104" s="55">
        <v>136</v>
      </c>
      <c r="C3104" s="55">
        <v>133</v>
      </c>
      <c r="D3104" s="143">
        <v>140</v>
      </c>
      <c r="E3104" s="230" t="s">
        <v>144</v>
      </c>
      <c r="F3104" s="219">
        <v>116900</v>
      </c>
      <c r="I3104" s="219" t="s">
        <v>1092</v>
      </c>
    </row>
    <row r="3105" spans="1:9" ht="13.5" customHeight="1">
      <c r="A3105" s="219" t="s">
        <v>1857</v>
      </c>
      <c r="B3105" s="55">
        <v>3.5</v>
      </c>
      <c r="C3105" s="55">
        <v>1</v>
      </c>
      <c r="D3105" s="143">
        <v>7</v>
      </c>
      <c r="E3105" s="230" t="s">
        <v>144</v>
      </c>
      <c r="F3105" s="219">
        <v>61200</v>
      </c>
      <c r="I3105" s="219" t="s">
        <v>1092</v>
      </c>
    </row>
    <row r="3106" spans="1:9" ht="13.5" customHeight="1">
      <c r="A3106" s="219" t="s">
        <v>1857</v>
      </c>
      <c r="B3106" s="55">
        <v>11</v>
      </c>
      <c r="C3106" s="55">
        <v>8</v>
      </c>
      <c r="D3106" s="143">
        <v>14</v>
      </c>
      <c r="E3106" s="230" t="s">
        <v>144</v>
      </c>
      <c r="F3106" s="219">
        <v>74460</v>
      </c>
      <c r="I3106" s="219" t="s">
        <v>1092</v>
      </c>
    </row>
    <row r="3107" spans="1:9" ht="13.5" customHeight="1">
      <c r="A3107" s="219" t="s">
        <v>1857</v>
      </c>
      <c r="B3107" s="55">
        <v>30</v>
      </c>
      <c r="C3107" s="55">
        <v>22</v>
      </c>
      <c r="D3107" s="143">
        <v>28</v>
      </c>
      <c r="E3107" s="230" t="s">
        <v>144</v>
      </c>
      <c r="F3107" s="219">
        <v>42840</v>
      </c>
      <c r="I3107" s="219" t="s">
        <v>1092</v>
      </c>
    </row>
    <row r="3108" spans="1:9" ht="13.5" customHeight="1">
      <c r="A3108" s="219" t="s">
        <v>1857</v>
      </c>
      <c r="B3108" s="55">
        <v>53</v>
      </c>
      <c r="C3108" s="55">
        <v>50</v>
      </c>
      <c r="D3108" s="143">
        <v>56</v>
      </c>
      <c r="E3108" s="230" t="s">
        <v>144</v>
      </c>
      <c r="F3108" s="219">
        <v>77960</v>
      </c>
      <c r="I3108" s="219" t="s">
        <v>1092</v>
      </c>
    </row>
    <row r="3109" spans="1:9" ht="13.5" customHeight="1">
      <c r="A3109" s="219" t="s">
        <v>1857</v>
      </c>
      <c r="B3109" s="55">
        <v>81</v>
      </c>
      <c r="C3109" s="55">
        <v>78</v>
      </c>
      <c r="D3109" s="143">
        <v>84</v>
      </c>
      <c r="E3109" s="230" t="s">
        <v>144</v>
      </c>
      <c r="F3109" s="219">
        <v>17440</v>
      </c>
      <c r="I3109" s="219" t="s">
        <v>1092</v>
      </c>
    </row>
    <row r="3110" spans="1:9" ht="13.5" customHeight="1">
      <c r="A3110" s="219" t="s">
        <v>1857</v>
      </c>
      <c r="B3110" s="55">
        <v>136</v>
      </c>
      <c r="C3110" s="55">
        <v>133</v>
      </c>
      <c r="D3110" s="143">
        <v>140</v>
      </c>
      <c r="E3110" s="230" t="s">
        <v>144</v>
      </c>
      <c r="F3110" s="219">
        <v>39550</v>
      </c>
      <c r="I3110" s="219" t="s">
        <v>1092</v>
      </c>
    </row>
    <row r="3111" spans="1:9" ht="13.5" customHeight="1">
      <c r="A3111" s="219" t="s">
        <v>1626</v>
      </c>
      <c r="B3111" s="55">
        <v>11</v>
      </c>
      <c r="C3111" s="55">
        <v>8</v>
      </c>
      <c r="D3111" s="143">
        <v>14</v>
      </c>
      <c r="E3111" s="230" t="s">
        <v>144</v>
      </c>
      <c r="F3111" s="219">
        <v>3612</v>
      </c>
      <c r="I3111" s="219" t="s">
        <v>1092</v>
      </c>
    </row>
    <row r="3112" spans="1:9" ht="13.5" customHeight="1">
      <c r="A3112" s="219" t="s">
        <v>1490</v>
      </c>
      <c r="B3112" s="55">
        <v>3.5</v>
      </c>
      <c r="C3112" s="55">
        <v>1</v>
      </c>
      <c r="D3112" s="143">
        <v>7</v>
      </c>
      <c r="E3112" s="230" t="s">
        <v>144</v>
      </c>
      <c r="F3112" s="219">
        <v>15480</v>
      </c>
      <c r="I3112" s="219" t="s">
        <v>1092</v>
      </c>
    </row>
    <row r="3113" spans="1:9" ht="13.5" customHeight="1">
      <c r="A3113" s="219" t="s">
        <v>1490</v>
      </c>
      <c r="B3113" s="55">
        <v>11</v>
      </c>
      <c r="C3113" s="55">
        <v>8</v>
      </c>
      <c r="D3113" s="143">
        <v>14</v>
      </c>
      <c r="E3113" s="230" t="s">
        <v>144</v>
      </c>
      <c r="F3113" s="219">
        <v>77130</v>
      </c>
      <c r="I3113" s="219" t="s">
        <v>1092</v>
      </c>
    </row>
    <row r="3114" spans="1:9" ht="13.5" customHeight="1">
      <c r="A3114" s="219" t="s">
        <v>1490</v>
      </c>
      <c r="B3114" s="55">
        <v>30</v>
      </c>
      <c r="C3114" s="55">
        <v>22</v>
      </c>
      <c r="D3114" s="143">
        <v>28</v>
      </c>
      <c r="E3114" s="230" t="s">
        <v>144</v>
      </c>
      <c r="F3114" s="219">
        <v>9091</v>
      </c>
      <c r="I3114" s="219" t="s">
        <v>1092</v>
      </c>
    </row>
    <row r="3115" spans="1:9" ht="13.5" customHeight="1">
      <c r="A3115" s="219" t="s">
        <v>1490</v>
      </c>
      <c r="B3115" s="55">
        <v>53</v>
      </c>
      <c r="C3115" s="55">
        <v>50</v>
      </c>
      <c r="D3115" s="143">
        <v>56</v>
      </c>
      <c r="E3115" s="230" t="s">
        <v>144</v>
      </c>
      <c r="F3115" s="219">
        <v>20450</v>
      </c>
      <c r="I3115" s="219" t="s">
        <v>1092</v>
      </c>
    </row>
    <row r="3116" spans="1:9" ht="13.5" customHeight="1">
      <c r="A3116" s="219" t="s">
        <v>1490</v>
      </c>
      <c r="B3116" s="55">
        <v>81</v>
      </c>
      <c r="C3116" s="55">
        <v>78</v>
      </c>
      <c r="D3116" s="143">
        <v>84</v>
      </c>
      <c r="E3116" s="230" t="s">
        <v>144</v>
      </c>
      <c r="F3116" s="219">
        <v>1988</v>
      </c>
      <c r="I3116" s="219" t="s">
        <v>1092</v>
      </c>
    </row>
    <row r="3117" spans="1:9" ht="13.5" customHeight="1">
      <c r="A3117" s="219" t="s">
        <v>1490</v>
      </c>
      <c r="B3117" s="55">
        <v>136</v>
      </c>
      <c r="C3117" s="55">
        <v>133</v>
      </c>
      <c r="D3117" s="143">
        <v>140</v>
      </c>
      <c r="E3117" s="230" t="s">
        <v>144</v>
      </c>
      <c r="F3117" s="219">
        <v>5523</v>
      </c>
      <c r="I3117" s="219" t="s">
        <v>1092</v>
      </c>
    </row>
    <row r="3118" spans="1:9" ht="13.5" customHeight="1">
      <c r="A3118" s="219" t="s">
        <v>1518</v>
      </c>
      <c r="B3118" s="55">
        <v>3.5</v>
      </c>
      <c r="C3118" s="55">
        <v>1</v>
      </c>
      <c r="D3118" s="143">
        <v>7</v>
      </c>
      <c r="E3118" s="230" t="s">
        <v>144</v>
      </c>
      <c r="F3118" s="219">
        <v>429.1</v>
      </c>
      <c r="I3118" s="219" t="s">
        <v>1092</v>
      </c>
    </row>
    <row r="3119" spans="1:9" ht="13.5" customHeight="1">
      <c r="A3119" s="219" t="s">
        <v>1518</v>
      </c>
      <c r="B3119" s="55">
        <v>11</v>
      </c>
      <c r="C3119" s="55">
        <v>8</v>
      </c>
      <c r="D3119" s="143">
        <v>14</v>
      </c>
      <c r="E3119" s="230" t="s">
        <v>144</v>
      </c>
      <c r="F3119" s="219">
        <v>240.5</v>
      </c>
      <c r="I3119" s="219" t="s">
        <v>1092</v>
      </c>
    </row>
    <row r="3120" spans="1:9" ht="13.5" customHeight="1">
      <c r="A3120" s="219" t="s">
        <v>1518</v>
      </c>
      <c r="B3120" s="55">
        <v>53</v>
      </c>
      <c r="C3120" s="55">
        <v>50</v>
      </c>
      <c r="D3120" s="143">
        <v>56</v>
      </c>
      <c r="E3120" s="230" t="s">
        <v>144</v>
      </c>
      <c r="F3120" s="219">
        <v>980.6</v>
      </c>
      <c r="I3120" s="219" t="s">
        <v>1092</v>
      </c>
    </row>
    <row r="3121" spans="1:9" ht="13.5" customHeight="1">
      <c r="A3121" s="219" t="s">
        <v>1518</v>
      </c>
      <c r="B3121" s="55">
        <v>136</v>
      </c>
      <c r="C3121" s="55">
        <v>133</v>
      </c>
      <c r="D3121" s="143">
        <v>140</v>
      </c>
      <c r="E3121" s="230" t="s">
        <v>144</v>
      </c>
      <c r="F3121" s="219">
        <v>93.38</v>
      </c>
      <c r="I3121" s="219" t="s">
        <v>1092</v>
      </c>
    </row>
    <row r="3122" spans="1:9" ht="13.5" customHeight="1">
      <c r="A3122" s="219" t="s">
        <v>1786</v>
      </c>
      <c r="B3122" s="55">
        <v>3.5</v>
      </c>
      <c r="C3122" s="55">
        <v>1</v>
      </c>
      <c r="D3122" s="143">
        <v>7</v>
      </c>
      <c r="E3122" s="230" t="s">
        <v>144</v>
      </c>
      <c r="F3122" s="219">
        <v>345000</v>
      </c>
      <c r="I3122" s="219" t="s">
        <v>1092</v>
      </c>
    </row>
    <row r="3123" spans="1:9" ht="13.5" customHeight="1">
      <c r="A3123" s="219" t="s">
        <v>1786</v>
      </c>
      <c r="B3123" s="55">
        <v>11</v>
      </c>
      <c r="C3123" s="55">
        <v>8</v>
      </c>
      <c r="D3123" s="143">
        <v>14</v>
      </c>
      <c r="E3123" s="230" t="s">
        <v>144</v>
      </c>
      <c r="F3123" s="219">
        <v>979400</v>
      </c>
      <c r="I3123" s="219" t="s">
        <v>1092</v>
      </c>
    </row>
    <row r="3124" spans="1:9" ht="13.5" customHeight="1">
      <c r="A3124" s="219" t="s">
        <v>1786</v>
      </c>
      <c r="B3124" s="55">
        <v>30</v>
      </c>
      <c r="C3124" s="55">
        <v>22</v>
      </c>
      <c r="D3124" s="143">
        <v>28</v>
      </c>
      <c r="E3124" s="230" t="s">
        <v>144</v>
      </c>
      <c r="F3124" s="219">
        <v>87370</v>
      </c>
      <c r="I3124" s="219" t="s">
        <v>1092</v>
      </c>
    </row>
    <row r="3125" spans="1:9" ht="13.5" customHeight="1">
      <c r="A3125" s="219" t="s">
        <v>1786</v>
      </c>
      <c r="B3125" s="55">
        <v>53</v>
      </c>
      <c r="C3125" s="55">
        <v>50</v>
      </c>
      <c r="D3125" s="143">
        <v>56</v>
      </c>
      <c r="E3125" s="230" t="s">
        <v>144</v>
      </c>
      <c r="F3125" s="219">
        <v>169600</v>
      </c>
      <c r="I3125" s="219" t="s">
        <v>1092</v>
      </c>
    </row>
    <row r="3126" spans="1:9" ht="13.5" customHeight="1">
      <c r="A3126" s="219" t="s">
        <v>1786</v>
      </c>
      <c r="B3126" s="55">
        <v>81</v>
      </c>
      <c r="C3126" s="55">
        <v>78</v>
      </c>
      <c r="D3126" s="143">
        <v>84</v>
      </c>
      <c r="E3126" s="230" t="s">
        <v>144</v>
      </c>
      <c r="F3126" s="219">
        <v>15710</v>
      </c>
      <c r="I3126" s="219" t="s">
        <v>1092</v>
      </c>
    </row>
    <row r="3127" spans="1:9" ht="13.5" customHeight="1">
      <c r="A3127" s="219" t="s">
        <v>1786</v>
      </c>
      <c r="B3127" s="55">
        <v>136</v>
      </c>
      <c r="C3127" s="55">
        <v>133</v>
      </c>
      <c r="D3127" s="143">
        <v>140</v>
      </c>
      <c r="E3127" s="230" t="s">
        <v>144</v>
      </c>
      <c r="F3127" s="219">
        <v>37640</v>
      </c>
      <c r="I3127" s="219" t="s">
        <v>1092</v>
      </c>
    </row>
    <row r="3128" spans="1:9" ht="13.5" customHeight="1">
      <c r="A3128" s="219" t="s">
        <v>1787</v>
      </c>
      <c r="B3128" s="55">
        <v>3.5</v>
      </c>
      <c r="C3128" s="55">
        <v>1</v>
      </c>
      <c r="D3128" s="143">
        <v>7</v>
      </c>
      <c r="E3128" s="230" t="s">
        <v>144</v>
      </c>
      <c r="F3128" s="219">
        <v>84540</v>
      </c>
      <c r="I3128" s="219" t="s">
        <v>1092</v>
      </c>
    </row>
    <row r="3129" spans="1:9" ht="13.5" customHeight="1">
      <c r="A3129" s="219" t="s">
        <v>1787</v>
      </c>
      <c r="B3129" s="55">
        <v>11</v>
      </c>
      <c r="C3129" s="55">
        <v>8</v>
      </c>
      <c r="D3129" s="143">
        <v>14</v>
      </c>
      <c r="E3129" s="230" t="s">
        <v>144</v>
      </c>
      <c r="F3129" s="219">
        <v>180200</v>
      </c>
      <c r="I3129" s="219" t="s">
        <v>1092</v>
      </c>
    </row>
    <row r="3130" spans="1:9" ht="13.5" customHeight="1">
      <c r="A3130" s="219" t="s">
        <v>1787</v>
      </c>
      <c r="B3130" s="55">
        <v>30</v>
      </c>
      <c r="C3130" s="55">
        <v>22</v>
      </c>
      <c r="D3130" s="143">
        <v>28</v>
      </c>
      <c r="E3130" s="230" t="s">
        <v>144</v>
      </c>
      <c r="F3130" s="219">
        <v>333200</v>
      </c>
      <c r="I3130" s="219" t="s">
        <v>1092</v>
      </c>
    </row>
    <row r="3131" spans="1:9" ht="13.5" customHeight="1">
      <c r="A3131" s="219" t="s">
        <v>1787</v>
      </c>
      <c r="B3131" s="55">
        <v>53</v>
      </c>
      <c r="C3131" s="55">
        <v>50</v>
      </c>
      <c r="D3131" s="143">
        <v>56</v>
      </c>
      <c r="E3131" s="230" t="s">
        <v>144</v>
      </c>
      <c r="F3131" s="219">
        <v>277100</v>
      </c>
      <c r="I3131" s="219" t="s">
        <v>1092</v>
      </c>
    </row>
    <row r="3132" spans="1:9" ht="13.5" customHeight="1">
      <c r="A3132" s="219" t="s">
        <v>1787</v>
      </c>
      <c r="B3132" s="55">
        <v>81</v>
      </c>
      <c r="C3132" s="55">
        <v>78</v>
      </c>
      <c r="D3132" s="143">
        <v>84</v>
      </c>
      <c r="E3132" s="230" t="s">
        <v>144</v>
      </c>
      <c r="F3132" s="219">
        <v>61480</v>
      </c>
      <c r="I3132" s="219" t="s">
        <v>1092</v>
      </c>
    </row>
    <row r="3133" spans="1:9" ht="13.5" customHeight="1">
      <c r="A3133" s="219" t="s">
        <v>1787</v>
      </c>
      <c r="B3133" s="55">
        <v>136</v>
      </c>
      <c r="C3133" s="55">
        <v>133</v>
      </c>
      <c r="D3133" s="143">
        <v>140</v>
      </c>
      <c r="E3133" s="230" t="s">
        <v>144</v>
      </c>
      <c r="F3133" s="219">
        <v>41470</v>
      </c>
      <c r="I3133" s="219" t="s">
        <v>1092</v>
      </c>
    </row>
    <row r="3134" spans="1:9" ht="13.5" customHeight="1">
      <c r="A3134" s="219" t="s">
        <v>2251</v>
      </c>
      <c r="B3134" s="55">
        <v>3.5</v>
      </c>
      <c r="C3134" s="55">
        <v>1</v>
      </c>
      <c r="D3134" s="143">
        <v>7</v>
      </c>
      <c r="E3134" s="230" t="s">
        <v>144</v>
      </c>
      <c r="F3134" s="219">
        <v>184800</v>
      </c>
      <c r="I3134" s="219" t="s">
        <v>1092</v>
      </c>
    </row>
    <row r="3135" spans="1:9" ht="13.5" customHeight="1">
      <c r="A3135" s="219" t="s">
        <v>2251</v>
      </c>
      <c r="B3135" s="55">
        <v>11</v>
      </c>
      <c r="C3135" s="55">
        <v>8</v>
      </c>
      <c r="D3135" s="143">
        <v>14</v>
      </c>
      <c r="E3135" s="230" t="s">
        <v>144</v>
      </c>
      <c r="F3135" s="219">
        <v>513500</v>
      </c>
      <c r="I3135" s="219" t="s">
        <v>1092</v>
      </c>
    </row>
    <row r="3136" spans="1:9" ht="13.5" customHeight="1">
      <c r="A3136" s="219" t="s">
        <v>2251</v>
      </c>
      <c r="B3136" s="55">
        <v>30</v>
      </c>
      <c r="C3136" s="55">
        <v>22</v>
      </c>
      <c r="D3136" s="143">
        <v>28</v>
      </c>
      <c r="E3136" s="230" t="s">
        <v>144</v>
      </c>
      <c r="F3136" s="219">
        <v>33310</v>
      </c>
      <c r="I3136" s="219" t="s">
        <v>1092</v>
      </c>
    </row>
    <row r="3137" spans="1:9" ht="13.5" customHeight="1">
      <c r="A3137" s="219" t="s">
        <v>2251</v>
      </c>
      <c r="B3137" s="55">
        <v>53</v>
      </c>
      <c r="C3137" s="55">
        <v>50</v>
      </c>
      <c r="D3137" s="143">
        <v>56</v>
      </c>
      <c r="E3137" s="230" t="s">
        <v>144</v>
      </c>
      <c r="F3137" s="219">
        <v>85240</v>
      </c>
      <c r="I3137" s="219" t="s">
        <v>1092</v>
      </c>
    </row>
    <row r="3138" spans="1:9" ht="13.5" customHeight="1">
      <c r="A3138" s="219" t="s">
        <v>2251</v>
      </c>
      <c r="B3138" s="55">
        <v>81</v>
      </c>
      <c r="C3138" s="55">
        <v>78</v>
      </c>
      <c r="D3138" s="143">
        <v>84</v>
      </c>
      <c r="E3138" s="230" t="s">
        <v>144</v>
      </c>
      <c r="F3138" s="219">
        <v>14850</v>
      </c>
      <c r="I3138" s="219" t="s">
        <v>1092</v>
      </c>
    </row>
    <row r="3139" spans="1:9" ht="13.5" customHeight="1">
      <c r="A3139" s="219" t="s">
        <v>2251</v>
      </c>
      <c r="B3139" s="55">
        <v>136</v>
      </c>
      <c r="C3139" s="55">
        <v>133</v>
      </c>
      <c r="D3139" s="143">
        <v>140</v>
      </c>
      <c r="E3139" s="230" t="s">
        <v>144</v>
      </c>
      <c r="F3139" s="219">
        <v>28540</v>
      </c>
      <c r="I3139" s="219" t="s">
        <v>1092</v>
      </c>
    </row>
    <row r="3140" spans="1:9" ht="13.5" customHeight="1">
      <c r="A3140" s="219" t="s">
        <v>1484</v>
      </c>
      <c r="B3140" s="55">
        <v>3.5</v>
      </c>
      <c r="C3140" s="55">
        <v>1</v>
      </c>
      <c r="D3140" s="143">
        <v>7</v>
      </c>
      <c r="E3140" s="230" t="s">
        <v>144</v>
      </c>
      <c r="F3140" s="219">
        <v>39190</v>
      </c>
      <c r="I3140" s="219" t="s">
        <v>1092</v>
      </c>
    </row>
    <row r="3141" spans="1:9" ht="13.5" customHeight="1">
      <c r="A3141" s="219" t="s">
        <v>1484</v>
      </c>
      <c r="B3141" s="55">
        <v>11</v>
      </c>
      <c r="C3141" s="55">
        <v>8</v>
      </c>
      <c r="D3141" s="143">
        <v>14</v>
      </c>
      <c r="E3141" s="230" t="s">
        <v>144</v>
      </c>
      <c r="F3141" s="219">
        <v>21330</v>
      </c>
      <c r="I3141" s="219" t="s">
        <v>1092</v>
      </c>
    </row>
    <row r="3142" spans="1:9" ht="13.5" customHeight="1">
      <c r="A3142" s="219" t="s">
        <v>1484</v>
      </c>
      <c r="B3142" s="55">
        <v>30</v>
      </c>
      <c r="C3142" s="55">
        <v>22</v>
      </c>
      <c r="D3142" s="143">
        <v>28</v>
      </c>
      <c r="E3142" s="230" t="s">
        <v>144</v>
      </c>
      <c r="F3142" s="219">
        <v>4722</v>
      </c>
      <c r="I3142" s="219" t="s">
        <v>1092</v>
      </c>
    </row>
    <row r="3143" spans="1:9" ht="13.5" customHeight="1">
      <c r="A3143" s="219" t="s">
        <v>1484</v>
      </c>
      <c r="B3143" s="55">
        <v>53</v>
      </c>
      <c r="C3143" s="55">
        <v>50</v>
      </c>
      <c r="D3143" s="143">
        <v>56</v>
      </c>
      <c r="E3143" s="230" t="s">
        <v>144</v>
      </c>
      <c r="F3143" s="219">
        <v>33090</v>
      </c>
      <c r="I3143" s="219" t="s">
        <v>1092</v>
      </c>
    </row>
    <row r="3144" spans="1:9" ht="13.5" customHeight="1">
      <c r="A3144" s="219" t="s">
        <v>1484</v>
      </c>
      <c r="B3144" s="55">
        <v>81</v>
      </c>
      <c r="C3144" s="55">
        <v>78</v>
      </c>
      <c r="D3144" s="143">
        <v>84</v>
      </c>
      <c r="E3144" s="230" t="s">
        <v>144</v>
      </c>
      <c r="F3144" s="219">
        <v>7083</v>
      </c>
      <c r="I3144" s="219" t="s">
        <v>1092</v>
      </c>
    </row>
    <row r="3145" spans="1:9" ht="13.5" customHeight="1">
      <c r="A3145" s="219" t="s">
        <v>1484</v>
      </c>
      <c r="B3145" s="55">
        <v>136</v>
      </c>
      <c r="C3145" s="55">
        <v>133</v>
      </c>
      <c r="D3145" s="143">
        <v>140</v>
      </c>
      <c r="E3145" s="230" t="s">
        <v>144</v>
      </c>
      <c r="F3145" s="219">
        <v>7028</v>
      </c>
      <c r="I3145" s="219" t="s">
        <v>1092</v>
      </c>
    </row>
    <row r="3146" spans="1:9" ht="13.5" customHeight="1">
      <c r="A3146" s="219" t="s">
        <v>1511</v>
      </c>
      <c r="B3146" s="55">
        <v>3.5</v>
      </c>
      <c r="C3146" s="55">
        <v>1</v>
      </c>
      <c r="D3146" s="143">
        <v>7</v>
      </c>
      <c r="E3146" s="230" t="s">
        <v>144</v>
      </c>
      <c r="F3146" s="219">
        <v>2151</v>
      </c>
      <c r="I3146" s="219" t="s">
        <v>1092</v>
      </c>
    </row>
    <row r="3147" spans="1:9" ht="13.5" customHeight="1">
      <c r="A3147" s="219" t="s">
        <v>1511</v>
      </c>
      <c r="B3147" s="55">
        <v>11</v>
      </c>
      <c r="C3147" s="55">
        <v>8</v>
      </c>
      <c r="D3147" s="143">
        <v>14</v>
      </c>
      <c r="E3147" s="230" t="s">
        <v>144</v>
      </c>
      <c r="F3147" s="219">
        <v>19080</v>
      </c>
      <c r="I3147" s="219" t="s">
        <v>1092</v>
      </c>
    </row>
    <row r="3148" spans="1:9" ht="13.5" customHeight="1">
      <c r="A3148" s="219" t="s">
        <v>1509</v>
      </c>
      <c r="B3148" s="55">
        <v>3.5</v>
      </c>
      <c r="C3148" s="55">
        <v>1</v>
      </c>
      <c r="D3148" s="143">
        <v>7</v>
      </c>
      <c r="E3148" s="230" t="s">
        <v>144</v>
      </c>
      <c r="F3148" s="219">
        <v>2572</v>
      </c>
      <c r="I3148" s="219" t="s">
        <v>1092</v>
      </c>
    </row>
    <row r="3149" spans="1:9" ht="13.5" customHeight="1">
      <c r="A3149" s="219" t="s">
        <v>1509</v>
      </c>
      <c r="B3149" s="55">
        <v>11</v>
      </c>
      <c r="C3149" s="55">
        <v>8</v>
      </c>
      <c r="D3149" s="143">
        <v>14</v>
      </c>
      <c r="E3149" s="230" t="s">
        <v>144</v>
      </c>
      <c r="F3149" s="219">
        <v>36850</v>
      </c>
      <c r="I3149" s="219" t="s">
        <v>1092</v>
      </c>
    </row>
    <row r="3150" spans="1:9" ht="13.5" customHeight="1">
      <c r="A3150" s="219" t="s">
        <v>1607</v>
      </c>
      <c r="B3150" s="55">
        <v>3.5</v>
      </c>
      <c r="C3150" s="55">
        <v>1</v>
      </c>
      <c r="D3150" s="143">
        <v>7</v>
      </c>
      <c r="E3150" s="230" t="s">
        <v>144</v>
      </c>
      <c r="F3150" s="219">
        <v>1457</v>
      </c>
      <c r="I3150" s="219" t="s">
        <v>1092</v>
      </c>
    </row>
    <row r="3151" spans="1:9" ht="13.5" customHeight="1">
      <c r="A3151" s="219" t="s">
        <v>1542</v>
      </c>
      <c r="B3151" s="55">
        <v>3.5</v>
      </c>
      <c r="C3151" s="55">
        <v>1</v>
      </c>
      <c r="D3151" s="143">
        <v>7</v>
      </c>
      <c r="E3151" s="230" t="s">
        <v>144</v>
      </c>
      <c r="F3151" s="219">
        <v>1585</v>
      </c>
      <c r="I3151" s="219" t="s">
        <v>1092</v>
      </c>
    </row>
    <row r="3152" spans="1:9" ht="13.5" customHeight="1">
      <c r="A3152" s="219" t="s">
        <v>1542</v>
      </c>
      <c r="B3152" s="55">
        <v>11</v>
      </c>
      <c r="C3152" s="55">
        <v>8</v>
      </c>
      <c r="D3152" s="143">
        <v>14</v>
      </c>
      <c r="E3152" s="230" t="s">
        <v>144</v>
      </c>
      <c r="F3152" s="219">
        <v>7231</v>
      </c>
      <c r="I3152" s="219" t="s">
        <v>1092</v>
      </c>
    </row>
    <row r="3153" spans="1:9" ht="13.5" customHeight="1">
      <c r="A3153" s="219" t="s">
        <v>1542</v>
      </c>
      <c r="B3153" s="55">
        <v>30</v>
      </c>
      <c r="C3153" s="55">
        <v>22</v>
      </c>
      <c r="D3153" s="143">
        <v>28</v>
      </c>
      <c r="E3153" s="230" t="s">
        <v>144</v>
      </c>
      <c r="F3153" s="219">
        <v>3783</v>
      </c>
      <c r="I3153" s="219" t="s">
        <v>1092</v>
      </c>
    </row>
    <row r="3154" spans="1:9" ht="13.5" customHeight="1">
      <c r="A3154" s="219" t="s">
        <v>1551</v>
      </c>
      <c r="B3154" s="55">
        <v>3.5</v>
      </c>
      <c r="C3154" s="55">
        <v>1</v>
      </c>
      <c r="D3154" s="143">
        <v>7</v>
      </c>
      <c r="E3154" s="230" t="s">
        <v>144</v>
      </c>
      <c r="F3154" s="219">
        <v>776500</v>
      </c>
      <c r="I3154" s="219" t="s">
        <v>1092</v>
      </c>
    </row>
    <row r="3155" spans="1:9" ht="13.5" customHeight="1">
      <c r="A3155" s="219" t="s">
        <v>1551</v>
      </c>
      <c r="B3155" s="55">
        <v>11</v>
      </c>
      <c r="C3155" s="55">
        <v>8</v>
      </c>
      <c r="D3155" s="143">
        <v>14</v>
      </c>
      <c r="E3155" s="230" t="s">
        <v>144</v>
      </c>
      <c r="F3155" s="219">
        <v>3394000</v>
      </c>
      <c r="I3155" s="219" t="s">
        <v>1092</v>
      </c>
    </row>
    <row r="3156" spans="1:9" ht="13.5" customHeight="1">
      <c r="A3156" s="219" t="s">
        <v>1551</v>
      </c>
      <c r="B3156" s="55">
        <v>30</v>
      </c>
      <c r="C3156" s="55">
        <v>22</v>
      </c>
      <c r="D3156" s="143">
        <v>28</v>
      </c>
      <c r="E3156" s="230" t="s">
        <v>144</v>
      </c>
      <c r="F3156" s="219">
        <v>1384000</v>
      </c>
      <c r="I3156" s="219" t="s">
        <v>1092</v>
      </c>
    </row>
    <row r="3157" spans="1:9" ht="13.5" customHeight="1">
      <c r="A3157" s="219" t="s">
        <v>1551</v>
      </c>
      <c r="B3157" s="55">
        <v>53</v>
      </c>
      <c r="C3157" s="55">
        <v>50</v>
      </c>
      <c r="D3157" s="143">
        <v>56</v>
      </c>
      <c r="E3157" s="230" t="s">
        <v>144</v>
      </c>
      <c r="F3157" s="219">
        <v>929600</v>
      </c>
      <c r="I3157" s="219" t="s">
        <v>1092</v>
      </c>
    </row>
    <row r="3158" spans="1:9" ht="13.5" customHeight="1">
      <c r="A3158" s="219" t="s">
        <v>1551</v>
      </c>
      <c r="B3158" s="55">
        <v>81</v>
      </c>
      <c r="C3158" s="55">
        <v>78</v>
      </c>
      <c r="D3158" s="143">
        <v>84</v>
      </c>
      <c r="E3158" s="230" t="s">
        <v>144</v>
      </c>
      <c r="F3158" s="219">
        <v>191800</v>
      </c>
      <c r="I3158" s="219" t="s">
        <v>1092</v>
      </c>
    </row>
    <row r="3159" spans="1:9" ht="13.5" customHeight="1">
      <c r="A3159" s="219" t="s">
        <v>1551</v>
      </c>
      <c r="B3159" s="55">
        <v>136</v>
      </c>
      <c r="C3159" s="55">
        <v>133</v>
      </c>
      <c r="D3159" s="143">
        <v>140</v>
      </c>
      <c r="E3159" s="230" t="s">
        <v>144</v>
      </c>
      <c r="F3159" s="219">
        <v>385100</v>
      </c>
      <c r="I3159" s="219" t="s">
        <v>1092</v>
      </c>
    </row>
    <row r="3160" spans="1:9" ht="13.5" customHeight="1">
      <c r="A3160" s="219" t="s">
        <v>1601</v>
      </c>
      <c r="B3160" s="55">
        <v>3.5</v>
      </c>
      <c r="C3160" s="55">
        <v>1</v>
      </c>
      <c r="D3160" s="143">
        <v>7</v>
      </c>
      <c r="E3160" s="230" t="s">
        <v>144</v>
      </c>
      <c r="F3160" s="219">
        <v>2076</v>
      </c>
      <c r="I3160" s="219" t="s">
        <v>1092</v>
      </c>
    </row>
    <row r="3161" spans="1:9" ht="13.5" customHeight="1">
      <c r="A3161" s="219" t="s">
        <v>1601</v>
      </c>
      <c r="B3161" s="55">
        <v>11</v>
      </c>
      <c r="C3161" s="55">
        <v>8</v>
      </c>
      <c r="D3161" s="143">
        <v>14</v>
      </c>
      <c r="E3161" s="230" t="s">
        <v>144</v>
      </c>
      <c r="F3161" s="219">
        <v>8235</v>
      </c>
      <c r="I3161" s="219" t="s">
        <v>1092</v>
      </c>
    </row>
    <row r="3162" spans="1:9" ht="13.5" customHeight="1">
      <c r="A3162" s="219" t="s">
        <v>1577</v>
      </c>
      <c r="B3162" s="55">
        <v>3.5</v>
      </c>
      <c r="C3162" s="55">
        <v>1</v>
      </c>
      <c r="D3162" s="143">
        <v>7</v>
      </c>
      <c r="E3162" s="230" t="s">
        <v>144</v>
      </c>
      <c r="F3162" s="219">
        <v>13770</v>
      </c>
      <c r="I3162" s="219" t="s">
        <v>1092</v>
      </c>
    </row>
    <row r="3163" spans="1:9" ht="13.5" customHeight="1">
      <c r="A3163" s="219" t="s">
        <v>1577</v>
      </c>
      <c r="B3163" s="55">
        <v>11</v>
      </c>
      <c r="C3163" s="55">
        <v>8</v>
      </c>
      <c r="D3163" s="143">
        <v>14</v>
      </c>
      <c r="E3163" s="230" t="s">
        <v>144</v>
      </c>
      <c r="F3163" s="219">
        <v>41420</v>
      </c>
      <c r="I3163" s="219" t="s">
        <v>1092</v>
      </c>
    </row>
    <row r="3164" spans="1:9" ht="13.5" customHeight="1">
      <c r="A3164" s="219" t="s">
        <v>1577</v>
      </c>
      <c r="B3164" s="55">
        <v>81</v>
      </c>
      <c r="C3164" s="55">
        <v>78</v>
      </c>
      <c r="D3164" s="143">
        <v>84</v>
      </c>
      <c r="E3164" s="230" t="s">
        <v>144</v>
      </c>
      <c r="F3164" s="219">
        <v>1018</v>
      </c>
      <c r="I3164" s="219" t="s">
        <v>1092</v>
      </c>
    </row>
    <row r="3165" spans="1:9" ht="13.5" customHeight="1">
      <c r="A3165" s="219" t="s">
        <v>1577</v>
      </c>
      <c r="B3165" s="55">
        <v>136</v>
      </c>
      <c r="C3165" s="55">
        <v>133</v>
      </c>
      <c r="D3165" s="143">
        <v>140</v>
      </c>
      <c r="E3165" s="230" t="s">
        <v>144</v>
      </c>
      <c r="F3165" s="219">
        <v>1564</v>
      </c>
      <c r="I3165" s="219" t="s">
        <v>1092</v>
      </c>
    </row>
    <row r="3166" spans="1:9" ht="13.5" customHeight="1">
      <c r="A3166" s="219" t="s">
        <v>1598</v>
      </c>
      <c r="B3166" s="55">
        <v>3.5</v>
      </c>
      <c r="C3166" s="55">
        <v>1</v>
      </c>
      <c r="D3166" s="143">
        <v>7</v>
      </c>
      <c r="E3166" s="230" t="s">
        <v>144</v>
      </c>
      <c r="F3166" s="219">
        <v>2136</v>
      </c>
      <c r="I3166" s="219" t="s">
        <v>1092</v>
      </c>
    </row>
    <row r="3167" spans="1:9" ht="13.5" customHeight="1">
      <c r="A3167" s="219" t="s">
        <v>1598</v>
      </c>
      <c r="B3167" s="55">
        <v>11</v>
      </c>
      <c r="C3167" s="55">
        <v>8</v>
      </c>
      <c r="D3167" s="143">
        <v>14</v>
      </c>
      <c r="E3167" s="230" t="s">
        <v>144</v>
      </c>
      <c r="F3167" s="219">
        <v>19110</v>
      </c>
      <c r="I3167" s="219" t="s">
        <v>1092</v>
      </c>
    </row>
    <row r="3168" spans="1:9" ht="13.5" customHeight="1">
      <c r="A3168" s="219" t="s">
        <v>1630</v>
      </c>
      <c r="B3168" s="55">
        <v>11</v>
      </c>
      <c r="C3168" s="55">
        <v>8</v>
      </c>
      <c r="D3168" s="143">
        <v>14</v>
      </c>
      <c r="E3168" s="230" t="s">
        <v>144</v>
      </c>
      <c r="F3168" s="219">
        <v>150.69999999999999</v>
      </c>
      <c r="I3168" s="219" t="s">
        <v>1092</v>
      </c>
    </row>
    <row r="3169" spans="1:9" ht="13.5" customHeight="1">
      <c r="A3169" s="219" t="s">
        <v>1630</v>
      </c>
      <c r="B3169" s="55">
        <v>30</v>
      </c>
      <c r="C3169" s="55">
        <v>22</v>
      </c>
      <c r="D3169" s="143">
        <v>28</v>
      </c>
      <c r="E3169" s="230" t="s">
        <v>144</v>
      </c>
      <c r="F3169" s="219">
        <v>1073</v>
      </c>
      <c r="I3169" s="219" t="s">
        <v>1092</v>
      </c>
    </row>
    <row r="3170" spans="1:9" ht="13.5" customHeight="1">
      <c r="A3170" s="219" t="s">
        <v>1561</v>
      </c>
      <c r="B3170" s="55">
        <v>3.5</v>
      </c>
      <c r="C3170" s="55">
        <v>1</v>
      </c>
      <c r="D3170" s="143">
        <v>7</v>
      </c>
      <c r="E3170" s="230" t="s">
        <v>144</v>
      </c>
      <c r="F3170" s="219">
        <v>107800</v>
      </c>
      <c r="I3170" s="219" t="s">
        <v>1092</v>
      </c>
    </row>
    <row r="3171" spans="1:9" ht="13.5" customHeight="1">
      <c r="A3171" s="219" t="s">
        <v>1561</v>
      </c>
      <c r="B3171" s="55">
        <v>11</v>
      </c>
      <c r="C3171" s="55">
        <v>8</v>
      </c>
      <c r="D3171" s="143">
        <v>14</v>
      </c>
      <c r="E3171" s="230" t="s">
        <v>144</v>
      </c>
      <c r="F3171" s="219">
        <v>197400</v>
      </c>
      <c r="I3171" s="219" t="s">
        <v>1092</v>
      </c>
    </row>
    <row r="3172" spans="1:9" ht="13.5" customHeight="1">
      <c r="A3172" s="219" t="s">
        <v>1561</v>
      </c>
      <c r="B3172" s="55">
        <v>30</v>
      </c>
      <c r="C3172" s="55">
        <v>22</v>
      </c>
      <c r="D3172" s="143">
        <v>28</v>
      </c>
      <c r="E3172" s="230" t="s">
        <v>144</v>
      </c>
      <c r="F3172" s="219">
        <v>143500</v>
      </c>
      <c r="I3172" s="219" t="s">
        <v>1092</v>
      </c>
    </row>
    <row r="3173" spans="1:9" ht="13.5" customHeight="1">
      <c r="A3173" s="219" t="s">
        <v>1561</v>
      </c>
      <c r="B3173" s="55">
        <v>53</v>
      </c>
      <c r="C3173" s="55">
        <v>50</v>
      </c>
      <c r="D3173" s="143">
        <v>56</v>
      </c>
      <c r="E3173" s="230" t="s">
        <v>144</v>
      </c>
      <c r="F3173" s="219">
        <v>151200</v>
      </c>
      <c r="I3173" s="219" t="s">
        <v>1092</v>
      </c>
    </row>
    <row r="3174" spans="1:9" ht="13.5" customHeight="1">
      <c r="A3174" s="219" t="s">
        <v>1561</v>
      </c>
      <c r="B3174" s="55">
        <v>81</v>
      </c>
      <c r="C3174" s="55">
        <v>78</v>
      </c>
      <c r="D3174" s="143">
        <v>84</v>
      </c>
      <c r="E3174" s="230" t="s">
        <v>144</v>
      </c>
      <c r="F3174" s="219">
        <v>52600</v>
      </c>
      <c r="I3174" s="219" t="s">
        <v>1092</v>
      </c>
    </row>
    <row r="3175" spans="1:9" ht="13.5" customHeight="1">
      <c r="A3175" s="219" t="s">
        <v>1561</v>
      </c>
      <c r="B3175" s="55">
        <v>136</v>
      </c>
      <c r="C3175" s="55">
        <v>133</v>
      </c>
      <c r="D3175" s="143">
        <v>140</v>
      </c>
      <c r="E3175" s="230" t="s">
        <v>144</v>
      </c>
      <c r="F3175" s="219">
        <v>39920</v>
      </c>
      <c r="I3175" s="219" t="s">
        <v>1092</v>
      </c>
    </row>
    <row r="3176" spans="1:9" ht="13.5" customHeight="1">
      <c r="A3176" s="219" t="s">
        <v>1862</v>
      </c>
      <c r="B3176" s="55">
        <v>3.5</v>
      </c>
      <c r="C3176" s="55">
        <v>1</v>
      </c>
      <c r="D3176" s="143">
        <v>7</v>
      </c>
      <c r="E3176" s="230" t="s">
        <v>144</v>
      </c>
      <c r="F3176" s="219">
        <v>27140</v>
      </c>
      <c r="I3176" s="219" t="s">
        <v>1092</v>
      </c>
    </row>
    <row r="3177" spans="1:9" ht="13.5" customHeight="1">
      <c r="A3177" s="219" t="s">
        <v>1862</v>
      </c>
      <c r="B3177" s="55">
        <v>11</v>
      </c>
      <c r="C3177" s="55">
        <v>8</v>
      </c>
      <c r="D3177" s="143">
        <v>14</v>
      </c>
      <c r="E3177" s="230" t="s">
        <v>144</v>
      </c>
      <c r="F3177" s="219">
        <v>304900</v>
      </c>
      <c r="I3177" s="219" t="s">
        <v>1092</v>
      </c>
    </row>
    <row r="3178" spans="1:9" ht="13.5" customHeight="1">
      <c r="A3178" s="219" t="s">
        <v>1862</v>
      </c>
      <c r="B3178" s="55">
        <v>30</v>
      </c>
      <c r="C3178" s="55">
        <v>22</v>
      </c>
      <c r="D3178" s="143">
        <v>28</v>
      </c>
      <c r="E3178" s="230" t="s">
        <v>144</v>
      </c>
      <c r="F3178" s="219">
        <v>94900</v>
      </c>
      <c r="I3178" s="219" t="s">
        <v>1092</v>
      </c>
    </row>
    <row r="3179" spans="1:9" ht="13.5" customHeight="1">
      <c r="A3179" s="219" t="s">
        <v>1862</v>
      </c>
      <c r="B3179" s="55">
        <v>53</v>
      </c>
      <c r="C3179" s="55">
        <v>50</v>
      </c>
      <c r="D3179" s="143">
        <v>56</v>
      </c>
      <c r="E3179" s="230" t="s">
        <v>144</v>
      </c>
      <c r="F3179" s="219">
        <v>61930</v>
      </c>
      <c r="I3179" s="219" t="s">
        <v>1092</v>
      </c>
    </row>
    <row r="3180" spans="1:9" ht="13.5" customHeight="1">
      <c r="A3180" s="219" t="s">
        <v>1862</v>
      </c>
      <c r="B3180" s="55">
        <v>136</v>
      </c>
      <c r="C3180" s="55">
        <v>133</v>
      </c>
      <c r="D3180" s="143">
        <v>140</v>
      </c>
      <c r="E3180" s="230" t="s">
        <v>144</v>
      </c>
      <c r="F3180" s="219">
        <v>13770</v>
      </c>
      <c r="I3180" s="219" t="s">
        <v>1092</v>
      </c>
    </row>
    <row r="3181" spans="1:9" ht="13.5" customHeight="1">
      <c r="A3181" s="219" t="s">
        <v>1873</v>
      </c>
      <c r="B3181" s="55">
        <v>3.5</v>
      </c>
      <c r="C3181" s="55">
        <v>1</v>
      </c>
      <c r="D3181" s="143">
        <v>7</v>
      </c>
      <c r="E3181" s="230" t="s">
        <v>144</v>
      </c>
      <c r="F3181" s="219">
        <v>8008</v>
      </c>
      <c r="I3181" s="219" t="s">
        <v>1092</v>
      </c>
    </row>
    <row r="3182" spans="1:9" ht="13.5" customHeight="1">
      <c r="A3182" s="219" t="s">
        <v>2322</v>
      </c>
      <c r="B3182" s="55">
        <v>3.5</v>
      </c>
      <c r="C3182" s="55">
        <v>1</v>
      </c>
      <c r="D3182" s="143">
        <v>7</v>
      </c>
      <c r="E3182" s="230" t="s">
        <v>144</v>
      </c>
      <c r="F3182" s="219">
        <v>14740</v>
      </c>
      <c r="I3182" s="219" t="s">
        <v>1092</v>
      </c>
    </row>
    <row r="3183" spans="1:9" ht="13.5" customHeight="1">
      <c r="A3183" s="219" t="s">
        <v>2322</v>
      </c>
      <c r="B3183" s="55">
        <v>11</v>
      </c>
      <c r="C3183" s="55">
        <v>8</v>
      </c>
      <c r="D3183" s="143">
        <v>14</v>
      </c>
      <c r="E3183" s="230" t="s">
        <v>144</v>
      </c>
      <c r="F3183" s="219">
        <v>59350</v>
      </c>
      <c r="I3183" s="219" t="s">
        <v>1092</v>
      </c>
    </row>
    <row r="3184" spans="1:9" ht="13.5" customHeight="1">
      <c r="A3184" s="219" t="s">
        <v>2322</v>
      </c>
      <c r="B3184" s="55">
        <v>30</v>
      </c>
      <c r="C3184" s="55">
        <v>22</v>
      </c>
      <c r="D3184" s="143">
        <v>28</v>
      </c>
      <c r="E3184" s="230" t="s">
        <v>144</v>
      </c>
      <c r="F3184" s="219">
        <v>23250</v>
      </c>
      <c r="I3184" s="219" t="s">
        <v>1092</v>
      </c>
    </row>
    <row r="3185" spans="1:9" ht="13.5" customHeight="1">
      <c r="A3185" s="219" t="s">
        <v>2322</v>
      </c>
      <c r="B3185" s="55">
        <v>53</v>
      </c>
      <c r="C3185" s="55">
        <v>50</v>
      </c>
      <c r="D3185" s="143">
        <v>56</v>
      </c>
      <c r="E3185" s="230" t="s">
        <v>144</v>
      </c>
      <c r="F3185" s="219">
        <v>3950</v>
      </c>
      <c r="I3185" s="219" t="s">
        <v>1092</v>
      </c>
    </row>
    <row r="3186" spans="1:9" ht="13.5" customHeight="1">
      <c r="A3186" s="219" t="s">
        <v>2322</v>
      </c>
      <c r="B3186" s="55">
        <v>81</v>
      </c>
      <c r="C3186" s="55">
        <v>78</v>
      </c>
      <c r="D3186" s="143">
        <v>84</v>
      </c>
      <c r="E3186" s="230" t="s">
        <v>144</v>
      </c>
      <c r="F3186" s="219">
        <v>2051</v>
      </c>
      <c r="I3186" s="219" t="s">
        <v>1092</v>
      </c>
    </row>
    <row r="3187" spans="1:9" ht="13.5" customHeight="1">
      <c r="A3187" s="219" t="s">
        <v>2322</v>
      </c>
      <c r="B3187" s="55">
        <v>136</v>
      </c>
      <c r="C3187" s="55">
        <v>133</v>
      </c>
      <c r="D3187" s="143">
        <v>140</v>
      </c>
      <c r="E3187" s="230" t="s">
        <v>144</v>
      </c>
      <c r="F3187" s="219">
        <v>4392</v>
      </c>
      <c r="I3187" s="219" t="s">
        <v>1092</v>
      </c>
    </row>
    <row r="3188" spans="1:9" ht="13.5" customHeight="1">
      <c r="A3188" s="219" t="s">
        <v>1513</v>
      </c>
      <c r="B3188" s="55">
        <v>3.5</v>
      </c>
      <c r="C3188" s="55">
        <v>1</v>
      </c>
      <c r="D3188" s="143">
        <v>7</v>
      </c>
      <c r="E3188" s="230" t="s">
        <v>144</v>
      </c>
      <c r="F3188" s="219">
        <v>1743</v>
      </c>
      <c r="I3188" s="219" t="s">
        <v>1092</v>
      </c>
    </row>
    <row r="3189" spans="1:9" ht="13.5" customHeight="1">
      <c r="A3189" s="219" t="s">
        <v>1513</v>
      </c>
      <c r="B3189" s="55">
        <v>11</v>
      </c>
      <c r="C3189" s="55">
        <v>8</v>
      </c>
      <c r="D3189" s="143">
        <v>14</v>
      </c>
      <c r="E3189" s="230" t="s">
        <v>144</v>
      </c>
      <c r="F3189" s="219">
        <v>6778</v>
      </c>
      <c r="I3189" s="219" t="s">
        <v>1092</v>
      </c>
    </row>
    <row r="3190" spans="1:9" ht="13.5" customHeight="1">
      <c r="A3190" s="219" t="s">
        <v>1513</v>
      </c>
      <c r="B3190" s="55">
        <v>53</v>
      </c>
      <c r="C3190" s="55">
        <v>50</v>
      </c>
      <c r="D3190" s="143">
        <v>56</v>
      </c>
      <c r="E3190" s="230" t="s">
        <v>144</v>
      </c>
      <c r="F3190" s="219">
        <v>17350</v>
      </c>
      <c r="I3190" s="219" t="s">
        <v>1092</v>
      </c>
    </row>
    <row r="3191" spans="1:9" ht="13.5" customHeight="1">
      <c r="A3191" s="219" t="s">
        <v>1513</v>
      </c>
      <c r="B3191" s="55">
        <v>136</v>
      </c>
      <c r="C3191" s="55">
        <v>133</v>
      </c>
      <c r="D3191" s="143">
        <v>140</v>
      </c>
      <c r="E3191" s="230" t="s">
        <v>144</v>
      </c>
      <c r="F3191" s="219">
        <v>3889</v>
      </c>
      <c r="I3191" s="219" t="s">
        <v>1092</v>
      </c>
    </row>
    <row r="3192" spans="1:9" ht="13.5" customHeight="1">
      <c r="A3192" s="219" t="s">
        <v>1485</v>
      </c>
      <c r="B3192" s="55">
        <v>3.5</v>
      </c>
      <c r="C3192" s="55">
        <v>1</v>
      </c>
      <c r="D3192" s="143">
        <v>7</v>
      </c>
      <c r="E3192" s="230" t="s">
        <v>144</v>
      </c>
      <c r="F3192" s="219">
        <v>28420</v>
      </c>
      <c r="I3192" s="219" t="s">
        <v>1092</v>
      </c>
    </row>
    <row r="3193" spans="1:9" ht="13.5" customHeight="1">
      <c r="A3193" s="219" t="s">
        <v>1485</v>
      </c>
      <c r="B3193" s="55">
        <v>11</v>
      </c>
      <c r="C3193" s="55">
        <v>8</v>
      </c>
      <c r="D3193" s="143">
        <v>14</v>
      </c>
      <c r="E3193" s="230" t="s">
        <v>144</v>
      </c>
      <c r="F3193" s="219">
        <v>69600</v>
      </c>
      <c r="I3193" s="219" t="s">
        <v>1092</v>
      </c>
    </row>
    <row r="3194" spans="1:9" ht="13.5" customHeight="1">
      <c r="A3194" s="219" t="s">
        <v>1485</v>
      </c>
      <c r="B3194" s="55">
        <v>30</v>
      </c>
      <c r="C3194" s="55">
        <v>22</v>
      </c>
      <c r="D3194" s="143">
        <v>28</v>
      </c>
      <c r="E3194" s="230" t="s">
        <v>144</v>
      </c>
      <c r="F3194" s="219">
        <v>65260</v>
      </c>
      <c r="I3194" s="219" t="s">
        <v>1092</v>
      </c>
    </row>
    <row r="3195" spans="1:9" ht="13.5" customHeight="1">
      <c r="A3195" s="219" t="s">
        <v>1485</v>
      </c>
      <c r="B3195" s="55">
        <v>53</v>
      </c>
      <c r="C3195" s="55">
        <v>50</v>
      </c>
      <c r="D3195" s="143">
        <v>56</v>
      </c>
      <c r="E3195" s="230" t="s">
        <v>144</v>
      </c>
      <c r="F3195" s="219">
        <v>77240</v>
      </c>
      <c r="I3195" s="219" t="s">
        <v>1092</v>
      </c>
    </row>
    <row r="3196" spans="1:9" ht="13.5" customHeight="1">
      <c r="A3196" s="219" t="s">
        <v>1485</v>
      </c>
      <c r="B3196" s="55">
        <v>81</v>
      </c>
      <c r="C3196" s="55">
        <v>78</v>
      </c>
      <c r="D3196" s="143">
        <v>84</v>
      </c>
      <c r="E3196" s="230" t="s">
        <v>144</v>
      </c>
      <c r="F3196" s="219">
        <v>8641</v>
      </c>
      <c r="I3196" s="219" t="s">
        <v>1092</v>
      </c>
    </row>
    <row r="3197" spans="1:9" ht="13.5" customHeight="1">
      <c r="A3197" s="219" t="s">
        <v>1485</v>
      </c>
      <c r="B3197" s="55">
        <v>136</v>
      </c>
      <c r="C3197" s="55">
        <v>133</v>
      </c>
      <c r="D3197" s="143">
        <v>140</v>
      </c>
      <c r="E3197" s="230" t="s">
        <v>144</v>
      </c>
      <c r="F3197" s="219">
        <v>4366</v>
      </c>
      <c r="I3197" s="219" t="s">
        <v>1092</v>
      </c>
    </row>
    <row r="3198" spans="1:9" ht="13.5" customHeight="1">
      <c r="A3198" s="219" t="s">
        <v>1565</v>
      </c>
      <c r="B3198" s="55">
        <v>3.5</v>
      </c>
      <c r="C3198" s="55">
        <v>1</v>
      </c>
      <c r="D3198" s="143">
        <v>7</v>
      </c>
      <c r="E3198" s="230" t="s">
        <v>144</v>
      </c>
      <c r="F3198" s="219">
        <v>49710</v>
      </c>
      <c r="I3198" s="219" t="s">
        <v>1092</v>
      </c>
    </row>
    <row r="3199" spans="1:9" ht="13.5" customHeight="1">
      <c r="A3199" s="219" t="s">
        <v>1565</v>
      </c>
      <c r="B3199" s="55">
        <v>11</v>
      </c>
      <c r="C3199" s="55">
        <v>8</v>
      </c>
      <c r="D3199" s="143">
        <v>14</v>
      </c>
      <c r="E3199" s="230" t="s">
        <v>144</v>
      </c>
      <c r="F3199" s="219">
        <v>101200</v>
      </c>
      <c r="I3199" s="219" t="s">
        <v>1092</v>
      </c>
    </row>
    <row r="3200" spans="1:9" ht="13.5" customHeight="1">
      <c r="A3200" s="219" t="s">
        <v>1565</v>
      </c>
      <c r="B3200" s="55">
        <v>30</v>
      </c>
      <c r="C3200" s="55">
        <v>22</v>
      </c>
      <c r="D3200" s="143">
        <v>28</v>
      </c>
      <c r="E3200" s="230" t="s">
        <v>144</v>
      </c>
      <c r="F3200" s="219">
        <v>111800</v>
      </c>
      <c r="I3200" s="219" t="s">
        <v>1092</v>
      </c>
    </row>
    <row r="3201" spans="1:9" ht="13.5" customHeight="1">
      <c r="A3201" s="219" t="s">
        <v>1565</v>
      </c>
      <c r="B3201" s="55">
        <v>53</v>
      </c>
      <c r="C3201" s="55">
        <v>50</v>
      </c>
      <c r="D3201" s="143">
        <v>56</v>
      </c>
      <c r="E3201" s="230" t="s">
        <v>144</v>
      </c>
      <c r="F3201" s="219">
        <v>56720</v>
      </c>
      <c r="I3201" s="219" t="s">
        <v>1092</v>
      </c>
    </row>
    <row r="3202" spans="1:9" ht="13.5" customHeight="1">
      <c r="A3202" s="219" t="s">
        <v>1565</v>
      </c>
      <c r="B3202" s="55">
        <v>81</v>
      </c>
      <c r="C3202" s="55">
        <v>78</v>
      </c>
      <c r="D3202" s="143">
        <v>84</v>
      </c>
      <c r="E3202" s="230" t="s">
        <v>144</v>
      </c>
      <c r="F3202" s="219">
        <v>8158</v>
      </c>
      <c r="I3202" s="219" t="s">
        <v>1092</v>
      </c>
    </row>
    <row r="3203" spans="1:9" ht="13.5" customHeight="1">
      <c r="A3203" s="219" t="s">
        <v>1781</v>
      </c>
      <c r="B3203" s="55">
        <v>3.5</v>
      </c>
      <c r="C3203" s="55">
        <v>1</v>
      </c>
      <c r="D3203" s="143">
        <v>7</v>
      </c>
      <c r="E3203" s="230" t="s">
        <v>144</v>
      </c>
      <c r="F3203" s="219">
        <v>425.6</v>
      </c>
      <c r="I3203" s="219" t="s">
        <v>1092</v>
      </c>
    </row>
    <row r="3204" spans="1:9" ht="13.5" customHeight="1">
      <c r="A3204" s="219" t="s">
        <v>1781</v>
      </c>
      <c r="B3204" s="55">
        <v>11</v>
      </c>
      <c r="C3204" s="55">
        <v>8</v>
      </c>
      <c r="D3204" s="143">
        <v>14</v>
      </c>
      <c r="E3204" s="230" t="s">
        <v>144</v>
      </c>
      <c r="F3204" s="219">
        <v>894.6</v>
      </c>
      <c r="I3204" s="219" t="s">
        <v>1092</v>
      </c>
    </row>
    <row r="3205" spans="1:9" ht="13.5" customHeight="1">
      <c r="A3205" s="219" t="s">
        <v>1798</v>
      </c>
      <c r="B3205" s="55">
        <v>53</v>
      </c>
      <c r="C3205" s="55">
        <v>50</v>
      </c>
      <c r="D3205" s="143">
        <v>56</v>
      </c>
      <c r="E3205" s="230" t="s">
        <v>144</v>
      </c>
      <c r="F3205" s="219">
        <v>11320</v>
      </c>
      <c r="I3205" s="219" t="s">
        <v>1092</v>
      </c>
    </row>
    <row r="3206" spans="1:9" ht="13.5" customHeight="1">
      <c r="A3206" s="219" t="s">
        <v>1798</v>
      </c>
      <c r="B3206" s="55">
        <v>81</v>
      </c>
      <c r="C3206" s="55">
        <v>78</v>
      </c>
      <c r="D3206" s="143">
        <v>84</v>
      </c>
      <c r="E3206" s="230" t="s">
        <v>144</v>
      </c>
      <c r="F3206" s="219">
        <v>3123</v>
      </c>
      <c r="I3206" s="219" t="s">
        <v>1092</v>
      </c>
    </row>
    <row r="3207" spans="1:9" ht="13.5" customHeight="1">
      <c r="A3207" s="219" t="s">
        <v>1793</v>
      </c>
      <c r="B3207" s="55">
        <v>3.5</v>
      </c>
      <c r="C3207" s="55">
        <v>1</v>
      </c>
      <c r="D3207" s="143">
        <v>7</v>
      </c>
      <c r="E3207" s="230" t="s">
        <v>144</v>
      </c>
      <c r="F3207" s="219">
        <v>6999</v>
      </c>
      <c r="I3207" s="219" t="s">
        <v>1092</v>
      </c>
    </row>
    <row r="3208" spans="1:9" ht="13.5" customHeight="1">
      <c r="A3208" s="219" t="s">
        <v>1793</v>
      </c>
      <c r="B3208" s="55">
        <v>11</v>
      </c>
      <c r="C3208" s="55">
        <v>8</v>
      </c>
      <c r="D3208" s="143">
        <v>14</v>
      </c>
      <c r="E3208" s="230" t="s">
        <v>144</v>
      </c>
      <c r="F3208" s="219">
        <v>23210</v>
      </c>
      <c r="I3208" s="219" t="s">
        <v>1092</v>
      </c>
    </row>
    <row r="3209" spans="1:9" ht="13.5" customHeight="1">
      <c r="A3209" s="219" t="s">
        <v>1793</v>
      </c>
      <c r="B3209" s="55">
        <v>136</v>
      </c>
      <c r="C3209" s="55">
        <v>133</v>
      </c>
      <c r="D3209" s="143">
        <v>140</v>
      </c>
      <c r="E3209" s="230" t="s">
        <v>144</v>
      </c>
      <c r="F3209" s="219">
        <v>2024</v>
      </c>
      <c r="I3209" s="219" t="s">
        <v>1092</v>
      </c>
    </row>
    <row r="3210" spans="1:9" ht="13.5" customHeight="1">
      <c r="A3210" s="219" t="s">
        <v>1795</v>
      </c>
      <c r="B3210" s="55">
        <v>3.5</v>
      </c>
      <c r="C3210" s="55">
        <v>1</v>
      </c>
      <c r="D3210" s="143">
        <v>7</v>
      </c>
      <c r="E3210" s="230" t="s">
        <v>144</v>
      </c>
      <c r="F3210" s="219">
        <v>2736</v>
      </c>
      <c r="I3210" s="219" t="s">
        <v>1092</v>
      </c>
    </row>
    <row r="3211" spans="1:9" ht="13.5" customHeight="1">
      <c r="A3211" s="219" t="s">
        <v>1795</v>
      </c>
      <c r="B3211" s="55">
        <v>11</v>
      </c>
      <c r="C3211" s="55">
        <v>8</v>
      </c>
      <c r="D3211" s="143">
        <v>14</v>
      </c>
      <c r="E3211" s="230" t="s">
        <v>144</v>
      </c>
      <c r="F3211" s="219">
        <v>7771</v>
      </c>
      <c r="I3211" s="219" t="s">
        <v>1092</v>
      </c>
    </row>
    <row r="3212" spans="1:9" ht="13.5" customHeight="1">
      <c r="A3212" s="219" t="s">
        <v>1792</v>
      </c>
      <c r="B3212" s="55">
        <v>3.5</v>
      </c>
      <c r="C3212" s="55">
        <v>1</v>
      </c>
      <c r="D3212" s="143">
        <v>7</v>
      </c>
      <c r="E3212" s="230" t="s">
        <v>144</v>
      </c>
      <c r="F3212" s="219">
        <v>11010</v>
      </c>
      <c r="I3212" s="219" t="s">
        <v>1092</v>
      </c>
    </row>
    <row r="3213" spans="1:9" ht="13.5" customHeight="1">
      <c r="A3213" s="219" t="s">
        <v>1792</v>
      </c>
      <c r="B3213" s="55">
        <v>11</v>
      </c>
      <c r="C3213" s="55">
        <v>8</v>
      </c>
      <c r="D3213" s="143">
        <v>14</v>
      </c>
      <c r="E3213" s="230" t="s">
        <v>144</v>
      </c>
      <c r="F3213" s="219">
        <v>4997</v>
      </c>
      <c r="I3213" s="219" t="s">
        <v>1092</v>
      </c>
    </row>
    <row r="3214" spans="1:9" ht="13.5" customHeight="1">
      <c r="A3214" s="219" t="s">
        <v>1789</v>
      </c>
      <c r="B3214" s="55">
        <v>3.5</v>
      </c>
      <c r="C3214" s="55">
        <v>1</v>
      </c>
      <c r="D3214" s="143">
        <v>7</v>
      </c>
      <c r="E3214" s="230" t="s">
        <v>144</v>
      </c>
      <c r="F3214" s="219">
        <v>76300</v>
      </c>
      <c r="I3214" s="219" t="s">
        <v>1092</v>
      </c>
    </row>
    <row r="3215" spans="1:9" ht="13.5" customHeight="1">
      <c r="A3215" s="219" t="s">
        <v>1789</v>
      </c>
      <c r="B3215" s="55">
        <v>11</v>
      </c>
      <c r="C3215" s="55">
        <v>8</v>
      </c>
      <c r="D3215" s="143">
        <v>14</v>
      </c>
      <c r="E3215" s="230" t="s">
        <v>144</v>
      </c>
      <c r="F3215" s="219">
        <v>214400</v>
      </c>
      <c r="I3215" s="219" t="s">
        <v>1092</v>
      </c>
    </row>
    <row r="3216" spans="1:9" ht="13.5" customHeight="1">
      <c r="A3216" s="219" t="s">
        <v>1789</v>
      </c>
      <c r="B3216" s="55">
        <v>30</v>
      </c>
      <c r="C3216" s="55">
        <v>22</v>
      </c>
      <c r="D3216" s="143">
        <v>28</v>
      </c>
      <c r="E3216" s="230" t="s">
        <v>144</v>
      </c>
      <c r="F3216" s="219">
        <v>10800</v>
      </c>
      <c r="I3216" s="219" t="s">
        <v>1092</v>
      </c>
    </row>
    <row r="3217" spans="1:9" ht="13.5" customHeight="1">
      <c r="A3217" s="219" t="s">
        <v>1789</v>
      </c>
      <c r="B3217" s="55">
        <v>136</v>
      </c>
      <c r="C3217" s="55">
        <v>133</v>
      </c>
      <c r="D3217" s="143">
        <v>140</v>
      </c>
      <c r="E3217" s="230" t="s">
        <v>144</v>
      </c>
      <c r="F3217" s="219">
        <v>13270</v>
      </c>
      <c r="I3217" s="219" t="s">
        <v>1092</v>
      </c>
    </row>
    <row r="3218" spans="1:9" ht="13.5" customHeight="1">
      <c r="A3218" s="219" t="s">
        <v>1883</v>
      </c>
      <c r="B3218" s="55">
        <v>11</v>
      </c>
      <c r="C3218" s="55">
        <v>8</v>
      </c>
      <c r="D3218" s="143">
        <v>14</v>
      </c>
      <c r="E3218" s="230" t="s">
        <v>144</v>
      </c>
      <c r="F3218" s="219">
        <v>52560</v>
      </c>
      <c r="I3218" s="219" t="s">
        <v>1092</v>
      </c>
    </row>
    <row r="3219" spans="1:9" ht="13.5" customHeight="1">
      <c r="A3219" s="219" t="s">
        <v>1878</v>
      </c>
      <c r="B3219" s="55">
        <v>3.5</v>
      </c>
      <c r="C3219" s="55">
        <v>1</v>
      </c>
      <c r="D3219" s="143">
        <v>7</v>
      </c>
      <c r="E3219" s="230" t="s">
        <v>144</v>
      </c>
      <c r="F3219" s="219">
        <v>1518</v>
      </c>
      <c r="I3219" s="219" t="s">
        <v>1092</v>
      </c>
    </row>
    <row r="3220" spans="1:9" ht="13.5" customHeight="1">
      <c r="A3220" s="219" t="s">
        <v>1878</v>
      </c>
      <c r="B3220" s="55">
        <v>11</v>
      </c>
      <c r="C3220" s="55">
        <v>8</v>
      </c>
      <c r="D3220" s="143">
        <v>14</v>
      </c>
      <c r="E3220" s="230" t="s">
        <v>144</v>
      </c>
      <c r="F3220" s="219">
        <v>5934</v>
      </c>
      <c r="I3220" s="219" t="s">
        <v>1092</v>
      </c>
    </row>
    <row r="3221" spans="1:9" ht="13.5" customHeight="1">
      <c r="A3221" s="219" t="s">
        <v>1878</v>
      </c>
      <c r="B3221" s="55">
        <v>53</v>
      </c>
      <c r="C3221" s="55">
        <v>50</v>
      </c>
      <c r="D3221" s="143">
        <v>56</v>
      </c>
      <c r="E3221" s="230" t="s">
        <v>144</v>
      </c>
      <c r="F3221" s="219">
        <v>1148</v>
      </c>
      <c r="I3221" s="219" t="s">
        <v>1092</v>
      </c>
    </row>
    <row r="3222" spans="1:9" ht="13.5" customHeight="1">
      <c r="A3222" s="219" t="s">
        <v>1878</v>
      </c>
      <c r="B3222" s="55">
        <v>81</v>
      </c>
      <c r="C3222" s="55">
        <v>78</v>
      </c>
      <c r="D3222" s="143">
        <v>84</v>
      </c>
      <c r="E3222" s="230" t="s">
        <v>144</v>
      </c>
      <c r="F3222" s="219">
        <v>2545</v>
      </c>
      <c r="I3222" s="219" t="s">
        <v>1092</v>
      </c>
    </row>
    <row r="3223" spans="1:9" ht="13.5" customHeight="1">
      <c r="A3223" s="219" t="s">
        <v>1884</v>
      </c>
      <c r="B3223" s="55">
        <v>11</v>
      </c>
      <c r="C3223" s="55">
        <v>8</v>
      </c>
      <c r="D3223" s="143">
        <v>14</v>
      </c>
      <c r="E3223" s="230" t="s">
        <v>144</v>
      </c>
      <c r="F3223" s="219">
        <v>29290</v>
      </c>
      <c r="I3223" s="219" t="s">
        <v>1092</v>
      </c>
    </row>
    <row r="3224" spans="1:9" ht="13.5" customHeight="1">
      <c r="A3224" s="219" t="s">
        <v>1867</v>
      </c>
      <c r="B3224" s="55">
        <v>3.5</v>
      </c>
      <c r="C3224" s="55">
        <v>1</v>
      </c>
      <c r="D3224" s="143">
        <v>7</v>
      </c>
      <c r="E3224" s="230" t="s">
        <v>144</v>
      </c>
      <c r="F3224" s="219">
        <v>11880</v>
      </c>
      <c r="I3224" s="219" t="s">
        <v>1092</v>
      </c>
    </row>
    <row r="3225" spans="1:9" ht="13.5" customHeight="1">
      <c r="A3225" s="219" t="s">
        <v>1867</v>
      </c>
      <c r="B3225" s="55">
        <v>11</v>
      </c>
      <c r="C3225" s="55">
        <v>8</v>
      </c>
      <c r="D3225" s="143">
        <v>14</v>
      </c>
      <c r="E3225" s="230" t="s">
        <v>144</v>
      </c>
      <c r="F3225" s="219">
        <v>9298</v>
      </c>
      <c r="I3225" s="219" t="s">
        <v>1092</v>
      </c>
    </row>
    <row r="3226" spans="1:9" ht="13.5" customHeight="1">
      <c r="A3226" s="219" t="s">
        <v>1867</v>
      </c>
      <c r="B3226" s="55">
        <v>53</v>
      </c>
      <c r="C3226" s="55">
        <v>50</v>
      </c>
      <c r="D3226" s="143">
        <v>56</v>
      </c>
      <c r="E3226" s="230" t="s">
        <v>144</v>
      </c>
      <c r="F3226" s="219">
        <v>632</v>
      </c>
      <c r="I3226" s="219" t="s">
        <v>1092</v>
      </c>
    </row>
    <row r="3227" spans="1:9" ht="13.5" customHeight="1">
      <c r="A3227" s="219" t="s">
        <v>1886</v>
      </c>
      <c r="B3227" s="55">
        <v>11</v>
      </c>
      <c r="C3227" s="55">
        <v>8</v>
      </c>
      <c r="D3227" s="143">
        <v>14</v>
      </c>
      <c r="E3227" s="230" t="s">
        <v>144</v>
      </c>
      <c r="F3227" s="219">
        <v>5904</v>
      </c>
      <c r="I3227" s="219" t="s">
        <v>1092</v>
      </c>
    </row>
    <row r="3228" spans="1:9" ht="13.5" customHeight="1">
      <c r="A3228" s="219" t="s">
        <v>1516</v>
      </c>
      <c r="B3228" s="55">
        <v>3.5</v>
      </c>
      <c r="C3228" s="55">
        <v>1</v>
      </c>
      <c r="D3228" s="143">
        <v>7</v>
      </c>
      <c r="E3228" s="230" t="s">
        <v>144</v>
      </c>
      <c r="F3228" s="219">
        <v>1158</v>
      </c>
      <c r="I3228" s="219" t="s">
        <v>1092</v>
      </c>
    </row>
    <row r="3229" spans="1:9" ht="13.5" customHeight="1">
      <c r="A3229" s="219" t="s">
        <v>1516</v>
      </c>
      <c r="B3229" s="55">
        <v>11</v>
      </c>
      <c r="C3229" s="55">
        <v>8</v>
      </c>
      <c r="D3229" s="143">
        <v>14</v>
      </c>
      <c r="E3229" s="230" t="s">
        <v>144</v>
      </c>
      <c r="F3229" s="219">
        <v>25110</v>
      </c>
      <c r="I3229" s="219" t="s">
        <v>1092</v>
      </c>
    </row>
    <row r="3230" spans="1:9" ht="13.5" customHeight="1">
      <c r="A3230" s="219" t="s">
        <v>1544</v>
      </c>
      <c r="B3230" s="55">
        <v>3.5</v>
      </c>
      <c r="C3230" s="55">
        <v>1</v>
      </c>
      <c r="D3230" s="143">
        <v>7</v>
      </c>
      <c r="E3230" s="230" t="s">
        <v>144</v>
      </c>
      <c r="F3230" s="219">
        <v>350</v>
      </c>
      <c r="I3230" s="219" t="s">
        <v>1092</v>
      </c>
    </row>
    <row r="3231" spans="1:9" ht="13.5" customHeight="1">
      <c r="A3231" s="219" t="s">
        <v>1676</v>
      </c>
      <c r="B3231" s="55">
        <v>3.5</v>
      </c>
      <c r="C3231" s="55">
        <v>1</v>
      </c>
      <c r="D3231" s="143">
        <v>7</v>
      </c>
      <c r="E3231" s="230" t="s">
        <v>144</v>
      </c>
      <c r="F3231" s="219">
        <v>91160</v>
      </c>
      <c r="I3231" s="219" t="s">
        <v>1092</v>
      </c>
    </row>
    <row r="3232" spans="1:9" ht="13.5" customHeight="1">
      <c r="A3232" s="219" t="s">
        <v>1676</v>
      </c>
      <c r="B3232" s="55">
        <v>11</v>
      </c>
      <c r="C3232" s="55">
        <v>8</v>
      </c>
      <c r="D3232" s="143">
        <v>14</v>
      </c>
      <c r="E3232" s="230" t="s">
        <v>144</v>
      </c>
      <c r="F3232" s="219">
        <v>51650</v>
      </c>
      <c r="I3232" s="219" t="s">
        <v>1092</v>
      </c>
    </row>
    <row r="3233" spans="1:9" ht="13.5" customHeight="1">
      <c r="A3233" s="219" t="s">
        <v>1676</v>
      </c>
      <c r="B3233" s="55">
        <v>30</v>
      </c>
      <c r="C3233" s="55">
        <v>22</v>
      </c>
      <c r="D3233" s="143">
        <v>28</v>
      </c>
      <c r="E3233" s="230" t="s">
        <v>144</v>
      </c>
      <c r="F3233" s="219">
        <v>127300</v>
      </c>
      <c r="I3233" s="219" t="s">
        <v>1092</v>
      </c>
    </row>
    <row r="3234" spans="1:9" ht="13.5" customHeight="1">
      <c r="A3234" s="219" t="s">
        <v>1676</v>
      </c>
      <c r="B3234" s="55">
        <v>53</v>
      </c>
      <c r="C3234" s="55">
        <v>50</v>
      </c>
      <c r="D3234" s="143">
        <v>56</v>
      </c>
      <c r="E3234" s="230" t="s">
        <v>144</v>
      </c>
      <c r="F3234" s="219">
        <v>5921</v>
      </c>
      <c r="I3234" s="219" t="s">
        <v>1092</v>
      </c>
    </row>
    <row r="3235" spans="1:9" ht="13.5" customHeight="1">
      <c r="A3235" s="219" t="s">
        <v>1676</v>
      </c>
      <c r="B3235" s="55">
        <v>81</v>
      </c>
      <c r="C3235" s="55">
        <v>78</v>
      </c>
      <c r="D3235" s="143">
        <v>84</v>
      </c>
      <c r="E3235" s="230" t="s">
        <v>144</v>
      </c>
      <c r="F3235" s="219">
        <v>4746</v>
      </c>
      <c r="I3235" s="219" t="s">
        <v>1092</v>
      </c>
    </row>
    <row r="3236" spans="1:9" ht="13.5" customHeight="1">
      <c r="A3236" s="219" t="s">
        <v>1676</v>
      </c>
      <c r="B3236" s="55">
        <v>136</v>
      </c>
      <c r="C3236" s="55">
        <v>133</v>
      </c>
      <c r="D3236" s="143">
        <v>140</v>
      </c>
      <c r="E3236" s="230" t="s">
        <v>144</v>
      </c>
      <c r="F3236" s="219">
        <v>6376</v>
      </c>
      <c r="I3236" s="219" t="s">
        <v>1092</v>
      </c>
    </row>
    <row r="3237" spans="1:9" ht="13.5" customHeight="1">
      <c r="A3237" s="219" t="s">
        <v>1719</v>
      </c>
      <c r="B3237" s="55">
        <v>3.5</v>
      </c>
      <c r="C3237" s="55">
        <v>1</v>
      </c>
      <c r="D3237" s="143">
        <v>7</v>
      </c>
      <c r="E3237" s="230" t="s">
        <v>144</v>
      </c>
      <c r="F3237" s="219">
        <v>1148</v>
      </c>
      <c r="I3237" s="219" t="s">
        <v>1092</v>
      </c>
    </row>
    <row r="3238" spans="1:9" ht="13.5" customHeight="1">
      <c r="A3238" s="219" t="s">
        <v>1719</v>
      </c>
      <c r="B3238" s="55">
        <v>11</v>
      </c>
      <c r="C3238" s="55">
        <v>8</v>
      </c>
      <c r="D3238" s="143">
        <v>14</v>
      </c>
      <c r="E3238" s="230" t="s">
        <v>144</v>
      </c>
      <c r="F3238" s="219">
        <v>24590</v>
      </c>
      <c r="I3238" s="219" t="s">
        <v>1092</v>
      </c>
    </row>
    <row r="3239" spans="1:9" ht="13.5" customHeight="1">
      <c r="A3239" s="219" t="s">
        <v>2311</v>
      </c>
      <c r="B3239" s="55">
        <v>3.5</v>
      </c>
      <c r="C3239" s="55">
        <v>1</v>
      </c>
      <c r="D3239" s="143">
        <v>7</v>
      </c>
      <c r="E3239" s="230" t="s">
        <v>144</v>
      </c>
      <c r="F3239" s="219">
        <v>5192</v>
      </c>
      <c r="I3239" s="219" t="s">
        <v>1092</v>
      </c>
    </row>
    <row r="3240" spans="1:9" ht="13.5" customHeight="1">
      <c r="A3240" s="219" t="s">
        <v>2311</v>
      </c>
      <c r="B3240" s="55">
        <v>11</v>
      </c>
      <c r="C3240" s="55">
        <v>8</v>
      </c>
      <c r="D3240" s="143">
        <v>14</v>
      </c>
      <c r="E3240" s="230" t="s">
        <v>144</v>
      </c>
      <c r="F3240" s="219">
        <v>6769</v>
      </c>
      <c r="I3240" s="219" t="s">
        <v>1092</v>
      </c>
    </row>
    <row r="3241" spans="1:9" ht="13.5" customHeight="1">
      <c r="A3241" s="219" t="s">
        <v>2311</v>
      </c>
      <c r="B3241" s="55">
        <v>30</v>
      </c>
      <c r="C3241" s="55">
        <v>22</v>
      </c>
      <c r="D3241" s="143">
        <v>28</v>
      </c>
      <c r="E3241" s="230" t="s">
        <v>144</v>
      </c>
      <c r="F3241" s="219">
        <v>3818</v>
      </c>
      <c r="I3241" s="219" t="s">
        <v>1092</v>
      </c>
    </row>
    <row r="3242" spans="1:9" ht="13.5" customHeight="1">
      <c r="A3242" s="219" t="s">
        <v>2311</v>
      </c>
      <c r="B3242" s="55">
        <v>53</v>
      </c>
      <c r="C3242" s="55">
        <v>50</v>
      </c>
      <c r="D3242" s="143">
        <v>56</v>
      </c>
      <c r="E3242" s="230" t="s">
        <v>144</v>
      </c>
      <c r="F3242" s="219">
        <v>5254</v>
      </c>
      <c r="I3242" s="219" t="s">
        <v>1092</v>
      </c>
    </row>
    <row r="3243" spans="1:9" ht="13.5" customHeight="1">
      <c r="A3243" s="219" t="s">
        <v>2311</v>
      </c>
      <c r="B3243" s="55">
        <v>81</v>
      </c>
      <c r="C3243" s="55">
        <v>78</v>
      </c>
      <c r="D3243" s="143">
        <v>84</v>
      </c>
      <c r="E3243" s="230" t="s">
        <v>144</v>
      </c>
      <c r="F3243" s="219">
        <v>13010</v>
      </c>
      <c r="I3243" s="219" t="s">
        <v>1092</v>
      </c>
    </row>
    <row r="3244" spans="1:9" ht="13.5" customHeight="1">
      <c r="A3244" s="219" t="s">
        <v>2311</v>
      </c>
      <c r="B3244" s="55">
        <v>136</v>
      </c>
      <c r="C3244" s="55">
        <v>133</v>
      </c>
      <c r="D3244" s="143">
        <v>140</v>
      </c>
      <c r="E3244" s="230" t="s">
        <v>144</v>
      </c>
      <c r="F3244" s="219">
        <v>2042</v>
      </c>
      <c r="I3244" s="219" t="s">
        <v>1092</v>
      </c>
    </row>
    <row r="3245" spans="1:9" ht="13.5" customHeight="1">
      <c r="A3245" s="219" t="s">
        <v>1650</v>
      </c>
      <c r="B3245" s="55">
        <v>3.5</v>
      </c>
      <c r="C3245" s="55">
        <v>1</v>
      </c>
      <c r="D3245" s="143">
        <v>7</v>
      </c>
      <c r="E3245" s="230" t="s">
        <v>144</v>
      </c>
      <c r="F3245" s="219">
        <v>1095000</v>
      </c>
      <c r="I3245" s="219" t="s">
        <v>1092</v>
      </c>
    </row>
    <row r="3246" spans="1:9" ht="13.5" customHeight="1">
      <c r="A3246" s="219" t="s">
        <v>1650</v>
      </c>
      <c r="B3246" s="55">
        <v>11</v>
      </c>
      <c r="C3246" s="55">
        <v>8</v>
      </c>
      <c r="D3246" s="143">
        <v>14</v>
      </c>
      <c r="E3246" s="230" t="s">
        <v>144</v>
      </c>
      <c r="F3246" s="219">
        <v>561700</v>
      </c>
      <c r="I3246" s="219" t="s">
        <v>1092</v>
      </c>
    </row>
    <row r="3247" spans="1:9" ht="13.5" customHeight="1">
      <c r="A3247" s="219" t="s">
        <v>1650</v>
      </c>
      <c r="B3247" s="55">
        <v>30</v>
      </c>
      <c r="C3247" s="55">
        <v>22</v>
      </c>
      <c r="D3247" s="143">
        <v>28</v>
      </c>
      <c r="E3247" s="230" t="s">
        <v>144</v>
      </c>
      <c r="F3247" s="219">
        <v>259800</v>
      </c>
      <c r="I3247" s="219" t="s">
        <v>1092</v>
      </c>
    </row>
    <row r="3248" spans="1:9" ht="13.5" customHeight="1">
      <c r="A3248" s="219" t="s">
        <v>1650</v>
      </c>
      <c r="B3248" s="55">
        <v>53</v>
      </c>
      <c r="C3248" s="55">
        <v>50</v>
      </c>
      <c r="D3248" s="143">
        <v>56</v>
      </c>
      <c r="E3248" s="230" t="s">
        <v>144</v>
      </c>
      <c r="F3248" s="219">
        <v>15210</v>
      </c>
      <c r="I3248" s="219" t="s">
        <v>1092</v>
      </c>
    </row>
    <row r="3249" spans="1:9" ht="13.5" customHeight="1">
      <c r="A3249" s="219" t="s">
        <v>1650</v>
      </c>
      <c r="B3249" s="55">
        <v>81</v>
      </c>
      <c r="C3249" s="55">
        <v>78</v>
      </c>
      <c r="D3249" s="143">
        <v>84</v>
      </c>
      <c r="E3249" s="230" t="s">
        <v>144</v>
      </c>
      <c r="F3249" s="219">
        <v>15300</v>
      </c>
      <c r="I3249" s="219" t="s">
        <v>1092</v>
      </c>
    </row>
    <row r="3250" spans="1:9" ht="13.5" customHeight="1">
      <c r="A3250" s="219" t="s">
        <v>1650</v>
      </c>
      <c r="B3250" s="55">
        <v>136</v>
      </c>
      <c r="C3250" s="55">
        <v>133</v>
      </c>
      <c r="D3250" s="143">
        <v>140</v>
      </c>
      <c r="E3250" s="230" t="s">
        <v>144</v>
      </c>
      <c r="F3250" s="219">
        <v>29640</v>
      </c>
      <c r="I3250" s="219" t="s">
        <v>1092</v>
      </c>
    </row>
    <row r="3251" spans="1:9" ht="13.5" customHeight="1">
      <c r="A3251" s="219" t="s">
        <v>2297</v>
      </c>
      <c r="B3251" s="55">
        <v>3.5</v>
      </c>
      <c r="C3251" s="55">
        <v>1</v>
      </c>
      <c r="D3251" s="143">
        <v>7</v>
      </c>
      <c r="E3251" s="230" t="s">
        <v>144</v>
      </c>
      <c r="F3251" s="219">
        <v>1309000</v>
      </c>
      <c r="I3251" s="219" t="s">
        <v>1092</v>
      </c>
    </row>
    <row r="3252" spans="1:9" ht="13.5" customHeight="1">
      <c r="A3252" s="219" t="s">
        <v>2297</v>
      </c>
      <c r="B3252" s="55">
        <v>11</v>
      </c>
      <c r="C3252" s="55">
        <v>8</v>
      </c>
      <c r="D3252" s="143">
        <v>14</v>
      </c>
      <c r="E3252" s="230" t="s">
        <v>144</v>
      </c>
      <c r="F3252" s="219">
        <v>590000</v>
      </c>
      <c r="I3252" s="219" t="s">
        <v>1092</v>
      </c>
    </row>
    <row r="3253" spans="1:9" ht="13.5" customHeight="1">
      <c r="A3253" s="219" t="s">
        <v>2297</v>
      </c>
      <c r="B3253" s="55">
        <v>30</v>
      </c>
      <c r="C3253" s="55">
        <v>22</v>
      </c>
      <c r="D3253" s="143">
        <v>28</v>
      </c>
      <c r="E3253" s="230" t="s">
        <v>144</v>
      </c>
      <c r="F3253" s="219">
        <v>1354000</v>
      </c>
      <c r="I3253" s="219" t="s">
        <v>1092</v>
      </c>
    </row>
    <row r="3254" spans="1:9" ht="13.5" customHeight="1">
      <c r="A3254" s="219" t="s">
        <v>2297</v>
      </c>
      <c r="B3254" s="55">
        <v>53</v>
      </c>
      <c r="C3254" s="55">
        <v>50</v>
      </c>
      <c r="D3254" s="143">
        <v>56</v>
      </c>
      <c r="E3254" s="230" t="s">
        <v>144</v>
      </c>
      <c r="F3254" s="219">
        <v>111200</v>
      </c>
      <c r="I3254" s="219" t="s">
        <v>1092</v>
      </c>
    </row>
    <row r="3255" spans="1:9" ht="13.5" customHeight="1">
      <c r="A3255" s="219" t="s">
        <v>2297</v>
      </c>
      <c r="B3255" s="55">
        <v>81</v>
      </c>
      <c r="C3255" s="55">
        <v>78</v>
      </c>
      <c r="D3255" s="143">
        <v>84</v>
      </c>
      <c r="E3255" s="230" t="s">
        <v>144</v>
      </c>
      <c r="F3255" s="219">
        <v>119200</v>
      </c>
      <c r="I3255" s="219" t="s">
        <v>1092</v>
      </c>
    </row>
    <row r="3256" spans="1:9" ht="13.5" customHeight="1">
      <c r="A3256" s="219" t="s">
        <v>2297</v>
      </c>
      <c r="B3256" s="55">
        <v>136</v>
      </c>
      <c r="C3256" s="55">
        <v>133</v>
      </c>
      <c r="D3256" s="143">
        <v>140</v>
      </c>
      <c r="E3256" s="230" t="s">
        <v>144</v>
      </c>
      <c r="F3256" s="219">
        <v>87180</v>
      </c>
      <c r="I3256" s="219" t="s">
        <v>1092</v>
      </c>
    </row>
    <row r="3257" spans="1:9" ht="13.5" customHeight="1">
      <c r="A3257" s="219" t="s">
        <v>1810</v>
      </c>
      <c r="B3257" s="55">
        <v>3.5</v>
      </c>
      <c r="C3257" s="55">
        <v>1</v>
      </c>
      <c r="D3257" s="143">
        <v>7</v>
      </c>
      <c r="E3257" s="230" t="s">
        <v>144</v>
      </c>
      <c r="F3257" s="219">
        <v>44650</v>
      </c>
      <c r="I3257" s="219" t="s">
        <v>1092</v>
      </c>
    </row>
    <row r="3258" spans="1:9" ht="13.5" customHeight="1">
      <c r="A3258" s="219" t="s">
        <v>1810</v>
      </c>
      <c r="B3258" s="55">
        <v>11</v>
      </c>
      <c r="C3258" s="55">
        <v>8</v>
      </c>
      <c r="D3258" s="143">
        <v>14</v>
      </c>
      <c r="E3258" s="230" t="s">
        <v>144</v>
      </c>
      <c r="F3258" s="219">
        <v>31090</v>
      </c>
      <c r="I3258" s="219" t="s">
        <v>1092</v>
      </c>
    </row>
    <row r="3259" spans="1:9" ht="13.5" customHeight="1">
      <c r="A3259" s="219" t="s">
        <v>1810</v>
      </c>
      <c r="B3259" s="55">
        <v>30</v>
      </c>
      <c r="C3259" s="55">
        <v>22</v>
      </c>
      <c r="D3259" s="143">
        <v>28</v>
      </c>
      <c r="E3259" s="230" t="s">
        <v>144</v>
      </c>
      <c r="F3259" s="219">
        <v>177400</v>
      </c>
      <c r="I3259" s="219" t="s">
        <v>1092</v>
      </c>
    </row>
    <row r="3260" spans="1:9" ht="13.5" customHeight="1">
      <c r="A3260" s="219" t="s">
        <v>1810</v>
      </c>
      <c r="B3260" s="55">
        <v>53</v>
      </c>
      <c r="C3260" s="55">
        <v>50</v>
      </c>
      <c r="D3260" s="143">
        <v>56</v>
      </c>
      <c r="E3260" s="230" t="s">
        <v>144</v>
      </c>
      <c r="F3260" s="219">
        <v>16570</v>
      </c>
      <c r="I3260" s="219" t="s">
        <v>1092</v>
      </c>
    </row>
    <row r="3261" spans="1:9" ht="13.5" customHeight="1">
      <c r="A3261" s="219" t="s">
        <v>1810</v>
      </c>
      <c r="B3261" s="55">
        <v>81</v>
      </c>
      <c r="C3261" s="55">
        <v>78</v>
      </c>
      <c r="D3261" s="143">
        <v>84</v>
      </c>
      <c r="E3261" s="230" t="s">
        <v>144</v>
      </c>
      <c r="F3261" s="219">
        <v>12470</v>
      </c>
      <c r="I3261" s="219" t="s">
        <v>1092</v>
      </c>
    </row>
    <row r="3262" spans="1:9" ht="13.5" customHeight="1">
      <c r="A3262" s="219" t="s">
        <v>1810</v>
      </c>
      <c r="B3262" s="55">
        <v>136</v>
      </c>
      <c r="C3262" s="55">
        <v>133</v>
      </c>
      <c r="D3262" s="143">
        <v>140</v>
      </c>
      <c r="E3262" s="230" t="s">
        <v>144</v>
      </c>
      <c r="F3262" s="219">
        <v>6866</v>
      </c>
      <c r="I3262" s="219" t="s">
        <v>1092</v>
      </c>
    </row>
    <row r="3263" spans="1:9" ht="13.5" customHeight="1">
      <c r="A3263" s="219" t="s">
        <v>1819</v>
      </c>
      <c r="B3263" s="55">
        <v>3.5</v>
      </c>
      <c r="C3263" s="55">
        <v>1</v>
      </c>
      <c r="D3263" s="143">
        <v>7</v>
      </c>
      <c r="E3263" s="230" t="s">
        <v>144</v>
      </c>
      <c r="F3263" s="219">
        <v>10140</v>
      </c>
      <c r="I3263" s="219" t="s">
        <v>1092</v>
      </c>
    </row>
    <row r="3264" spans="1:9" ht="13.5" customHeight="1">
      <c r="A3264" s="219" t="s">
        <v>1819</v>
      </c>
      <c r="B3264" s="55">
        <v>11</v>
      </c>
      <c r="C3264" s="55">
        <v>8</v>
      </c>
      <c r="D3264" s="143">
        <v>14</v>
      </c>
      <c r="E3264" s="230" t="s">
        <v>144</v>
      </c>
      <c r="F3264" s="219">
        <v>5214</v>
      </c>
      <c r="I3264" s="219" t="s">
        <v>1092</v>
      </c>
    </row>
    <row r="3265" spans="1:9" ht="13.5" customHeight="1">
      <c r="A3265" s="219" t="s">
        <v>1819</v>
      </c>
      <c r="B3265" s="55">
        <v>30</v>
      </c>
      <c r="C3265" s="55">
        <v>22</v>
      </c>
      <c r="D3265" s="143">
        <v>28</v>
      </c>
      <c r="E3265" s="230" t="s">
        <v>144</v>
      </c>
      <c r="F3265" s="219">
        <v>3569</v>
      </c>
      <c r="I3265" s="219" t="s">
        <v>1092</v>
      </c>
    </row>
    <row r="3266" spans="1:9" ht="13.5" customHeight="1">
      <c r="A3266" s="219" t="s">
        <v>1819</v>
      </c>
      <c r="B3266" s="55">
        <v>53</v>
      </c>
      <c r="C3266" s="55">
        <v>50</v>
      </c>
      <c r="D3266" s="143">
        <v>56</v>
      </c>
      <c r="E3266" s="230" t="s">
        <v>144</v>
      </c>
      <c r="F3266" s="219">
        <v>13270</v>
      </c>
      <c r="I3266" s="219" t="s">
        <v>1092</v>
      </c>
    </row>
    <row r="3267" spans="1:9" ht="13.5" customHeight="1">
      <c r="A3267" s="219" t="s">
        <v>1819</v>
      </c>
      <c r="B3267" s="55">
        <v>81</v>
      </c>
      <c r="C3267" s="55">
        <v>78</v>
      </c>
      <c r="D3267" s="143">
        <v>84</v>
      </c>
      <c r="E3267" s="230" t="s">
        <v>144</v>
      </c>
      <c r="F3267" s="219">
        <v>3659</v>
      </c>
      <c r="I3267" s="219" t="s">
        <v>1092</v>
      </c>
    </row>
    <row r="3268" spans="1:9" ht="13.5" customHeight="1">
      <c r="A3268" s="219" t="s">
        <v>1819</v>
      </c>
      <c r="B3268" s="55">
        <v>136</v>
      </c>
      <c r="C3268" s="55">
        <v>133</v>
      </c>
      <c r="D3268" s="143">
        <v>140</v>
      </c>
      <c r="E3268" s="230" t="s">
        <v>144</v>
      </c>
      <c r="F3268" s="219">
        <v>8100</v>
      </c>
      <c r="I3268" s="219" t="s">
        <v>1092</v>
      </c>
    </row>
    <row r="3269" spans="1:9" ht="13.5" customHeight="1">
      <c r="A3269" s="219" t="s">
        <v>1875</v>
      </c>
      <c r="B3269" s="55">
        <v>3.5</v>
      </c>
      <c r="C3269" s="55">
        <v>1</v>
      </c>
      <c r="D3269" s="143">
        <v>7</v>
      </c>
      <c r="E3269" s="230" t="s">
        <v>144</v>
      </c>
      <c r="F3269" s="219">
        <v>3019</v>
      </c>
      <c r="I3269" s="219" t="s">
        <v>1092</v>
      </c>
    </row>
    <row r="3270" spans="1:9" ht="13.5" customHeight="1">
      <c r="A3270" s="219" t="s">
        <v>1875</v>
      </c>
      <c r="B3270" s="55">
        <v>11</v>
      </c>
      <c r="C3270" s="55">
        <v>8</v>
      </c>
      <c r="D3270" s="143">
        <v>14</v>
      </c>
      <c r="E3270" s="230" t="s">
        <v>144</v>
      </c>
      <c r="F3270" s="219">
        <v>16120</v>
      </c>
      <c r="I3270" s="219" t="s">
        <v>1092</v>
      </c>
    </row>
    <row r="3271" spans="1:9" ht="13.5" customHeight="1">
      <c r="A3271" s="219" t="s">
        <v>1875</v>
      </c>
      <c r="B3271" s="55">
        <v>30</v>
      </c>
      <c r="C3271" s="55">
        <v>22</v>
      </c>
      <c r="D3271" s="143">
        <v>28</v>
      </c>
      <c r="E3271" s="230" t="s">
        <v>144</v>
      </c>
      <c r="F3271" s="219">
        <v>2040</v>
      </c>
      <c r="I3271" s="219" t="s">
        <v>1092</v>
      </c>
    </row>
    <row r="3272" spans="1:9" ht="13.5" customHeight="1">
      <c r="A3272" s="219" t="s">
        <v>1875</v>
      </c>
      <c r="B3272" s="55">
        <v>53</v>
      </c>
      <c r="C3272" s="55">
        <v>50</v>
      </c>
      <c r="D3272" s="143">
        <v>56</v>
      </c>
      <c r="E3272" s="230" t="s">
        <v>144</v>
      </c>
      <c r="F3272" s="219">
        <v>521.29999999999995</v>
      </c>
      <c r="I3272" s="219" t="s">
        <v>1092</v>
      </c>
    </row>
    <row r="3273" spans="1:9" ht="13.5" customHeight="1">
      <c r="A3273" s="219" t="s">
        <v>1875</v>
      </c>
      <c r="B3273" s="55">
        <v>81</v>
      </c>
      <c r="C3273" s="55">
        <v>78</v>
      </c>
      <c r="D3273" s="143">
        <v>84</v>
      </c>
      <c r="E3273" s="230" t="s">
        <v>144</v>
      </c>
      <c r="F3273" s="219">
        <v>17470</v>
      </c>
      <c r="I3273" s="219" t="s">
        <v>1092</v>
      </c>
    </row>
    <row r="3274" spans="1:9" ht="13.5" customHeight="1">
      <c r="A3274" s="219" t="s">
        <v>1875</v>
      </c>
      <c r="B3274" s="55">
        <v>136</v>
      </c>
      <c r="C3274" s="55">
        <v>133</v>
      </c>
      <c r="D3274" s="143">
        <v>140</v>
      </c>
      <c r="E3274" s="230" t="s">
        <v>144</v>
      </c>
      <c r="F3274" s="219">
        <v>3614</v>
      </c>
      <c r="I3274" s="219" t="s">
        <v>1092</v>
      </c>
    </row>
    <row r="3275" spans="1:9" ht="13.5" customHeight="1">
      <c r="A3275" s="219" t="s">
        <v>1828</v>
      </c>
      <c r="B3275" s="55">
        <v>3.5</v>
      </c>
      <c r="C3275" s="55">
        <v>1</v>
      </c>
      <c r="D3275" s="143">
        <v>7</v>
      </c>
      <c r="E3275" s="230" t="s">
        <v>144</v>
      </c>
      <c r="F3275" s="219">
        <v>3839</v>
      </c>
      <c r="I3275" s="219" t="s">
        <v>1092</v>
      </c>
    </row>
    <row r="3276" spans="1:9" ht="13.5" customHeight="1">
      <c r="A3276" s="219" t="s">
        <v>1828</v>
      </c>
      <c r="B3276" s="55">
        <v>11</v>
      </c>
      <c r="C3276" s="55">
        <v>8</v>
      </c>
      <c r="D3276" s="143">
        <v>14</v>
      </c>
      <c r="E3276" s="230" t="s">
        <v>144</v>
      </c>
      <c r="F3276" s="219">
        <v>29200</v>
      </c>
      <c r="I3276" s="219" t="s">
        <v>1092</v>
      </c>
    </row>
    <row r="3277" spans="1:9" ht="13.5" customHeight="1">
      <c r="A3277" s="219" t="s">
        <v>1828</v>
      </c>
      <c r="B3277" s="55">
        <v>53</v>
      </c>
      <c r="C3277" s="55">
        <v>50</v>
      </c>
      <c r="D3277" s="143">
        <v>56</v>
      </c>
      <c r="E3277" s="230" t="s">
        <v>144</v>
      </c>
      <c r="F3277" s="219">
        <v>596.4</v>
      </c>
      <c r="I3277" s="219" t="s">
        <v>1092</v>
      </c>
    </row>
    <row r="3278" spans="1:9" ht="13.5" customHeight="1">
      <c r="A3278" s="219" t="s">
        <v>1828</v>
      </c>
      <c r="B3278" s="55">
        <v>81</v>
      </c>
      <c r="C3278" s="55">
        <v>78</v>
      </c>
      <c r="D3278" s="143">
        <v>84</v>
      </c>
      <c r="E3278" s="230" t="s">
        <v>144</v>
      </c>
      <c r="F3278" s="219">
        <v>3255</v>
      </c>
      <c r="I3278" s="219" t="s">
        <v>1092</v>
      </c>
    </row>
    <row r="3279" spans="1:9" ht="13.5" customHeight="1">
      <c r="A3279" s="219" t="s">
        <v>1828</v>
      </c>
      <c r="B3279" s="55">
        <v>136</v>
      </c>
      <c r="C3279" s="55">
        <v>133</v>
      </c>
      <c r="D3279" s="143">
        <v>140</v>
      </c>
      <c r="E3279" s="230" t="s">
        <v>144</v>
      </c>
      <c r="F3279" s="219">
        <v>2581</v>
      </c>
      <c r="I3279" s="219" t="s">
        <v>1092</v>
      </c>
    </row>
    <row r="3280" spans="1:9" ht="13.5" customHeight="1">
      <c r="A3280" s="219" t="s">
        <v>1809</v>
      </c>
      <c r="B3280" s="55">
        <v>3.5</v>
      </c>
      <c r="C3280" s="55">
        <v>1</v>
      </c>
      <c r="D3280" s="143">
        <v>7</v>
      </c>
      <c r="E3280" s="230" t="s">
        <v>144</v>
      </c>
      <c r="F3280" s="219">
        <v>47320</v>
      </c>
      <c r="I3280" s="219" t="s">
        <v>1092</v>
      </c>
    </row>
    <row r="3281" spans="1:9" ht="13.5" customHeight="1">
      <c r="A3281" s="219" t="s">
        <v>1809</v>
      </c>
      <c r="B3281" s="55">
        <v>11</v>
      </c>
      <c r="C3281" s="55">
        <v>8</v>
      </c>
      <c r="D3281" s="143">
        <v>14</v>
      </c>
      <c r="E3281" s="230" t="s">
        <v>144</v>
      </c>
      <c r="F3281" s="219">
        <v>63110</v>
      </c>
      <c r="I3281" s="219" t="s">
        <v>1092</v>
      </c>
    </row>
    <row r="3282" spans="1:9" ht="13.5" customHeight="1">
      <c r="A3282" s="219" t="s">
        <v>1809</v>
      </c>
      <c r="B3282" s="55">
        <v>30</v>
      </c>
      <c r="C3282" s="55">
        <v>22</v>
      </c>
      <c r="D3282" s="143">
        <v>28</v>
      </c>
      <c r="E3282" s="230" t="s">
        <v>144</v>
      </c>
      <c r="F3282" s="219">
        <v>130000</v>
      </c>
      <c r="I3282" s="219" t="s">
        <v>1092</v>
      </c>
    </row>
    <row r="3283" spans="1:9" ht="13.5" customHeight="1">
      <c r="A3283" s="219" t="s">
        <v>1809</v>
      </c>
      <c r="B3283" s="55">
        <v>53</v>
      </c>
      <c r="C3283" s="55">
        <v>50</v>
      </c>
      <c r="D3283" s="143">
        <v>56</v>
      </c>
      <c r="E3283" s="230" t="s">
        <v>144</v>
      </c>
      <c r="F3283" s="219">
        <v>15730</v>
      </c>
      <c r="I3283" s="219" t="s">
        <v>1092</v>
      </c>
    </row>
    <row r="3284" spans="1:9" ht="13.5" customHeight="1">
      <c r="A3284" s="219" t="s">
        <v>1809</v>
      </c>
      <c r="B3284" s="55">
        <v>81</v>
      </c>
      <c r="C3284" s="55">
        <v>78</v>
      </c>
      <c r="D3284" s="143">
        <v>84</v>
      </c>
      <c r="E3284" s="230" t="s">
        <v>144</v>
      </c>
      <c r="F3284" s="219">
        <v>40780</v>
      </c>
      <c r="I3284" s="219" t="s">
        <v>1092</v>
      </c>
    </row>
    <row r="3285" spans="1:9" ht="13.5" customHeight="1">
      <c r="A3285" s="219" t="s">
        <v>1809</v>
      </c>
      <c r="B3285" s="55">
        <v>136</v>
      </c>
      <c r="C3285" s="55">
        <v>133</v>
      </c>
      <c r="D3285" s="143">
        <v>140</v>
      </c>
      <c r="E3285" s="230" t="s">
        <v>144</v>
      </c>
      <c r="F3285" s="219">
        <v>60670</v>
      </c>
      <c r="I3285" s="219" t="s">
        <v>1092</v>
      </c>
    </row>
    <row r="3286" spans="1:9" ht="13.5" customHeight="1">
      <c r="A3286" s="219" t="s">
        <v>2320</v>
      </c>
      <c r="B3286" s="55">
        <v>3.5</v>
      </c>
      <c r="C3286" s="55">
        <v>1</v>
      </c>
      <c r="D3286" s="143">
        <v>7</v>
      </c>
      <c r="E3286" s="230" t="s">
        <v>144</v>
      </c>
      <c r="F3286" s="219">
        <v>105600</v>
      </c>
      <c r="I3286" s="219" t="s">
        <v>1092</v>
      </c>
    </row>
    <row r="3287" spans="1:9" ht="13.5" customHeight="1">
      <c r="A3287" s="219" t="s">
        <v>2320</v>
      </c>
      <c r="B3287" s="55">
        <v>11</v>
      </c>
      <c r="C3287" s="55">
        <v>8</v>
      </c>
      <c r="D3287" s="143">
        <v>14</v>
      </c>
      <c r="E3287" s="230" t="s">
        <v>144</v>
      </c>
      <c r="F3287" s="219">
        <v>136200</v>
      </c>
      <c r="I3287" s="219" t="s">
        <v>1092</v>
      </c>
    </row>
    <row r="3288" spans="1:9" ht="13.5" customHeight="1">
      <c r="A3288" s="219" t="s">
        <v>2320</v>
      </c>
      <c r="B3288" s="55">
        <v>30</v>
      </c>
      <c r="C3288" s="55">
        <v>22</v>
      </c>
      <c r="D3288" s="143">
        <v>28</v>
      </c>
      <c r="E3288" s="230" t="s">
        <v>144</v>
      </c>
      <c r="F3288" s="219">
        <v>159900</v>
      </c>
      <c r="I3288" s="219" t="s">
        <v>1092</v>
      </c>
    </row>
    <row r="3289" spans="1:9" ht="13.5" customHeight="1">
      <c r="A3289" s="219" t="s">
        <v>2320</v>
      </c>
      <c r="B3289" s="55">
        <v>53</v>
      </c>
      <c r="C3289" s="55">
        <v>50</v>
      </c>
      <c r="D3289" s="143">
        <v>56</v>
      </c>
      <c r="E3289" s="230" t="s">
        <v>144</v>
      </c>
      <c r="F3289" s="219">
        <v>37490</v>
      </c>
      <c r="I3289" s="219" t="s">
        <v>1092</v>
      </c>
    </row>
    <row r="3290" spans="1:9" ht="13.5" customHeight="1">
      <c r="A3290" s="219" t="s">
        <v>2320</v>
      </c>
      <c r="B3290" s="55">
        <v>81</v>
      </c>
      <c r="C3290" s="55">
        <v>78</v>
      </c>
      <c r="D3290" s="143">
        <v>84</v>
      </c>
      <c r="E3290" s="230" t="s">
        <v>144</v>
      </c>
      <c r="F3290" s="219">
        <v>15680</v>
      </c>
      <c r="I3290" s="219" t="s">
        <v>1092</v>
      </c>
    </row>
    <row r="3291" spans="1:9" ht="13.5" customHeight="1">
      <c r="A3291" s="219" t="s">
        <v>2320</v>
      </c>
      <c r="B3291" s="55">
        <v>136</v>
      </c>
      <c r="C3291" s="55">
        <v>133</v>
      </c>
      <c r="D3291" s="143">
        <v>140</v>
      </c>
      <c r="E3291" s="230" t="s">
        <v>144</v>
      </c>
      <c r="F3291" s="219">
        <v>7634</v>
      </c>
      <c r="I3291" s="219" t="s">
        <v>1092</v>
      </c>
    </row>
    <row r="3292" spans="1:9" ht="13.5" customHeight="1">
      <c r="A3292" s="219" t="s">
        <v>1758</v>
      </c>
      <c r="B3292" s="55">
        <v>3.5</v>
      </c>
      <c r="C3292" s="55">
        <v>1</v>
      </c>
      <c r="D3292" s="143">
        <v>7</v>
      </c>
      <c r="E3292" s="230" t="s">
        <v>144</v>
      </c>
      <c r="F3292" s="219">
        <v>4155</v>
      </c>
      <c r="I3292" s="219" t="s">
        <v>1092</v>
      </c>
    </row>
    <row r="3293" spans="1:9" ht="13.5" customHeight="1">
      <c r="A3293" s="219" t="s">
        <v>1758</v>
      </c>
      <c r="B3293" s="55">
        <v>11</v>
      </c>
      <c r="C3293" s="55">
        <v>8</v>
      </c>
      <c r="D3293" s="143">
        <v>14</v>
      </c>
      <c r="E3293" s="230" t="s">
        <v>144</v>
      </c>
      <c r="F3293" s="219">
        <v>99250</v>
      </c>
      <c r="I3293" s="219" t="s">
        <v>1092</v>
      </c>
    </row>
    <row r="3294" spans="1:9" ht="13.5" customHeight="1">
      <c r="A3294" s="219" t="s">
        <v>1758</v>
      </c>
      <c r="B3294" s="55">
        <v>30</v>
      </c>
      <c r="C3294" s="55">
        <v>22</v>
      </c>
      <c r="D3294" s="143">
        <v>28</v>
      </c>
      <c r="E3294" s="230" t="s">
        <v>144</v>
      </c>
      <c r="F3294" s="219">
        <v>20020</v>
      </c>
      <c r="I3294" s="219" t="s">
        <v>1092</v>
      </c>
    </row>
    <row r="3295" spans="1:9" ht="13.5" customHeight="1">
      <c r="A3295" s="219" t="s">
        <v>1758</v>
      </c>
      <c r="B3295" s="55">
        <v>53</v>
      </c>
      <c r="C3295" s="55">
        <v>50</v>
      </c>
      <c r="D3295" s="143">
        <v>56</v>
      </c>
      <c r="E3295" s="230" t="s">
        <v>144</v>
      </c>
      <c r="F3295" s="219">
        <v>15140</v>
      </c>
      <c r="I3295" s="219" t="s">
        <v>1092</v>
      </c>
    </row>
    <row r="3296" spans="1:9" ht="13.5" customHeight="1">
      <c r="A3296" s="219" t="s">
        <v>1758</v>
      </c>
      <c r="B3296" s="55">
        <v>81</v>
      </c>
      <c r="C3296" s="55">
        <v>78</v>
      </c>
      <c r="D3296" s="143">
        <v>84</v>
      </c>
      <c r="E3296" s="230" t="s">
        <v>144</v>
      </c>
      <c r="F3296" s="219">
        <v>4717</v>
      </c>
      <c r="I3296" s="219" t="s">
        <v>1092</v>
      </c>
    </row>
    <row r="3297" spans="1:9" ht="13.5" customHeight="1">
      <c r="A3297" s="219" t="s">
        <v>1758</v>
      </c>
      <c r="B3297" s="55">
        <v>136</v>
      </c>
      <c r="C3297" s="55">
        <v>133</v>
      </c>
      <c r="D3297" s="143">
        <v>140</v>
      </c>
      <c r="E3297" s="230" t="s">
        <v>144</v>
      </c>
      <c r="F3297" s="219">
        <v>4690</v>
      </c>
      <c r="I3297" s="219" t="s">
        <v>1092</v>
      </c>
    </row>
    <row r="3298" spans="1:9" ht="13.5" customHeight="1">
      <c r="A3298" s="219" t="s">
        <v>1481</v>
      </c>
      <c r="B3298" s="55">
        <v>3.5</v>
      </c>
      <c r="C3298" s="55">
        <v>1</v>
      </c>
      <c r="D3298" s="143">
        <v>7</v>
      </c>
      <c r="E3298" s="230" t="s">
        <v>144</v>
      </c>
      <c r="F3298" s="219">
        <v>64860</v>
      </c>
      <c r="I3298" s="219" t="s">
        <v>1092</v>
      </c>
    </row>
    <row r="3299" spans="1:9" ht="13.5" customHeight="1">
      <c r="A3299" s="219" t="s">
        <v>1859</v>
      </c>
      <c r="B3299" s="55">
        <v>3.5</v>
      </c>
      <c r="C3299" s="55">
        <v>1</v>
      </c>
      <c r="D3299" s="143">
        <v>7</v>
      </c>
      <c r="E3299" s="230" t="s">
        <v>144</v>
      </c>
      <c r="F3299" s="219">
        <v>46000</v>
      </c>
      <c r="I3299" s="219" t="s">
        <v>1092</v>
      </c>
    </row>
    <row r="3300" spans="1:9" ht="13.5" customHeight="1">
      <c r="A3300" s="219" t="s">
        <v>1859</v>
      </c>
      <c r="B3300" s="55">
        <v>11</v>
      </c>
      <c r="C3300" s="55">
        <v>8</v>
      </c>
      <c r="D3300" s="143">
        <v>14</v>
      </c>
      <c r="E3300" s="230" t="s">
        <v>144</v>
      </c>
      <c r="F3300" s="219">
        <v>149900</v>
      </c>
      <c r="I3300" s="219" t="s">
        <v>1092</v>
      </c>
    </row>
    <row r="3301" spans="1:9" ht="13.5" customHeight="1">
      <c r="A3301" s="219" t="s">
        <v>1859</v>
      </c>
      <c r="B3301" s="55">
        <v>30</v>
      </c>
      <c r="C3301" s="55">
        <v>22</v>
      </c>
      <c r="D3301" s="143">
        <v>28</v>
      </c>
      <c r="E3301" s="230" t="s">
        <v>144</v>
      </c>
      <c r="F3301" s="219">
        <v>446.5</v>
      </c>
      <c r="I3301" s="219" t="s">
        <v>1092</v>
      </c>
    </row>
    <row r="3302" spans="1:9" ht="13.5" customHeight="1">
      <c r="A3302" s="219" t="s">
        <v>1859</v>
      </c>
      <c r="B3302" s="55">
        <v>53</v>
      </c>
      <c r="C3302" s="55">
        <v>50</v>
      </c>
      <c r="D3302" s="143">
        <v>56</v>
      </c>
      <c r="E3302" s="230" t="s">
        <v>144</v>
      </c>
      <c r="F3302" s="219">
        <v>362.1</v>
      </c>
      <c r="I3302" s="219" t="s">
        <v>1092</v>
      </c>
    </row>
    <row r="3303" spans="1:9" ht="13.5" customHeight="1">
      <c r="A3303" s="219" t="s">
        <v>1859</v>
      </c>
      <c r="B3303" s="55">
        <v>81</v>
      </c>
      <c r="C3303" s="55">
        <v>78</v>
      </c>
      <c r="D3303" s="143">
        <v>84</v>
      </c>
      <c r="E3303" s="230" t="s">
        <v>144</v>
      </c>
      <c r="F3303" s="219">
        <v>197</v>
      </c>
      <c r="I3303" s="219" t="s">
        <v>1092</v>
      </c>
    </row>
    <row r="3304" spans="1:9" ht="13.5" customHeight="1">
      <c r="A3304" s="219" t="s">
        <v>1859</v>
      </c>
      <c r="B3304" s="55">
        <v>136</v>
      </c>
      <c r="C3304" s="55">
        <v>133</v>
      </c>
      <c r="D3304" s="143">
        <v>140</v>
      </c>
      <c r="E3304" s="230" t="s">
        <v>144</v>
      </c>
      <c r="F3304" s="219">
        <v>1022</v>
      </c>
      <c r="I3304" s="219" t="s">
        <v>1092</v>
      </c>
    </row>
    <row r="3305" spans="1:9" ht="13.5" customHeight="1">
      <c r="A3305" s="219" t="s">
        <v>1770</v>
      </c>
      <c r="B3305" s="55">
        <v>3.5</v>
      </c>
      <c r="C3305" s="55">
        <v>1</v>
      </c>
      <c r="D3305" s="143">
        <v>7</v>
      </c>
      <c r="E3305" s="230" t="s">
        <v>144</v>
      </c>
      <c r="F3305" s="219">
        <v>2330000</v>
      </c>
      <c r="I3305" s="219" t="s">
        <v>1092</v>
      </c>
    </row>
    <row r="3306" spans="1:9" ht="13.5" customHeight="1">
      <c r="A3306" s="219" t="s">
        <v>1770</v>
      </c>
      <c r="B3306" s="55">
        <v>11</v>
      </c>
      <c r="C3306" s="55">
        <v>8</v>
      </c>
      <c r="D3306" s="143">
        <v>14</v>
      </c>
      <c r="E3306" s="230" t="s">
        <v>144</v>
      </c>
      <c r="F3306" s="219">
        <v>3432000</v>
      </c>
      <c r="I3306" s="219" t="s">
        <v>1092</v>
      </c>
    </row>
    <row r="3307" spans="1:9" ht="13.5" customHeight="1">
      <c r="A3307" s="219" t="s">
        <v>1770</v>
      </c>
      <c r="B3307" s="55">
        <v>30</v>
      </c>
      <c r="C3307" s="55">
        <v>22</v>
      </c>
      <c r="D3307" s="143">
        <v>28</v>
      </c>
      <c r="E3307" s="230" t="s">
        <v>144</v>
      </c>
      <c r="F3307" s="219">
        <v>3913000</v>
      </c>
      <c r="I3307" s="219" t="s">
        <v>1092</v>
      </c>
    </row>
    <row r="3308" spans="1:9" ht="13.5" customHeight="1">
      <c r="A3308" s="219" t="s">
        <v>1770</v>
      </c>
      <c r="B3308" s="55">
        <v>53</v>
      </c>
      <c r="C3308" s="55">
        <v>50</v>
      </c>
      <c r="D3308" s="143">
        <v>56</v>
      </c>
      <c r="E3308" s="230" t="s">
        <v>144</v>
      </c>
      <c r="F3308" s="219">
        <v>4189000</v>
      </c>
      <c r="I3308" s="219" t="s">
        <v>1092</v>
      </c>
    </row>
    <row r="3309" spans="1:9" ht="13.5" customHeight="1">
      <c r="A3309" s="219" t="s">
        <v>1770</v>
      </c>
      <c r="B3309" s="55">
        <v>81</v>
      </c>
      <c r="C3309" s="55">
        <v>78</v>
      </c>
      <c r="D3309" s="143">
        <v>84</v>
      </c>
      <c r="E3309" s="230" t="s">
        <v>144</v>
      </c>
      <c r="F3309" s="219">
        <v>517200</v>
      </c>
      <c r="I3309" s="219" t="s">
        <v>1092</v>
      </c>
    </row>
    <row r="3310" spans="1:9" ht="13.5" customHeight="1">
      <c r="A3310" s="219" t="s">
        <v>1770</v>
      </c>
      <c r="B3310" s="55">
        <v>136</v>
      </c>
      <c r="C3310" s="55">
        <v>133</v>
      </c>
      <c r="D3310" s="143">
        <v>140</v>
      </c>
      <c r="E3310" s="230" t="s">
        <v>144</v>
      </c>
      <c r="F3310" s="219">
        <v>662100</v>
      </c>
      <c r="I3310" s="219" t="s">
        <v>1092</v>
      </c>
    </row>
    <row r="3311" spans="1:9" ht="13.5" customHeight="1">
      <c r="A3311" s="219" t="s">
        <v>1769</v>
      </c>
      <c r="B3311" s="55">
        <v>3.5</v>
      </c>
      <c r="C3311" s="55">
        <v>1</v>
      </c>
      <c r="D3311" s="143">
        <v>7</v>
      </c>
      <c r="E3311" s="230" t="s">
        <v>144</v>
      </c>
      <c r="F3311" s="219">
        <v>4635000</v>
      </c>
      <c r="I3311" s="219" t="s">
        <v>1092</v>
      </c>
    </row>
    <row r="3312" spans="1:9" ht="13.5" customHeight="1">
      <c r="A3312" s="219" t="s">
        <v>1769</v>
      </c>
      <c r="B3312" s="55">
        <v>11</v>
      </c>
      <c r="C3312" s="55">
        <v>8</v>
      </c>
      <c r="D3312" s="143">
        <v>14</v>
      </c>
      <c r="E3312" s="230" t="s">
        <v>144</v>
      </c>
      <c r="F3312" s="219">
        <v>12350000</v>
      </c>
      <c r="I3312" s="219" t="s">
        <v>1092</v>
      </c>
    </row>
    <row r="3313" spans="1:9" ht="13.5" customHeight="1">
      <c r="A3313" s="219" t="s">
        <v>1769</v>
      </c>
      <c r="B3313" s="55">
        <v>30</v>
      </c>
      <c r="C3313" s="55">
        <v>22</v>
      </c>
      <c r="D3313" s="143">
        <v>28</v>
      </c>
      <c r="E3313" s="230" t="s">
        <v>144</v>
      </c>
      <c r="F3313" s="219">
        <v>14210000</v>
      </c>
      <c r="I3313" s="219" t="s">
        <v>1092</v>
      </c>
    </row>
    <row r="3314" spans="1:9" ht="13.5" customHeight="1">
      <c r="A3314" s="219" t="s">
        <v>1769</v>
      </c>
      <c r="B3314" s="55">
        <v>53</v>
      </c>
      <c r="C3314" s="55">
        <v>50</v>
      </c>
      <c r="D3314" s="143">
        <v>56</v>
      </c>
      <c r="E3314" s="230" t="s">
        <v>144</v>
      </c>
      <c r="F3314" s="219">
        <v>5701000</v>
      </c>
      <c r="I3314" s="219" t="s">
        <v>1092</v>
      </c>
    </row>
    <row r="3315" spans="1:9" ht="13.5" customHeight="1">
      <c r="A3315" s="219" t="s">
        <v>1769</v>
      </c>
      <c r="B3315" s="55">
        <v>81</v>
      </c>
      <c r="C3315" s="55">
        <v>78</v>
      </c>
      <c r="D3315" s="143">
        <v>84</v>
      </c>
      <c r="E3315" s="230" t="s">
        <v>144</v>
      </c>
      <c r="F3315" s="219">
        <v>471400</v>
      </c>
      <c r="I3315" s="219" t="s">
        <v>1092</v>
      </c>
    </row>
    <row r="3316" spans="1:9" ht="13.5" customHeight="1">
      <c r="A3316" s="219" t="s">
        <v>1769</v>
      </c>
      <c r="B3316" s="55">
        <v>136</v>
      </c>
      <c r="C3316" s="55">
        <v>133</v>
      </c>
      <c r="D3316" s="143">
        <v>140</v>
      </c>
      <c r="E3316" s="230" t="s">
        <v>144</v>
      </c>
      <c r="F3316" s="219">
        <v>1122000</v>
      </c>
      <c r="I3316" s="219" t="s">
        <v>1092</v>
      </c>
    </row>
    <row r="3317" spans="1:9" ht="13.5" customHeight="1">
      <c r="A3317" s="219" t="s">
        <v>2316</v>
      </c>
      <c r="B3317" s="55">
        <v>3.5</v>
      </c>
      <c r="C3317" s="55">
        <v>1</v>
      </c>
      <c r="D3317" s="143">
        <v>7</v>
      </c>
      <c r="E3317" s="230" t="s">
        <v>144</v>
      </c>
      <c r="F3317" s="219">
        <v>5022</v>
      </c>
      <c r="I3317" s="219" t="s">
        <v>1092</v>
      </c>
    </row>
    <row r="3318" spans="1:9" ht="13.5" customHeight="1">
      <c r="A3318" s="219" t="s">
        <v>2316</v>
      </c>
      <c r="B3318" s="55">
        <v>11</v>
      </c>
      <c r="C3318" s="55">
        <v>8</v>
      </c>
      <c r="D3318" s="143">
        <v>14</v>
      </c>
      <c r="E3318" s="230" t="s">
        <v>144</v>
      </c>
      <c r="F3318" s="219">
        <v>9413</v>
      </c>
      <c r="I3318" s="219" t="s">
        <v>1092</v>
      </c>
    </row>
    <row r="3319" spans="1:9" ht="13.5" customHeight="1">
      <c r="A3319" s="219" t="s">
        <v>2316</v>
      </c>
      <c r="B3319" s="55">
        <v>30</v>
      </c>
      <c r="C3319" s="55">
        <v>22</v>
      </c>
      <c r="D3319" s="143">
        <v>28</v>
      </c>
      <c r="E3319" s="230" t="s">
        <v>144</v>
      </c>
      <c r="F3319" s="219">
        <v>17020</v>
      </c>
      <c r="I3319" s="219" t="s">
        <v>1092</v>
      </c>
    </row>
    <row r="3320" spans="1:9" ht="13.5" customHeight="1">
      <c r="A3320" s="219" t="s">
        <v>2316</v>
      </c>
      <c r="B3320" s="55">
        <v>53</v>
      </c>
      <c r="C3320" s="55">
        <v>50</v>
      </c>
      <c r="D3320" s="143">
        <v>56</v>
      </c>
      <c r="E3320" s="230" t="s">
        <v>144</v>
      </c>
      <c r="F3320" s="219">
        <v>15220</v>
      </c>
      <c r="I3320" s="219" t="s">
        <v>1092</v>
      </c>
    </row>
    <row r="3321" spans="1:9" ht="13.5" customHeight="1">
      <c r="A3321" s="219" t="s">
        <v>2316</v>
      </c>
      <c r="B3321" s="55">
        <v>81</v>
      </c>
      <c r="C3321" s="55">
        <v>78</v>
      </c>
      <c r="D3321" s="143">
        <v>84</v>
      </c>
      <c r="E3321" s="230" t="s">
        <v>144</v>
      </c>
      <c r="F3321" s="219">
        <v>7215</v>
      </c>
      <c r="I3321" s="219" t="s">
        <v>1092</v>
      </c>
    </row>
    <row r="3322" spans="1:9" ht="13.5" customHeight="1">
      <c r="A3322" s="219" t="s">
        <v>2316</v>
      </c>
      <c r="B3322" s="55">
        <v>136</v>
      </c>
      <c r="C3322" s="55">
        <v>133</v>
      </c>
      <c r="D3322" s="143">
        <v>140</v>
      </c>
      <c r="E3322" s="230" t="s">
        <v>144</v>
      </c>
      <c r="F3322" s="219">
        <v>23280</v>
      </c>
      <c r="I3322" s="219" t="s">
        <v>1092</v>
      </c>
    </row>
    <row r="3323" spans="1:9" ht="13.5" customHeight="1">
      <c r="A3323" s="219" t="s">
        <v>1774</v>
      </c>
      <c r="B3323" s="55">
        <v>3.5</v>
      </c>
      <c r="C3323" s="55">
        <v>1</v>
      </c>
      <c r="D3323" s="143">
        <v>7</v>
      </c>
      <c r="E3323" s="230" t="s">
        <v>144</v>
      </c>
      <c r="F3323" s="219">
        <v>37780</v>
      </c>
      <c r="I3323" s="219" t="s">
        <v>1092</v>
      </c>
    </row>
    <row r="3324" spans="1:9" ht="13.5" customHeight="1">
      <c r="A3324" s="219" t="s">
        <v>1774</v>
      </c>
      <c r="B3324" s="55">
        <v>11</v>
      </c>
      <c r="C3324" s="55">
        <v>8</v>
      </c>
      <c r="D3324" s="143">
        <v>14</v>
      </c>
      <c r="E3324" s="230" t="s">
        <v>144</v>
      </c>
      <c r="F3324" s="219">
        <v>2144</v>
      </c>
      <c r="I3324" s="219" t="s">
        <v>1092</v>
      </c>
    </row>
    <row r="3325" spans="1:9" ht="13.5" customHeight="1">
      <c r="A3325" s="219" t="s">
        <v>1774</v>
      </c>
      <c r="B3325" s="55">
        <v>30</v>
      </c>
      <c r="C3325" s="55">
        <v>22</v>
      </c>
      <c r="D3325" s="143">
        <v>28</v>
      </c>
      <c r="E3325" s="230" t="s">
        <v>144</v>
      </c>
      <c r="F3325" s="219">
        <v>4044</v>
      </c>
      <c r="I3325" s="219" t="s">
        <v>1092</v>
      </c>
    </row>
    <row r="3326" spans="1:9" ht="13.5" customHeight="1">
      <c r="A3326" s="219" t="s">
        <v>1785</v>
      </c>
      <c r="B3326" s="55">
        <v>11</v>
      </c>
      <c r="C3326" s="55">
        <v>8</v>
      </c>
      <c r="D3326" s="143">
        <v>14</v>
      </c>
      <c r="E3326" s="230" t="s">
        <v>144</v>
      </c>
      <c r="F3326" s="219">
        <v>781.4</v>
      </c>
      <c r="I3326" s="219" t="s">
        <v>1092</v>
      </c>
    </row>
    <row r="3327" spans="1:9" ht="13.5" customHeight="1">
      <c r="A3327" s="219" t="s">
        <v>1785</v>
      </c>
      <c r="B3327" s="55">
        <v>53</v>
      </c>
      <c r="C3327" s="55">
        <v>50</v>
      </c>
      <c r="D3327" s="143">
        <v>56</v>
      </c>
      <c r="E3327" s="230" t="s">
        <v>144</v>
      </c>
      <c r="F3327" s="219">
        <v>1172</v>
      </c>
      <c r="I3327" s="219" t="s">
        <v>1092</v>
      </c>
    </row>
    <row r="3328" spans="1:9" ht="13.5" customHeight="1">
      <c r="A3328" s="219" t="s">
        <v>1785</v>
      </c>
      <c r="B3328" s="55">
        <v>81</v>
      </c>
      <c r="C3328" s="55">
        <v>78</v>
      </c>
      <c r="D3328" s="143">
        <v>84</v>
      </c>
      <c r="E3328" s="230" t="s">
        <v>144</v>
      </c>
      <c r="F3328" s="219">
        <v>335.9</v>
      </c>
      <c r="I3328" s="219" t="s">
        <v>1092</v>
      </c>
    </row>
    <row r="3329" spans="1:9" ht="13.5" customHeight="1">
      <c r="A3329" s="219" t="s">
        <v>1785</v>
      </c>
      <c r="B3329" s="55">
        <v>136</v>
      </c>
      <c r="C3329" s="55">
        <v>133</v>
      </c>
      <c r="D3329" s="143">
        <v>140</v>
      </c>
      <c r="E3329" s="230" t="s">
        <v>144</v>
      </c>
      <c r="F3329" s="219">
        <v>410.2</v>
      </c>
      <c r="I3329" s="219" t="s">
        <v>1092</v>
      </c>
    </row>
    <row r="3330" spans="1:9" ht="13.5" customHeight="1">
      <c r="A3330" s="219" t="s">
        <v>1782</v>
      </c>
      <c r="B3330" s="55">
        <v>11</v>
      </c>
      <c r="C3330" s="55">
        <v>8</v>
      </c>
      <c r="D3330" s="143">
        <v>14</v>
      </c>
      <c r="E3330" s="230" t="s">
        <v>144</v>
      </c>
      <c r="F3330" s="219">
        <v>485.6</v>
      </c>
      <c r="I3330" s="219" t="s">
        <v>1092</v>
      </c>
    </row>
    <row r="3331" spans="1:9" ht="13.5" customHeight="1">
      <c r="A3331" s="219" t="s">
        <v>1782</v>
      </c>
      <c r="B3331" s="55">
        <v>30</v>
      </c>
      <c r="C3331" s="55">
        <v>22</v>
      </c>
      <c r="D3331" s="143">
        <v>28</v>
      </c>
      <c r="E3331" s="230" t="s">
        <v>144</v>
      </c>
      <c r="F3331" s="219">
        <v>564.29999999999995</v>
      </c>
      <c r="I3331" s="219" t="s">
        <v>1092</v>
      </c>
    </row>
    <row r="3332" spans="1:9" ht="13.5" customHeight="1">
      <c r="A3332" s="219" t="s">
        <v>1782</v>
      </c>
      <c r="B3332" s="55">
        <v>53</v>
      </c>
      <c r="C3332" s="55">
        <v>50</v>
      </c>
      <c r="D3332" s="143">
        <v>56</v>
      </c>
      <c r="E3332" s="230" t="s">
        <v>144</v>
      </c>
      <c r="F3332" s="219">
        <v>5035</v>
      </c>
      <c r="I3332" s="219" t="s">
        <v>1092</v>
      </c>
    </row>
    <row r="3333" spans="1:9" ht="13.5" customHeight="1">
      <c r="A3333" s="219" t="s">
        <v>1782</v>
      </c>
      <c r="B3333" s="55">
        <v>81</v>
      </c>
      <c r="C3333" s="55">
        <v>78</v>
      </c>
      <c r="D3333" s="143">
        <v>84</v>
      </c>
      <c r="E3333" s="230" t="s">
        <v>144</v>
      </c>
      <c r="F3333" s="219">
        <v>344.5</v>
      </c>
      <c r="I3333" s="219" t="s">
        <v>1092</v>
      </c>
    </row>
    <row r="3334" spans="1:9" ht="13.5" customHeight="1">
      <c r="A3334" s="219" t="s">
        <v>1782</v>
      </c>
      <c r="B3334" s="55">
        <v>136</v>
      </c>
      <c r="C3334" s="55">
        <v>133</v>
      </c>
      <c r="D3334" s="143">
        <v>140</v>
      </c>
      <c r="E3334" s="230" t="s">
        <v>144</v>
      </c>
      <c r="F3334" s="219">
        <v>823.3</v>
      </c>
      <c r="I3334" s="219" t="s">
        <v>1092</v>
      </c>
    </row>
    <row r="3335" spans="1:9" ht="13.5" customHeight="1">
      <c r="A3335" s="219" t="s">
        <v>1784</v>
      </c>
      <c r="B3335" s="55">
        <v>53</v>
      </c>
      <c r="C3335" s="55">
        <v>50</v>
      </c>
      <c r="D3335" s="143">
        <v>56</v>
      </c>
      <c r="E3335" s="230" t="s">
        <v>144</v>
      </c>
      <c r="F3335" s="219">
        <v>2778</v>
      </c>
      <c r="I3335" s="219" t="s">
        <v>1092</v>
      </c>
    </row>
    <row r="3336" spans="1:9" ht="13.5" customHeight="1">
      <c r="A3336" s="219" t="s">
        <v>1775</v>
      </c>
      <c r="B3336" s="55">
        <v>3.5</v>
      </c>
      <c r="C3336" s="55">
        <v>1</v>
      </c>
      <c r="D3336" s="143">
        <v>7</v>
      </c>
      <c r="E3336" s="230" t="s">
        <v>144</v>
      </c>
      <c r="F3336" s="219">
        <v>20780</v>
      </c>
      <c r="I3336" s="219" t="s">
        <v>1092</v>
      </c>
    </row>
    <row r="3337" spans="1:9" ht="13.5" customHeight="1">
      <c r="A3337" s="219" t="s">
        <v>1775</v>
      </c>
      <c r="B3337" s="55">
        <v>11</v>
      </c>
      <c r="C3337" s="55">
        <v>8</v>
      </c>
      <c r="D3337" s="143">
        <v>14</v>
      </c>
      <c r="E3337" s="230" t="s">
        <v>144</v>
      </c>
      <c r="F3337" s="219">
        <v>20260</v>
      </c>
      <c r="I3337" s="219" t="s">
        <v>1092</v>
      </c>
    </row>
    <row r="3338" spans="1:9" ht="13.5" customHeight="1">
      <c r="A3338" s="219" t="s">
        <v>1775</v>
      </c>
      <c r="B3338" s="55">
        <v>30</v>
      </c>
      <c r="C3338" s="55">
        <v>22</v>
      </c>
      <c r="D3338" s="143">
        <v>28</v>
      </c>
      <c r="E3338" s="230" t="s">
        <v>144</v>
      </c>
      <c r="F3338" s="219">
        <v>63370</v>
      </c>
      <c r="I3338" s="219" t="s">
        <v>1092</v>
      </c>
    </row>
    <row r="3339" spans="1:9" ht="13.5" customHeight="1">
      <c r="A3339" s="219" t="s">
        <v>1775</v>
      </c>
      <c r="B3339" s="55">
        <v>53</v>
      </c>
      <c r="C3339" s="55">
        <v>50</v>
      </c>
      <c r="D3339" s="143">
        <v>56</v>
      </c>
      <c r="E3339" s="230" t="s">
        <v>144</v>
      </c>
      <c r="F3339" s="219">
        <v>13400</v>
      </c>
      <c r="I3339" s="219" t="s">
        <v>1092</v>
      </c>
    </row>
    <row r="3340" spans="1:9" ht="13.5" customHeight="1">
      <c r="A3340" s="219" t="s">
        <v>1775</v>
      </c>
      <c r="B3340" s="55">
        <v>81</v>
      </c>
      <c r="C3340" s="55">
        <v>78</v>
      </c>
      <c r="D3340" s="143">
        <v>84</v>
      </c>
      <c r="E3340" s="230" t="s">
        <v>144</v>
      </c>
      <c r="F3340" s="219">
        <v>18880</v>
      </c>
      <c r="I3340" s="219" t="s">
        <v>1092</v>
      </c>
    </row>
    <row r="3341" spans="1:9" ht="13.5" customHeight="1">
      <c r="A3341" s="219" t="s">
        <v>1775</v>
      </c>
      <c r="B3341" s="55">
        <v>136</v>
      </c>
      <c r="C3341" s="55">
        <v>133</v>
      </c>
      <c r="D3341" s="143">
        <v>140</v>
      </c>
      <c r="E3341" s="230" t="s">
        <v>144</v>
      </c>
      <c r="F3341" s="219">
        <v>12280</v>
      </c>
      <c r="I3341" s="219" t="s">
        <v>1092</v>
      </c>
    </row>
    <row r="3342" spans="1:9" ht="13.5" customHeight="1">
      <c r="A3342" s="219" t="s">
        <v>1777</v>
      </c>
      <c r="B3342" s="55">
        <v>3.5</v>
      </c>
      <c r="C3342" s="55">
        <v>1</v>
      </c>
      <c r="D3342" s="143">
        <v>7</v>
      </c>
      <c r="E3342" s="230" t="s">
        <v>144</v>
      </c>
      <c r="F3342" s="219">
        <v>7752</v>
      </c>
      <c r="I3342" s="219" t="s">
        <v>1092</v>
      </c>
    </row>
    <row r="3343" spans="1:9" ht="13.5" customHeight="1">
      <c r="A3343" s="219" t="s">
        <v>1777</v>
      </c>
      <c r="B3343" s="55">
        <v>11</v>
      </c>
      <c r="C3343" s="55">
        <v>8</v>
      </c>
      <c r="D3343" s="143">
        <v>14</v>
      </c>
      <c r="E3343" s="230" t="s">
        <v>144</v>
      </c>
      <c r="F3343" s="219">
        <v>19170</v>
      </c>
      <c r="I3343" s="219" t="s">
        <v>1092</v>
      </c>
    </row>
    <row r="3344" spans="1:9" ht="13.5" customHeight="1">
      <c r="A3344" s="219" t="s">
        <v>1777</v>
      </c>
      <c r="B3344" s="55">
        <v>30</v>
      </c>
      <c r="C3344" s="55">
        <v>22</v>
      </c>
      <c r="D3344" s="143">
        <v>28</v>
      </c>
      <c r="E3344" s="230" t="s">
        <v>144</v>
      </c>
      <c r="F3344" s="219">
        <v>13430</v>
      </c>
      <c r="I3344" s="219" t="s">
        <v>1092</v>
      </c>
    </row>
    <row r="3345" spans="1:9" ht="13.5" customHeight="1">
      <c r="A3345" s="219" t="s">
        <v>1777</v>
      </c>
      <c r="B3345" s="55">
        <v>53</v>
      </c>
      <c r="C3345" s="55">
        <v>50</v>
      </c>
      <c r="D3345" s="143">
        <v>56</v>
      </c>
      <c r="E3345" s="230" t="s">
        <v>144</v>
      </c>
      <c r="F3345" s="219">
        <v>14420</v>
      </c>
      <c r="I3345" s="219" t="s">
        <v>1092</v>
      </c>
    </row>
    <row r="3346" spans="1:9" ht="13.5" customHeight="1">
      <c r="A3346" s="219" t="s">
        <v>1777</v>
      </c>
      <c r="B3346" s="55">
        <v>136</v>
      </c>
      <c r="C3346" s="55">
        <v>133</v>
      </c>
      <c r="D3346" s="143">
        <v>140</v>
      </c>
      <c r="E3346" s="230" t="s">
        <v>144</v>
      </c>
      <c r="F3346" s="219">
        <v>2200</v>
      </c>
      <c r="I3346" s="219" t="s">
        <v>1092</v>
      </c>
    </row>
    <row r="3347" spans="1:9" ht="13.5" customHeight="1">
      <c r="A3347" s="219" t="s">
        <v>1778</v>
      </c>
      <c r="B3347" s="55">
        <v>3.5</v>
      </c>
      <c r="C3347" s="55">
        <v>1</v>
      </c>
      <c r="D3347" s="143">
        <v>7</v>
      </c>
      <c r="E3347" s="230" t="s">
        <v>144</v>
      </c>
      <c r="F3347" s="219">
        <v>6789</v>
      </c>
      <c r="I3347" s="219" t="s">
        <v>1092</v>
      </c>
    </row>
    <row r="3348" spans="1:9" ht="13.5" customHeight="1">
      <c r="A3348" s="219" t="s">
        <v>1778</v>
      </c>
      <c r="B3348" s="55">
        <v>11</v>
      </c>
      <c r="C3348" s="55">
        <v>8</v>
      </c>
      <c r="D3348" s="143">
        <v>14</v>
      </c>
      <c r="E3348" s="230" t="s">
        <v>144</v>
      </c>
      <c r="F3348" s="219">
        <v>1818</v>
      </c>
      <c r="I3348" s="219" t="s">
        <v>1092</v>
      </c>
    </row>
    <row r="3349" spans="1:9" ht="13.5" customHeight="1">
      <c r="A3349" s="219" t="s">
        <v>1778</v>
      </c>
      <c r="B3349" s="55">
        <v>30</v>
      </c>
      <c r="C3349" s="55">
        <v>22</v>
      </c>
      <c r="D3349" s="143">
        <v>28</v>
      </c>
      <c r="E3349" s="230" t="s">
        <v>144</v>
      </c>
      <c r="F3349" s="219">
        <v>22010</v>
      </c>
      <c r="I3349" s="219" t="s">
        <v>1092</v>
      </c>
    </row>
    <row r="3350" spans="1:9" ht="13.5" customHeight="1">
      <c r="A3350" s="219" t="s">
        <v>1778</v>
      </c>
      <c r="B3350" s="55">
        <v>53</v>
      </c>
      <c r="C3350" s="55">
        <v>50</v>
      </c>
      <c r="D3350" s="143">
        <v>56</v>
      </c>
      <c r="E3350" s="230" t="s">
        <v>144</v>
      </c>
      <c r="F3350" s="219">
        <v>20440</v>
      </c>
      <c r="I3350" s="219" t="s">
        <v>1092</v>
      </c>
    </row>
    <row r="3351" spans="1:9" ht="13.5" customHeight="1">
      <c r="A3351" s="219" t="s">
        <v>1778</v>
      </c>
      <c r="B3351" s="55">
        <v>81</v>
      </c>
      <c r="C3351" s="55">
        <v>78</v>
      </c>
      <c r="D3351" s="143">
        <v>84</v>
      </c>
      <c r="E3351" s="230" t="s">
        <v>144</v>
      </c>
      <c r="F3351" s="219">
        <v>686.4</v>
      </c>
      <c r="I3351" s="219" t="s">
        <v>1092</v>
      </c>
    </row>
    <row r="3352" spans="1:9" ht="13.5" customHeight="1">
      <c r="A3352" s="219" t="s">
        <v>1778</v>
      </c>
      <c r="B3352" s="55">
        <v>136</v>
      </c>
      <c r="C3352" s="55">
        <v>133</v>
      </c>
      <c r="D3352" s="143">
        <v>140</v>
      </c>
      <c r="E3352" s="230" t="s">
        <v>144</v>
      </c>
      <c r="F3352" s="219">
        <v>7732</v>
      </c>
      <c r="I3352" s="219" t="s">
        <v>1092</v>
      </c>
    </row>
    <row r="3353" spans="1:9" ht="13.5" customHeight="1">
      <c r="A3353" s="219" t="s">
        <v>1773</v>
      </c>
      <c r="B3353" s="55">
        <v>3.5</v>
      </c>
      <c r="C3353" s="55">
        <v>1</v>
      </c>
      <c r="D3353" s="143">
        <v>7</v>
      </c>
      <c r="E3353" s="230" t="s">
        <v>144</v>
      </c>
      <c r="F3353" s="219">
        <v>58080</v>
      </c>
      <c r="I3353" s="219" t="s">
        <v>1092</v>
      </c>
    </row>
    <row r="3354" spans="1:9" ht="13.5" customHeight="1">
      <c r="A3354" s="219" t="s">
        <v>1773</v>
      </c>
      <c r="B3354" s="55">
        <v>11</v>
      </c>
      <c r="C3354" s="55">
        <v>8</v>
      </c>
      <c r="D3354" s="143">
        <v>14</v>
      </c>
      <c r="E3354" s="230" t="s">
        <v>144</v>
      </c>
      <c r="F3354" s="219">
        <v>164400</v>
      </c>
      <c r="I3354" s="219" t="s">
        <v>1092</v>
      </c>
    </row>
    <row r="3355" spans="1:9" ht="13.5" customHeight="1">
      <c r="A3355" s="219" t="s">
        <v>1773</v>
      </c>
      <c r="B3355" s="55">
        <v>30</v>
      </c>
      <c r="C3355" s="55">
        <v>22</v>
      </c>
      <c r="D3355" s="143">
        <v>28</v>
      </c>
      <c r="E3355" s="230" t="s">
        <v>144</v>
      </c>
      <c r="F3355" s="219">
        <v>130600</v>
      </c>
      <c r="I3355" s="219" t="s">
        <v>1092</v>
      </c>
    </row>
    <row r="3356" spans="1:9" ht="13.5" customHeight="1">
      <c r="A3356" s="219" t="s">
        <v>1773</v>
      </c>
      <c r="B3356" s="55">
        <v>53</v>
      </c>
      <c r="C3356" s="55">
        <v>50</v>
      </c>
      <c r="D3356" s="143">
        <v>56</v>
      </c>
      <c r="E3356" s="230" t="s">
        <v>144</v>
      </c>
      <c r="F3356" s="219">
        <v>50010</v>
      </c>
      <c r="I3356" s="219" t="s">
        <v>1092</v>
      </c>
    </row>
    <row r="3357" spans="1:9" ht="13.5" customHeight="1">
      <c r="A3357" s="219" t="s">
        <v>1773</v>
      </c>
      <c r="B3357" s="55">
        <v>81</v>
      </c>
      <c r="C3357" s="55">
        <v>78</v>
      </c>
      <c r="D3357" s="143">
        <v>84</v>
      </c>
      <c r="E3357" s="230" t="s">
        <v>144</v>
      </c>
      <c r="F3357" s="219">
        <v>10980</v>
      </c>
      <c r="I3357" s="219" t="s">
        <v>1092</v>
      </c>
    </row>
    <row r="3358" spans="1:9" ht="13.5" customHeight="1">
      <c r="A3358" s="219" t="s">
        <v>1773</v>
      </c>
      <c r="B3358" s="55">
        <v>136</v>
      </c>
      <c r="C3358" s="55">
        <v>133</v>
      </c>
      <c r="D3358" s="143">
        <v>140</v>
      </c>
      <c r="E3358" s="230" t="s">
        <v>144</v>
      </c>
      <c r="F3358" s="219">
        <v>34320</v>
      </c>
      <c r="I3358" s="219" t="s">
        <v>1092</v>
      </c>
    </row>
    <row r="3359" spans="1:9" ht="13.5" customHeight="1">
      <c r="A3359" s="219" t="s">
        <v>1837</v>
      </c>
      <c r="B3359" s="55">
        <v>3.5</v>
      </c>
      <c r="C3359" s="55">
        <v>1</v>
      </c>
      <c r="D3359" s="143">
        <v>7</v>
      </c>
      <c r="E3359" s="230" t="s">
        <v>144</v>
      </c>
      <c r="F3359" s="219">
        <v>761.5</v>
      </c>
      <c r="I3359" s="219" t="s">
        <v>1092</v>
      </c>
    </row>
    <row r="3360" spans="1:9" ht="13.5" customHeight="1">
      <c r="A3360" s="219" t="s">
        <v>1837</v>
      </c>
      <c r="B3360" s="55">
        <v>53</v>
      </c>
      <c r="C3360" s="55">
        <v>50</v>
      </c>
      <c r="D3360" s="143">
        <v>56</v>
      </c>
      <c r="E3360" s="230" t="s">
        <v>144</v>
      </c>
      <c r="F3360" s="219">
        <v>6322</v>
      </c>
      <c r="I3360" s="219" t="s">
        <v>1092</v>
      </c>
    </row>
    <row r="3361" spans="1:9" ht="13.5" customHeight="1">
      <c r="A3361" s="219" t="s">
        <v>1837</v>
      </c>
      <c r="B3361" s="55">
        <v>136</v>
      </c>
      <c r="C3361" s="55">
        <v>133</v>
      </c>
      <c r="D3361" s="143">
        <v>140</v>
      </c>
      <c r="E3361" s="230" t="s">
        <v>144</v>
      </c>
      <c r="F3361" s="219">
        <v>1713</v>
      </c>
      <c r="I3361" s="219" t="s">
        <v>1092</v>
      </c>
    </row>
    <row r="3362" spans="1:9" ht="13.5" customHeight="1">
      <c r="A3362" s="219" t="s">
        <v>1821</v>
      </c>
      <c r="B3362" s="55">
        <v>3.5</v>
      </c>
      <c r="C3362" s="55">
        <v>1</v>
      </c>
      <c r="D3362" s="143">
        <v>7</v>
      </c>
      <c r="E3362" s="230" t="s">
        <v>144</v>
      </c>
      <c r="F3362" s="219">
        <v>8483</v>
      </c>
      <c r="I3362" s="219" t="s">
        <v>1092</v>
      </c>
    </row>
    <row r="3363" spans="1:9" ht="13.5" customHeight="1">
      <c r="A3363" s="219" t="s">
        <v>1821</v>
      </c>
      <c r="B3363" s="55">
        <v>11</v>
      </c>
      <c r="C3363" s="55">
        <v>8</v>
      </c>
      <c r="D3363" s="143">
        <v>14</v>
      </c>
      <c r="E3363" s="230" t="s">
        <v>144</v>
      </c>
      <c r="F3363" s="219">
        <v>28380</v>
      </c>
      <c r="I3363" s="219" t="s">
        <v>1092</v>
      </c>
    </row>
    <row r="3364" spans="1:9" ht="13.5" customHeight="1">
      <c r="A3364" s="219" t="s">
        <v>1756</v>
      </c>
      <c r="B3364" s="55">
        <v>3.5</v>
      </c>
      <c r="C3364" s="55">
        <v>1</v>
      </c>
      <c r="D3364" s="143">
        <v>7</v>
      </c>
      <c r="E3364" s="230" t="s">
        <v>144</v>
      </c>
      <c r="F3364" s="219">
        <v>5338</v>
      </c>
      <c r="I3364" s="219" t="s">
        <v>1092</v>
      </c>
    </row>
    <row r="3365" spans="1:9" ht="13.5" customHeight="1">
      <c r="A3365" s="219" t="s">
        <v>2294</v>
      </c>
      <c r="B3365" s="55">
        <v>11</v>
      </c>
      <c r="C3365" s="55">
        <v>8</v>
      </c>
      <c r="D3365" s="143">
        <v>14</v>
      </c>
      <c r="E3365" s="230" t="s">
        <v>144</v>
      </c>
      <c r="F3365" s="219">
        <v>2854</v>
      </c>
      <c r="I3365" s="219" t="s">
        <v>1092</v>
      </c>
    </row>
    <row r="3366" spans="1:9" ht="13.5" customHeight="1">
      <c r="A3366" s="219" t="s">
        <v>2294</v>
      </c>
      <c r="B3366" s="55">
        <v>30</v>
      </c>
      <c r="C3366" s="55">
        <v>22</v>
      </c>
      <c r="D3366" s="143">
        <v>28</v>
      </c>
      <c r="E3366" s="230" t="s">
        <v>144</v>
      </c>
      <c r="F3366" s="219">
        <v>3561</v>
      </c>
      <c r="I3366" s="219" t="s">
        <v>1092</v>
      </c>
    </row>
    <row r="3367" spans="1:9" ht="13.5" customHeight="1">
      <c r="A3367" s="219" t="s">
        <v>2294</v>
      </c>
      <c r="B3367" s="55">
        <v>53</v>
      </c>
      <c r="C3367" s="55">
        <v>50</v>
      </c>
      <c r="D3367" s="143">
        <v>56</v>
      </c>
      <c r="E3367" s="230" t="s">
        <v>144</v>
      </c>
      <c r="F3367" s="219">
        <v>1373</v>
      </c>
      <c r="I3367" s="219" t="s">
        <v>1092</v>
      </c>
    </row>
    <row r="3368" spans="1:9" ht="13.5" customHeight="1">
      <c r="A3368" s="219" t="s">
        <v>1868</v>
      </c>
      <c r="B3368" s="55">
        <v>3.5</v>
      </c>
      <c r="C3368" s="55">
        <v>1</v>
      </c>
      <c r="D3368" s="143">
        <v>7</v>
      </c>
      <c r="E3368" s="230" t="s">
        <v>144</v>
      </c>
      <c r="F3368" s="219">
        <v>11490</v>
      </c>
      <c r="I3368" s="219" t="s">
        <v>1092</v>
      </c>
    </row>
    <row r="3369" spans="1:9" ht="13.5" customHeight="1">
      <c r="A3369" s="219" t="s">
        <v>1868</v>
      </c>
      <c r="B3369" s="55">
        <v>11</v>
      </c>
      <c r="C3369" s="55">
        <v>8</v>
      </c>
      <c r="D3369" s="143">
        <v>14</v>
      </c>
      <c r="E3369" s="230" t="s">
        <v>144</v>
      </c>
      <c r="F3369" s="219">
        <v>62900</v>
      </c>
      <c r="I3369" s="219" t="s">
        <v>1092</v>
      </c>
    </row>
    <row r="3370" spans="1:9" ht="13.5" customHeight="1">
      <c r="A3370" s="219" t="s">
        <v>1868</v>
      </c>
      <c r="B3370" s="55">
        <v>30</v>
      </c>
      <c r="C3370" s="55">
        <v>22</v>
      </c>
      <c r="D3370" s="143">
        <v>28</v>
      </c>
      <c r="E3370" s="230" t="s">
        <v>144</v>
      </c>
      <c r="F3370" s="219">
        <v>23050</v>
      </c>
      <c r="I3370" s="219" t="s">
        <v>1092</v>
      </c>
    </row>
    <row r="3371" spans="1:9" ht="13.5" customHeight="1">
      <c r="A3371" s="219" t="s">
        <v>1868</v>
      </c>
      <c r="B3371" s="55">
        <v>53</v>
      </c>
      <c r="C3371" s="55">
        <v>50</v>
      </c>
      <c r="D3371" s="143">
        <v>56</v>
      </c>
      <c r="E3371" s="230" t="s">
        <v>144</v>
      </c>
      <c r="F3371" s="219">
        <v>18910</v>
      </c>
      <c r="I3371" s="219" t="s">
        <v>1092</v>
      </c>
    </row>
    <row r="3372" spans="1:9" ht="13.5" customHeight="1">
      <c r="A3372" s="219" t="s">
        <v>1868</v>
      </c>
      <c r="B3372" s="55">
        <v>81</v>
      </c>
      <c r="C3372" s="55">
        <v>78</v>
      </c>
      <c r="D3372" s="143">
        <v>84</v>
      </c>
      <c r="E3372" s="230" t="s">
        <v>144</v>
      </c>
      <c r="F3372" s="219">
        <v>5034</v>
      </c>
      <c r="I3372" s="219" t="s">
        <v>1092</v>
      </c>
    </row>
    <row r="3373" spans="1:9" ht="13.5" customHeight="1">
      <c r="A3373" s="219" t="s">
        <v>1868</v>
      </c>
      <c r="B3373" s="55">
        <v>136</v>
      </c>
      <c r="C3373" s="55">
        <v>133</v>
      </c>
      <c r="D3373" s="143">
        <v>140</v>
      </c>
      <c r="E3373" s="230" t="s">
        <v>144</v>
      </c>
      <c r="F3373" s="219">
        <v>2301</v>
      </c>
      <c r="I3373" s="219" t="s">
        <v>1092</v>
      </c>
    </row>
    <row r="3374" spans="1:9" ht="13.5" customHeight="1">
      <c r="A3374" s="219" t="s">
        <v>1829</v>
      </c>
      <c r="B3374" s="55">
        <v>3.5</v>
      </c>
      <c r="C3374" s="55">
        <v>1</v>
      </c>
      <c r="D3374" s="143">
        <v>7</v>
      </c>
      <c r="E3374" s="230" t="s">
        <v>144</v>
      </c>
      <c r="F3374" s="219">
        <v>3781</v>
      </c>
      <c r="I3374" s="219" t="s">
        <v>1092</v>
      </c>
    </row>
    <row r="3375" spans="1:9" ht="13.5" customHeight="1">
      <c r="A3375" s="219" t="s">
        <v>1808</v>
      </c>
      <c r="B3375" s="55">
        <v>3.5</v>
      </c>
      <c r="C3375" s="55">
        <v>1</v>
      </c>
      <c r="D3375" s="143">
        <v>7</v>
      </c>
      <c r="E3375" s="230" t="s">
        <v>144</v>
      </c>
      <c r="F3375" s="219">
        <v>51140</v>
      </c>
      <c r="I3375" s="219" t="s">
        <v>1092</v>
      </c>
    </row>
    <row r="3376" spans="1:9" ht="13.5" customHeight="1">
      <c r="A3376" s="219" t="s">
        <v>1808</v>
      </c>
      <c r="B3376" s="55">
        <v>11</v>
      </c>
      <c r="C3376" s="55">
        <v>8</v>
      </c>
      <c r="D3376" s="143">
        <v>14</v>
      </c>
      <c r="E3376" s="230" t="s">
        <v>144</v>
      </c>
      <c r="F3376" s="219">
        <v>98050</v>
      </c>
      <c r="I3376" s="219" t="s">
        <v>1092</v>
      </c>
    </row>
    <row r="3377" spans="1:9" ht="13.5" customHeight="1">
      <c r="A3377" s="219" t="s">
        <v>1808</v>
      </c>
      <c r="B3377" s="55">
        <v>30</v>
      </c>
      <c r="C3377" s="55">
        <v>22</v>
      </c>
      <c r="D3377" s="143">
        <v>28</v>
      </c>
      <c r="E3377" s="230" t="s">
        <v>144</v>
      </c>
      <c r="F3377" s="219">
        <v>693800</v>
      </c>
      <c r="I3377" s="219" t="s">
        <v>1092</v>
      </c>
    </row>
    <row r="3378" spans="1:9" ht="13.5" customHeight="1">
      <c r="A3378" s="219" t="s">
        <v>1808</v>
      </c>
      <c r="B3378" s="55">
        <v>53</v>
      </c>
      <c r="C3378" s="55">
        <v>50</v>
      </c>
      <c r="D3378" s="143">
        <v>56</v>
      </c>
      <c r="E3378" s="230" t="s">
        <v>144</v>
      </c>
      <c r="F3378" s="219">
        <v>60770</v>
      </c>
      <c r="I3378" s="219" t="s">
        <v>1092</v>
      </c>
    </row>
    <row r="3379" spans="1:9" ht="13.5" customHeight="1">
      <c r="A3379" s="219" t="s">
        <v>1808</v>
      </c>
      <c r="B3379" s="55">
        <v>81</v>
      </c>
      <c r="C3379" s="55">
        <v>78</v>
      </c>
      <c r="D3379" s="143">
        <v>84</v>
      </c>
      <c r="E3379" s="230" t="s">
        <v>144</v>
      </c>
      <c r="F3379" s="219">
        <v>16200</v>
      </c>
      <c r="I3379" s="219" t="s">
        <v>1092</v>
      </c>
    </row>
    <row r="3380" spans="1:9" ht="13.5" customHeight="1">
      <c r="A3380" s="219" t="s">
        <v>1808</v>
      </c>
      <c r="B3380" s="55">
        <v>136</v>
      </c>
      <c r="C3380" s="55">
        <v>133</v>
      </c>
      <c r="D3380" s="143">
        <v>140</v>
      </c>
      <c r="E3380" s="230" t="s">
        <v>144</v>
      </c>
      <c r="F3380" s="219">
        <v>89820</v>
      </c>
      <c r="I3380" s="219" t="s">
        <v>1092</v>
      </c>
    </row>
    <row r="3381" spans="1:9" ht="13.5" customHeight="1">
      <c r="A3381" s="219" t="s">
        <v>1779</v>
      </c>
      <c r="B3381" s="55">
        <v>3.5</v>
      </c>
      <c r="C3381" s="55">
        <v>1</v>
      </c>
      <c r="D3381" s="143">
        <v>7</v>
      </c>
      <c r="E3381" s="230" t="s">
        <v>144</v>
      </c>
      <c r="F3381" s="219">
        <v>3033</v>
      </c>
      <c r="I3381" s="219" t="s">
        <v>1092</v>
      </c>
    </row>
    <row r="3382" spans="1:9" ht="13.5" customHeight="1">
      <c r="A3382" s="219" t="s">
        <v>1779</v>
      </c>
      <c r="B3382" s="55">
        <v>11</v>
      </c>
      <c r="C3382" s="55">
        <v>8</v>
      </c>
      <c r="D3382" s="143">
        <v>14</v>
      </c>
      <c r="E3382" s="230" t="s">
        <v>144</v>
      </c>
      <c r="F3382" s="219">
        <v>5612</v>
      </c>
      <c r="I3382" s="219" t="s">
        <v>1092</v>
      </c>
    </row>
    <row r="3383" spans="1:9" ht="13.5" customHeight="1">
      <c r="A3383" s="219" t="s">
        <v>1595</v>
      </c>
      <c r="B3383" s="55">
        <v>3.5</v>
      </c>
      <c r="C3383" s="55">
        <v>1</v>
      </c>
      <c r="D3383" s="143">
        <v>7</v>
      </c>
      <c r="E3383" s="230" t="s">
        <v>144</v>
      </c>
      <c r="F3383" s="219">
        <v>2491</v>
      </c>
      <c r="I3383" s="219" t="s">
        <v>1092</v>
      </c>
    </row>
    <row r="3384" spans="1:9" ht="13.5" customHeight="1">
      <c r="A3384" s="219" t="s">
        <v>1595</v>
      </c>
      <c r="B3384" s="55">
        <v>11</v>
      </c>
      <c r="C3384" s="55">
        <v>8</v>
      </c>
      <c r="D3384" s="143">
        <v>14</v>
      </c>
      <c r="E3384" s="230" t="s">
        <v>144</v>
      </c>
      <c r="F3384" s="219">
        <v>16100</v>
      </c>
      <c r="I3384" s="219" t="s">
        <v>1092</v>
      </c>
    </row>
    <row r="3385" spans="1:9" ht="13.5" customHeight="1">
      <c r="A3385" s="219" t="s">
        <v>1595</v>
      </c>
      <c r="B3385" s="55">
        <v>30</v>
      </c>
      <c r="C3385" s="55">
        <v>22</v>
      </c>
      <c r="D3385" s="143">
        <v>28</v>
      </c>
      <c r="E3385" s="230" t="s">
        <v>144</v>
      </c>
      <c r="F3385" s="219">
        <v>5450</v>
      </c>
      <c r="I3385" s="219" t="s">
        <v>1092</v>
      </c>
    </row>
    <row r="3386" spans="1:9" ht="13.5" customHeight="1">
      <c r="A3386" s="219" t="s">
        <v>1885</v>
      </c>
      <c r="B3386" s="55">
        <v>11</v>
      </c>
      <c r="C3386" s="55">
        <v>8</v>
      </c>
      <c r="D3386" s="143">
        <v>14</v>
      </c>
      <c r="E3386" s="230" t="s">
        <v>144</v>
      </c>
      <c r="F3386" s="219">
        <v>8178</v>
      </c>
      <c r="I3386" s="219" t="s">
        <v>1092</v>
      </c>
    </row>
    <row r="3387" spans="1:9" ht="13.5" customHeight="1">
      <c r="A3387" s="219" t="s">
        <v>1885</v>
      </c>
      <c r="B3387" s="55">
        <v>136</v>
      </c>
      <c r="C3387" s="55">
        <v>133</v>
      </c>
      <c r="D3387" s="143">
        <v>140</v>
      </c>
      <c r="E3387" s="230" t="s">
        <v>144</v>
      </c>
      <c r="F3387" s="219">
        <v>1713</v>
      </c>
      <c r="I3387" s="219" t="s">
        <v>1092</v>
      </c>
    </row>
    <row r="3388" spans="1:9" ht="13.5" customHeight="1">
      <c r="A3388" s="219" t="s">
        <v>1806</v>
      </c>
      <c r="B3388" s="55">
        <v>3.5</v>
      </c>
      <c r="C3388" s="55">
        <v>1</v>
      </c>
      <c r="D3388" s="143">
        <v>7</v>
      </c>
      <c r="E3388" s="230" t="s">
        <v>144</v>
      </c>
      <c r="F3388" s="219">
        <v>70950</v>
      </c>
      <c r="I3388" s="219" t="s">
        <v>1092</v>
      </c>
    </row>
    <row r="3389" spans="1:9" ht="13.5" customHeight="1">
      <c r="A3389" s="219" t="s">
        <v>1806</v>
      </c>
      <c r="B3389" s="55">
        <v>11</v>
      </c>
      <c r="C3389" s="55">
        <v>8</v>
      </c>
      <c r="D3389" s="143">
        <v>14</v>
      </c>
      <c r="E3389" s="230" t="s">
        <v>144</v>
      </c>
      <c r="F3389" s="219">
        <v>121300</v>
      </c>
      <c r="I3389" s="219" t="s">
        <v>1092</v>
      </c>
    </row>
    <row r="3390" spans="1:9" ht="13.5" customHeight="1">
      <c r="A3390" s="219" t="s">
        <v>1806</v>
      </c>
      <c r="B3390" s="55">
        <v>30</v>
      </c>
      <c r="C3390" s="55">
        <v>22</v>
      </c>
      <c r="D3390" s="143">
        <v>28</v>
      </c>
      <c r="E3390" s="230" t="s">
        <v>144</v>
      </c>
      <c r="F3390" s="219">
        <v>240800</v>
      </c>
      <c r="I3390" s="219" t="s">
        <v>1092</v>
      </c>
    </row>
    <row r="3391" spans="1:9" ht="13.5" customHeight="1">
      <c r="A3391" s="219" t="s">
        <v>1806</v>
      </c>
      <c r="B3391" s="55">
        <v>53</v>
      </c>
      <c r="C3391" s="55">
        <v>50</v>
      </c>
      <c r="D3391" s="143">
        <v>56</v>
      </c>
      <c r="E3391" s="230" t="s">
        <v>144</v>
      </c>
      <c r="F3391" s="219">
        <v>118300</v>
      </c>
      <c r="I3391" s="219" t="s">
        <v>1092</v>
      </c>
    </row>
    <row r="3392" spans="1:9" ht="13.5" customHeight="1">
      <c r="A3392" s="219" t="s">
        <v>1806</v>
      </c>
      <c r="B3392" s="55">
        <v>81</v>
      </c>
      <c r="C3392" s="55">
        <v>78</v>
      </c>
      <c r="D3392" s="143">
        <v>84</v>
      </c>
      <c r="E3392" s="230" t="s">
        <v>144</v>
      </c>
      <c r="F3392" s="219">
        <v>17020</v>
      </c>
      <c r="I3392" s="219" t="s">
        <v>1092</v>
      </c>
    </row>
    <row r="3393" spans="1:9" ht="13.5" customHeight="1">
      <c r="A3393" s="219" t="s">
        <v>1806</v>
      </c>
      <c r="B3393" s="55">
        <v>136</v>
      </c>
      <c r="C3393" s="55">
        <v>133</v>
      </c>
      <c r="D3393" s="143">
        <v>140</v>
      </c>
      <c r="E3393" s="230" t="s">
        <v>144</v>
      </c>
      <c r="F3393" s="219">
        <v>8376</v>
      </c>
      <c r="I3393" s="219" t="s">
        <v>1092</v>
      </c>
    </row>
    <row r="3394" spans="1:9" ht="13.5" customHeight="1">
      <c r="A3394" s="219" t="s">
        <v>1803</v>
      </c>
      <c r="B3394" s="55">
        <v>3.5</v>
      </c>
      <c r="C3394" s="55">
        <v>1</v>
      </c>
      <c r="D3394" s="143">
        <v>7</v>
      </c>
      <c r="E3394" s="230" t="s">
        <v>144</v>
      </c>
      <c r="F3394" s="219">
        <v>132600</v>
      </c>
      <c r="I3394" s="219" t="s">
        <v>1092</v>
      </c>
    </row>
    <row r="3395" spans="1:9" ht="13.5" customHeight="1">
      <c r="A3395" s="219" t="s">
        <v>1803</v>
      </c>
      <c r="B3395" s="55">
        <v>11</v>
      </c>
      <c r="C3395" s="55">
        <v>8</v>
      </c>
      <c r="D3395" s="143">
        <v>14</v>
      </c>
      <c r="E3395" s="230" t="s">
        <v>144</v>
      </c>
      <c r="F3395" s="219">
        <v>88240</v>
      </c>
      <c r="I3395" s="219" t="s">
        <v>1092</v>
      </c>
    </row>
    <row r="3396" spans="1:9" ht="13.5" customHeight="1">
      <c r="A3396" s="219" t="s">
        <v>1803</v>
      </c>
      <c r="B3396" s="55">
        <v>30</v>
      </c>
      <c r="C3396" s="55">
        <v>22</v>
      </c>
      <c r="D3396" s="143">
        <v>28</v>
      </c>
      <c r="E3396" s="230" t="s">
        <v>144</v>
      </c>
      <c r="F3396" s="219">
        <v>374900</v>
      </c>
      <c r="I3396" s="219" t="s">
        <v>1092</v>
      </c>
    </row>
    <row r="3397" spans="1:9" ht="13.5" customHeight="1">
      <c r="A3397" s="219" t="s">
        <v>1803</v>
      </c>
      <c r="B3397" s="55">
        <v>53</v>
      </c>
      <c r="C3397" s="55">
        <v>50</v>
      </c>
      <c r="D3397" s="143">
        <v>56</v>
      </c>
      <c r="E3397" s="230" t="s">
        <v>144</v>
      </c>
      <c r="F3397" s="219">
        <v>415400</v>
      </c>
      <c r="I3397" s="219" t="s">
        <v>1092</v>
      </c>
    </row>
    <row r="3398" spans="1:9" ht="13.5" customHeight="1">
      <c r="A3398" s="219" t="s">
        <v>1803</v>
      </c>
      <c r="B3398" s="55">
        <v>81</v>
      </c>
      <c r="C3398" s="55">
        <v>78</v>
      </c>
      <c r="D3398" s="143">
        <v>84</v>
      </c>
      <c r="E3398" s="230" t="s">
        <v>144</v>
      </c>
      <c r="F3398" s="219">
        <v>97680</v>
      </c>
      <c r="I3398" s="219" t="s">
        <v>1092</v>
      </c>
    </row>
    <row r="3399" spans="1:9" ht="13.5" customHeight="1">
      <c r="A3399" s="219" t="s">
        <v>1803</v>
      </c>
      <c r="B3399" s="55">
        <v>136</v>
      </c>
      <c r="C3399" s="55">
        <v>133</v>
      </c>
      <c r="D3399" s="143">
        <v>140</v>
      </c>
      <c r="E3399" s="230" t="s">
        <v>144</v>
      </c>
      <c r="F3399" s="219">
        <v>215900</v>
      </c>
      <c r="I3399" s="219" t="s">
        <v>1092</v>
      </c>
    </row>
    <row r="3400" spans="1:9" ht="13.5" customHeight="1">
      <c r="A3400" s="219" t="s">
        <v>1746</v>
      </c>
      <c r="B3400" s="55">
        <v>3.5</v>
      </c>
      <c r="C3400" s="55">
        <v>1</v>
      </c>
      <c r="D3400" s="143">
        <v>7</v>
      </c>
      <c r="E3400" s="230" t="s">
        <v>144</v>
      </c>
      <c r="F3400" s="219">
        <v>27430</v>
      </c>
      <c r="I3400" s="219" t="s">
        <v>1092</v>
      </c>
    </row>
    <row r="3401" spans="1:9" ht="13.5" customHeight="1">
      <c r="A3401" s="219" t="s">
        <v>1746</v>
      </c>
      <c r="B3401" s="55">
        <v>11</v>
      </c>
      <c r="C3401" s="55">
        <v>8</v>
      </c>
      <c r="D3401" s="143">
        <v>14</v>
      </c>
      <c r="E3401" s="230" t="s">
        <v>144</v>
      </c>
      <c r="F3401" s="219">
        <v>31440</v>
      </c>
      <c r="I3401" s="219" t="s">
        <v>1092</v>
      </c>
    </row>
    <row r="3402" spans="1:9" ht="13.5" customHeight="1">
      <c r="A3402" s="219" t="s">
        <v>1746</v>
      </c>
      <c r="B3402" s="55">
        <v>30</v>
      </c>
      <c r="C3402" s="55">
        <v>22</v>
      </c>
      <c r="D3402" s="143">
        <v>28</v>
      </c>
      <c r="E3402" s="230" t="s">
        <v>144</v>
      </c>
      <c r="F3402" s="219">
        <v>5297</v>
      </c>
      <c r="I3402" s="219" t="s">
        <v>1092</v>
      </c>
    </row>
    <row r="3403" spans="1:9" ht="13.5" customHeight="1">
      <c r="A3403" s="219" t="s">
        <v>1746</v>
      </c>
      <c r="B3403" s="55">
        <v>53</v>
      </c>
      <c r="C3403" s="55">
        <v>50</v>
      </c>
      <c r="D3403" s="143">
        <v>56</v>
      </c>
      <c r="E3403" s="230" t="s">
        <v>144</v>
      </c>
      <c r="F3403" s="219">
        <v>1862</v>
      </c>
      <c r="I3403" s="219" t="s">
        <v>1092</v>
      </c>
    </row>
    <row r="3404" spans="1:9" ht="13.5" customHeight="1">
      <c r="A3404" s="219" t="s">
        <v>1816</v>
      </c>
      <c r="B3404" s="55">
        <v>3.5</v>
      </c>
      <c r="C3404" s="55">
        <v>1</v>
      </c>
      <c r="D3404" s="143">
        <v>7</v>
      </c>
      <c r="E3404" s="230" t="s">
        <v>144</v>
      </c>
      <c r="F3404" s="219">
        <v>16240</v>
      </c>
      <c r="I3404" s="219" t="s">
        <v>1092</v>
      </c>
    </row>
    <row r="3405" spans="1:9" ht="13.5" customHeight="1">
      <c r="A3405" s="219" t="s">
        <v>1816</v>
      </c>
      <c r="B3405" s="55">
        <v>11</v>
      </c>
      <c r="C3405" s="55">
        <v>8</v>
      </c>
      <c r="D3405" s="143">
        <v>14</v>
      </c>
      <c r="E3405" s="230" t="s">
        <v>144</v>
      </c>
      <c r="F3405" s="219">
        <v>100300</v>
      </c>
      <c r="I3405" s="219" t="s">
        <v>1092</v>
      </c>
    </row>
    <row r="3406" spans="1:9" ht="13.5" customHeight="1">
      <c r="A3406" s="219" t="s">
        <v>1816</v>
      </c>
      <c r="B3406" s="55">
        <v>30</v>
      </c>
      <c r="C3406" s="55">
        <v>22</v>
      </c>
      <c r="D3406" s="143">
        <v>28</v>
      </c>
      <c r="E3406" s="230" t="s">
        <v>144</v>
      </c>
      <c r="F3406" s="219">
        <v>29510</v>
      </c>
      <c r="I3406" s="219" t="s">
        <v>1092</v>
      </c>
    </row>
    <row r="3407" spans="1:9" ht="13.5" customHeight="1">
      <c r="A3407" s="219" t="s">
        <v>1816</v>
      </c>
      <c r="B3407" s="55">
        <v>53</v>
      </c>
      <c r="C3407" s="55">
        <v>50</v>
      </c>
      <c r="D3407" s="143">
        <v>56</v>
      </c>
      <c r="E3407" s="230" t="s">
        <v>144</v>
      </c>
      <c r="F3407" s="219">
        <v>11460</v>
      </c>
      <c r="I3407" s="219" t="s">
        <v>1092</v>
      </c>
    </row>
    <row r="3408" spans="1:9" ht="13.5" customHeight="1">
      <c r="A3408" s="219" t="s">
        <v>1816</v>
      </c>
      <c r="B3408" s="55">
        <v>81</v>
      </c>
      <c r="C3408" s="55">
        <v>78</v>
      </c>
      <c r="D3408" s="143">
        <v>84</v>
      </c>
      <c r="E3408" s="230" t="s">
        <v>144</v>
      </c>
      <c r="F3408" s="219">
        <v>25880</v>
      </c>
      <c r="I3408" s="219" t="s">
        <v>1092</v>
      </c>
    </row>
    <row r="3409" spans="1:9" ht="13.5" customHeight="1">
      <c r="A3409" s="219" t="s">
        <v>1816</v>
      </c>
      <c r="B3409" s="55">
        <v>136</v>
      </c>
      <c r="C3409" s="55">
        <v>133</v>
      </c>
      <c r="D3409" s="143">
        <v>140</v>
      </c>
      <c r="E3409" s="230" t="s">
        <v>144</v>
      </c>
      <c r="F3409" s="219">
        <v>20610</v>
      </c>
      <c r="I3409" s="219" t="s">
        <v>1092</v>
      </c>
    </row>
    <row r="3410" spans="1:9" ht="13.5" customHeight="1">
      <c r="A3410" s="219" t="s">
        <v>1638</v>
      </c>
      <c r="B3410" s="55">
        <v>3.5</v>
      </c>
      <c r="C3410" s="55">
        <v>1</v>
      </c>
      <c r="D3410" s="143">
        <v>7</v>
      </c>
      <c r="E3410" s="230" t="s">
        <v>144</v>
      </c>
      <c r="F3410" s="219">
        <v>11660000</v>
      </c>
      <c r="I3410" s="219" t="s">
        <v>1092</v>
      </c>
    </row>
    <row r="3411" spans="1:9" ht="13.5" customHeight="1">
      <c r="A3411" s="219" t="s">
        <v>1638</v>
      </c>
      <c r="B3411" s="55">
        <v>11</v>
      </c>
      <c r="C3411" s="55">
        <v>8</v>
      </c>
      <c r="D3411" s="143">
        <v>14</v>
      </c>
      <c r="E3411" s="230" t="s">
        <v>144</v>
      </c>
      <c r="F3411" s="219">
        <v>8417000</v>
      </c>
      <c r="I3411" s="219" t="s">
        <v>1092</v>
      </c>
    </row>
    <row r="3412" spans="1:9" ht="13.5" customHeight="1">
      <c r="A3412" s="219" t="s">
        <v>1638</v>
      </c>
      <c r="B3412" s="55">
        <v>30</v>
      </c>
      <c r="C3412" s="55">
        <v>22</v>
      </c>
      <c r="D3412" s="143">
        <v>28</v>
      </c>
      <c r="E3412" s="230" t="s">
        <v>144</v>
      </c>
      <c r="F3412" s="219">
        <v>16470000</v>
      </c>
      <c r="I3412" s="219" t="s">
        <v>1092</v>
      </c>
    </row>
    <row r="3413" spans="1:9" ht="13.5" customHeight="1">
      <c r="A3413" s="219" t="s">
        <v>1638</v>
      </c>
      <c r="B3413" s="55">
        <v>53</v>
      </c>
      <c r="C3413" s="55">
        <v>50</v>
      </c>
      <c r="D3413" s="143">
        <v>56</v>
      </c>
      <c r="E3413" s="230" t="s">
        <v>144</v>
      </c>
      <c r="F3413" s="219">
        <v>14190000</v>
      </c>
      <c r="I3413" s="219" t="s">
        <v>1092</v>
      </c>
    </row>
    <row r="3414" spans="1:9" ht="13.5" customHeight="1">
      <c r="A3414" s="219" t="s">
        <v>1638</v>
      </c>
      <c r="B3414" s="55">
        <v>81</v>
      </c>
      <c r="C3414" s="55">
        <v>78</v>
      </c>
      <c r="D3414" s="143">
        <v>84</v>
      </c>
      <c r="E3414" s="230" t="s">
        <v>144</v>
      </c>
      <c r="F3414" s="219">
        <v>7316000</v>
      </c>
      <c r="I3414" s="219" t="s">
        <v>1092</v>
      </c>
    </row>
    <row r="3415" spans="1:9" ht="13.5" customHeight="1">
      <c r="A3415" s="219" t="s">
        <v>1638</v>
      </c>
      <c r="B3415" s="55">
        <v>136</v>
      </c>
      <c r="C3415" s="55">
        <v>133</v>
      </c>
      <c r="D3415" s="143">
        <v>140</v>
      </c>
      <c r="E3415" s="230" t="s">
        <v>144</v>
      </c>
      <c r="F3415" s="219">
        <v>10530000</v>
      </c>
      <c r="I3415" s="219" t="s">
        <v>1092</v>
      </c>
    </row>
    <row r="3416" spans="1:9" ht="13.5" customHeight="1">
      <c r="A3416" s="219" t="s">
        <v>1623</v>
      </c>
      <c r="B3416" s="55">
        <v>30</v>
      </c>
      <c r="C3416" s="55">
        <v>22</v>
      </c>
      <c r="D3416" s="143">
        <v>28</v>
      </c>
      <c r="E3416" s="230" t="s">
        <v>144</v>
      </c>
      <c r="F3416" s="219">
        <v>6924</v>
      </c>
      <c r="I3416" s="219" t="s">
        <v>1092</v>
      </c>
    </row>
    <row r="3417" spans="1:9" ht="13.5" customHeight="1">
      <c r="A3417" s="219" t="s">
        <v>1623</v>
      </c>
      <c r="B3417" s="55">
        <v>81</v>
      </c>
      <c r="C3417" s="55">
        <v>78</v>
      </c>
      <c r="D3417" s="143">
        <v>84</v>
      </c>
      <c r="E3417" s="230" t="s">
        <v>144</v>
      </c>
      <c r="F3417" s="219">
        <v>1655</v>
      </c>
      <c r="I3417" s="219" t="s">
        <v>1092</v>
      </c>
    </row>
    <row r="3418" spans="1:9" ht="13.5" customHeight="1">
      <c r="A3418" s="219" t="s">
        <v>1838</v>
      </c>
      <c r="B3418" s="55">
        <v>3.5</v>
      </c>
      <c r="C3418" s="55">
        <v>1</v>
      </c>
      <c r="D3418" s="143">
        <v>7</v>
      </c>
      <c r="E3418" s="230" t="s">
        <v>144</v>
      </c>
      <c r="F3418" s="219">
        <v>452.3</v>
      </c>
      <c r="I3418" s="219" t="s">
        <v>1092</v>
      </c>
    </row>
    <row r="3419" spans="1:9" ht="13.5" customHeight="1">
      <c r="A3419" s="219" t="s">
        <v>1838</v>
      </c>
      <c r="B3419" s="55">
        <v>11</v>
      </c>
      <c r="C3419" s="55">
        <v>8</v>
      </c>
      <c r="D3419" s="143">
        <v>14</v>
      </c>
      <c r="E3419" s="230" t="s">
        <v>144</v>
      </c>
      <c r="F3419" s="219">
        <v>660.2</v>
      </c>
      <c r="I3419" s="219" t="s">
        <v>1092</v>
      </c>
    </row>
    <row r="3420" spans="1:9" ht="13.5" customHeight="1">
      <c r="A3420" s="219" t="s">
        <v>1838</v>
      </c>
      <c r="B3420" s="55">
        <v>30</v>
      </c>
      <c r="C3420" s="55">
        <v>22</v>
      </c>
      <c r="D3420" s="143">
        <v>28</v>
      </c>
      <c r="E3420" s="230" t="s">
        <v>144</v>
      </c>
      <c r="F3420" s="219">
        <v>15330</v>
      </c>
      <c r="I3420" s="219" t="s">
        <v>1092</v>
      </c>
    </row>
    <row r="3421" spans="1:9" ht="13.5" customHeight="1">
      <c r="A3421" s="219" t="s">
        <v>1838</v>
      </c>
      <c r="B3421" s="55">
        <v>53</v>
      </c>
      <c r="C3421" s="55">
        <v>50</v>
      </c>
      <c r="D3421" s="143">
        <v>56</v>
      </c>
      <c r="E3421" s="230" t="s">
        <v>144</v>
      </c>
      <c r="F3421" s="219">
        <v>6589</v>
      </c>
      <c r="I3421" s="219" t="s">
        <v>1092</v>
      </c>
    </row>
    <row r="3422" spans="1:9" ht="13.5" customHeight="1">
      <c r="A3422" s="219" t="s">
        <v>1838</v>
      </c>
      <c r="B3422" s="55">
        <v>81</v>
      </c>
      <c r="C3422" s="55">
        <v>78</v>
      </c>
      <c r="D3422" s="143">
        <v>84</v>
      </c>
      <c r="E3422" s="230" t="s">
        <v>144</v>
      </c>
      <c r="F3422" s="219">
        <v>7956</v>
      </c>
      <c r="I3422" s="219" t="s">
        <v>1092</v>
      </c>
    </row>
    <row r="3423" spans="1:9" ht="13.5" customHeight="1">
      <c r="A3423" s="219" t="s">
        <v>1838</v>
      </c>
      <c r="B3423" s="55">
        <v>136</v>
      </c>
      <c r="C3423" s="55">
        <v>133</v>
      </c>
      <c r="D3423" s="143">
        <v>140</v>
      </c>
      <c r="E3423" s="230" t="s">
        <v>144</v>
      </c>
      <c r="F3423" s="219">
        <v>13880</v>
      </c>
      <c r="I3423" s="219" t="s">
        <v>1092</v>
      </c>
    </row>
    <row r="3424" spans="1:9" ht="13.5" customHeight="1">
      <c r="A3424" s="219" t="s">
        <v>1506</v>
      </c>
      <c r="B3424" s="55">
        <v>3.5</v>
      </c>
      <c r="C3424" s="55">
        <v>1</v>
      </c>
      <c r="D3424" s="143">
        <v>7</v>
      </c>
      <c r="E3424" s="230" t="s">
        <v>144</v>
      </c>
      <c r="F3424" s="219">
        <v>3350</v>
      </c>
      <c r="I3424" s="219" t="s">
        <v>1092</v>
      </c>
    </row>
    <row r="3425" spans="1:9" ht="13.5" customHeight="1">
      <c r="A3425" s="219" t="s">
        <v>1506</v>
      </c>
      <c r="B3425" s="55">
        <v>136</v>
      </c>
      <c r="C3425" s="55">
        <v>133</v>
      </c>
      <c r="D3425" s="143">
        <v>140</v>
      </c>
      <c r="E3425" s="230" t="s">
        <v>144</v>
      </c>
      <c r="F3425" s="219">
        <v>819.5</v>
      </c>
      <c r="I3425" s="219" t="s">
        <v>1092</v>
      </c>
    </row>
    <row r="3426" spans="1:9" ht="13.5" customHeight="1">
      <c r="A3426" s="219" t="s">
        <v>1493</v>
      </c>
      <c r="B3426" s="55">
        <v>3.5</v>
      </c>
      <c r="C3426" s="55">
        <v>1</v>
      </c>
      <c r="D3426" s="143">
        <v>7</v>
      </c>
      <c r="E3426" s="230" t="s">
        <v>144</v>
      </c>
      <c r="F3426" s="219">
        <v>10720</v>
      </c>
      <c r="I3426" s="219" t="s">
        <v>1092</v>
      </c>
    </row>
    <row r="3427" spans="1:9" ht="13.5" customHeight="1">
      <c r="A3427" s="219" t="s">
        <v>1493</v>
      </c>
      <c r="B3427" s="55">
        <v>11</v>
      </c>
      <c r="C3427" s="55">
        <v>8</v>
      </c>
      <c r="D3427" s="143">
        <v>14</v>
      </c>
      <c r="E3427" s="230" t="s">
        <v>144</v>
      </c>
      <c r="F3427" s="219">
        <v>25640</v>
      </c>
      <c r="I3427" s="219" t="s">
        <v>1092</v>
      </c>
    </row>
    <row r="3428" spans="1:9" ht="13.5" customHeight="1">
      <c r="A3428" s="219" t="s">
        <v>1493</v>
      </c>
      <c r="B3428" s="55">
        <v>53</v>
      </c>
      <c r="C3428" s="55">
        <v>50</v>
      </c>
      <c r="D3428" s="143">
        <v>56</v>
      </c>
      <c r="E3428" s="230" t="s">
        <v>144</v>
      </c>
      <c r="F3428" s="219">
        <v>20750</v>
      </c>
      <c r="I3428" s="219" t="s">
        <v>1092</v>
      </c>
    </row>
    <row r="3429" spans="1:9" ht="13.5" customHeight="1">
      <c r="A3429" s="219" t="s">
        <v>1493</v>
      </c>
      <c r="B3429" s="55">
        <v>136</v>
      </c>
      <c r="C3429" s="55">
        <v>133</v>
      </c>
      <c r="D3429" s="143">
        <v>140</v>
      </c>
      <c r="E3429" s="230" t="s">
        <v>144</v>
      </c>
      <c r="F3429" s="219">
        <v>3568</v>
      </c>
      <c r="I3429" s="219" t="s">
        <v>1092</v>
      </c>
    </row>
    <row r="3430" spans="1:9" ht="13.5" customHeight="1">
      <c r="A3430" s="219" t="s">
        <v>1882</v>
      </c>
      <c r="B3430" s="55">
        <v>3.5</v>
      </c>
      <c r="C3430" s="55">
        <v>1</v>
      </c>
      <c r="D3430" s="143">
        <v>7</v>
      </c>
      <c r="E3430" s="230" t="s">
        <v>144</v>
      </c>
      <c r="F3430" s="219">
        <v>372.2</v>
      </c>
      <c r="I3430" s="219" t="s">
        <v>1092</v>
      </c>
    </row>
    <row r="3431" spans="1:9" ht="13.5" customHeight="1">
      <c r="A3431" s="219" t="s">
        <v>1882</v>
      </c>
      <c r="B3431" s="55">
        <v>11</v>
      </c>
      <c r="C3431" s="55">
        <v>8</v>
      </c>
      <c r="D3431" s="143">
        <v>14</v>
      </c>
      <c r="E3431" s="230" t="s">
        <v>144</v>
      </c>
      <c r="F3431" s="219">
        <v>4405</v>
      </c>
      <c r="I3431" s="219" t="s">
        <v>1092</v>
      </c>
    </row>
    <row r="3432" spans="1:9" ht="13.5" customHeight="1">
      <c r="A3432" s="219" t="s">
        <v>1874</v>
      </c>
      <c r="B3432" s="55">
        <v>3.5</v>
      </c>
      <c r="C3432" s="55">
        <v>1</v>
      </c>
      <c r="D3432" s="143">
        <v>7</v>
      </c>
      <c r="E3432" s="230" t="s">
        <v>144</v>
      </c>
      <c r="F3432" s="219">
        <v>7516</v>
      </c>
      <c r="I3432" s="219" t="s">
        <v>1092</v>
      </c>
    </row>
    <row r="3433" spans="1:9" ht="13.5" customHeight="1">
      <c r="A3433" s="219" t="s">
        <v>1874</v>
      </c>
      <c r="B3433" s="55">
        <v>11</v>
      </c>
      <c r="C3433" s="55">
        <v>8</v>
      </c>
      <c r="D3433" s="143">
        <v>14</v>
      </c>
      <c r="E3433" s="230" t="s">
        <v>144</v>
      </c>
      <c r="F3433" s="219">
        <v>11840</v>
      </c>
      <c r="I3433" s="219" t="s">
        <v>1092</v>
      </c>
    </row>
    <row r="3434" spans="1:9" ht="13.5" customHeight="1">
      <c r="A3434" s="219" t="s">
        <v>1874</v>
      </c>
      <c r="B3434" s="55">
        <v>30</v>
      </c>
      <c r="C3434" s="55">
        <v>22</v>
      </c>
      <c r="D3434" s="143">
        <v>28</v>
      </c>
      <c r="E3434" s="230" t="s">
        <v>144</v>
      </c>
      <c r="F3434" s="219">
        <v>16110</v>
      </c>
      <c r="I3434" s="219" t="s">
        <v>1092</v>
      </c>
    </row>
    <row r="3435" spans="1:9" ht="13.5" customHeight="1">
      <c r="A3435" s="219" t="s">
        <v>1874</v>
      </c>
      <c r="B3435" s="55">
        <v>53</v>
      </c>
      <c r="C3435" s="55">
        <v>50</v>
      </c>
      <c r="D3435" s="143">
        <v>56</v>
      </c>
      <c r="E3435" s="230" t="s">
        <v>144</v>
      </c>
      <c r="F3435" s="219">
        <v>249.6</v>
      </c>
      <c r="I3435" s="219" t="s">
        <v>1092</v>
      </c>
    </row>
    <row r="3436" spans="1:9" ht="13.5" customHeight="1">
      <c r="A3436" s="219" t="s">
        <v>1874</v>
      </c>
      <c r="B3436" s="55">
        <v>81</v>
      </c>
      <c r="C3436" s="55">
        <v>78</v>
      </c>
      <c r="D3436" s="143">
        <v>84</v>
      </c>
      <c r="E3436" s="230" t="s">
        <v>144</v>
      </c>
      <c r="F3436" s="219">
        <v>6584</v>
      </c>
      <c r="I3436" s="219" t="s">
        <v>1092</v>
      </c>
    </row>
    <row r="3437" spans="1:9" ht="13.5" customHeight="1">
      <c r="A3437" s="219" t="s">
        <v>2319</v>
      </c>
      <c r="B3437" s="55">
        <v>3.5</v>
      </c>
      <c r="C3437" s="55">
        <v>1</v>
      </c>
      <c r="D3437" s="143">
        <v>7</v>
      </c>
      <c r="E3437" s="230" t="s">
        <v>144</v>
      </c>
      <c r="F3437" s="219">
        <v>1316000</v>
      </c>
      <c r="I3437" s="219" t="s">
        <v>1092</v>
      </c>
    </row>
    <row r="3438" spans="1:9" ht="13.5" customHeight="1">
      <c r="A3438" s="219" t="s">
        <v>2319</v>
      </c>
      <c r="B3438" s="55">
        <v>11</v>
      </c>
      <c r="C3438" s="55">
        <v>8</v>
      </c>
      <c r="D3438" s="143">
        <v>14</v>
      </c>
      <c r="E3438" s="230" t="s">
        <v>144</v>
      </c>
      <c r="F3438" s="219">
        <v>1168000</v>
      </c>
      <c r="I3438" s="219" t="s">
        <v>1092</v>
      </c>
    </row>
    <row r="3439" spans="1:9" ht="13.5" customHeight="1">
      <c r="A3439" s="219" t="s">
        <v>2319</v>
      </c>
      <c r="B3439" s="55">
        <v>30</v>
      </c>
      <c r="C3439" s="55">
        <v>22</v>
      </c>
      <c r="D3439" s="143">
        <v>28</v>
      </c>
      <c r="E3439" s="230" t="s">
        <v>144</v>
      </c>
      <c r="F3439" s="219">
        <v>1702000</v>
      </c>
      <c r="I3439" s="219" t="s">
        <v>1092</v>
      </c>
    </row>
    <row r="3440" spans="1:9" ht="13.5" customHeight="1">
      <c r="A3440" s="219" t="s">
        <v>2319</v>
      </c>
      <c r="B3440" s="55">
        <v>53</v>
      </c>
      <c r="C3440" s="55">
        <v>50</v>
      </c>
      <c r="D3440" s="143">
        <v>56</v>
      </c>
      <c r="E3440" s="230" t="s">
        <v>144</v>
      </c>
      <c r="F3440" s="219">
        <v>1009000</v>
      </c>
      <c r="I3440" s="219" t="s">
        <v>1092</v>
      </c>
    </row>
    <row r="3441" spans="1:9" ht="13.5" customHeight="1">
      <c r="A3441" s="219" t="s">
        <v>2319</v>
      </c>
      <c r="B3441" s="55">
        <v>81</v>
      </c>
      <c r="C3441" s="55">
        <v>78</v>
      </c>
      <c r="D3441" s="143">
        <v>84</v>
      </c>
      <c r="E3441" s="230" t="s">
        <v>144</v>
      </c>
      <c r="F3441" s="219">
        <v>222800</v>
      </c>
      <c r="I3441" s="219" t="s">
        <v>1092</v>
      </c>
    </row>
    <row r="3442" spans="1:9" ht="13.5" customHeight="1">
      <c r="A3442" s="219" t="s">
        <v>2319</v>
      </c>
      <c r="B3442" s="55">
        <v>136</v>
      </c>
      <c r="C3442" s="55">
        <v>133</v>
      </c>
      <c r="D3442" s="143">
        <v>140</v>
      </c>
      <c r="E3442" s="230" t="s">
        <v>144</v>
      </c>
      <c r="F3442" s="219">
        <v>350900</v>
      </c>
      <c r="I3442" s="219" t="s">
        <v>1092</v>
      </c>
    </row>
    <row r="3443" spans="1:9" ht="13.5" customHeight="1">
      <c r="A3443" s="219" t="s">
        <v>1574</v>
      </c>
      <c r="B3443" s="55">
        <v>3.5</v>
      </c>
      <c r="C3443" s="55">
        <v>1</v>
      </c>
      <c r="D3443" s="143">
        <v>7</v>
      </c>
      <c r="E3443" s="230" t="s">
        <v>144</v>
      </c>
      <c r="F3443" s="219">
        <v>17730</v>
      </c>
      <c r="I3443" s="219" t="s">
        <v>1092</v>
      </c>
    </row>
    <row r="3444" spans="1:9" ht="13.5" customHeight="1">
      <c r="A3444" s="219" t="s">
        <v>1574</v>
      </c>
      <c r="B3444" s="55">
        <v>136</v>
      </c>
      <c r="C3444" s="55">
        <v>133</v>
      </c>
      <c r="D3444" s="143">
        <v>140</v>
      </c>
      <c r="E3444" s="230" t="s">
        <v>144</v>
      </c>
      <c r="F3444" s="219">
        <v>3192</v>
      </c>
      <c r="I3444" s="219" t="s">
        <v>1092</v>
      </c>
    </row>
    <row r="3445" spans="1:9" ht="13.5" customHeight="1">
      <c r="A3445" s="219" t="s">
        <v>1596</v>
      </c>
      <c r="B3445" s="55">
        <v>3.5</v>
      </c>
      <c r="C3445" s="55">
        <v>1</v>
      </c>
      <c r="D3445" s="143">
        <v>7</v>
      </c>
      <c r="E3445" s="230" t="s">
        <v>144</v>
      </c>
      <c r="F3445" s="219">
        <v>2488</v>
      </c>
      <c r="I3445" s="219" t="s">
        <v>1092</v>
      </c>
    </row>
    <row r="3446" spans="1:9" ht="13.5" customHeight="1">
      <c r="A3446" s="219" t="s">
        <v>1596</v>
      </c>
      <c r="B3446" s="55">
        <v>11</v>
      </c>
      <c r="C3446" s="55">
        <v>8</v>
      </c>
      <c r="D3446" s="143">
        <v>14</v>
      </c>
      <c r="E3446" s="230" t="s">
        <v>144</v>
      </c>
      <c r="F3446" s="219">
        <v>1132</v>
      </c>
      <c r="I3446" s="219" t="s">
        <v>1092</v>
      </c>
    </row>
    <row r="3447" spans="1:9" ht="13.5" customHeight="1">
      <c r="A3447" s="219" t="s">
        <v>1596</v>
      </c>
      <c r="B3447" s="55">
        <v>30</v>
      </c>
      <c r="C3447" s="55">
        <v>22</v>
      </c>
      <c r="D3447" s="143">
        <v>28</v>
      </c>
      <c r="E3447" s="230" t="s">
        <v>144</v>
      </c>
      <c r="F3447" s="219">
        <v>840.7</v>
      </c>
      <c r="I3447" s="219" t="s">
        <v>1092</v>
      </c>
    </row>
    <row r="3448" spans="1:9" ht="13.5" customHeight="1">
      <c r="A3448" s="219" t="s">
        <v>1596</v>
      </c>
      <c r="B3448" s="55">
        <v>53</v>
      </c>
      <c r="C3448" s="55">
        <v>50</v>
      </c>
      <c r="D3448" s="143">
        <v>56</v>
      </c>
      <c r="E3448" s="230" t="s">
        <v>144</v>
      </c>
      <c r="F3448" s="219">
        <v>2676</v>
      </c>
      <c r="I3448" s="219" t="s">
        <v>1092</v>
      </c>
    </row>
    <row r="3449" spans="1:9" ht="13.5" customHeight="1">
      <c r="A3449" s="219" t="s">
        <v>1596</v>
      </c>
      <c r="B3449" s="55">
        <v>81</v>
      </c>
      <c r="C3449" s="55">
        <v>78</v>
      </c>
      <c r="D3449" s="143">
        <v>84</v>
      </c>
      <c r="E3449" s="230" t="s">
        <v>144</v>
      </c>
      <c r="F3449" s="219">
        <v>813.4</v>
      </c>
      <c r="I3449" s="219" t="s">
        <v>1092</v>
      </c>
    </row>
    <row r="3450" spans="1:9" ht="13.5" customHeight="1">
      <c r="A3450" s="219" t="s">
        <v>1596</v>
      </c>
      <c r="B3450" s="55">
        <v>136</v>
      </c>
      <c r="C3450" s="55">
        <v>133</v>
      </c>
      <c r="D3450" s="143">
        <v>140</v>
      </c>
      <c r="E3450" s="230" t="s">
        <v>144</v>
      </c>
      <c r="F3450" s="219">
        <v>241.1</v>
      </c>
      <c r="I3450" s="219" t="s">
        <v>1092</v>
      </c>
    </row>
    <row r="3451" spans="1:9" ht="13.5" customHeight="1">
      <c r="A3451" s="219" t="s">
        <v>1799</v>
      </c>
      <c r="B3451" s="55">
        <v>136</v>
      </c>
      <c r="C3451" s="55">
        <v>133</v>
      </c>
      <c r="D3451" s="143">
        <v>140</v>
      </c>
      <c r="E3451" s="230" t="s">
        <v>144</v>
      </c>
      <c r="F3451" s="219">
        <v>357.9</v>
      </c>
      <c r="I3451" s="219" t="s">
        <v>1092</v>
      </c>
    </row>
    <row r="3452" spans="1:9" ht="13.5" customHeight="1">
      <c r="A3452" s="219" t="s">
        <v>1480</v>
      </c>
      <c r="B3452" s="55">
        <v>3.5</v>
      </c>
      <c r="C3452" s="55">
        <v>1</v>
      </c>
      <c r="D3452" s="143">
        <v>7</v>
      </c>
      <c r="E3452" s="230" t="s">
        <v>144</v>
      </c>
      <c r="F3452" s="219">
        <v>94630</v>
      </c>
      <c r="I3452" s="219" t="s">
        <v>1092</v>
      </c>
    </row>
    <row r="3453" spans="1:9" ht="13.5" customHeight="1">
      <c r="A3453" s="219" t="s">
        <v>1480</v>
      </c>
      <c r="B3453" s="55">
        <v>11</v>
      </c>
      <c r="C3453" s="55">
        <v>8</v>
      </c>
      <c r="D3453" s="143">
        <v>14</v>
      </c>
      <c r="E3453" s="230" t="s">
        <v>144</v>
      </c>
      <c r="F3453" s="219">
        <v>31550</v>
      </c>
      <c r="I3453" s="219" t="s">
        <v>1092</v>
      </c>
    </row>
    <row r="3454" spans="1:9" ht="13.5" customHeight="1">
      <c r="A3454" s="219" t="s">
        <v>1480</v>
      </c>
      <c r="B3454" s="55">
        <v>30</v>
      </c>
      <c r="C3454" s="55">
        <v>22</v>
      </c>
      <c r="D3454" s="143">
        <v>28</v>
      </c>
      <c r="E3454" s="230" t="s">
        <v>144</v>
      </c>
      <c r="F3454" s="219">
        <v>95980</v>
      </c>
      <c r="I3454" s="219" t="s">
        <v>1092</v>
      </c>
    </row>
    <row r="3455" spans="1:9" ht="13.5" customHeight="1">
      <c r="A3455" s="219" t="s">
        <v>1480</v>
      </c>
      <c r="B3455" s="55">
        <v>53</v>
      </c>
      <c r="C3455" s="55">
        <v>50</v>
      </c>
      <c r="D3455" s="143">
        <v>56</v>
      </c>
      <c r="E3455" s="230" t="s">
        <v>144</v>
      </c>
      <c r="F3455" s="219">
        <v>3216</v>
      </c>
      <c r="I3455" s="219" t="s">
        <v>1092</v>
      </c>
    </row>
    <row r="3456" spans="1:9" ht="13.5" customHeight="1">
      <c r="A3456" s="219" t="s">
        <v>1480</v>
      </c>
      <c r="B3456" s="55">
        <v>81</v>
      </c>
      <c r="C3456" s="55">
        <v>78</v>
      </c>
      <c r="D3456" s="143">
        <v>84</v>
      </c>
      <c r="E3456" s="230" t="s">
        <v>144</v>
      </c>
      <c r="F3456" s="219">
        <v>192.2</v>
      </c>
      <c r="I3456" s="219" t="s">
        <v>1092</v>
      </c>
    </row>
    <row r="3457" spans="1:9" ht="13.5" customHeight="1">
      <c r="A3457" s="219" t="s">
        <v>1480</v>
      </c>
      <c r="B3457" s="55">
        <v>136</v>
      </c>
      <c r="C3457" s="55">
        <v>133</v>
      </c>
      <c r="D3457" s="143">
        <v>140</v>
      </c>
      <c r="E3457" s="230" t="s">
        <v>144</v>
      </c>
      <c r="F3457" s="219">
        <v>670.9</v>
      </c>
      <c r="I3457" s="219" t="s">
        <v>1092</v>
      </c>
    </row>
    <row r="3458" spans="1:9" ht="13.5" customHeight="1">
      <c r="A3458" s="219" t="s">
        <v>1805</v>
      </c>
      <c r="B3458" s="55">
        <v>3.5</v>
      </c>
      <c r="C3458" s="55">
        <v>1</v>
      </c>
      <c r="D3458" s="143">
        <v>7</v>
      </c>
      <c r="E3458" s="230" t="s">
        <v>144</v>
      </c>
      <c r="F3458" s="219">
        <v>81850</v>
      </c>
      <c r="I3458" s="219" t="s">
        <v>1092</v>
      </c>
    </row>
    <row r="3459" spans="1:9" ht="13.5" customHeight="1">
      <c r="A3459" s="219" t="s">
        <v>1805</v>
      </c>
      <c r="B3459" s="55">
        <v>11</v>
      </c>
      <c r="C3459" s="55">
        <v>8</v>
      </c>
      <c r="D3459" s="143">
        <v>14</v>
      </c>
      <c r="E3459" s="230" t="s">
        <v>144</v>
      </c>
      <c r="F3459" s="219">
        <v>202400</v>
      </c>
      <c r="I3459" s="219" t="s">
        <v>1092</v>
      </c>
    </row>
    <row r="3460" spans="1:9" ht="13.5" customHeight="1">
      <c r="A3460" s="219" t="s">
        <v>1805</v>
      </c>
      <c r="B3460" s="55">
        <v>30</v>
      </c>
      <c r="C3460" s="55">
        <v>22</v>
      </c>
      <c r="D3460" s="143">
        <v>28</v>
      </c>
      <c r="E3460" s="230" t="s">
        <v>144</v>
      </c>
      <c r="F3460" s="219">
        <v>42770</v>
      </c>
      <c r="I3460" s="219" t="s">
        <v>1092</v>
      </c>
    </row>
    <row r="3461" spans="1:9" ht="13.5" customHeight="1">
      <c r="A3461" s="219" t="s">
        <v>1805</v>
      </c>
      <c r="B3461" s="55">
        <v>53</v>
      </c>
      <c r="C3461" s="55">
        <v>50</v>
      </c>
      <c r="D3461" s="143">
        <v>56</v>
      </c>
      <c r="E3461" s="230" t="s">
        <v>144</v>
      </c>
      <c r="F3461" s="219">
        <v>76900</v>
      </c>
      <c r="I3461" s="219" t="s">
        <v>1092</v>
      </c>
    </row>
    <row r="3462" spans="1:9" ht="13.5" customHeight="1">
      <c r="A3462" s="219" t="s">
        <v>1805</v>
      </c>
      <c r="B3462" s="55">
        <v>81</v>
      </c>
      <c r="C3462" s="55">
        <v>78</v>
      </c>
      <c r="D3462" s="143">
        <v>84</v>
      </c>
      <c r="E3462" s="230" t="s">
        <v>144</v>
      </c>
      <c r="F3462" s="219">
        <v>14650</v>
      </c>
      <c r="I3462" s="219" t="s">
        <v>1092</v>
      </c>
    </row>
    <row r="3463" spans="1:9" ht="13.5" customHeight="1">
      <c r="A3463" s="219" t="s">
        <v>1805</v>
      </c>
      <c r="B3463" s="55">
        <v>136</v>
      </c>
      <c r="C3463" s="55">
        <v>133</v>
      </c>
      <c r="D3463" s="143">
        <v>140</v>
      </c>
      <c r="E3463" s="230" t="s">
        <v>144</v>
      </c>
      <c r="F3463" s="219">
        <v>5525</v>
      </c>
      <c r="I3463" s="219" t="s">
        <v>1092</v>
      </c>
    </row>
    <row r="3464" spans="1:9" ht="13.5" customHeight="1">
      <c r="A3464" s="219" t="s">
        <v>1571</v>
      </c>
      <c r="B3464" s="55">
        <v>3.5</v>
      </c>
      <c r="C3464" s="55">
        <v>1</v>
      </c>
      <c r="D3464" s="143">
        <v>7</v>
      </c>
      <c r="E3464" s="230" t="s">
        <v>144</v>
      </c>
      <c r="F3464" s="219">
        <v>19970</v>
      </c>
      <c r="I3464" s="219" t="s">
        <v>1092</v>
      </c>
    </row>
    <row r="3465" spans="1:9" ht="13.5" customHeight="1">
      <c r="A3465" s="219" t="s">
        <v>1571</v>
      </c>
      <c r="B3465" s="55">
        <v>11</v>
      </c>
      <c r="C3465" s="55">
        <v>8</v>
      </c>
      <c r="D3465" s="143">
        <v>14</v>
      </c>
      <c r="E3465" s="230" t="s">
        <v>144</v>
      </c>
      <c r="F3465" s="219">
        <v>18660</v>
      </c>
      <c r="I3465" s="219" t="s">
        <v>1092</v>
      </c>
    </row>
    <row r="3466" spans="1:9" ht="13.5" customHeight="1">
      <c r="A3466" s="219" t="s">
        <v>1571</v>
      </c>
      <c r="B3466" s="55">
        <v>81</v>
      </c>
      <c r="C3466" s="55">
        <v>78</v>
      </c>
      <c r="D3466" s="143">
        <v>84</v>
      </c>
      <c r="E3466" s="230" t="s">
        <v>144</v>
      </c>
      <c r="F3466" s="219">
        <v>400.5</v>
      </c>
      <c r="I3466" s="219" t="s">
        <v>1092</v>
      </c>
    </row>
    <row r="3467" spans="1:9" ht="13.5" customHeight="1">
      <c r="A3467" s="219" t="s">
        <v>1571</v>
      </c>
      <c r="B3467" s="55">
        <v>136</v>
      </c>
      <c r="C3467" s="55">
        <v>133</v>
      </c>
      <c r="D3467" s="143">
        <v>140</v>
      </c>
      <c r="E3467" s="230" t="s">
        <v>144</v>
      </c>
      <c r="F3467" s="219">
        <v>1122</v>
      </c>
      <c r="I3467" s="219" t="s">
        <v>1092</v>
      </c>
    </row>
    <row r="3468" spans="1:9" ht="13.5" customHeight="1">
      <c r="A3468" s="219" t="s">
        <v>1728</v>
      </c>
      <c r="B3468" s="55">
        <v>11</v>
      </c>
      <c r="C3468" s="55">
        <v>8</v>
      </c>
      <c r="D3468" s="143">
        <v>14</v>
      </c>
      <c r="E3468" s="230" t="s">
        <v>144</v>
      </c>
      <c r="F3468" s="219">
        <v>1420</v>
      </c>
      <c r="I3468" s="219" t="s">
        <v>1092</v>
      </c>
    </row>
    <row r="3469" spans="1:9" ht="13.5" customHeight="1">
      <c r="A3469" s="219" t="s">
        <v>1728</v>
      </c>
      <c r="B3469" s="55">
        <v>81</v>
      </c>
      <c r="C3469" s="55">
        <v>78</v>
      </c>
      <c r="D3469" s="143">
        <v>84</v>
      </c>
      <c r="E3469" s="230" t="s">
        <v>144</v>
      </c>
      <c r="F3469" s="219">
        <v>4323</v>
      </c>
      <c r="I3469" s="219" t="s">
        <v>1092</v>
      </c>
    </row>
    <row r="3470" spans="1:9" ht="13.5" customHeight="1">
      <c r="A3470" s="219" t="s">
        <v>1728</v>
      </c>
      <c r="B3470" s="55">
        <v>136</v>
      </c>
      <c r="C3470" s="55">
        <v>133</v>
      </c>
      <c r="D3470" s="143">
        <v>140</v>
      </c>
      <c r="E3470" s="230" t="s">
        <v>144</v>
      </c>
      <c r="F3470" s="219">
        <v>1807</v>
      </c>
      <c r="I3470" s="219" t="s">
        <v>1092</v>
      </c>
    </row>
    <row r="3471" spans="1:9" ht="13.5" customHeight="1">
      <c r="A3471" s="219" t="s">
        <v>1520</v>
      </c>
      <c r="B3471" s="55">
        <v>11</v>
      </c>
      <c r="C3471" s="55">
        <v>8</v>
      </c>
      <c r="D3471" s="143">
        <v>14</v>
      </c>
      <c r="E3471" s="230" t="s">
        <v>144</v>
      </c>
      <c r="F3471" s="219">
        <v>94140</v>
      </c>
      <c r="I3471" s="219" t="s">
        <v>1092</v>
      </c>
    </row>
    <row r="3472" spans="1:9" ht="13.5" customHeight="1">
      <c r="A3472" s="219" t="s">
        <v>1520</v>
      </c>
      <c r="B3472" s="55">
        <v>53</v>
      </c>
      <c r="C3472" s="55">
        <v>50</v>
      </c>
      <c r="D3472" s="143">
        <v>56</v>
      </c>
      <c r="E3472" s="230" t="s">
        <v>144</v>
      </c>
      <c r="F3472" s="219">
        <v>19330</v>
      </c>
      <c r="I3472" s="219" t="s">
        <v>1092</v>
      </c>
    </row>
    <row r="3473" spans="1:9" ht="13.5" customHeight="1">
      <c r="A3473" s="219" t="s">
        <v>1483</v>
      </c>
      <c r="B3473" s="55">
        <v>3.5</v>
      </c>
      <c r="C3473" s="55">
        <v>1</v>
      </c>
      <c r="D3473" s="143">
        <v>7</v>
      </c>
      <c r="E3473" s="230" t="s">
        <v>144</v>
      </c>
      <c r="F3473" s="219">
        <v>50970</v>
      </c>
      <c r="I3473" s="219" t="s">
        <v>1092</v>
      </c>
    </row>
    <row r="3474" spans="1:9" ht="13.5" customHeight="1">
      <c r="A3474" s="219" t="s">
        <v>1483</v>
      </c>
      <c r="B3474" s="55">
        <v>11</v>
      </c>
      <c r="C3474" s="55">
        <v>8</v>
      </c>
      <c r="D3474" s="143">
        <v>14</v>
      </c>
      <c r="E3474" s="230" t="s">
        <v>144</v>
      </c>
      <c r="F3474" s="219">
        <v>9556</v>
      </c>
      <c r="I3474" s="219" t="s">
        <v>1092</v>
      </c>
    </row>
    <row r="3475" spans="1:9" ht="13.5" customHeight="1">
      <c r="A3475" s="219" t="s">
        <v>1483</v>
      </c>
      <c r="B3475" s="55">
        <v>30</v>
      </c>
      <c r="C3475" s="55">
        <v>22</v>
      </c>
      <c r="D3475" s="143">
        <v>28</v>
      </c>
      <c r="E3475" s="230" t="s">
        <v>144</v>
      </c>
      <c r="F3475" s="219">
        <v>592600</v>
      </c>
      <c r="I3475" s="219" t="s">
        <v>1092</v>
      </c>
    </row>
    <row r="3476" spans="1:9" ht="13.5" customHeight="1">
      <c r="A3476" s="219" t="s">
        <v>1470</v>
      </c>
      <c r="B3476" s="55">
        <v>3.5</v>
      </c>
      <c r="C3476" s="55">
        <v>1</v>
      </c>
      <c r="D3476" s="143">
        <v>7</v>
      </c>
      <c r="E3476" s="230" t="s">
        <v>144</v>
      </c>
      <c r="F3476" s="219">
        <v>1070000</v>
      </c>
      <c r="I3476" s="219" t="s">
        <v>1092</v>
      </c>
    </row>
    <row r="3477" spans="1:9" ht="13.5" customHeight="1">
      <c r="A3477" s="219" t="s">
        <v>1470</v>
      </c>
      <c r="B3477" s="55">
        <v>11</v>
      </c>
      <c r="C3477" s="55">
        <v>8</v>
      </c>
      <c r="D3477" s="143">
        <v>14</v>
      </c>
      <c r="E3477" s="230" t="s">
        <v>144</v>
      </c>
      <c r="F3477" s="219">
        <v>812700</v>
      </c>
      <c r="I3477" s="219" t="s">
        <v>1092</v>
      </c>
    </row>
    <row r="3478" spans="1:9" ht="13.5" customHeight="1">
      <c r="A3478" s="219" t="s">
        <v>1470</v>
      </c>
      <c r="B3478" s="55">
        <v>30</v>
      </c>
      <c r="C3478" s="55">
        <v>22</v>
      </c>
      <c r="D3478" s="143">
        <v>28</v>
      </c>
      <c r="E3478" s="230" t="s">
        <v>144</v>
      </c>
      <c r="F3478" s="219">
        <v>2546000</v>
      </c>
      <c r="I3478" s="219" t="s">
        <v>1092</v>
      </c>
    </row>
    <row r="3479" spans="1:9" ht="13.5" customHeight="1">
      <c r="A3479" s="219" t="s">
        <v>1470</v>
      </c>
      <c r="B3479" s="55">
        <v>53</v>
      </c>
      <c r="C3479" s="55">
        <v>50</v>
      </c>
      <c r="D3479" s="143">
        <v>56</v>
      </c>
      <c r="E3479" s="230" t="s">
        <v>144</v>
      </c>
      <c r="F3479" s="219">
        <v>583600</v>
      </c>
      <c r="I3479" s="219" t="s">
        <v>1092</v>
      </c>
    </row>
    <row r="3480" spans="1:9" ht="13.5" customHeight="1">
      <c r="A3480" s="219" t="s">
        <v>1470</v>
      </c>
      <c r="B3480" s="55">
        <v>81</v>
      </c>
      <c r="C3480" s="55">
        <v>78</v>
      </c>
      <c r="D3480" s="143">
        <v>84</v>
      </c>
      <c r="E3480" s="230" t="s">
        <v>144</v>
      </c>
      <c r="F3480" s="219">
        <v>46400</v>
      </c>
      <c r="I3480" s="219" t="s">
        <v>1092</v>
      </c>
    </row>
    <row r="3481" spans="1:9" ht="13.5" customHeight="1">
      <c r="A3481" s="219" t="s">
        <v>1470</v>
      </c>
      <c r="B3481" s="55">
        <v>136</v>
      </c>
      <c r="C3481" s="55">
        <v>133</v>
      </c>
      <c r="D3481" s="143">
        <v>140</v>
      </c>
      <c r="E3481" s="230" t="s">
        <v>144</v>
      </c>
      <c r="F3481" s="219">
        <v>36750</v>
      </c>
      <c r="I3481" s="219" t="s">
        <v>1092</v>
      </c>
    </row>
    <row r="3482" spans="1:9" ht="13.5" customHeight="1">
      <c r="A3482" s="219" t="s">
        <v>1833</v>
      </c>
      <c r="B3482" s="55">
        <v>3.5</v>
      </c>
      <c r="C3482" s="55">
        <v>1</v>
      </c>
      <c r="D3482" s="143">
        <v>7</v>
      </c>
      <c r="E3482" s="230" t="s">
        <v>144</v>
      </c>
      <c r="F3482" s="219">
        <v>1563</v>
      </c>
      <c r="I3482" s="219" t="s">
        <v>1092</v>
      </c>
    </row>
    <row r="3483" spans="1:9" ht="13.5" customHeight="1">
      <c r="A3483" s="219" t="s">
        <v>1833</v>
      </c>
      <c r="B3483" s="55">
        <v>11</v>
      </c>
      <c r="C3483" s="55">
        <v>8</v>
      </c>
      <c r="D3483" s="143">
        <v>14</v>
      </c>
      <c r="E3483" s="230" t="s">
        <v>144</v>
      </c>
      <c r="F3483" s="219">
        <v>8972</v>
      </c>
      <c r="I3483" s="219" t="s">
        <v>1092</v>
      </c>
    </row>
    <row r="3484" spans="1:9" ht="13.5" customHeight="1">
      <c r="A3484" s="219" t="s">
        <v>1833</v>
      </c>
      <c r="B3484" s="55">
        <v>30</v>
      </c>
      <c r="C3484" s="55">
        <v>22</v>
      </c>
      <c r="D3484" s="143">
        <v>28</v>
      </c>
      <c r="E3484" s="230" t="s">
        <v>144</v>
      </c>
      <c r="F3484" s="219">
        <v>107300</v>
      </c>
      <c r="I3484" s="219" t="s">
        <v>1092</v>
      </c>
    </row>
    <row r="3485" spans="1:9" ht="13.5" customHeight="1">
      <c r="A3485" s="219" t="s">
        <v>1833</v>
      </c>
      <c r="B3485" s="55">
        <v>53</v>
      </c>
      <c r="C3485" s="55">
        <v>50</v>
      </c>
      <c r="D3485" s="143">
        <v>56</v>
      </c>
      <c r="E3485" s="230" t="s">
        <v>144</v>
      </c>
      <c r="F3485" s="219">
        <v>21020</v>
      </c>
      <c r="I3485" s="219" t="s">
        <v>1092</v>
      </c>
    </row>
    <row r="3486" spans="1:9" ht="13.5" customHeight="1">
      <c r="A3486" s="219" t="s">
        <v>1833</v>
      </c>
      <c r="B3486" s="55">
        <v>136</v>
      </c>
      <c r="C3486" s="55">
        <v>133</v>
      </c>
      <c r="D3486" s="143">
        <v>140</v>
      </c>
      <c r="E3486" s="230" t="s">
        <v>144</v>
      </c>
      <c r="F3486" s="219">
        <v>901</v>
      </c>
      <c r="I3486" s="219" t="s">
        <v>1092</v>
      </c>
    </row>
    <row r="3487" spans="1:9" ht="13.5" customHeight="1">
      <c r="A3487" s="219" t="s">
        <v>1721</v>
      </c>
      <c r="B3487" s="55">
        <v>3.5</v>
      </c>
      <c r="C3487" s="55">
        <v>1</v>
      </c>
      <c r="D3487" s="143">
        <v>7</v>
      </c>
      <c r="E3487" s="230" t="s">
        <v>144</v>
      </c>
      <c r="F3487" s="219">
        <v>811.6</v>
      </c>
      <c r="I3487" s="219" t="s">
        <v>1092</v>
      </c>
    </row>
    <row r="3488" spans="1:9" ht="13.5" customHeight="1">
      <c r="A3488" s="219" t="s">
        <v>1721</v>
      </c>
      <c r="B3488" s="55">
        <v>11</v>
      </c>
      <c r="C3488" s="55">
        <v>8</v>
      </c>
      <c r="D3488" s="143">
        <v>14</v>
      </c>
      <c r="E3488" s="230" t="s">
        <v>144</v>
      </c>
      <c r="F3488" s="219">
        <v>5045</v>
      </c>
      <c r="I3488" s="219" t="s">
        <v>1092</v>
      </c>
    </row>
    <row r="3489" spans="1:9" ht="13.5" customHeight="1">
      <c r="A3489" s="219" t="s">
        <v>1721</v>
      </c>
      <c r="B3489" s="55">
        <v>53</v>
      </c>
      <c r="C3489" s="55">
        <v>50</v>
      </c>
      <c r="D3489" s="143">
        <v>56</v>
      </c>
      <c r="E3489" s="230" t="s">
        <v>144</v>
      </c>
      <c r="F3489" s="219">
        <v>693.3</v>
      </c>
      <c r="I3489" s="219" t="s">
        <v>1092</v>
      </c>
    </row>
    <row r="3490" spans="1:9" ht="13.5" customHeight="1">
      <c r="A3490" s="219" t="s">
        <v>1721</v>
      </c>
      <c r="B3490" s="55">
        <v>81</v>
      </c>
      <c r="C3490" s="55">
        <v>78</v>
      </c>
      <c r="D3490" s="143">
        <v>84</v>
      </c>
      <c r="E3490" s="230" t="s">
        <v>144</v>
      </c>
      <c r="F3490" s="219">
        <v>3223</v>
      </c>
      <c r="I3490" s="219" t="s">
        <v>1092</v>
      </c>
    </row>
    <row r="3491" spans="1:9" ht="13.5" customHeight="1">
      <c r="A3491" s="219" t="s">
        <v>1721</v>
      </c>
      <c r="B3491" s="55">
        <v>136</v>
      </c>
      <c r="C3491" s="55">
        <v>133</v>
      </c>
      <c r="D3491" s="143">
        <v>140</v>
      </c>
      <c r="E3491" s="230" t="s">
        <v>144</v>
      </c>
      <c r="F3491" s="219">
        <v>366.5</v>
      </c>
      <c r="I3491" s="219" t="s">
        <v>1092</v>
      </c>
    </row>
    <row r="3492" spans="1:9" ht="13.5" customHeight="1">
      <c r="A3492" s="219" t="s">
        <v>1562</v>
      </c>
      <c r="B3492" s="55">
        <v>3.5</v>
      </c>
      <c r="C3492" s="55">
        <v>1</v>
      </c>
      <c r="D3492" s="143">
        <v>7</v>
      </c>
      <c r="E3492" s="230" t="s">
        <v>144</v>
      </c>
      <c r="F3492" s="219">
        <v>105100</v>
      </c>
      <c r="I3492" s="219" t="s">
        <v>1092</v>
      </c>
    </row>
    <row r="3493" spans="1:9" ht="13.5" customHeight="1">
      <c r="A3493" s="219" t="s">
        <v>1562</v>
      </c>
      <c r="B3493" s="55">
        <v>11</v>
      </c>
      <c r="C3493" s="55">
        <v>8</v>
      </c>
      <c r="D3493" s="143">
        <v>14</v>
      </c>
      <c r="E3493" s="230" t="s">
        <v>144</v>
      </c>
      <c r="F3493" s="219">
        <v>131100</v>
      </c>
      <c r="I3493" s="219" t="s">
        <v>1092</v>
      </c>
    </row>
    <row r="3494" spans="1:9" ht="13.5" customHeight="1">
      <c r="A3494" s="219" t="s">
        <v>1562</v>
      </c>
      <c r="B3494" s="55">
        <v>30</v>
      </c>
      <c r="C3494" s="55">
        <v>22</v>
      </c>
      <c r="D3494" s="143">
        <v>28</v>
      </c>
      <c r="E3494" s="230" t="s">
        <v>144</v>
      </c>
      <c r="F3494" s="219">
        <v>51210</v>
      </c>
      <c r="I3494" s="219" t="s">
        <v>1092</v>
      </c>
    </row>
    <row r="3495" spans="1:9" ht="13.5" customHeight="1">
      <c r="A3495" s="219" t="s">
        <v>1562</v>
      </c>
      <c r="B3495" s="55">
        <v>53</v>
      </c>
      <c r="C3495" s="55">
        <v>50</v>
      </c>
      <c r="D3495" s="143">
        <v>56</v>
      </c>
      <c r="E3495" s="230" t="s">
        <v>144</v>
      </c>
      <c r="F3495" s="219">
        <v>19630</v>
      </c>
      <c r="I3495" s="219" t="s">
        <v>1092</v>
      </c>
    </row>
    <row r="3496" spans="1:9" ht="13.5" customHeight="1">
      <c r="A3496" s="219" t="s">
        <v>1562</v>
      </c>
      <c r="B3496" s="55">
        <v>81</v>
      </c>
      <c r="C3496" s="55">
        <v>78</v>
      </c>
      <c r="D3496" s="143">
        <v>84</v>
      </c>
      <c r="E3496" s="230" t="s">
        <v>144</v>
      </c>
      <c r="F3496" s="219">
        <v>6369</v>
      </c>
      <c r="I3496" s="219" t="s">
        <v>1092</v>
      </c>
    </row>
    <row r="3497" spans="1:9" ht="13.5" customHeight="1">
      <c r="A3497" s="219" t="s">
        <v>1562</v>
      </c>
      <c r="B3497" s="55">
        <v>136</v>
      </c>
      <c r="C3497" s="55">
        <v>133</v>
      </c>
      <c r="D3497" s="143">
        <v>140</v>
      </c>
      <c r="E3497" s="230" t="s">
        <v>144</v>
      </c>
      <c r="F3497" s="219">
        <v>22600</v>
      </c>
      <c r="I3497" s="219" t="s">
        <v>1092</v>
      </c>
    </row>
    <row r="3498" spans="1:9" ht="13.5" customHeight="1">
      <c r="A3498" s="219" t="s">
        <v>1753</v>
      </c>
      <c r="B3498" s="55">
        <v>3.5</v>
      </c>
      <c r="C3498" s="55">
        <v>1</v>
      </c>
      <c r="D3498" s="143">
        <v>7</v>
      </c>
      <c r="E3498" s="230" t="s">
        <v>144</v>
      </c>
      <c r="F3498" s="219">
        <v>9984</v>
      </c>
      <c r="I3498" s="219" t="s">
        <v>1092</v>
      </c>
    </row>
    <row r="3499" spans="1:9" ht="13.5" customHeight="1">
      <c r="A3499" s="219" t="s">
        <v>1753</v>
      </c>
      <c r="B3499" s="55">
        <v>11</v>
      </c>
      <c r="C3499" s="55">
        <v>8</v>
      </c>
      <c r="D3499" s="143">
        <v>14</v>
      </c>
      <c r="E3499" s="230" t="s">
        <v>144</v>
      </c>
      <c r="F3499" s="219">
        <v>2107</v>
      </c>
      <c r="I3499" s="219" t="s">
        <v>1092</v>
      </c>
    </row>
    <row r="3500" spans="1:9" ht="13.5" customHeight="1">
      <c r="A3500" s="219" t="s">
        <v>1515</v>
      </c>
      <c r="B3500" s="55">
        <v>3.5</v>
      </c>
      <c r="C3500" s="55">
        <v>1</v>
      </c>
      <c r="D3500" s="143">
        <v>7</v>
      </c>
      <c r="E3500" s="230" t="s">
        <v>144</v>
      </c>
      <c r="F3500" s="219">
        <v>1334</v>
      </c>
      <c r="I3500" s="219" t="s">
        <v>1092</v>
      </c>
    </row>
    <row r="3501" spans="1:9" ht="13.5" customHeight="1">
      <c r="A3501" s="219" t="s">
        <v>1515</v>
      </c>
      <c r="B3501" s="55">
        <v>11</v>
      </c>
      <c r="C3501" s="55">
        <v>8</v>
      </c>
      <c r="D3501" s="143">
        <v>14</v>
      </c>
      <c r="E3501" s="230" t="s">
        <v>144</v>
      </c>
      <c r="F3501" s="219">
        <v>18900</v>
      </c>
      <c r="I3501" s="219" t="s">
        <v>1092</v>
      </c>
    </row>
    <row r="3502" spans="1:9" ht="13.5" customHeight="1">
      <c r="A3502" s="219" t="s">
        <v>1548</v>
      </c>
      <c r="B3502" s="55">
        <v>3.5</v>
      </c>
      <c r="C3502" s="55">
        <v>1</v>
      </c>
      <c r="D3502" s="143">
        <v>7</v>
      </c>
      <c r="E3502" s="230" t="s">
        <v>144</v>
      </c>
      <c r="F3502" s="219">
        <v>1924000</v>
      </c>
      <c r="I3502" s="219" t="s">
        <v>1092</v>
      </c>
    </row>
    <row r="3503" spans="1:9" ht="13.5" customHeight="1">
      <c r="A3503" s="219" t="s">
        <v>1548</v>
      </c>
      <c r="B3503" s="55">
        <v>11</v>
      </c>
      <c r="C3503" s="55">
        <v>8</v>
      </c>
      <c r="D3503" s="143">
        <v>14</v>
      </c>
      <c r="E3503" s="230" t="s">
        <v>144</v>
      </c>
      <c r="F3503" s="219">
        <v>1235000</v>
      </c>
      <c r="I3503" s="219" t="s">
        <v>1092</v>
      </c>
    </row>
    <row r="3504" spans="1:9" ht="13.5" customHeight="1">
      <c r="A3504" s="219" t="s">
        <v>1548</v>
      </c>
      <c r="B3504" s="55">
        <v>30</v>
      </c>
      <c r="C3504" s="55">
        <v>22</v>
      </c>
      <c r="D3504" s="143">
        <v>28</v>
      </c>
      <c r="E3504" s="230" t="s">
        <v>144</v>
      </c>
      <c r="F3504" s="219">
        <v>1762000</v>
      </c>
      <c r="I3504" s="219" t="s">
        <v>1092</v>
      </c>
    </row>
    <row r="3505" spans="1:9" ht="13.5" customHeight="1">
      <c r="A3505" s="219" t="s">
        <v>1548</v>
      </c>
      <c r="B3505" s="55">
        <v>53</v>
      </c>
      <c r="C3505" s="55">
        <v>50</v>
      </c>
      <c r="D3505" s="143">
        <v>56</v>
      </c>
      <c r="E3505" s="230" t="s">
        <v>144</v>
      </c>
      <c r="F3505" s="219">
        <v>1189000</v>
      </c>
      <c r="I3505" s="219" t="s">
        <v>1092</v>
      </c>
    </row>
    <row r="3506" spans="1:9" ht="13.5" customHeight="1">
      <c r="A3506" s="219" t="s">
        <v>1548</v>
      </c>
      <c r="B3506" s="55">
        <v>81</v>
      </c>
      <c r="C3506" s="55">
        <v>78</v>
      </c>
      <c r="D3506" s="143">
        <v>84</v>
      </c>
      <c r="E3506" s="230" t="s">
        <v>144</v>
      </c>
      <c r="F3506" s="219">
        <v>1320000</v>
      </c>
      <c r="I3506" s="219" t="s">
        <v>1092</v>
      </c>
    </row>
    <row r="3507" spans="1:9" ht="13.5" customHeight="1">
      <c r="A3507" s="219" t="s">
        <v>1548</v>
      </c>
      <c r="B3507" s="55">
        <v>136</v>
      </c>
      <c r="C3507" s="55">
        <v>133</v>
      </c>
      <c r="D3507" s="143">
        <v>140</v>
      </c>
      <c r="E3507" s="230" t="s">
        <v>144</v>
      </c>
      <c r="F3507" s="219">
        <v>1255000</v>
      </c>
      <c r="I3507" s="219" t="s">
        <v>1092</v>
      </c>
    </row>
    <row r="3508" spans="1:9" ht="13.5" customHeight="1">
      <c r="A3508" s="219" t="s">
        <v>2281</v>
      </c>
      <c r="B3508" s="55">
        <v>3.5</v>
      </c>
      <c r="C3508" s="55">
        <v>1</v>
      </c>
      <c r="D3508" s="143">
        <v>7</v>
      </c>
      <c r="E3508" s="230" t="s">
        <v>144</v>
      </c>
      <c r="F3508" s="219">
        <v>3243</v>
      </c>
      <c r="I3508" s="219" t="s">
        <v>1092</v>
      </c>
    </row>
    <row r="3509" spans="1:9" ht="13.5" customHeight="1">
      <c r="A3509" s="219" t="s">
        <v>2281</v>
      </c>
      <c r="B3509" s="55">
        <v>11</v>
      </c>
      <c r="C3509" s="55">
        <v>8</v>
      </c>
      <c r="D3509" s="143">
        <v>14</v>
      </c>
      <c r="E3509" s="230" t="s">
        <v>144</v>
      </c>
      <c r="F3509" s="219">
        <v>14520</v>
      </c>
      <c r="I3509" s="219" t="s">
        <v>1092</v>
      </c>
    </row>
    <row r="3510" spans="1:9" ht="13.5" customHeight="1">
      <c r="A3510" s="219" t="s">
        <v>2281</v>
      </c>
      <c r="B3510" s="55">
        <v>30</v>
      </c>
      <c r="C3510" s="55">
        <v>22</v>
      </c>
      <c r="D3510" s="143">
        <v>28</v>
      </c>
      <c r="E3510" s="230" t="s">
        <v>144</v>
      </c>
      <c r="F3510" s="219">
        <v>17200</v>
      </c>
      <c r="I3510" s="219" t="s">
        <v>1092</v>
      </c>
    </row>
    <row r="3511" spans="1:9" ht="13.5" customHeight="1">
      <c r="A3511" s="219" t="s">
        <v>1852</v>
      </c>
      <c r="B3511" s="55">
        <v>3.5</v>
      </c>
      <c r="C3511" s="55">
        <v>1</v>
      </c>
      <c r="D3511" s="143">
        <v>7</v>
      </c>
      <c r="E3511" s="230" t="s">
        <v>144</v>
      </c>
      <c r="F3511" s="219">
        <v>181900</v>
      </c>
      <c r="I3511" s="219" t="s">
        <v>1092</v>
      </c>
    </row>
    <row r="3512" spans="1:9" ht="13.5" customHeight="1">
      <c r="A3512" s="219" t="s">
        <v>1852</v>
      </c>
      <c r="B3512" s="55">
        <v>11</v>
      </c>
      <c r="C3512" s="55">
        <v>8</v>
      </c>
      <c r="D3512" s="143">
        <v>14</v>
      </c>
      <c r="E3512" s="230" t="s">
        <v>144</v>
      </c>
      <c r="F3512" s="219">
        <v>202300</v>
      </c>
      <c r="I3512" s="219" t="s">
        <v>1092</v>
      </c>
    </row>
    <row r="3513" spans="1:9" ht="13.5" customHeight="1">
      <c r="A3513" s="219" t="s">
        <v>1852</v>
      </c>
      <c r="B3513" s="55">
        <v>30</v>
      </c>
      <c r="C3513" s="55">
        <v>22</v>
      </c>
      <c r="D3513" s="143">
        <v>28</v>
      </c>
      <c r="E3513" s="230" t="s">
        <v>144</v>
      </c>
      <c r="F3513" s="219">
        <v>326700</v>
      </c>
      <c r="I3513" s="219" t="s">
        <v>1092</v>
      </c>
    </row>
    <row r="3514" spans="1:9" ht="13.5" customHeight="1">
      <c r="A3514" s="219" t="s">
        <v>1852</v>
      </c>
      <c r="B3514" s="55">
        <v>53</v>
      </c>
      <c r="C3514" s="55">
        <v>50</v>
      </c>
      <c r="D3514" s="143">
        <v>56</v>
      </c>
      <c r="E3514" s="230" t="s">
        <v>144</v>
      </c>
      <c r="F3514" s="219">
        <v>158200</v>
      </c>
      <c r="I3514" s="219" t="s">
        <v>1092</v>
      </c>
    </row>
    <row r="3515" spans="1:9" ht="13.5" customHeight="1">
      <c r="A3515" s="219" t="s">
        <v>1852</v>
      </c>
      <c r="B3515" s="55">
        <v>81</v>
      </c>
      <c r="C3515" s="55">
        <v>78</v>
      </c>
      <c r="D3515" s="143">
        <v>84</v>
      </c>
      <c r="E3515" s="230" t="s">
        <v>144</v>
      </c>
      <c r="F3515" s="219">
        <v>102400</v>
      </c>
      <c r="I3515" s="219" t="s">
        <v>1092</v>
      </c>
    </row>
    <row r="3516" spans="1:9" ht="13.5" customHeight="1">
      <c r="A3516" s="219" t="s">
        <v>1852</v>
      </c>
      <c r="B3516" s="55">
        <v>136</v>
      </c>
      <c r="C3516" s="55">
        <v>133</v>
      </c>
      <c r="D3516" s="143">
        <v>140</v>
      </c>
      <c r="E3516" s="230" t="s">
        <v>144</v>
      </c>
      <c r="F3516" s="219">
        <v>97720</v>
      </c>
      <c r="I3516" s="219" t="s">
        <v>1092</v>
      </c>
    </row>
    <row r="3517" spans="1:9" ht="13.5" customHeight="1">
      <c r="A3517" s="219" t="s">
        <v>2293</v>
      </c>
      <c r="B3517" s="55">
        <v>11</v>
      </c>
      <c r="C3517" s="55">
        <v>8</v>
      </c>
      <c r="D3517" s="143">
        <v>14</v>
      </c>
      <c r="E3517" s="230" t="s">
        <v>144</v>
      </c>
      <c r="F3517" s="219">
        <v>8313</v>
      </c>
      <c r="I3517" s="219" t="s">
        <v>1092</v>
      </c>
    </row>
    <row r="3518" spans="1:9" ht="13.5" customHeight="1">
      <c r="A3518" s="219" t="s">
        <v>2293</v>
      </c>
      <c r="B3518" s="55">
        <v>53</v>
      </c>
      <c r="C3518" s="55">
        <v>50</v>
      </c>
      <c r="D3518" s="143">
        <v>56</v>
      </c>
      <c r="E3518" s="230" t="s">
        <v>144</v>
      </c>
      <c r="F3518" s="219">
        <v>6303</v>
      </c>
      <c r="I3518" s="219" t="s">
        <v>1092</v>
      </c>
    </row>
    <row r="3519" spans="1:9" ht="13.5" customHeight="1">
      <c r="A3519" s="219" t="s">
        <v>1567</v>
      </c>
      <c r="B3519" s="55">
        <v>3.5</v>
      </c>
      <c r="C3519" s="55">
        <v>1</v>
      </c>
      <c r="D3519" s="143">
        <v>7</v>
      </c>
      <c r="E3519" s="230" t="s">
        <v>144</v>
      </c>
      <c r="F3519" s="219">
        <v>32970</v>
      </c>
      <c r="I3519" s="219" t="s">
        <v>1092</v>
      </c>
    </row>
    <row r="3520" spans="1:9" ht="13.5" customHeight="1">
      <c r="A3520" s="219" t="s">
        <v>1567</v>
      </c>
      <c r="B3520" s="55">
        <v>11</v>
      </c>
      <c r="C3520" s="55">
        <v>8</v>
      </c>
      <c r="D3520" s="143">
        <v>14</v>
      </c>
      <c r="E3520" s="230" t="s">
        <v>144</v>
      </c>
      <c r="F3520" s="219">
        <v>20520</v>
      </c>
      <c r="I3520" s="219" t="s">
        <v>1092</v>
      </c>
    </row>
    <row r="3521" spans="1:9" ht="13.5" customHeight="1">
      <c r="A3521" s="219" t="s">
        <v>1567</v>
      </c>
      <c r="B3521" s="55">
        <v>30</v>
      </c>
      <c r="C3521" s="55">
        <v>22</v>
      </c>
      <c r="D3521" s="143">
        <v>28</v>
      </c>
      <c r="E3521" s="230" t="s">
        <v>144</v>
      </c>
      <c r="F3521" s="219">
        <v>1379</v>
      </c>
      <c r="I3521" s="219" t="s">
        <v>1092</v>
      </c>
    </row>
    <row r="3522" spans="1:9" ht="13.5" customHeight="1">
      <c r="A3522" s="219" t="s">
        <v>1567</v>
      </c>
      <c r="B3522" s="55">
        <v>53</v>
      </c>
      <c r="C3522" s="55">
        <v>50</v>
      </c>
      <c r="D3522" s="143">
        <v>56</v>
      </c>
      <c r="E3522" s="230" t="s">
        <v>144</v>
      </c>
      <c r="F3522" s="219">
        <v>839.2</v>
      </c>
      <c r="I3522" s="219" t="s">
        <v>1092</v>
      </c>
    </row>
    <row r="3523" spans="1:9" ht="13.5" customHeight="1">
      <c r="A3523" s="219" t="s">
        <v>1567</v>
      </c>
      <c r="B3523" s="55">
        <v>81</v>
      </c>
      <c r="C3523" s="55">
        <v>78</v>
      </c>
      <c r="D3523" s="143">
        <v>84</v>
      </c>
      <c r="E3523" s="230" t="s">
        <v>144</v>
      </c>
      <c r="F3523" s="219">
        <v>2494</v>
      </c>
      <c r="I3523" s="219" t="s">
        <v>1092</v>
      </c>
    </row>
    <row r="3524" spans="1:9" ht="13.5" customHeight="1">
      <c r="A3524" s="219" t="s">
        <v>1567</v>
      </c>
      <c r="B3524" s="55">
        <v>136</v>
      </c>
      <c r="C3524" s="55">
        <v>133</v>
      </c>
      <c r="D3524" s="143">
        <v>140</v>
      </c>
      <c r="E3524" s="230" t="s">
        <v>144</v>
      </c>
      <c r="F3524" s="219">
        <v>5759</v>
      </c>
      <c r="I3524" s="219" t="s">
        <v>1092</v>
      </c>
    </row>
    <row r="3525" spans="1:9" ht="13.5" customHeight="1">
      <c r="A3525" s="219" t="s">
        <v>1802</v>
      </c>
      <c r="B3525" s="55">
        <v>3.5</v>
      </c>
      <c r="C3525" s="55">
        <v>1</v>
      </c>
      <c r="D3525" s="143">
        <v>7</v>
      </c>
      <c r="E3525" s="230" t="s">
        <v>144</v>
      </c>
      <c r="F3525" s="219">
        <v>210900</v>
      </c>
      <c r="I3525" s="219" t="s">
        <v>1092</v>
      </c>
    </row>
    <row r="3526" spans="1:9" ht="13.5" customHeight="1">
      <c r="A3526" s="219" t="s">
        <v>1802</v>
      </c>
      <c r="B3526" s="55">
        <v>11</v>
      </c>
      <c r="C3526" s="55">
        <v>8</v>
      </c>
      <c r="D3526" s="143">
        <v>14</v>
      </c>
      <c r="E3526" s="230" t="s">
        <v>144</v>
      </c>
      <c r="F3526" s="219">
        <v>307000</v>
      </c>
      <c r="I3526" s="219" t="s">
        <v>1092</v>
      </c>
    </row>
    <row r="3527" spans="1:9" ht="13.5" customHeight="1">
      <c r="A3527" s="219" t="s">
        <v>1802</v>
      </c>
      <c r="B3527" s="55">
        <v>30</v>
      </c>
      <c r="C3527" s="55">
        <v>22</v>
      </c>
      <c r="D3527" s="143">
        <v>28</v>
      </c>
      <c r="E3527" s="230" t="s">
        <v>144</v>
      </c>
      <c r="F3527" s="219">
        <v>33030</v>
      </c>
      <c r="I3527" s="219" t="s">
        <v>1092</v>
      </c>
    </row>
    <row r="3528" spans="1:9" ht="13.5" customHeight="1">
      <c r="A3528" s="219" t="s">
        <v>1802</v>
      </c>
      <c r="B3528" s="55">
        <v>53</v>
      </c>
      <c r="C3528" s="55">
        <v>50</v>
      </c>
      <c r="D3528" s="143">
        <v>56</v>
      </c>
      <c r="E3528" s="230" t="s">
        <v>144</v>
      </c>
      <c r="F3528" s="219">
        <v>110700</v>
      </c>
      <c r="I3528" s="219" t="s">
        <v>1092</v>
      </c>
    </row>
    <row r="3529" spans="1:9" ht="13.5" customHeight="1">
      <c r="A3529" s="219" t="s">
        <v>1802</v>
      </c>
      <c r="B3529" s="55">
        <v>81</v>
      </c>
      <c r="C3529" s="55">
        <v>78</v>
      </c>
      <c r="D3529" s="143">
        <v>84</v>
      </c>
      <c r="E3529" s="230" t="s">
        <v>144</v>
      </c>
      <c r="F3529" s="219">
        <v>51950</v>
      </c>
      <c r="I3529" s="219" t="s">
        <v>1092</v>
      </c>
    </row>
    <row r="3530" spans="1:9" ht="13.5" customHeight="1">
      <c r="A3530" s="219" t="s">
        <v>1802</v>
      </c>
      <c r="B3530" s="55">
        <v>136</v>
      </c>
      <c r="C3530" s="55">
        <v>133</v>
      </c>
      <c r="D3530" s="143">
        <v>140</v>
      </c>
      <c r="E3530" s="230" t="s">
        <v>144</v>
      </c>
      <c r="F3530" s="219">
        <v>144900</v>
      </c>
      <c r="I3530" s="219" t="s">
        <v>1092</v>
      </c>
    </row>
    <row r="3531" spans="1:9" ht="13.5" customHeight="1">
      <c r="A3531" s="219" t="s">
        <v>1555</v>
      </c>
      <c r="B3531" s="55">
        <v>3.5</v>
      </c>
      <c r="C3531" s="55">
        <v>1</v>
      </c>
      <c r="D3531" s="143">
        <v>7</v>
      </c>
      <c r="E3531" s="230" t="s">
        <v>144</v>
      </c>
      <c r="F3531" s="219">
        <v>241200</v>
      </c>
      <c r="I3531" s="219" t="s">
        <v>1092</v>
      </c>
    </row>
    <row r="3532" spans="1:9" ht="13.5" customHeight="1">
      <c r="A3532" s="219" t="s">
        <v>1555</v>
      </c>
      <c r="B3532" s="55">
        <v>11</v>
      </c>
      <c r="C3532" s="55">
        <v>8</v>
      </c>
      <c r="D3532" s="143">
        <v>14</v>
      </c>
      <c r="E3532" s="230" t="s">
        <v>144</v>
      </c>
      <c r="F3532" s="219">
        <v>286100</v>
      </c>
      <c r="I3532" s="219" t="s">
        <v>1092</v>
      </c>
    </row>
    <row r="3533" spans="1:9" ht="13.5" customHeight="1">
      <c r="A3533" s="219" t="s">
        <v>1555</v>
      </c>
      <c r="B3533" s="55">
        <v>30</v>
      </c>
      <c r="C3533" s="55">
        <v>22</v>
      </c>
      <c r="D3533" s="143">
        <v>28</v>
      </c>
      <c r="E3533" s="230" t="s">
        <v>144</v>
      </c>
      <c r="F3533" s="219">
        <v>38660</v>
      </c>
      <c r="I3533" s="219" t="s">
        <v>1092</v>
      </c>
    </row>
    <row r="3534" spans="1:9" ht="13.5" customHeight="1">
      <c r="A3534" s="219" t="s">
        <v>1555</v>
      </c>
      <c r="B3534" s="55">
        <v>53</v>
      </c>
      <c r="C3534" s="55">
        <v>50</v>
      </c>
      <c r="D3534" s="143">
        <v>56</v>
      </c>
      <c r="E3534" s="230" t="s">
        <v>144</v>
      </c>
      <c r="F3534" s="219">
        <v>72030</v>
      </c>
      <c r="I3534" s="219" t="s">
        <v>1092</v>
      </c>
    </row>
    <row r="3535" spans="1:9" ht="13.5" customHeight="1">
      <c r="A3535" s="219" t="s">
        <v>1555</v>
      </c>
      <c r="B3535" s="55">
        <v>81</v>
      </c>
      <c r="C3535" s="55">
        <v>78</v>
      </c>
      <c r="D3535" s="143">
        <v>84</v>
      </c>
      <c r="E3535" s="230" t="s">
        <v>144</v>
      </c>
      <c r="F3535" s="219">
        <v>15680</v>
      </c>
      <c r="I3535" s="219" t="s">
        <v>1092</v>
      </c>
    </row>
    <row r="3536" spans="1:9" ht="13.5" customHeight="1">
      <c r="A3536" s="219" t="s">
        <v>1555</v>
      </c>
      <c r="B3536" s="55">
        <v>136</v>
      </c>
      <c r="C3536" s="55">
        <v>133</v>
      </c>
      <c r="D3536" s="143">
        <v>140</v>
      </c>
      <c r="E3536" s="230" t="s">
        <v>144</v>
      </c>
      <c r="F3536" s="219">
        <v>61690</v>
      </c>
      <c r="I3536" s="219" t="s">
        <v>1092</v>
      </c>
    </row>
    <row r="3537" spans="1:9" ht="13.5" customHeight="1">
      <c r="A3537" s="219" t="s">
        <v>1519</v>
      </c>
      <c r="B3537" s="55">
        <v>3.5</v>
      </c>
      <c r="C3537" s="55">
        <v>1</v>
      </c>
      <c r="D3537" s="143">
        <v>7</v>
      </c>
      <c r="E3537" s="230" t="s">
        <v>144</v>
      </c>
      <c r="F3537" s="219">
        <v>349.9</v>
      </c>
      <c r="I3537" s="219" t="s">
        <v>1092</v>
      </c>
    </row>
    <row r="3538" spans="1:9" ht="13.5" customHeight="1">
      <c r="A3538" s="219" t="s">
        <v>1512</v>
      </c>
      <c r="B3538" s="55">
        <v>3.5</v>
      </c>
      <c r="C3538" s="55">
        <v>1</v>
      </c>
      <c r="D3538" s="143">
        <v>7</v>
      </c>
      <c r="E3538" s="230" t="s">
        <v>144</v>
      </c>
      <c r="F3538" s="219">
        <v>1935</v>
      </c>
      <c r="I3538" s="219" t="s">
        <v>1092</v>
      </c>
    </row>
    <row r="3539" spans="1:9" ht="13.5" customHeight="1">
      <c r="A3539" s="219" t="s">
        <v>1512</v>
      </c>
      <c r="B3539" s="55">
        <v>11</v>
      </c>
      <c r="C3539" s="55">
        <v>8</v>
      </c>
      <c r="D3539" s="143">
        <v>14</v>
      </c>
      <c r="E3539" s="230" t="s">
        <v>144</v>
      </c>
      <c r="F3539" s="219">
        <v>1892</v>
      </c>
      <c r="I3539" s="219" t="s">
        <v>1092</v>
      </c>
    </row>
    <row r="3540" spans="1:9" ht="13.5" customHeight="1">
      <c r="A3540" s="219" t="s">
        <v>1539</v>
      </c>
      <c r="B3540" s="55">
        <v>3.5</v>
      </c>
      <c r="C3540" s="55">
        <v>1</v>
      </c>
      <c r="D3540" s="143">
        <v>7</v>
      </c>
      <c r="E3540" s="230" t="s">
        <v>144</v>
      </c>
      <c r="F3540" s="219">
        <v>4719</v>
      </c>
      <c r="I3540" s="219" t="s">
        <v>1092</v>
      </c>
    </row>
    <row r="3541" spans="1:9" ht="13.5" customHeight="1">
      <c r="A3541" s="219" t="s">
        <v>1539</v>
      </c>
      <c r="B3541" s="55">
        <v>30</v>
      </c>
      <c r="C3541" s="55">
        <v>22</v>
      </c>
      <c r="D3541" s="143">
        <v>28</v>
      </c>
      <c r="E3541" s="230" t="s">
        <v>144</v>
      </c>
      <c r="F3541" s="219">
        <v>951.4</v>
      </c>
      <c r="I3541" s="219" t="s">
        <v>1092</v>
      </c>
    </row>
    <row r="3542" spans="1:9" ht="13.5" customHeight="1">
      <c r="A3542" s="219" t="s">
        <v>1478</v>
      </c>
      <c r="B3542" s="55">
        <v>3.5</v>
      </c>
      <c r="C3542" s="55">
        <v>1</v>
      </c>
      <c r="D3542" s="143">
        <v>7</v>
      </c>
      <c r="E3542" s="230" t="s">
        <v>144</v>
      </c>
      <c r="F3542" s="219">
        <v>118500</v>
      </c>
      <c r="I3542" s="219" t="s">
        <v>1092</v>
      </c>
    </row>
    <row r="3543" spans="1:9" ht="13.5" customHeight="1">
      <c r="A3543" s="219" t="s">
        <v>1478</v>
      </c>
      <c r="B3543" s="55">
        <v>11</v>
      </c>
      <c r="C3543" s="55">
        <v>8</v>
      </c>
      <c r="D3543" s="143">
        <v>14</v>
      </c>
      <c r="E3543" s="230" t="s">
        <v>144</v>
      </c>
      <c r="F3543" s="219">
        <v>50610</v>
      </c>
      <c r="I3543" s="219" t="s">
        <v>1092</v>
      </c>
    </row>
    <row r="3544" spans="1:9" ht="13.5" customHeight="1">
      <c r="A3544" s="219" t="s">
        <v>1478</v>
      </c>
      <c r="B3544" s="55">
        <v>30</v>
      </c>
      <c r="C3544" s="55">
        <v>22</v>
      </c>
      <c r="D3544" s="143">
        <v>28</v>
      </c>
      <c r="E3544" s="230" t="s">
        <v>144</v>
      </c>
      <c r="F3544" s="219">
        <v>31420</v>
      </c>
      <c r="I3544" s="219" t="s">
        <v>1092</v>
      </c>
    </row>
    <row r="3545" spans="1:9" ht="13.5" customHeight="1">
      <c r="A3545" s="219" t="s">
        <v>1478</v>
      </c>
      <c r="B3545" s="55">
        <v>53</v>
      </c>
      <c r="C3545" s="55">
        <v>50</v>
      </c>
      <c r="D3545" s="143">
        <v>56</v>
      </c>
      <c r="E3545" s="230" t="s">
        <v>144</v>
      </c>
      <c r="F3545" s="219">
        <v>8986</v>
      </c>
      <c r="I3545" s="219" t="s">
        <v>1092</v>
      </c>
    </row>
    <row r="3546" spans="1:9" ht="13.5" customHeight="1">
      <c r="A3546" s="219" t="s">
        <v>1478</v>
      </c>
      <c r="B3546" s="55">
        <v>81</v>
      </c>
      <c r="C3546" s="55">
        <v>78</v>
      </c>
      <c r="D3546" s="143">
        <v>84</v>
      </c>
      <c r="E3546" s="230" t="s">
        <v>144</v>
      </c>
      <c r="F3546" s="219">
        <v>25910</v>
      </c>
      <c r="I3546" s="219" t="s">
        <v>1092</v>
      </c>
    </row>
    <row r="3547" spans="1:9" ht="13.5" customHeight="1">
      <c r="A3547" s="219" t="s">
        <v>1478</v>
      </c>
      <c r="B3547" s="55">
        <v>136</v>
      </c>
      <c r="C3547" s="55">
        <v>133</v>
      </c>
      <c r="D3547" s="143">
        <v>140</v>
      </c>
      <c r="E3547" s="230" t="s">
        <v>144</v>
      </c>
      <c r="F3547" s="219">
        <v>32450</v>
      </c>
      <c r="I3547" s="219" t="s">
        <v>1092</v>
      </c>
    </row>
    <row r="3548" spans="1:9" ht="13.5" customHeight="1">
      <c r="A3548" s="219" t="s">
        <v>1527</v>
      </c>
      <c r="B3548" s="55">
        <v>11</v>
      </c>
      <c r="C3548" s="55">
        <v>8</v>
      </c>
      <c r="D3548" s="143">
        <v>14</v>
      </c>
      <c r="E3548" s="230" t="s">
        <v>144</v>
      </c>
      <c r="F3548" s="219">
        <v>7814</v>
      </c>
      <c r="I3548" s="219" t="s">
        <v>1092</v>
      </c>
    </row>
    <row r="3549" spans="1:9" ht="13.5" customHeight="1">
      <c r="A3549" s="219" t="s">
        <v>1589</v>
      </c>
      <c r="B3549" s="55">
        <v>3.5</v>
      </c>
      <c r="C3549" s="55">
        <v>1</v>
      </c>
      <c r="D3549" s="143">
        <v>7</v>
      </c>
      <c r="E3549" s="230" t="s">
        <v>144</v>
      </c>
      <c r="F3549" s="219">
        <v>3126</v>
      </c>
      <c r="I3549" s="219" t="s">
        <v>1092</v>
      </c>
    </row>
    <row r="3550" spans="1:9" ht="13.5" customHeight="1">
      <c r="A3550" s="219" t="s">
        <v>1589</v>
      </c>
      <c r="B3550" s="55">
        <v>11</v>
      </c>
      <c r="C3550" s="55">
        <v>8</v>
      </c>
      <c r="D3550" s="143">
        <v>14</v>
      </c>
      <c r="E3550" s="230" t="s">
        <v>144</v>
      </c>
      <c r="F3550" s="219">
        <v>718.5</v>
      </c>
      <c r="I3550" s="219" t="s">
        <v>1092</v>
      </c>
    </row>
    <row r="3551" spans="1:9" ht="13.5" customHeight="1">
      <c r="A3551" s="219" t="s">
        <v>1766</v>
      </c>
      <c r="B3551" s="55">
        <v>11</v>
      </c>
      <c r="C3551" s="55">
        <v>8</v>
      </c>
      <c r="D3551" s="143">
        <v>14</v>
      </c>
      <c r="E3551" s="230" t="s">
        <v>144</v>
      </c>
      <c r="F3551" s="219">
        <v>3440</v>
      </c>
      <c r="I3551" s="219" t="s">
        <v>1092</v>
      </c>
    </row>
    <row r="3552" spans="1:9" ht="13.5" customHeight="1">
      <c r="A3552" s="219" t="s">
        <v>1642</v>
      </c>
      <c r="B3552" s="55">
        <v>3.5</v>
      </c>
      <c r="C3552" s="55">
        <v>1</v>
      </c>
      <c r="D3552" s="143">
        <v>7</v>
      </c>
      <c r="E3552" s="230" t="s">
        <v>144</v>
      </c>
      <c r="F3552" s="219">
        <v>1559000</v>
      </c>
      <c r="I3552" s="219" t="s">
        <v>1092</v>
      </c>
    </row>
    <row r="3553" spans="1:9" ht="13.5" customHeight="1">
      <c r="A3553" s="219" t="s">
        <v>1642</v>
      </c>
      <c r="B3553" s="55">
        <v>11</v>
      </c>
      <c r="C3553" s="55">
        <v>8</v>
      </c>
      <c r="D3553" s="143">
        <v>14</v>
      </c>
      <c r="E3553" s="230" t="s">
        <v>144</v>
      </c>
      <c r="F3553" s="219">
        <v>2129000</v>
      </c>
      <c r="I3553" s="219" t="s">
        <v>1092</v>
      </c>
    </row>
    <row r="3554" spans="1:9" ht="13.5" customHeight="1">
      <c r="A3554" s="219" t="s">
        <v>1642</v>
      </c>
      <c r="B3554" s="55">
        <v>30</v>
      </c>
      <c r="C3554" s="55">
        <v>22</v>
      </c>
      <c r="D3554" s="143">
        <v>28</v>
      </c>
      <c r="E3554" s="230" t="s">
        <v>144</v>
      </c>
      <c r="F3554" s="219">
        <v>2061000</v>
      </c>
      <c r="I3554" s="219" t="s">
        <v>1092</v>
      </c>
    </row>
    <row r="3555" spans="1:9" ht="13.5" customHeight="1">
      <c r="A3555" s="219" t="s">
        <v>1642</v>
      </c>
      <c r="B3555" s="55">
        <v>53</v>
      </c>
      <c r="C3555" s="55">
        <v>50</v>
      </c>
      <c r="D3555" s="143">
        <v>56</v>
      </c>
      <c r="E3555" s="230" t="s">
        <v>144</v>
      </c>
      <c r="F3555" s="219">
        <v>1608000</v>
      </c>
      <c r="I3555" s="219" t="s">
        <v>1092</v>
      </c>
    </row>
    <row r="3556" spans="1:9" ht="13.5" customHeight="1">
      <c r="A3556" s="219" t="s">
        <v>1642</v>
      </c>
      <c r="B3556" s="55">
        <v>81</v>
      </c>
      <c r="C3556" s="55">
        <v>78</v>
      </c>
      <c r="D3556" s="143">
        <v>84</v>
      </c>
      <c r="E3556" s="230" t="s">
        <v>144</v>
      </c>
      <c r="F3556" s="219">
        <v>277100</v>
      </c>
      <c r="I3556" s="219" t="s">
        <v>1092</v>
      </c>
    </row>
    <row r="3557" spans="1:9" ht="13.5" customHeight="1">
      <c r="A3557" s="219" t="s">
        <v>1642</v>
      </c>
      <c r="B3557" s="55">
        <v>136</v>
      </c>
      <c r="C3557" s="55">
        <v>133</v>
      </c>
      <c r="D3557" s="143">
        <v>140</v>
      </c>
      <c r="E3557" s="230" t="s">
        <v>144</v>
      </c>
      <c r="F3557" s="219">
        <v>807700</v>
      </c>
      <c r="I3557" s="219" t="s">
        <v>1092</v>
      </c>
    </row>
    <row r="3558" spans="1:9" ht="13.5" customHeight="1">
      <c r="A3558" s="219" t="s">
        <v>1820</v>
      </c>
      <c r="B3558" s="55">
        <v>3.5</v>
      </c>
      <c r="C3558" s="55">
        <v>1</v>
      </c>
      <c r="D3558" s="143">
        <v>7</v>
      </c>
      <c r="E3558" s="230" t="s">
        <v>144</v>
      </c>
      <c r="F3558" s="219">
        <v>8595</v>
      </c>
      <c r="I3558" s="219" t="s">
        <v>1092</v>
      </c>
    </row>
    <row r="3559" spans="1:9" ht="13.5" customHeight="1">
      <c r="A3559" s="219" t="s">
        <v>1820</v>
      </c>
      <c r="B3559" s="55">
        <v>11</v>
      </c>
      <c r="C3559" s="55">
        <v>8</v>
      </c>
      <c r="D3559" s="143">
        <v>14</v>
      </c>
      <c r="E3559" s="230" t="s">
        <v>144</v>
      </c>
      <c r="F3559" s="219">
        <v>12370</v>
      </c>
      <c r="I3559" s="219" t="s">
        <v>1092</v>
      </c>
    </row>
    <row r="3560" spans="1:9" ht="13.5" customHeight="1">
      <c r="A3560" s="219" t="s">
        <v>1820</v>
      </c>
      <c r="B3560" s="55">
        <v>30</v>
      </c>
      <c r="C3560" s="55">
        <v>22</v>
      </c>
      <c r="D3560" s="143">
        <v>28</v>
      </c>
      <c r="E3560" s="230" t="s">
        <v>144</v>
      </c>
      <c r="F3560" s="219">
        <v>15930</v>
      </c>
      <c r="I3560" s="219" t="s">
        <v>1092</v>
      </c>
    </row>
    <row r="3561" spans="1:9" ht="13.5" customHeight="1">
      <c r="A3561" s="219" t="s">
        <v>1820</v>
      </c>
      <c r="B3561" s="55">
        <v>53</v>
      </c>
      <c r="C3561" s="55">
        <v>50</v>
      </c>
      <c r="D3561" s="143">
        <v>56</v>
      </c>
      <c r="E3561" s="230" t="s">
        <v>144</v>
      </c>
      <c r="F3561" s="219">
        <v>10650</v>
      </c>
      <c r="I3561" s="219" t="s">
        <v>1092</v>
      </c>
    </row>
    <row r="3562" spans="1:9" ht="13.5" customHeight="1">
      <c r="A3562" s="219" t="s">
        <v>1820</v>
      </c>
      <c r="B3562" s="55">
        <v>81</v>
      </c>
      <c r="C3562" s="55">
        <v>78</v>
      </c>
      <c r="D3562" s="143">
        <v>84</v>
      </c>
      <c r="E3562" s="230" t="s">
        <v>144</v>
      </c>
      <c r="F3562" s="219">
        <v>3638</v>
      </c>
      <c r="I3562" s="219" t="s">
        <v>1092</v>
      </c>
    </row>
    <row r="3563" spans="1:9" ht="13.5" customHeight="1">
      <c r="A3563" s="219" t="s">
        <v>1820</v>
      </c>
      <c r="B3563" s="55">
        <v>136</v>
      </c>
      <c r="C3563" s="55">
        <v>133</v>
      </c>
      <c r="D3563" s="143">
        <v>140</v>
      </c>
      <c r="E3563" s="230" t="s">
        <v>144</v>
      </c>
      <c r="F3563" s="219">
        <v>6631</v>
      </c>
      <c r="I3563" s="219" t="s">
        <v>1092</v>
      </c>
    </row>
    <row r="3564" spans="1:9" ht="13.5" customHeight="1">
      <c r="A3564" s="219" t="s">
        <v>1812</v>
      </c>
      <c r="B3564" s="55">
        <v>3.5</v>
      </c>
      <c r="C3564" s="55">
        <v>1</v>
      </c>
      <c r="D3564" s="143">
        <v>7</v>
      </c>
      <c r="E3564" s="230" t="s">
        <v>144</v>
      </c>
      <c r="F3564" s="219">
        <v>29930</v>
      </c>
      <c r="I3564" s="219" t="s">
        <v>1092</v>
      </c>
    </row>
    <row r="3565" spans="1:9" ht="13.5" customHeight="1">
      <c r="A3565" s="219" t="s">
        <v>1812</v>
      </c>
      <c r="B3565" s="55">
        <v>11</v>
      </c>
      <c r="C3565" s="55">
        <v>8</v>
      </c>
      <c r="D3565" s="143">
        <v>14</v>
      </c>
      <c r="E3565" s="230" t="s">
        <v>144</v>
      </c>
      <c r="F3565" s="219">
        <v>41070</v>
      </c>
      <c r="I3565" s="219" t="s">
        <v>1092</v>
      </c>
    </row>
    <row r="3566" spans="1:9" ht="13.5" customHeight="1">
      <c r="A3566" s="219" t="s">
        <v>1812</v>
      </c>
      <c r="B3566" s="55">
        <v>30</v>
      </c>
      <c r="C3566" s="55">
        <v>22</v>
      </c>
      <c r="D3566" s="143">
        <v>28</v>
      </c>
      <c r="E3566" s="230" t="s">
        <v>144</v>
      </c>
      <c r="F3566" s="219">
        <v>12060</v>
      </c>
      <c r="I3566" s="219" t="s">
        <v>1092</v>
      </c>
    </row>
    <row r="3567" spans="1:9" ht="13.5" customHeight="1">
      <c r="A3567" s="219" t="s">
        <v>1812</v>
      </c>
      <c r="B3567" s="55">
        <v>53</v>
      </c>
      <c r="C3567" s="55">
        <v>50</v>
      </c>
      <c r="D3567" s="143">
        <v>56</v>
      </c>
      <c r="E3567" s="230" t="s">
        <v>144</v>
      </c>
      <c r="F3567" s="219">
        <v>446.1</v>
      </c>
      <c r="I3567" s="219" t="s">
        <v>1092</v>
      </c>
    </row>
    <row r="3568" spans="1:9" ht="13.5" customHeight="1">
      <c r="A3568" s="219" t="s">
        <v>1812</v>
      </c>
      <c r="B3568" s="55">
        <v>81</v>
      </c>
      <c r="C3568" s="55">
        <v>78</v>
      </c>
      <c r="D3568" s="143">
        <v>84</v>
      </c>
      <c r="E3568" s="230" t="s">
        <v>144</v>
      </c>
      <c r="F3568" s="219">
        <v>1212</v>
      </c>
      <c r="I3568" s="219" t="s">
        <v>1092</v>
      </c>
    </row>
    <row r="3569" spans="1:9" ht="13.5" customHeight="1">
      <c r="A3569" s="219" t="s">
        <v>1812</v>
      </c>
      <c r="B3569" s="55">
        <v>136</v>
      </c>
      <c r="C3569" s="55">
        <v>133</v>
      </c>
      <c r="D3569" s="143">
        <v>140</v>
      </c>
      <c r="E3569" s="230" t="s">
        <v>144</v>
      </c>
      <c r="F3569" s="219">
        <v>5844</v>
      </c>
      <c r="I3569" s="219" t="s">
        <v>1092</v>
      </c>
    </row>
    <row r="3570" spans="1:9" ht="13.5" customHeight="1">
      <c r="A3570" s="219" t="s">
        <v>1827</v>
      </c>
      <c r="B3570" s="55">
        <v>3.5</v>
      </c>
      <c r="C3570" s="55">
        <v>1</v>
      </c>
      <c r="D3570" s="143">
        <v>7</v>
      </c>
      <c r="E3570" s="230" t="s">
        <v>144</v>
      </c>
      <c r="F3570" s="219">
        <v>4741</v>
      </c>
      <c r="I3570" s="219" t="s">
        <v>1092</v>
      </c>
    </row>
    <row r="3571" spans="1:9" ht="13.5" customHeight="1">
      <c r="A3571" s="219" t="s">
        <v>1827</v>
      </c>
      <c r="B3571" s="55">
        <v>11</v>
      </c>
      <c r="C3571" s="55">
        <v>8</v>
      </c>
      <c r="D3571" s="143">
        <v>14</v>
      </c>
      <c r="E3571" s="230" t="s">
        <v>144</v>
      </c>
      <c r="F3571" s="219">
        <v>1379</v>
      </c>
      <c r="I3571" s="219" t="s">
        <v>1092</v>
      </c>
    </row>
    <row r="3572" spans="1:9" ht="13.5" customHeight="1">
      <c r="A3572" s="219" t="s">
        <v>1827</v>
      </c>
      <c r="B3572" s="55">
        <v>81</v>
      </c>
      <c r="C3572" s="55">
        <v>78</v>
      </c>
      <c r="D3572" s="143">
        <v>84</v>
      </c>
      <c r="E3572" s="230" t="s">
        <v>144</v>
      </c>
      <c r="F3572" s="219">
        <v>1209</v>
      </c>
      <c r="I3572" s="219" t="s">
        <v>1092</v>
      </c>
    </row>
    <row r="3573" spans="1:9" ht="13.5" customHeight="1">
      <c r="A3573" s="219" t="s">
        <v>1827</v>
      </c>
      <c r="B3573" s="55">
        <v>136</v>
      </c>
      <c r="C3573" s="55">
        <v>133</v>
      </c>
      <c r="D3573" s="143">
        <v>140</v>
      </c>
      <c r="E3573" s="230" t="s">
        <v>144</v>
      </c>
      <c r="F3573" s="219">
        <v>1413</v>
      </c>
      <c r="I3573" s="219" t="s">
        <v>1092</v>
      </c>
    </row>
    <row r="3574" spans="1:9" ht="13.5" customHeight="1">
      <c r="A3574" s="219" t="s">
        <v>1836</v>
      </c>
      <c r="B3574" s="55">
        <v>3.5</v>
      </c>
      <c r="C3574" s="55">
        <v>1</v>
      </c>
      <c r="D3574" s="143">
        <v>7</v>
      </c>
      <c r="E3574" s="230" t="s">
        <v>144</v>
      </c>
      <c r="F3574" s="219">
        <v>1309</v>
      </c>
      <c r="I3574" s="219" t="s">
        <v>1092</v>
      </c>
    </row>
    <row r="3575" spans="1:9" ht="13.5" customHeight="1">
      <c r="A3575" s="219" t="s">
        <v>1832</v>
      </c>
      <c r="B3575" s="55">
        <v>3.5</v>
      </c>
      <c r="C3575" s="55">
        <v>1</v>
      </c>
      <c r="D3575" s="143">
        <v>7</v>
      </c>
      <c r="E3575" s="230" t="s">
        <v>144</v>
      </c>
      <c r="F3575" s="219">
        <v>1621</v>
      </c>
      <c r="I3575" s="219" t="s">
        <v>1092</v>
      </c>
    </row>
    <row r="3576" spans="1:9" ht="13.5" customHeight="1">
      <c r="A3576" s="219" t="s">
        <v>1832</v>
      </c>
      <c r="B3576" s="55">
        <v>11</v>
      </c>
      <c r="C3576" s="55">
        <v>8</v>
      </c>
      <c r="D3576" s="143">
        <v>14</v>
      </c>
      <c r="E3576" s="230" t="s">
        <v>144</v>
      </c>
      <c r="F3576" s="219">
        <v>1116</v>
      </c>
      <c r="I3576" s="219" t="s">
        <v>1092</v>
      </c>
    </row>
    <row r="3577" spans="1:9" ht="13.5" customHeight="1">
      <c r="A3577" s="219" t="s">
        <v>1832</v>
      </c>
      <c r="B3577" s="55">
        <v>53</v>
      </c>
      <c r="C3577" s="55">
        <v>50</v>
      </c>
      <c r="D3577" s="143">
        <v>56</v>
      </c>
      <c r="E3577" s="230" t="s">
        <v>144</v>
      </c>
      <c r="F3577" s="219">
        <v>1021</v>
      </c>
      <c r="I3577" s="219" t="s">
        <v>1092</v>
      </c>
    </row>
    <row r="3578" spans="1:9" ht="13.5" customHeight="1">
      <c r="A3578" s="219" t="s">
        <v>1804</v>
      </c>
      <c r="B3578" s="55">
        <v>3.5</v>
      </c>
      <c r="C3578" s="55">
        <v>1</v>
      </c>
      <c r="D3578" s="143">
        <v>7</v>
      </c>
      <c r="E3578" s="230" t="s">
        <v>144</v>
      </c>
      <c r="F3578" s="219">
        <v>91400</v>
      </c>
      <c r="I3578" s="219" t="s">
        <v>1092</v>
      </c>
    </row>
    <row r="3579" spans="1:9" ht="13.5" customHeight="1">
      <c r="A3579" s="219" t="s">
        <v>1804</v>
      </c>
      <c r="B3579" s="55">
        <v>11</v>
      </c>
      <c r="C3579" s="55">
        <v>8</v>
      </c>
      <c r="D3579" s="143">
        <v>14</v>
      </c>
      <c r="E3579" s="230" t="s">
        <v>144</v>
      </c>
      <c r="F3579" s="219">
        <v>432500</v>
      </c>
      <c r="I3579" s="219" t="s">
        <v>1092</v>
      </c>
    </row>
    <row r="3580" spans="1:9" ht="13.5" customHeight="1">
      <c r="A3580" s="219" t="s">
        <v>1804</v>
      </c>
      <c r="B3580" s="55">
        <v>30</v>
      </c>
      <c r="C3580" s="55">
        <v>22</v>
      </c>
      <c r="D3580" s="143">
        <v>28</v>
      </c>
      <c r="E3580" s="230" t="s">
        <v>144</v>
      </c>
      <c r="F3580" s="219">
        <v>9621</v>
      </c>
      <c r="I3580" s="219" t="s">
        <v>1092</v>
      </c>
    </row>
    <row r="3581" spans="1:9" ht="13.5" customHeight="1">
      <c r="A3581" s="219" t="s">
        <v>1804</v>
      </c>
      <c r="B3581" s="55">
        <v>53</v>
      </c>
      <c r="C3581" s="55">
        <v>50</v>
      </c>
      <c r="D3581" s="143">
        <v>56</v>
      </c>
      <c r="E3581" s="230" t="s">
        <v>144</v>
      </c>
      <c r="F3581" s="219">
        <v>54880</v>
      </c>
      <c r="I3581" s="219" t="s">
        <v>1092</v>
      </c>
    </row>
    <row r="3582" spans="1:9" ht="13.5" customHeight="1">
      <c r="A3582" s="219" t="s">
        <v>1804</v>
      </c>
      <c r="B3582" s="55">
        <v>81</v>
      </c>
      <c r="C3582" s="55">
        <v>78</v>
      </c>
      <c r="D3582" s="143">
        <v>84</v>
      </c>
      <c r="E3582" s="230" t="s">
        <v>144</v>
      </c>
      <c r="F3582" s="219">
        <v>2500</v>
      </c>
      <c r="I3582" s="219" t="s">
        <v>1092</v>
      </c>
    </row>
    <row r="3583" spans="1:9" ht="13.5" customHeight="1">
      <c r="A3583" s="219" t="s">
        <v>1804</v>
      </c>
      <c r="B3583" s="55">
        <v>136</v>
      </c>
      <c r="C3583" s="55">
        <v>133</v>
      </c>
      <c r="D3583" s="143">
        <v>140</v>
      </c>
      <c r="E3583" s="230" t="s">
        <v>144</v>
      </c>
      <c r="F3583" s="219">
        <v>40490</v>
      </c>
      <c r="I3583" s="219" t="s">
        <v>1092</v>
      </c>
    </row>
    <row r="3584" spans="1:9" ht="13.5" customHeight="1">
      <c r="A3584" s="217" t="s">
        <v>22</v>
      </c>
      <c r="B3584" s="230">
        <v>30</v>
      </c>
      <c r="D3584" s="230"/>
      <c r="E3584" s="230" t="s">
        <v>144</v>
      </c>
      <c r="F3584" s="219">
        <v>22.6</v>
      </c>
      <c r="G3584" s="219">
        <v>2.7</v>
      </c>
      <c r="I3584" s="226" t="s">
        <v>1887</v>
      </c>
    </row>
    <row r="3585" spans="1:9" ht="13.5" customHeight="1">
      <c r="A3585" s="217" t="s">
        <v>22</v>
      </c>
      <c r="B3585" s="230">
        <v>60</v>
      </c>
      <c r="D3585" s="230"/>
      <c r="E3585" s="230" t="s">
        <v>144</v>
      </c>
      <c r="F3585" s="219">
        <v>23.3</v>
      </c>
      <c r="G3585" s="219">
        <v>2.8</v>
      </c>
      <c r="I3585" s="226" t="s">
        <v>1887</v>
      </c>
    </row>
    <row r="3586" spans="1:9" ht="13.5" customHeight="1">
      <c r="A3586" s="217" t="s">
        <v>22</v>
      </c>
      <c r="B3586" s="230">
        <v>90</v>
      </c>
      <c r="D3586" s="230"/>
      <c r="E3586" s="230" t="s">
        <v>144</v>
      </c>
      <c r="F3586" s="219">
        <v>20.5</v>
      </c>
      <c r="G3586" s="219">
        <v>2.5</v>
      </c>
      <c r="I3586" s="226" t="s">
        <v>1887</v>
      </c>
    </row>
    <row r="3587" spans="1:9" ht="13.5" customHeight="1">
      <c r="A3587" s="217" t="s">
        <v>22</v>
      </c>
      <c r="B3587" s="230">
        <v>120</v>
      </c>
      <c r="D3587" s="230"/>
      <c r="E3587" s="230" t="s">
        <v>144</v>
      </c>
      <c r="F3587" s="219">
        <v>19.899999999999999</v>
      </c>
      <c r="G3587" s="219">
        <v>2</v>
      </c>
      <c r="I3587" s="226" t="s">
        <v>1887</v>
      </c>
    </row>
    <row r="3588" spans="1:9" ht="13.5" customHeight="1">
      <c r="A3588" s="217" t="s">
        <v>22</v>
      </c>
      <c r="B3588" s="230">
        <v>150</v>
      </c>
      <c r="D3588" s="230"/>
      <c r="E3588" s="230" t="s">
        <v>144</v>
      </c>
      <c r="F3588" s="219">
        <v>20.7</v>
      </c>
      <c r="G3588" s="219">
        <v>1.8</v>
      </c>
      <c r="I3588" s="226" t="s">
        <v>1887</v>
      </c>
    </row>
    <row r="3589" spans="1:9" ht="13.5" customHeight="1">
      <c r="A3589" s="217" t="s">
        <v>22</v>
      </c>
      <c r="B3589" s="230">
        <v>180</v>
      </c>
      <c r="D3589" s="230"/>
      <c r="E3589" s="230" t="s">
        <v>144</v>
      </c>
      <c r="F3589" s="219">
        <v>20</v>
      </c>
      <c r="G3589" s="219">
        <v>1.6</v>
      </c>
      <c r="I3589" s="226" t="s">
        <v>1887</v>
      </c>
    </row>
    <row r="3590" spans="1:9" ht="13.5" customHeight="1">
      <c r="A3590" s="217" t="s">
        <v>20</v>
      </c>
      <c r="B3590" s="230">
        <v>30</v>
      </c>
      <c r="D3590" s="230"/>
      <c r="E3590" s="230" t="s">
        <v>144</v>
      </c>
      <c r="F3590" s="219">
        <v>40.5</v>
      </c>
      <c r="G3590" s="219">
        <v>4.5999999999999996</v>
      </c>
      <c r="I3590" s="226" t="s">
        <v>1887</v>
      </c>
    </row>
    <row r="3591" spans="1:9" ht="13.5" customHeight="1">
      <c r="A3591" s="217" t="s">
        <v>20</v>
      </c>
      <c r="B3591" s="230">
        <v>60</v>
      </c>
      <c r="D3591" s="230"/>
      <c r="E3591" s="230" t="s">
        <v>144</v>
      </c>
      <c r="F3591" s="219">
        <v>39.5</v>
      </c>
      <c r="G3591" s="219">
        <v>4.3</v>
      </c>
      <c r="I3591" s="226" t="s">
        <v>1887</v>
      </c>
    </row>
    <row r="3592" spans="1:9" ht="13.5" customHeight="1">
      <c r="A3592" s="217" t="s">
        <v>20</v>
      </c>
      <c r="B3592" s="230">
        <v>90</v>
      </c>
      <c r="D3592" s="230"/>
      <c r="E3592" s="230" t="s">
        <v>144</v>
      </c>
      <c r="F3592" s="219">
        <v>40.6</v>
      </c>
      <c r="G3592" s="219">
        <v>3.9</v>
      </c>
      <c r="I3592" s="226" t="s">
        <v>1887</v>
      </c>
    </row>
    <row r="3593" spans="1:9" ht="13.5" customHeight="1">
      <c r="A3593" s="217" t="s">
        <v>20</v>
      </c>
      <c r="B3593" s="230">
        <v>120</v>
      </c>
      <c r="D3593" s="230"/>
      <c r="E3593" s="230" t="s">
        <v>144</v>
      </c>
      <c r="F3593" s="219">
        <v>39.5</v>
      </c>
      <c r="G3593" s="219">
        <v>3.8</v>
      </c>
      <c r="I3593" s="226" t="s">
        <v>1887</v>
      </c>
    </row>
    <row r="3594" spans="1:9" ht="13.5" customHeight="1">
      <c r="A3594" s="217" t="s">
        <v>20</v>
      </c>
      <c r="B3594" s="230">
        <v>150</v>
      </c>
      <c r="D3594" s="230"/>
      <c r="E3594" s="230" t="s">
        <v>144</v>
      </c>
      <c r="F3594" s="219">
        <v>38.6</v>
      </c>
      <c r="G3594" s="219">
        <v>4.8</v>
      </c>
      <c r="I3594" s="226" t="s">
        <v>1887</v>
      </c>
    </row>
    <row r="3595" spans="1:9" ht="13.5" customHeight="1">
      <c r="A3595" s="217" t="s">
        <v>20</v>
      </c>
      <c r="B3595" s="230">
        <v>180</v>
      </c>
      <c r="D3595" s="230"/>
      <c r="E3595" s="230" t="s">
        <v>144</v>
      </c>
      <c r="F3595" s="219">
        <v>36.9</v>
      </c>
      <c r="G3595" s="219">
        <v>3.8</v>
      </c>
      <c r="I3595" s="226" t="s">
        <v>1887</v>
      </c>
    </row>
    <row r="3596" spans="1:9" ht="13.5" customHeight="1">
      <c r="A3596" s="219" t="s">
        <v>1133</v>
      </c>
      <c r="B3596" s="230">
        <v>4</v>
      </c>
      <c r="C3596" s="219">
        <v>1</v>
      </c>
      <c r="D3596" s="230">
        <v>7</v>
      </c>
      <c r="E3596" s="230" t="s">
        <v>144</v>
      </c>
      <c r="F3596" s="230">
        <v>0.88</v>
      </c>
      <c r="G3596" s="219">
        <v>0.28999999999999998</v>
      </c>
      <c r="I3596" s="219" t="s">
        <v>176</v>
      </c>
    </row>
    <row r="3597" spans="1:9" ht="13.5" customHeight="1">
      <c r="A3597" s="219" t="s">
        <v>1133</v>
      </c>
      <c r="B3597" s="230">
        <v>42</v>
      </c>
      <c r="D3597" s="230"/>
      <c r="E3597" s="230" t="s">
        <v>144</v>
      </c>
      <c r="F3597" s="230">
        <v>0.53</v>
      </c>
      <c r="G3597" s="219">
        <v>0.1</v>
      </c>
      <c r="I3597" s="219" t="s">
        <v>176</v>
      </c>
    </row>
    <row r="3598" spans="1:9" ht="13.5" customHeight="1">
      <c r="A3598" s="219" t="s">
        <v>1132</v>
      </c>
      <c r="B3598" s="230">
        <v>4</v>
      </c>
      <c r="C3598" s="219">
        <v>1</v>
      </c>
      <c r="D3598" s="230">
        <v>7</v>
      </c>
      <c r="E3598" s="230" t="s">
        <v>144</v>
      </c>
      <c r="F3598" s="230">
        <v>1.23</v>
      </c>
      <c r="G3598" s="219">
        <v>0.62</v>
      </c>
      <c r="I3598" s="219" t="s">
        <v>176</v>
      </c>
    </row>
    <row r="3599" spans="1:9" ht="13.5" customHeight="1">
      <c r="A3599" s="219" t="s">
        <v>1132</v>
      </c>
      <c r="B3599" s="230">
        <v>42</v>
      </c>
      <c r="D3599" s="230"/>
      <c r="E3599" s="230" t="s">
        <v>144</v>
      </c>
      <c r="F3599" s="230">
        <v>1.42</v>
      </c>
      <c r="G3599" s="219">
        <v>0.63</v>
      </c>
      <c r="I3599" s="219" t="s">
        <v>176</v>
      </c>
    </row>
    <row r="3600" spans="1:9" ht="13.5" customHeight="1">
      <c r="A3600" s="219" t="s">
        <v>1135</v>
      </c>
      <c r="B3600" s="230">
        <v>4</v>
      </c>
      <c r="C3600" s="219">
        <v>1</v>
      </c>
      <c r="D3600" s="230">
        <v>7</v>
      </c>
      <c r="E3600" s="230" t="s">
        <v>144</v>
      </c>
      <c r="F3600" s="230">
        <v>0.67</v>
      </c>
      <c r="G3600" s="219">
        <v>0.28999999999999998</v>
      </c>
      <c r="I3600" s="219" t="s">
        <v>176</v>
      </c>
    </row>
    <row r="3601" spans="1:9" ht="13.5" customHeight="1">
      <c r="A3601" s="219" t="s">
        <v>1135</v>
      </c>
      <c r="B3601" s="230">
        <v>42</v>
      </c>
      <c r="D3601" s="230"/>
      <c r="E3601" s="230" t="s">
        <v>144</v>
      </c>
      <c r="F3601" s="230">
        <v>0.41</v>
      </c>
      <c r="G3601" s="219">
        <v>0.17</v>
      </c>
      <c r="I3601" s="219" t="s">
        <v>176</v>
      </c>
    </row>
    <row r="3602" spans="1:9" ht="13.5" customHeight="1">
      <c r="A3602" s="219" t="s">
        <v>1134</v>
      </c>
      <c r="B3602" s="230">
        <v>4</v>
      </c>
      <c r="C3602" s="219">
        <v>1</v>
      </c>
      <c r="D3602" s="230">
        <v>7</v>
      </c>
      <c r="E3602" s="230" t="s">
        <v>144</v>
      </c>
      <c r="F3602" s="230">
        <v>0.22</v>
      </c>
      <c r="G3602" s="219">
        <v>0.06</v>
      </c>
      <c r="I3602" s="219" t="s">
        <v>176</v>
      </c>
    </row>
    <row r="3603" spans="1:9" ht="13.5" customHeight="1">
      <c r="A3603" s="219" t="s">
        <v>1134</v>
      </c>
      <c r="B3603" s="230">
        <v>42</v>
      </c>
      <c r="D3603" s="230"/>
      <c r="E3603" s="230" t="s">
        <v>144</v>
      </c>
      <c r="F3603" s="230">
        <v>0.1</v>
      </c>
      <c r="G3603" s="219">
        <v>0.05</v>
      </c>
      <c r="I3603" s="219" t="s">
        <v>176</v>
      </c>
    </row>
    <row r="3604" spans="1:9" ht="13.5" customHeight="1">
      <c r="A3604" s="219" t="s">
        <v>1131</v>
      </c>
      <c r="B3604" s="230">
        <v>4</v>
      </c>
      <c r="C3604" s="219">
        <v>1</v>
      </c>
      <c r="D3604" s="230">
        <v>7</v>
      </c>
      <c r="E3604" s="230" t="s">
        <v>144</v>
      </c>
      <c r="F3604" s="230">
        <v>24.4</v>
      </c>
      <c r="G3604" s="219">
        <v>4.6100000000000003</v>
      </c>
      <c r="I3604" s="219" t="s">
        <v>176</v>
      </c>
    </row>
    <row r="3605" spans="1:9" ht="13.5" customHeight="1">
      <c r="A3605" s="219" t="s">
        <v>1131</v>
      </c>
      <c r="B3605" s="230">
        <v>42</v>
      </c>
      <c r="D3605" s="230"/>
      <c r="E3605" s="230" t="s">
        <v>144</v>
      </c>
      <c r="F3605" s="230">
        <v>27.62</v>
      </c>
      <c r="G3605" s="219">
        <v>6.21</v>
      </c>
      <c r="I3605" s="219" t="s">
        <v>176</v>
      </c>
    </row>
    <row r="3606" spans="1:9" ht="13.5" customHeight="1">
      <c r="A3606" s="219" t="s">
        <v>82</v>
      </c>
      <c r="B3606" s="230">
        <v>1</v>
      </c>
      <c r="D3606" s="230"/>
      <c r="E3606" s="230" t="s">
        <v>144</v>
      </c>
      <c r="F3606" s="230">
        <v>36.81</v>
      </c>
      <c r="G3606" s="219">
        <v>3.23</v>
      </c>
      <c r="I3606" s="219" t="s">
        <v>1462</v>
      </c>
    </row>
    <row r="3607" spans="1:9" ht="13.5" customHeight="1">
      <c r="A3607" s="219" t="s">
        <v>82</v>
      </c>
      <c r="B3607" s="230">
        <v>2</v>
      </c>
      <c r="D3607" s="230"/>
      <c r="E3607" s="230" t="s">
        <v>144</v>
      </c>
      <c r="F3607" s="230">
        <v>36.049999999999997</v>
      </c>
      <c r="G3607" s="219">
        <v>2.86</v>
      </c>
      <c r="I3607" s="219" t="s">
        <v>1462</v>
      </c>
    </row>
    <row r="3608" spans="1:9" ht="13.5" customHeight="1">
      <c r="A3608" s="219" t="s">
        <v>82</v>
      </c>
      <c r="B3608" s="230">
        <v>3</v>
      </c>
      <c r="D3608" s="230"/>
      <c r="E3608" s="230" t="s">
        <v>144</v>
      </c>
      <c r="F3608" s="230">
        <v>34.630000000000003</v>
      </c>
      <c r="G3608" s="219">
        <v>3.37</v>
      </c>
      <c r="I3608" s="219" t="s">
        <v>1462</v>
      </c>
    </row>
    <row r="3609" spans="1:9" ht="13.5" customHeight="1">
      <c r="A3609" s="219" t="s">
        <v>82</v>
      </c>
      <c r="B3609" s="230">
        <v>4</v>
      </c>
      <c r="D3609" s="230"/>
      <c r="E3609" s="230" t="s">
        <v>144</v>
      </c>
      <c r="F3609" s="230">
        <v>33.369999999999997</v>
      </c>
      <c r="G3609" s="219">
        <v>3.75</v>
      </c>
      <c r="I3609" s="219" t="s">
        <v>1462</v>
      </c>
    </row>
    <row r="3610" spans="1:9" ht="13.5" customHeight="1">
      <c r="A3610" s="219" t="s">
        <v>82</v>
      </c>
      <c r="B3610" s="230">
        <v>5</v>
      </c>
      <c r="D3610" s="230"/>
      <c r="E3610" s="230" t="s">
        <v>144</v>
      </c>
      <c r="F3610" s="230">
        <v>32.68</v>
      </c>
      <c r="G3610" s="219">
        <v>3.91</v>
      </c>
      <c r="I3610" s="219" t="s">
        <v>1462</v>
      </c>
    </row>
    <row r="3611" spans="1:9" ht="13.5" customHeight="1">
      <c r="A3611" s="219" t="s">
        <v>82</v>
      </c>
      <c r="B3611" s="230">
        <v>6</v>
      </c>
      <c r="D3611" s="230"/>
      <c r="E3611" s="230" t="s">
        <v>144</v>
      </c>
      <c r="F3611" s="230">
        <v>32.76</v>
      </c>
      <c r="G3611" s="219">
        <v>4.1399999999999997</v>
      </c>
      <c r="I3611" s="219" t="s">
        <v>1462</v>
      </c>
    </row>
    <row r="3612" spans="1:9" ht="13.5" customHeight="1">
      <c r="A3612" s="219" t="s">
        <v>82</v>
      </c>
      <c r="B3612" s="230">
        <v>7</v>
      </c>
      <c r="D3612" s="230"/>
      <c r="E3612" s="230" t="s">
        <v>144</v>
      </c>
      <c r="F3612" s="230">
        <v>33.11</v>
      </c>
      <c r="G3612" s="219">
        <v>4.04</v>
      </c>
      <c r="I3612" s="219" t="s">
        <v>1462</v>
      </c>
    </row>
    <row r="3613" spans="1:9" ht="13.5" customHeight="1">
      <c r="A3613" s="219" t="s">
        <v>82</v>
      </c>
      <c r="B3613" s="230">
        <v>42</v>
      </c>
      <c r="D3613" s="230"/>
      <c r="E3613" s="230" t="s">
        <v>144</v>
      </c>
      <c r="F3613" s="230">
        <v>35.85</v>
      </c>
      <c r="G3613" s="219">
        <v>3.74</v>
      </c>
      <c r="I3613" s="219" t="s">
        <v>1462</v>
      </c>
    </row>
    <row r="3614" spans="1:9" ht="13.5" customHeight="1">
      <c r="A3614" s="219" t="s">
        <v>83</v>
      </c>
      <c r="B3614" s="230">
        <v>1</v>
      </c>
      <c r="D3614" s="230"/>
      <c r="E3614" s="230" t="s">
        <v>144</v>
      </c>
      <c r="F3614" s="230">
        <v>27.97</v>
      </c>
      <c r="G3614" s="219">
        <v>4.5999999999999996</v>
      </c>
      <c r="I3614" s="219" t="s">
        <v>1462</v>
      </c>
    </row>
    <row r="3615" spans="1:9" ht="13.5" customHeight="1">
      <c r="A3615" s="219" t="s">
        <v>83</v>
      </c>
      <c r="B3615" s="230">
        <v>2</v>
      </c>
      <c r="D3615" s="230"/>
      <c r="E3615" s="230" t="s">
        <v>144</v>
      </c>
      <c r="F3615" s="230">
        <v>28.63</v>
      </c>
      <c r="G3615" s="219">
        <v>3.29</v>
      </c>
      <c r="I3615" s="219" t="s">
        <v>1462</v>
      </c>
    </row>
    <row r="3616" spans="1:9" ht="13.5" customHeight="1">
      <c r="A3616" s="219" t="s">
        <v>83</v>
      </c>
      <c r="B3616" s="230">
        <v>3</v>
      </c>
      <c r="D3616" s="230"/>
      <c r="E3616" s="230" t="s">
        <v>144</v>
      </c>
      <c r="F3616" s="230">
        <v>29.58</v>
      </c>
      <c r="G3616" s="219">
        <v>4.2</v>
      </c>
      <c r="I3616" s="219" t="s">
        <v>1462</v>
      </c>
    </row>
    <row r="3617" spans="1:9" ht="13.5" customHeight="1">
      <c r="A3617" s="219" t="s">
        <v>83</v>
      </c>
      <c r="B3617" s="230">
        <v>4</v>
      </c>
      <c r="D3617" s="230"/>
      <c r="E3617" s="230" t="s">
        <v>144</v>
      </c>
      <c r="F3617" s="230">
        <v>29.79</v>
      </c>
      <c r="G3617" s="219">
        <v>5.05</v>
      </c>
      <c r="I3617" s="219" t="s">
        <v>1462</v>
      </c>
    </row>
    <row r="3618" spans="1:9" ht="13.5" customHeight="1">
      <c r="A3618" s="219" t="s">
        <v>83</v>
      </c>
      <c r="B3618" s="230">
        <v>5</v>
      </c>
      <c r="D3618" s="230"/>
      <c r="E3618" s="230" t="s">
        <v>144</v>
      </c>
      <c r="F3618" s="230">
        <v>29.81</v>
      </c>
      <c r="G3618" s="219">
        <v>5.42</v>
      </c>
      <c r="I3618" s="219" t="s">
        <v>1462</v>
      </c>
    </row>
    <row r="3619" spans="1:9" ht="13.5" customHeight="1">
      <c r="A3619" s="219" t="s">
        <v>83</v>
      </c>
      <c r="B3619" s="230">
        <v>6</v>
      </c>
      <c r="D3619" s="230"/>
      <c r="E3619" s="230" t="s">
        <v>144</v>
      </c>
      <c r="F3619" s="230">
        <v>29.61</v>
      </c>
      <c r="G3619" s="219">
        <v>5.48</v>
      </c>
      <c r="I3619" s="219" t="s">
        <v>1462</v>
      </c>
    </row>
    <row r="3620" spans="1:9" ht="13.5" customHeight="1">
      <c r="A3620" s="219" t="s">
        <v>83</v>
      </c>
      <c r="B3620" s="230">
        <v>7</v>
      </c>
      <c r="D3620" s="230"/>
      <c r="E3620" s="230" t="s">
        <v>144</v>
      </c>
      <c r="F3620" s="230">
        <v>28.91</v>
      </c>
      <c r="G3620" s="219">
        <v>5</v>
      </c>
      <c r="I3620" s="219" t="s">
        <v>1462</v>
      </c>
    </row>
    <row r="3621" spans="1:9" ht="13.5" customHeight="1">
      <c r="A3621" s="219" t="s">
        <v>83</v>
      </c>
      <c r="B3621" s="230">
        <v>42</v>
      </c>
      <c r="D3621" s="230"/>
      <c r="E3621" s="230" t="s">
        <v>144</v>
      </c>
      <c r="F3621" s="230">
        <v>31.01</v>
      </c>
      <c r="G3621" s="219">
        <v>6.25</v>
      </c>
      <c r="I3621" s="219" t="s">
        <v>1462</v>
      </c>
    </row>
    <row r="3622" spans="1:9" ht="13.5" customHeight="1">
      <c r="A3622" s="219" t="s">
        <v>81</v>
      </c>
      <c r="B3622" s="230">
        <v>1</v>
      </c>
      <c r="D3622" s="230"/>
      <c r="E3622" s="230" t="s">
        <v>144</v>
      </c>
      <c r="F3622" s="230">
        <v>35.22</v>
      </c>
      <c r="G3622" s="219">
        <v>3.96</v>
      </c>
      <c r="I3622" s="219" t="s">
        <v>1462</v>
      </c>
    </row>
    <row r="3623" spans="1:9" ht="13.5" customHeight="1">
      <c r="A3623" s="219" t="s">
        <v>81</v>
      </c>
      <c r="B3623" s="230">
        <v>2</v>
      </c>
      <c r="D3623" s="230"/>
      <c r="E3623" s="230" t="s">
        <v>144</v>
      </c>
      <c r="F3623" s="230">
        <v>35.32</v>
      </c>
      <c r="G3623" s="219">
        <v>3.83</v>
      </c>
      <c r="I3623" s="219" t="s">
        <v>1462</v>
      </c>
    </row>
    <row r="3624" spans="1:9" ht="13.5" customHeight="1">
      <c r="A3624" s="219" t="s">
        <v>81</v>
      </c>
      <c r="B3624" s="230">
        <v>3</v>
      </c>
      <c r="D3624" s="230"/>
      <c r="E3624" s="230" t="s">
        <v>144</v>
      </c>
      <c r="F3624" s="230">
        <v>35.79</v>
      </c>
      <c r="G3624" s="219">
        <v>4.9000000000000004</v>
      </c>
      <c r="I3624" s="219" t="s">
        <v>1462</v>
      </c>
    </row>
    <row r="3625" spans="1:9" ht="13.5" customHeight="1">
      <c r="A3625" s="219" t="s">
        <v>81</v>
      </c>
      <c r="B3625" s="230">
        <v>4</v>
      </c>
      <c r="D3625" s="230"/>
      <c r="E3625" s="230" t="s">
        <v>144</v>
      </c>
      <c r="F3625" s="230">
        <v>36.840000000000003</v>
      </c>
      <c r="G3625" s="219">
        <v>5.09</v>
      </c>
      <c r="I3625" s="219" t="s">
        <v>1462</v>
      </c>
    </row>
    <row r="3626" spans="1:9" ht="13.5" customHeight="1">
      <c r="A3626" s="219" t="s">
        <v>81</v>
      </c>
      <c r="B3626" s="230">
        <v>5</v>
      </c>
      <c r="D3626" s="230"/>
      <c r="E3626" s="230" t="s">
        <v>144</v>
      </c>
      <c r="F3626" s="230">
        <v>37.51</v>
      </c>
      <c r="G3626" s="219">
        <v>5.33</v>
      </c>
      <c r="I3626" s="219" t="s">
        <v>1462</v>
      </c>
    </row>
    <row r="3627" spans="1:9" ht="13.5" customHeight="1">
      <c r="A3627" s="219" t="s">
        <v>81</v>
      </c>
      <c r="B3627" s="230">
        <v>6</v>
      </c>
      <c r="D3627" s="230"/>
      <c r="E3627" s="230" t="s">
        <v>144</v>
      </c>
      <c r="F3627" s="230">
        <v>37.64</v>
      </c>
      <c r="G3627" s="219">
        <v>5.59</v>
      </c>
      <c r="I3627" s="219" t="s">
        <v>1462</v>
      </c>
    </row>
    <row r="3628" spans="1:9" ht="13.5" customHeight="1">
      <c r="A3628" s="219" t="s">
        <v>81</v>
      </c>
      <c r="B3628" s="230">
        <v>7</v>
      </c>
      <c r="D3628" s="230"/>
      <c r="E3628" s="230" t="s">
        <v>144</v>
      </c>
      <c r="F3628" s="230">
        <v>37.99</v>
      </c>
      <c r="G3628" s="219">
        <v>5.31</v>
      </c>
      <c r="I3628" s="219" t="s">
        <v>1462</v>
      </c>
    </row>
    <row r="3629" spans="1:9" ht="13.5" customHeight="1">
      <c r="A3629" s="219" t="s">
        <v>81</v>
      </c>
      <c r="B3629" s="230">
        <v>42</v>
      </c>
      <c r="D3629" s="230"/>
      <c r="E3629" s="230" t="s">
        <v>144</v>
      </c>
      <c r="F3629" s="230">
        <v>33.14</v>
      </c>
      <c r="G3629" s="219">
        <v>4.8</v>
      </c>
      <c r="I3629" s="219" t="s">
        <v>1462</v>
      </c>
    </row>
    <row r="3630" spans="1:9" ht="13.5" customHeight="1">
      <c r="A3630" s="219" t="s">
        <v>1130</v>
      </c>
      <c r="B3630" s="230">
        <v>1</v>
      </c>
      <c r="D3630" s="230"/>
      <c r="E3630" s="230" t="s">
        <v>144</v>
      </c>
      <c r="F3630" s="230">
        <v>9.0399999999999991</v>
      </c>
      <c r="G3630" s="219">
        <v>6.47</v>
      </c>
      <c r="I3630" s="219" t="s">
        <v>176</v>
      </c>
    </row>
    <row r="3631" spans="1:9" ht="13.5" customHeight="1">
      <c r="A3631" s="219" t="s">
        <v>1130</v>
      </c>
      <c r="B3631" s="230">
        <v>2</v>
      </c>
      <c r="D3631" s="230"/>
      <c r="E3631" s="230" t="s">
        <v>144</v>
      </c>
      <c r="F3631" s="230">
        <v>16.27</v>
      </c>
      <c r="G3631" s="219">
        <v>8.99</v>
      </c>
      <c r="I3631" s="219" t="s">
        <v>176</v>
      </c>
    </row>
    <row r="3632" spans="1:9" ht="13.5" customHeight="1">
      <c r="A3632" s="219" t="s">
        <v>1130</v>
      </c>
      <c r="B3632" s="230">
        <v>3</v>
      </c>
      <c r="D3632" s="230"/>
      <c r="E3632" s="230" t="s">
        <v>144</v>
      </c>
      <c r="F3632" s="230">
        <v>20.48</v>
      </c>
      <c r="G3632" s="219">
        <v>9.2799999999999994</v>
      </c>
      <c r="I3632" s="219" t="s">
        <v>176</v>
      </c>
    </row>
    <row r="3633" spans="1:9" ht="13.5" customHeight="1">
      <c r="A3633" s="219" t="s">
        <v>1130</v>
      </c>
      <c r="B3633" s="230">
        <v>4</v>
      </c>
      <c r="D3633" s="230"/>
      <c r="E3633" s="230" t="s">
        <v>144</v>
      </c>
      <c r="F3633" s="230">
        <v>24.09</v>
      </c>
      <c r="G3633" s="219">
        <v>11.21</v>
      </c>
      <c r="I3633" s="219" t="s">
        <v>176</v>
      </c>
    </row>
    <row r="3634" spans="1:9" ht="13.5" customHeight="1">
      <c r="A3634" s="219" t="s">
        <v>1130</v>
      </c>
      <c r="B3634" s="230">
        <v>5</v>
      </c>
      <c r="D3634" s="230"/>
      <c r="E3634" s="230" t="s">
        <v>144</v>
      </c>
      <c r="F3634" s="230">
        <v>28.04</v>
      </c>
      <c r="G3634" s="225">
        <v>11.95</v>
      </c>
      <c r="I3634" s="219" t="s">
        <v>176</v>
      </c>
    </row>
    <row r="3635" spans="1:9" ht="13.5" customHeight="1">
      <c r="A3635" s="219" t="s">
        <v>1130</v>
      </c>
      <c r="B3635" s="230">
        <v>6</v>
      </c>
      <c r="D3635" s="230"/>
      <c r="E3635" s="230" t="s">
        <v>144</v>
      </c>
      <c r="F3635" s="230">
        <v>29.38</v>
      </c>
      <c r="G3635" s="225">
        <v>11.45</v>
      </c>
      <c r="I3635" s="219" t="s">
        <v>176</v>
      </c>
    </row>
    <row r="3636" spans="1:9" ht="13.5" customHeight="1">
      <c r="A3636" s="219" t="s">
        <v>1130</v>
      </c>
      <c r="B3636" s="230">
        <v>7</v>
      </c>
      <c r="D3636" s="230"/>
      <c r="E3636" s="230" t="s">
        <v>144</v>
      </c>
      <c r="F3636" s="230">
        <v>29.06</v>
      </c>
      <c r="G3636" s="225">
        <v>10.15</v>
      </c>
      <c r="I3636" s="219" t="s">
        <v>176</v>
      </c>
    </row>
    <row r="3637" spans="1:9" ht="13.5" customHeight="1">
      <c r="A3637" s="219" t="s">
        <v>1130</v>
      </c>
      <c r="B3637" s="230">
        <v>42</v>
      </c>
      <c r="D3637" s="230"/>
      <c r="E3637" s="230" t="s">
        <v>144</v>
      </c>
      <c r="F3637" s="230">
        <v>34.96</v>
      </c>
      <c r="G3637" s="225">
        <v>14.98</v>
      </c>
      <c r="I3637" s="219" t="s">
        <v>176</v>
      </c>
    </row>
    <row r="3638" spans="1:9" ht="13.5" customHeight="1">
      <c r="A3638" s="217" t="s">
        <v>1191</v>
      </c>
      <c r="B3638" s="230">
        <v>30</v>
      </c>
      <c r="D3638" s="230"/>
      <c r="E3638" s="230" t="s">
        <v>144</v>
      </c>
      <c r="F3638" s="219">
        <v>4.1500000000000004</v>
      </c>
      <c r="G3638" s="219">
        <v>0.5</v>
      </c>
      <c r="I3638" s="226" t="s">
        <v>1887</v>
      </c>
    </row>
    <row r="3639" spans="1:9" ht="13.5" customHeight="1">
      <c r="A3639" s="217" t="s">
        <v>1191</v>
      </c>
      <c r="B3639" s="230">
        <v>60</v>
      </c>
      <c r="D3639" s="230"/>
      <c r="E3639" s="230" t="s">
        <v>144</v>
      </c>
      <c r="F3639" s="219">
        <v>4.2300000000000004</v>
      </c>
      <c r="G3639" s="219">
        <v>0.4</v>
      </c>
      <c r="I3639" s="226" t="s">
        <v>1887</v>
      </c>
    </row>
    <row r="3640" spans="1:9" ht="13.5" customHeight="1">
      <c r="A3640" s="217" t="s">
        <v>1191</v>
      </c>
      <c r="B3640" s="230">
        <v>90</v>
      </c>
      <c r="D3640" s="230"/>
      <c r="E3640" s="230" t="s">
        <v>144</v>
      </c>
      <c r="F3640" s="219">
        <v>4.38</v>
      </c>
      <c r="G3640" s="219">
        <v>0.6</v>
      </c>
      <c r="I3640" s="226" t="s">
        <v>1887</v>
      </c>
    </row>
    <row r="3641" spans="1:9" ht="13.5" customHeight="1">
      <c r="A3641" s="217" t="s">
        <v>1191</v>
      </c>
      <c r="B3641" s="230">
        <v>120</v>
      </c>
      <c r="D3641" s="230"/>
      <c r="E3641" s="230" t="s">
        <v>144</v>
      </c>
      <c r="F3641" s="219">
        <v>4.5599999999999996</v>
      </c>
      <c r="G3641" s="219">
        <v>0.4</v>
      </c>
      <c r="I3641" s="226" t="s">
        <v>1887</v>
      </c>
    </row>
    <row r="3642" spans="1:9" ht="13.5" customHeight="1">
      <c r="A3642" s="217" t="s">
        <v>1191</v>
      </c>
      <c r="B3642" s="230">
        <v>150</v>
      </c>
      <c r="D3642" s="230"/>
      <c r="E3642" s="230" t="s">
        <v>144</v>
      </c>
      <c r="F3642" s="219">
        <v>5.01</v>
      </c>
      <c r="G3642" s="219">
        <v>0.5</v>
      </c>
      <c r="I3642" s="226" t="s">
        <v>1887</v>
      </c>
    </row>
    <row r="3643" spans="1:9" ht="13.5" customHeight="1">
      <c r="A3643" s="217" t="s">
        <v>1191</v>
      </c>
      <c r="B3643" s="230">
        <v>180</v>
      </c>
      <c r="D3643" s="230"/>
      <c r="E3643" s="230" t="s">
        <v>144</v>
      </c>
      <c r="F3643" s="219">
        <v>4.09</v>
      </c>
      <c r="G3643" s="219">
        <v>0.5</v>
      </c>
      <c r="I3643" s="226" t="s">
        <v>1887</v>
      </c>
    </row>
    <row r="3644" spans="1:9" ht="13.5" customHeight="1">
      <c r="A3644" s="219" t="s">
        <v>2517</v>
      </c>
      <c r="B3644" s="219">
        <v>1</v>
      </c>
      <c r="C3644" s="219">
        <v>0</v>
      </c>
      <c r="D3644" s="219">
        <v>1</v>
      </c>
      <c r="E3644" s="219" t="s">
        <v>144</v>
      </c>
      <c r="F3644" s="219">
        <v>3730</v>
      </c>
      <c r="G3644" s="219">
        <v>550</v>
      </c>
      <c r="I3644" s="219" t="s">
        <v>1104</v>
      </c>
    </row>
    <row r="3645" spans="1:9" ht="13.5" customHeight="1">
      <c r="A3645" s="219" t="s">
        <v>2517</v>
      </c>
      <c r="B3645" s="219">
        <v>90</v>
      </c>
      <c r="C3645" s="219">
        <v>85</v>
      </c>
      <c r="D3645" s="219">
        <v>95</v>
      </c>
      <c r="E3645" s="219" t="s">
        <v>144</v>
      </c>
      <c r="F3645" s="219">
        <v>6700</v>
      </c>
      <c r="G3645" s="219">
        <v>580</v>
      </c>
      <c r="I3645" s="219" t="s">
        <v>1104</v>
      </c>
    </row>
    <row r="3646" spans="1:9" ht="13.5" customHeight="1">
      <c r="A3646" s="219" t="s">
        <v>3463</v>
      </c>
      <c r="B3646" s="219">
        <v>56</v>
      </c>
      <c r="E3646" s="219" t="s">
        <v>144</v>
      </c>
      <c r="F3646" s="219">
        <v>583</v>
      </c>
      <c r="G3646" s="219">
        <v>238</v>
      </c>
      <c r="H3646" s="219">
        <v>2163</v>
      </c>
      <c r="I3646" s="219" t="s">
        <v>3447</v>
      </c>
    </row>
    <row r="3647" spans="1:9" ht="13.5" customHeight="1">
      <c r="A3647" s="219" t="s">
        <v>3463</v>
      </c>
      <c r="B3647" s="219">
        <v>105</v>
      </c>
      <c r="E3647" s="219" t="s">
        <v>144</v>
      </c>
      <c r="F3647" s="219">
        <v>773</v>
      </c>
      <c r="G3647" s="219">
        <v>403</v>
      </c>
      <c r="H3647" s="219">
        <v>2190</v>
      </c>
      <c r="I3647" s="219" t="s">
        <v>3447</v>
      </c>
    </row>
    <row r="3648" spans="1:9" ht="13.5" customHeight="1">
      <c r="A3648" s="219" t="s">
        <v>3465</v>
      </c>
      <c r="B3648" s="219">
        <v>56</v>
      </c>
      <c r="E3648" s="219" t="s">
        <v>144</v>
      </c>
      <c r="F3648" s="219">
        <v>993</v>
      </c>
      <c r="G3648" s="219">
        <v>223</v>
      </c>
      <c r="H3648" s="219">
        <v>2295</v>
      </c>
      <c r="I3648" s="219" t="s">
        <v>3447</v>
      </c>
    </row>
    <row r="3649" spans="1:10" ht="13.5" customHeight="1">
      <c r="A3649" s="219" t="s">
        <v>3465</v>
      </c>
      <c r="B3649" s="219">
        <v>105</v>
      </c>
      <c r="E3649" s="219" t="s">
        <v>144</v>
      </c>
      <c r="F3649" s="219">
        <v>843</v>
      </c>
      <c r="G3649" s="219">
        <v>448</v>
      </c>
      <c r="H3649" s="219">
        <v>5700</v>
      </c>
      <c r="I3649" s="219" t="s">
        <v>3447</v>
      </c>
    </row>
    <row r="3650" spans="1:10" ht="13.5" customHeight="1">
      <c r="A3650" s="219" t="s">
        <v>3467</v>
      </c>
      <c r="B3650" s="219">
        <v>56</v>
      </c>
      <c r="E3650" s="219" t="s">
        <v>144</v>
      </c>
      <c r="F3650" s="219">
        <v>393</v>
      </c>
      <c r="G3650" s="219">
        <v>140</v>
      </c>
      <c r="H3650" s="219">
        <v>1193</v>
      </c>
      <c r="I3650" s="219" t="s">
        <v>3447</v>
      </c>
    </row>
    <row r="3651" spans="1:10" ht="13.5" customHeight="1">
      <c r="A3651" s="219" t="s">
        <v>3467</v>
      </c>
      <c r="B3651" s="219">
        <v>105</v>
      </c>
      <c r="E3651" s="219" t="s">
        <v>144</v>
      </c>
      <c r="F3651" s="219">
        <v>398</v>
      </c>
      <c r="G3651" s="219">
        <v>110</v>
      </c>
      <c r="H3651" s="219">
        <v>2353</v>
      </c>
      <c r="I3651" s="219" t="s">
        <v>3447</v>
      </c>
    </row>
    <row r="3652" spans="1:10" ht="13.5" customHeight="1">
      <c r="A3652" s="219" t="s">
        <v>3464</v>
      </c>
      <c r="B3652" s="219">
        <v>56</v>
      </c>
      <c r="E3652" s="219" t="s">
        <v>144</v>
      </c>
      <c r="F3652" s="219">
        <v>286</v>
      </c>
      <c r="G3652" s="219">
        <v>148</v>
      </c>
      <c r="H3652" s="219">
        <v>949</v>
      </c>
      <c r="I3652" s="219" t="s">
        <v>3447</v>
      </c>
    </row>
    <row r="3653" spans="1:10" ht="13.5" customHeight="1">
      <c r="A3653" s="219" t="s">
        <v>3464</v>
      </c>
      <c r="B3653" s="219">
        <v>105</v>
      </c>
      <c r="E3653" s="219" t="s">
        <v>144</v>
      </c>
      <c r="F3653" s="219">
        <v>367</v>
      </c>
      <c r="G3653" s="219">
        <v>112</v>
      </c>
      <c r="H3653" s="219">
        <v>751</v>
      </c>
      <c r="I3653" s="219" t="s">
        <v>3447</v>
      </c>
    </row>
    <row r="3654" spans="1:10" ht="13.5" customHeight="1">
      <c r="A3654" s="219" t="s">
        <v>3466</v>
      </c>
      <c r="B3654" s="219">
        <v>56</v>
      </c>
      <c r="E3654" s="219" t="s">
        <v>144</v>
      </c>
      <c r="F3654" s="219">
        <v>403</v>
      </c>
      <c r="G3654" s="219">
        <v>75</v>
      </c>
      <c r="H3654" s="219">
        <v>1105</v>
      </c>
      <c r="I3654" s="219" t="s">
        <v>3447</v>
      </c>
    </row>
    <row r="3655" spans="1:10" ht="13.5" customHeight="1">
      <c r="A3655" s="219" t="s">
        <v>3466</v>
      </c>
      <c r="B3655" s="219">
        <v>105</v>
      </c>
      <c r="E3655" s="219" t="s">
        <v>144</v>
      </c>
      <c r="F3655" s="219">
        <v>390</v>
      </c>
      <c r="G3655" s="219">
        <v>148</v>
      </c>
      <c r="H3655" s="219">
        <v>1043</v>
      </c>
      <c r="I3655" s="219" t="s">
        <v>3447</v>
      </c>
    </row>
    <row r="3656" spans="1:10" ht="13.5" customHeight="1">
      <c r="A3656" s="219" t="s">
        <v>3468</v>
      </c>
      <c r="B3656" s="219">
        <v>56</v>
      </c>
      <c r="E3656" s="219" t="s">
        <v>144</v>
      </c>
      <c r="F3656" s="219">
        <v>333</v>
      </c>
      <c r="G3656" s="219">
        <v>174</v>
      </c>
      <c r="H3656" s="219">
        <v>762</v>
      </c>
      <c r="I3656" s="219" t="s">
        <v>3447</v>
      </c>
    </row>
    <row r="3657" spans="1:10" ht="13.5" customHeight="1">
      <c r="A3657" s="219" t="s">
        <v>3468</v>
      </c>
      <c r="B3657" s="219">
        <v>105</v>
      </c>
      <c r="E3657" s="219" t="s">
        <v>144</v>
      </c>
      <c r="F3657" s="219">
        <v>359</v>
      </c>
      <c r="G3657" s="219">
        <v>140</v>
      </c>
      <c r="H3657" s="219">
        <v>988</v>
      </c>
      <c r="I3657" s="219" t="s">
        <v>3447</v>
      </c>
    </row>
    <row r="3658" spans="1:10" ht="13.5" customHeight="1">
      <c r="A3658" t="s">
        <v>3043</v>
      </c>
      <c r="B3658">
        <v>6</v>
      </c>
      <c r="C3658">
        <v>0</v>
      </c>
      <c r="D3658">
        <v>11</v>
      </c>
      <c r="E3658" t="s">
        <v>144</v>
      </c>
      <c r="F3658">
        <v>1.02</v>
      </c>
      <c r="G3658"/>
      <c r="H3658"/>
      <c r="I3658" t="s">
        <v>3059</v>
      </c>
      <c r="J3658" t="s">
        <v>3062</v>
      </c>
    </row>
    <row r="3659" spans="1:10" ht="13.5" customHeight="1">
      <c r="A3659" t="s">
        <v>3043</v>
      </c>
      <c r="B3659">
        <v>33</v>
      </c>
      <c r="C3659">
        <v>22</v>
      </c>
      <c r="D3659">
        <v>45</v>
      </c>
      <c r="E3659" t="s">
        <v>144</v>
      </c>
      <c r="F3659">
        <v>1.55</v>
      </c>
      <c r="G3659"/>
      <c r="H3659"/>
      <c r="I3659" t="s">
        <v>3059</v>
      </c>
      <c r="J3659" t="s">
        <v>3064</v>
      </c>
    </row>
    <row r="3660" spans="1:10" ht="13.5" customHeight="1">
      <c r="A3660" t="s">
        <v>3043</v>
      </c>
      <c r="B3660">
        <v>55</v>
      </c>
      <c r="C3660">
        <v>46</v>
      </c>
      <c r="D3660">
        <v>65</v>
      </c>
      <c r="E3660" t="s">
        <v>144</v>
      </c>
      <c r="F3660">
        <v>1.71</v>
      </c>
      <c r="G3660"/>
      <c r="H3660"/>
      <c r="I3660" t="s">
        <v>3059</v>
      </c>
      <c r="J3660" t="s">
        <v>3065</v>
      </c>
    </row>
    <row r="3661" spans="1:10" ht="13.5" customHeight="1">
      <c r="A3661" t="s">
        <v>3043</v>
      </c>
      <c r="B3661">
        <v>180</v>
      </c>
      <c r="C3661">
        <v>66</v>
      </c>
      <c r="D3661">
        <v>297</v>
      </c>
      <c r="E3661" t="s">
        <v>144</v>
      </c>
      <c r="F3661">
        <v>1.81</v>
      </c>
      <c r="G3661"/>
      <c r="H3661"/>
      <c r="I3661" t="s">
        <v>3059</v>
      </c>
      <c r="J3661" t="s">
        <v>3066</v>
      </c>
    </row>
    <row r="3662" spans="1:10" ht="13.5" customHeight="1">
      <c r="A3662" t="s">
        <v>3017</v>
      </c>
      <c r="B3662">
        <v>6</v>
      </c>
      <c r="C3662">
        <v>0</v>
      </c>
      <c r="D3662">
        <v>11</v>
      </c>
      <c r="E3662" t="s">
        <v>144</v>
      </c>
      <c r="F3662">
        <v>1.3</v>
      </c>
      <c r="G3662"/>
      <c r="H3662"/>
      <c r="I3662" t="s">
        <v>3059</v>
      </c>
      <c r="J3662" t="s">
        <v>3060</v>
      </c>
    </row>
    <row r="3663" spans="1:10" ht="13.5" customHeight="1">
      <c r="A3663" t="s">
        <v>3017</v>
      </c>
      <c r="B3663">
        <v>33</v>
      </c>
      <c r="C3663">
        <v>22</v>
      </c>
      <c r="D3663">
        <v>45</v>
      </c>
      <c r="E3663" t="s">
        <v>144</v>
      </c>
      <c r="F3663">
        <v>1.72</v>
      </c>
      <c r="G3663"/>
      <c r="H3663"/>
      <c r="I3663" t="s">
        <v>3059</v>
      </c>
      <c r="J3663" t="s">
        <v>3061</v>
      </c>
    </row>
    <row r="3664" spans="1:10" ht="13.5" customHeight="1">
      <c r="A3664" t="s">
        <v>3017</v>
      </c>
      <c r="B3664">
        <v>55</v>
      </c>
      <c r="C3664">
        <v>46</v>
      </c>
      <c r="D3664">
        <v>65</v>
      </c>
      <c r="E3664" t="s">
        <v>144</v>
      </c>
      <c r="F3664">
        <v>1.74</v>
      </c>
      <c r="G3664"/>
      <c r="H3664"/>
      <c r="I3664" t="s">
        <v>3059</v>
      </c>
      <c r="J3664" t="s">
        <v>3062</v>
      </c>
    </row>
    <row r="3665" spans="1:10" ht="13.5" customHeight="1">
      <c r="A3665" t="s">
        <v>3017</v>
      </c>
      <c r="B3665">
        <v>180</v>
      </c>
      <c r="C3665">
        <v>66</v>
      </c>
      <c r="D3665">
        <v>297</v>
      </c>
      <c r="E3665" t="s">
        <v>144</v>
      </c>
      <c r="F3665">
        <v>1.97</v>
      </c>
      <c r="G3665"/>
      <c r="H3665"/>
      <c r="I3665" t="s">
        <v>3059</v>
      </c>
      <c r="J3665" t="s">
        <v>3063</v>
      </c>
    </row>
    <row r="3666" spans="1:10" ht="13.5" customHeight="1">
      <c r="A3666" t="s">
        <v>3057</v>
      </c>
      <c r="B3666">
        <v>6</v>
      </c>
      <c r="C3666">
        <v>0</v>
      </c>
      <c r="D3666">
        <v>11</v>
      </c>
      <c r="E3666" t="s">
        <v>144</v>
      </c>
      <c r="F3666">
        <v>1.03</v>
      </c>
      <c r="G3666"/>
      <c r="H3666"/>
      <c r="I3666" t="s">
        <v>3059</v>
      </c>
      <c r="J3666" t="s">
        <v>3062</v>
      </c>
    </row>
    <row r="3667" spans="1:10" ht="13.5" customHeight="1">
      <c r="A3667" t="s">
        <v>3057</v>
      </c>
      <c r="B3667">
        <v>33</v>
      </c>
      <c r="C3667">
        <v>22</v>
      </c>
      <c r="D3667">
        <v>45</v>
      </c>
      <c r="E3667" t="s">
        <v>144</v>
      </c>
      <c r="F3667">
        <v>0.32</v>
      </c>
      <c r="G3667"/>
      <c r="H3667"/>
      <c r="I3667" t="s">
        <v>3059</v>
      </c>
      <c r="J3667" t="s">
        <v>3064</v>
      </c>
    </row>
    <row r="3668" spans="1:10" ht="13.5" customHeight="1">
      <c r="A3668" t="s">
        <v>3057</v>
      </c>
      <c r="B3668">
        <v>55</v>
      </c>
      <c r="C3668">
        <v>46</v>
      </c>
      <c r="D3668">
        <v>65</v>
      </c>
      <c r="E3668" t="s">
        <v>144</v>
      </c>
      <c r="F3668">
        <v>0.23</v>
      </c>
      <c r="G3668"/>
      <c r="H3668"/>
      <c r="I3668" t="s">
        <v>3059</v>
      </c>
      <c r="J3668" t="s">
        <v>3065</v>
      </c>
    </row>
    <row r="3669" spans="1:10" ht="13.5" customHeight="1">
      <c r="A3669" t="s">
        <v>3057</v>
      </c>
      <c r="B3669">
        <v>180</v>
      </c>
      <c r="C3669">
        <v>66</v>
      </c>
      <c r="D3669">
        <v>297</v>
      </c>
      <c r="E3669" t="s">
        <v>144</v>
      </c>
      <c r="F3669">
        <v>0.21</v>
      </c>
      <c r="G3669"/>
      <c r="H3669"/>
      <c r="I3669" t="s">
        <v>3059</v>
      </c>
      <c r="J3669" t="s">
        <v>3066</v>
      </c>
    </row>
    <row r="3670" spans="1:10" ht="13.5" customHeight="1">
      <c r="A3670" t="s">
        <v>3031</v>
      </c>
      <c r="B3670">
        <v>6</v>
      </c>
      <c r="C3670">
        <v>0</v>
      </c>
      <c r="D3670">
        <v>11</v>
      </c>
      <c r="E3670" t="s">
        <v>144</v>
      </c>
      <c r="F3670">
        <v>1.28</v>
      </c>
      <c r="G3670"/>
      <c r="H3670"/>
      <c r="I3670" t="s">
        <v>3059</v>
      </c>
      <c r="J3670" t="s">
        <v>3060</v>
      </c>
    </row>
    <row r="3671" spans="1:10" ht="13.5" customHeight="1">
      <c r="A3671" t="s">
        <v>3031</v>
      </c>
      <c r="B3671">
        <v>33</v>
      </c>
      <c r="C3671">
        <v>22</v>
      </c>
      <c r="D3671">
        <v>45</v>
      </c>
      <c r="E3671" t="s">
        <v>144</v>
      </c>
      <c r="F3671">
        <v>0.32</v>
      </c>
      <c r="G3671"/>
      <c r="H3671"/>
      <c r="I3671" t="s">
        <v>3059</v>
      </c>
      <c r="J3671" t="s">
        <v>3061</v>
      </c>
    </row>
    <row r="3672" spans="1:10" ht="13.5" customHeight="1">
      <c r="A3672" t="s">
        <v>3031</v>
      </c>
      <c r="B3672">
        <v>55</v>
      </c>
      <c r="C3672">
        <v>46</v>
      </c>
      <c r="D3672">
        <v>65</v>
      </c>
      <c r="E3672" t="s">
        <v>144</v>
      </c>
      <c r="F3672">
        <v>0.21</v>
      </c>
      <c r="G3672"/>
      <c r="H3672"/>
      <c r="I3672" t="s">
        <v>3059</v>
      </c>
      <c r="J3672" t="s">
        <v>3062</v>
      </c>
    </row>
    <row r="3673" spans="1:10" ht="13.5" customHeight="1">
      <c r="A3673" t="s">
        <v>3031</v>
      </c>
      <c r="B3673">
        <v>180</v>
      </c>
      <c r="C3673">
        <v>66</v>
      </c>
      <c r="D3673">
        <v>297</v>
      </c>
      <c r="E3673" t="s">
        <v>144</v>
      </c>
      <c r="F3673">
        <v>0.31</v>
      </c>
      <c r="G3673"/>
      <c r="H3673"/>
      <c r="I3673" t="s">
        <v>3059</v>
      </c>
      <c r="J3673" t="s">
        <v>3063</v>
      </c>
    </row>
    <row r="3674" spans="1:10" ht="13.5" customHeight="1">
      <c r="A3674" t="s">
        <v>3039</v>
      </c>
      <c r="B3674">
        <v>6</v>
      </c>
      <c r="C3674">
        <v>0</v>
      </c>
      <c r="D3674">
        <v>11</v>
      </c>
      <c r="E3674" t="s">
        <v>144</v>
      </c>
      <c r="F3674" s="228">
        <v>0</v>
      </c>
      <c r="G3674"/>
      <c r="H3674"/>
      <c r="I3674" t="s">
        <v>3059</v>
      </c>
      <c r="J3674" t="s">
        <v>3062</v>
      </c>
    </row>
    <row r="3675" spans="1:10" ht="13.5" customHeight="1">
      <c r="A3675" t="s">
        <v>3039</v>
      </c>
      <c r="B3675">
        <v>33</v>
      </c>
      <c r="C3675">
        <v>22</v>
      </c>
      <c r="D3675">
        <v>45</v>
      </c>
      <c r="E3675" t="s">
        <v>144</v>
      </c>
      <c r="F3675" s="228">
        <v>0</v>
      </c>
      <c r="G3675"/>
      <c r="H3675"/>
      <c r="I3675" t="s">
        <v>3059</v>
      </c>
      <c r="J3675" t="s">
        <v>3064</v>
      </c>
    </row>
    <row r="3676" spans="1:10" ht="13.5" customHeight="1">
      <c r="A3676" t="s">
        <v>3039</v>
      </c>
      <c r="B3676">
        <v>55</v>
      </c>
      <c r="C3676">
        <v>46</v>
      </c>
      <c r="D3676">
        <v>65</v>
      </c>
      <c r="E3676" t="s">
        <v>144</v>
      </c>
      <c r="F3676" s="228">
        <v>0</v>
      </c>
      <c r="G3676"/>
      <c r="H3676"/>
      <c r="I3676" t="s">
        <v>3059</v>
      </c>
      <c r="J3676" t="s">
        <v>3065</v>
      </c>
    </row>
    <row r="3677" spans="1:10" ht="13.5" customHeight="1">
      <c r="A3677" t="s">
        <v>3039</v>
      </c>
      <c r="B3677">
        <v>180</v>
      </c>
      <c r="C3677">
        <v>66</v>
      </c>
      <c r="D3677">
        <v>297</v>
      </c>
      <c r="E3677" t="s">
        <v>144</v>
      </c>
      <c r="F3677" s="228">
        <v>0</v>
      </c>
      <c r="G3677"/>
      <c r="H3677"/>
      <c r="I3677" t="s">
        <v>3059</v>
      </c>
      <c r="J3677" t="s">
        <v>3066</v>
      </c>
    </row>
    <row r="3678" spans="1:10" ht="13.5" customHeight="1">
      <c r="A3678" t="s">
        <v>3013</v>
      </c>
      <c r="B3678">
        <v>6</v>
      </c>
      <c r="C3678">
        <v>0</v>
      </c>
      <c r="D3678">
        <v>11</v>
      </c>
      <c r="E3678" t="s">
        <v>144</v>
      </c>
      <c r="F3678" s="228">
        <v>0</v>
      </c>
      <c r="G3678"/>
      <c r="H3678"/>
      <c r="I3678" t="s">
        <v>3059</v>
      </c>
      <c r="J3678" t="s">
        <v>3060</v>
      </c>
    </row>
    <row r="3679" spans="1:10" ht="13.5" customHeight="1">
      <c r="A3679" t="s">
        <v>3013</v>
      </c>
      <c r="B3679">
        <v>33</v>
      </c>
      <c r="C3679">
        <v>22</v>
      </c>
      <c r="D3679">
        <v>45</v>
      </c>
      <c r="E3679" t="s">
        <v>144</v>
      </c>
      <c r="F3679" s="228">
        <v>0</v>
      </c>
      <c r="G3679"/>
      <c r="H3679"/>
      <c r="I3679" t="s">
        <v>3059</v>
      </c>
      <c r="J3679" t="s">
        <v>3061</v>
      </c>
    </row>
    <row r="3680" spans="1:10" ht="13.5" customHeight="1">
      <c r="A3680" t="s">
        <v>3013</v>
      </c>
      <c r="B3680">
        <v>55</v>
      </c>
      <c r="C3680">
        <v>46</v>
      </c>
      <c r="D3680">
        <v>65</v>
      </c>
      <c r="E3680" t="s">
        <v>144</v>
      </c>
      <c r="F3680" s="228">
        <v>0</v>
      </c>
      <c r="G3680"/>
      <c r="H3680"/>
      <c r="I3680" t="s">
        <v>3059</v>
      </c>
      <c r="J3680" t="s">
        <v>3062</v>
      </c>
    </row>
    <row r="3681" spans="1:10" ht="13.5" customHeight="1">
      <c r="A3681" t="s">
        <v>3013</v>
      </c>
      <c r="B3681">
        <v>180</v>
      </c>
      <c r="C3681">
        <v>66</v>
      </c>
      <c r="D3681">
        <v>297</v>
      </c>
      <c r="E3681" t="s">
        <v>144</v>
      </c>
      <c r="F3681" s="228">
        <v>0</v>
      </c>
      <c r="G3681"/>
      <c r="H3681"/>
      <c r="I3681" t="s">
        <v>3059</v>
      </c>
      <c r="J3681" t="s">
        <v>3063</v>
      </c>
    </row>
    <row r="3682" spans="1:10" ht="13.5" customHeight="1">
      <c r="A3682" t="s">
        <v>3036</v>
      </c>
      <c r="B3682">
        <v>6</v>
      </c>
      <c r="C3682">
        <v>0</v>
      </c>
      <c r="D3682">
        <v>11</v>
      </c>
      <c r="E3682" t="s">
        <v>144</v>
      </c>
      <c r="F3682">
        <v>0.64</v>
      </c>
      <c r="G3682"/>
      <c r="H3682"/>
      <c r="I3682" t="s">
        <v>3059</v>
      </c>
      <c r="J3682" t="s">
        <v>3062</v>
      </c>
    </row>
    <row r="3683" spans="1:10" ht="13.5" customHeight="1">
      <c r="A3683" t="s">
        <v>3036</v>
      </c>
      <c r="B3683">
        <v>33</v>
      </c>
      <c r="C3683">
        <v>22</v>
      </c>
      <c r="D3683">
        <v>45</v>
      </c>
      <c r="E3683" t="s">
        <v>144</v>
      </c>
      <c r="F3683">
        <v>0.42</v>
      </c>
      <c r="G3683"/>
      <c r="H3683"/>
      <c r="I3683" t="s">
        <v>3059</v>
      </c>
      <c r="J3683" t="s">
        <v>3064</v>
      </c>
    </row>
    <row r="3684" spans="1:10" ht="13.5" customHeight="1">
      <c r="A3684" t="s">
        <v>3036</v>
      </c>
      <c r="B3684">
        <v>55</v>
      </c>
      <c r="C3684">
        <v>46</v>
      </c>
      <c r="D3684">
        <v>65</v>
      </c>
      <c r="E3684" t="s">
        <v>144</v>
      </c>
      <c r="F3684">
        <v>0.46</v>
      </c>
      <c r="G3684"/>
      <c r="H3684"/>
      <c r="I3684" t="s">
        <v>3059</v>
      </c>
      <c r="J3684" t="s">
        <v>3065</v>
      </c>
    </row>
    <row r="3685" spans="1:10" ht="13.5" customHeight="1">
      <c r="A3685" t="s">
        <v>3036</v>
      </c>
      <c r="B3685">
        <v>180</v>
      </c>
      <c r="C3685">
        <v>66</v>
      </c>
      <c r="D3685">
        <v>297</v>
      </c>
      <c r="E3685" t="s">
        <v>144</v>
      </c>
      <c r="F3685">
        <v>0.67</v>
      </c>
      <c r="G3685"/>
      <c r="H3685"/>
      <c r="I3685" t="s">
        <v>3059</v>
      </c>
      <c r="J3685" t="s">
        <v>3066</v>
      </c>
    </row>
    <row r="3686" spans="1:10" ht="13.5" customHeight="1">
      <c r="A3686" t="s">
        <v>3010</v>
      </c>
      <c r="B3686">
        <v>6</v>
      </c>
      <c r="C3686">
        <v>0</v>
      </c>
      <c r="D3686">
        <v>11</v>
      </c>
      <c r="E3686" t="s">
        <v>144</v>
      </c>
      <c r="F3686">
        <v>0.65</v>
      </c>
      <c r="G3686"/>
      <c r="H3686"/>
      <c r="I3686" t="s">
        <v>3059</v>
      </c>
      <c r="J3686" t="s">
        <v>3060</v>
      </c>
    </row>
    <row r="3687" spans="1:10" ht="13.5" customHeight="1">
      <c r="A3687" t="s">
        <v>3010</v>
      </c>
      <c r="B3687">
        <v>33</v>
      </c>
      <c r="C3687">
        <v>22</v>
      </c>
      <c r="D3687">
        <v>45</v>
      </c>
      <c r="E3687" t="s">
        <v>144</v>
      </c>
      <c r="F3687">
        <v>0.39</v>
      </c>
      <c r="G3687"/>
      <c r="H3687"/>
      <c r="I3687" t="s">
        <v>3059</v>
      </c>
      <c r="J3687" t="s">
        <v>3061</v>
      </c>
    </row>
    <row r="3688" spans="1:10" ht="13.5" customHeight="1">
      <c r="A3688" t="s">
        <v>3010</v>
      </c>
      <c r="B3688">
        <v>55</v>
      </c>
      <c r="C3688">
        <v>46</v>
      </c>
      <c r="D3688">
        <v>65</v>
      </c>
      <c r="E3688" t="s">
        <v>144</v>
      </c>
      <c r="F3688">
        <v>0.51</v>
      </c>
      <c r="G3688"/>
      <c r="H3688"/>
      <c r="I3688" t="s">
        <v>3059</v>
      </c>
      <c r="J3688" t="s">
        <v>3062</v>
      </c>
    </row>
    <row r="3689" spans="1:10" ht="13.5" customHeight="1">
      <c r="A3689" t="s">
        <v>3010</v>
      </c>
      <c r="B3689">
        <v>180</v>
      </c>
      <c r="C3689">
        <v>66</v>
      </c>
      <c r="D3689">
        <v>297</v>
      </c>
      <c r="E3689" t="s">
        <v>144</v>
      </c>
      <c r="F3689">
        <v>0.72</v>
      </c>
      <c r="G3689"/>
      <c r="H3689"/>
      <c r="I3689" t="s">
        <v>3059</v>
      </c>
      <c r="J3689" t="s">
        <v>3063</v>
      </c>
    </row>
    <row r="3690" spans="1:10" ht="13.5" customHeight="1">
      <c r="A3690" t="s">
        <v>3044</v>
      </c>
      <c r="B3690">
        <v>6</v>
      </c>
      <c r="C3690">
        <v>0</v>
      </c>
      <c r="D3690">
        <v>11</v>
      </c>
      <c r="E3690" t="s">
        <v>144</v>
      </c>
      <c r="F3690">
        <v>0.09</v>
      </c>
      <c r="G3690"/>
      <c r="H3690"/>
      <c r="I3690" t="s">
        <v>3059</v>
      </c>
      <c r="J3690" t="s">
        <v>3062</v>
      </c>
    </row>
    <row r="3691" spans="1:10" ht="13.5" customHeight="1">
      <c r="A3691" t="s">
        <v>3044</v>
      </c>
      <c r="B3691">
        <v>33</v>
      </c>
      <c r="C3691">
        <v>22</v>
      </c>
      <c r="D3691">
        <v>45</v>
      </c>
      <c r="E3691" t="s">
        <v>144</v>
      </c>
      <c r="F3691">
        <v>0.18</v>
      </c>
      <c r="G3691"/>
      <c r="H3691"/>
      <c r="I3691" t="s">
        <v>3059</v>
      </c>
      <c r="J3691" t="s">
        <v>3064</v>
      </c>
    </row>
    <row r="3692" spans="1:10" ht="13.5" customHeight="1">
      <c r="A3692" t="s">
        <v>3044</v>
      </c>
      <c r="B3692">
        <v>55</v>
      </c>
      <c r="C3692">
        <v>46</v>
      </c>
      <c r="D3692">
        <v>65</v>
      </c>
      <c r="E3692" t="s">
        <v>144</v>
      </c>
      <c r="F3692">
        <v>0.24</v>
      </c>
      <c r="G3692"/>
      <c r="H3692"/>
      <c r="I3692" t="s">
        <v>3059</v>
      </c>
      <c r="J3692" t="s">
        <v>3065</v>
      </c>
    </row>
    <row r="3693" spans="1:10" ht="13.5" customHeight="1">
      <c r="A3693" t="s">
        <v>3044</v>
      </c>
      <c r="B3693">
        <v>180</v>
      </c>
      <c r="C3693">
        <v>66</v>
      </c>
      <c r="D3693">
        <v>297</v>
      </c>
      <c r="E3693" t="s">
        <v>144</v>
      </c>
      <c r="F3693">
        <v>0.31</v>
      </c>
      <c r="G3693"/>
      <c r="H3693"/>
      <c r="I3693" t="s">
        <v>3059</v>
      </c>
      <c r="J3693" t="s">
        <v>3066</v>
      </c>
    </row>
    <row r="3694" spans="1:10" ht="13.5" customHeight="1">
      <c r="A3694" t="s">
        <v>3018</v>
      </c>
      <c r="B3694">
        <v>6</v>
      </c>
      <c r="C3694">
        <v>0</v>
      </c>
      <c r="D3694">
        <v>11</v>
      </c>
      <c r="E3694" t="s">
        <v>144</v>
      </c>
      <c r="F3694">
        <v>0.15</v>
      </c>
      <c r="G3694"/>
      <c r="H3694"/>
      <c r="I3694" t="s">
        <v>3059</v>
      </c>
      <c r="J3694" t="s">
        <v>3060</v>
      </c>
    </row>
    <row r="3695" spans="1:10" ht="13.5" customHeight="1">
      <c r="A3695" t="s">
        <v>3018</v>
      </c>
      <c r="B3695">
        <v>33</v>
      </c>
      <c r="C3695">
        <v>22</v>
      </c>
      <c r="D3695">
        <v>45</v>
      </c>
      <c r="E3695" t="s">
        <v>144</v>
      </c>
      <c r="F3695">
        <v>0.18</v>
      </c>
      <c r="G3695"/>
      <c r="H3695"/>
      <c r="I3695" t="s">
        <v>3059</v>
      </c>
      <c r="J3695" t="s">
        <v>3061</v>
      </c>
    </row>
    <row r="3696" spans="1:10" ht="13.5" customHeight="1">
      <c r="A3696" t="s">
        <v>3018</v>
      </c>
      <c r="B3696">
        <v>55</v>
      </c>
      <c r="C3696">
        <v>46</v>
      </c>
      <c r="D3696">
        <v>65</v>
      </c>
      <c r="E3696" t="s">
        <v>144</v>
      </c>
      <c r="F3696">
        <v>0.28000000000000003</v>
      </c>
      <c r="G3696"/>
      <c r="H3696"/>
      <c r="I3696" t="s">
        <v>3059</v>
      </c>
      <c r="J3696" t="s">
        <v>3062</v>
      </c>
    </row>
    <row r="3697" spans="1:10" ht="13.5" customHeight="1">
      <c r="A3697" t="s">
        <v>3018</v>
      </c>
      <c r="B3697">
        <v>180</v>
      </c>
      <c r="C3697">
        <v>66</v>
      </c>
      <c r="D3697">
        <v>297</v>
      </c>
      <c r="E3697" t="s">
        <v>144</v>
      </c>
      <c r="F3697">
        <v>0.37</v>
      </c>
      <c r="G3697"/>
      <c r="H3697"/>
      <c r="I3697" t="s">
        <v>3059</v>
      </c>
      <c r="J3697" t="s">
        <v>3063</v>
      </c>
    </row>
    <row r="3698" spans="1:10" ht="13.5" customHeight="1">
      <c r="A3698" t="s">
        <v>3046</v>
      </c>
      <c r="B3698">
        <v>6</v>
      </c>
      <c r="C3698">
        <v>0</v>
      </c>
      <c r="D3698">
        <v>11</v>
      </c>
      <c r="E3698" t="s">
        <v>144</v>
      </c>
      <c r="F3698">
        <v>0.63</v>
      </c>
      <c r="G3698"/>
      <c r="H3698"/>
      <c r="I3698" t="s">
        <v>3059</v>
      </c>
      <c r="J3698" t="s">
        <v>3062</v>
      </c>
    </row>
    <row r="3699" spans="1:10" ht="13.5" customHeight="1">
      <c r="A3699" t="s">
        <v>3046</v>
      </c>
      <c r="B3699">
        <v>33</v>
      </c>
      <c r="C3699">
        <v>22</v>
      </c>
      <c r="D3699">
        <v>45</v>
      </c>
      <c r="E3699" t="s">
        <v>144</v>
      </c>
      <c r="F3699">
        <v>0.61</v>
      </c>
      <c r="G3699"/>
      <c r="H3699"/>
      <c r="I3699" t="s">
        <v>3059</v>
      </c>
      <c r="J3699" t="s">
        <v>3064</v>
      </c>
    </row>
    <row r="3700" spans="1:10" ht="13.5" customHeight="1">
      <c r="A3700" t="s">
        <v>3046</v>
      </c>
      <c r="B3700">
        <v>55</v>
      </c>
      <c r="C3700">
        <v>46</v>
      </c>
      <c r="D3700">
        <v>65</v>
      </c>
      <c r="E3700" t="s">
        <v>144</v>
      </c>
      <c r="F3700">
        <v>0.66</v>
      </c>
      <c r="G3700"/>
      <c r="H3700"/>
      <c r="I3700" t="s">
        <v>3059</v>
      </c>
      <c r="J3700" t="s">
        <v>3065</v>
      </c>
    </row>
    <row r="3701" spans="1:10" ht="13.5" customHeight="1">
      <c r="A3701" t="s">
        <v>3046</v>
      </c>
      <c r="B3701">
        <v>180</v>
      </c>
      <c r="C3701">
        <v>66</v>
      </c>
      <c r="D3701">
        <v>297</v>
      </c>
      <c r="E3701" t="s">
        <v>144</v>
      </c>
      <c r="F3701">
        <v>0.7</v>
      </c>
      <c r="G3701"/>
      <c r="H3701"/>
      <c r="I3701" t="s">
        <v>3059</v>
      </c>
      <c r="J3701" t="s">
        <v>3066</v>
      </c>
    </row>
    <row r="3702" spans="1:10" ht="13.5" customHeight="1">
      <c r="A3702" t="s">
        <v>3020</v>
      </c>
      <c r="B3702">
        <v>6</v>
      </c>
      <c r="C3702">
        <v>0</v>
      </c>
      <c r="D3702">
        <v>11</v>
      </c>
      <c r="E3702" t="s">
        <v>144</v>
      </c>
      <c r="F3702">
        <v>0.67</v>
      </c>
      <c r="G3702"/>
      <c r="H3702"/>
      <c r="I3702" t="s">
        <v>3059</v>
      </c>
      <c r="J3702" t="s">
        <v>3060</v>
      </c>
    </row>
    <row r="3703" spans="1:10" ht="13.5" customHeight="1">
      <c r="A3703" t="s">
        <v>3020</v>
      </c>
      <c r="B3703">
        <v>33</v>
      </c>
      <c r="C3703">
        <v>22</v>
      </c>
      <c r="D3703">
        <v>45</v>
      </c>
      <c r="E3703" t="s">
        <v>144</v>
      </c>
      <c r="F3703">
        <v>0.69</v>
      </c>
      <c r="G3703"/>
      <c r="H3703"/>
      <c r="I3703" t="s">
        <v>3059</v>
      </c>
      <c r="J3703" t="s">
        <v>3061</v>
      </c>
    </row>
    <row r="3704" spans="1:10" ht="13.5" customHeight="1">
      <c r="A3704" t="s">
        <v>3020</v>
      </c>
      <c r="B3704">
        <v>55</v>
      </c>
      <c r="C3704">
        <v>46</v>
      </c>
      <c r="D3704">
        <v>65</v>
      </c>
      <c r="E3704" t="s">
        <v>144</v>
      </c>
      <c r="F3704">
        <v>0.64</v>
      </c>
      <c r="G3704"/>
      <c r="H3704"/>
      <c r="I3704" t="s">
        <v>3059</v>
      </c>
      <c r="J3704" t="s">
        <v>3062</v>
      </c>
    </row>
    <row r="3705" spans="1:10" ht="13.5" customHeight="1">
      <c r="A3705" t="s">
        <v>3020</v>
      </c>
      <c r="B3705">
        <v>180</v>
      </c>
      <c r="C3705">
        <v>66</v>
      </c>
      <c r="D3705">
        <v>297</v>
      </c>
      <c r="E3705" t="s">
        <v>144</v>
      </c>
      <c r="F3705">
        <v>0.72</v>
      </c>
      <c r="G3705"/>
      <c r="H3705"/>
      <c r="I3705" t="s">
        <v>3059</v>
      </c>
      <c r="J3705" t="s">
        <v>3063</v>
      </c>
    </row>
    <row r="3706" spans="1:10" ht="13.5" customHeight="1">
      <c r="A3706" t="s">
        <v>3052</v>
      </c>
      <c r="B3706">
        <v>6</v>
      </c>
      <c r="C3706">
        <v>0</v>
      </c>
      <c r="D3706">
        <v>11</v>
      </c>
      <c r="E3706" t="s">
        <v>144</v>
      </c>
      <c r="F3706">
        <v>0.26</v>
      </c>
      <c r="G3706"/>
      <c r="H3706"/>
      <c r="I3706" t="s">
        <v>3059</v>
      </c>
      <c r="J3706" t="s">
        <v>3062</v>
      </c>
    </row>
    <row r="3707" spans="1:10" ht="13.5" customHeight="1">
      <c r="A3707" t="s">
        <v>3052</v>
      </c>
      <c r="B3707">
        <v>33</v>
      </c>
      <c r="C3707">
        <v>22</v>
      </c>
      <c r="D3707">
        <v>45</v>
      </c>
      <c r="E3707" t="s">
        <v>144</v>
      </c>
      <c r="F3707">
        <v>0.32</v>
      </c>
      <c r="G3707"/>
      <c r="H3707"/>
      <c r="I3707" t="s">
        <v>3059</v>
      </c>
      <c r="J3707" t="s">
        <v>3064</v>
      </c>
    </row>
    <row r="3708" spans="1:10" ht="13.5" customHeight="1">
      <c r="A3708" t="s">
        <v>3052</v>
      </c>
      <c r="B3708">
        <v>55</v>
      </c>
      <c r="C3708">
        <v>46</v>
      </c>
      <c r="D3708">
        <v>65</v>
      </c>
      <c r="E3708" t="s">
        <v>144</v>
      </c>
      <c r="F3708">
        <v>0.25</v>
      </c>
      <c r="G3708"/>
      <c r="H3708"/>
      <c r="I3708" t="s">
        <v>3059</v>
      </c>
      <c r="J3708" t="s">
        <v>3065</v>
      </c>
    </row>
    <row r="3709" spans="1:10" ht="13.5" customHeight="1">
      <c r="A3709" t="s">
        <v>3052</v>
      </c>
      <c r="B3709">
        <v>180</v>
      </c>
      <c r="C3709">
        <v>66</v>
      </c>
      <c r="D3709">
        <v>297</v>
      </c>
      <c r="E3709" t="s">
        <v>144</v>
      </c>
      <c r="F3709">
        <v>0.22</v>
      </c>
      <c r="G3709"/>
      <c r="H3709"/>
      <c r="I3709" t="s">
        <v>3059</v>
      </c>
      <c r="J3709" t="s">
        <v>3066</v>
      </c>
    </row>
    <row r="3710" spans="1:10" ht="13.5" customHeight="1">
      <c r="A3710" t="s">
        <v>3026</v>
      </c>
      <c r="B3710">
        <v>6</v>
      </c>
      <c r="C3710">
        <v>0</v>
      </c>
      <c r="D3710">
        <v>11</v>
      </c>
      <c r="E3710" t="s">
        <v>144</v>
      </c>
      <c r="F3710">
        <v>0.32</v>
      </c>
      <c r="G3710"/>
      <c r="H3710"/>
      <c r="I3710" t="s">
        <v>3059</v>
      </c>
      <c r="J3710" t="s">
        <v>3060</v>
      </c>
    </row>
    <row r="3711" spans="1:10" ht="13.5" customHeight="1">
      <c r="A3711" t="s">
        <v>3026</v>
      </c>
      <c r="B3711">
        <v>33</v>
      </c>
      <c r="C3711">
        <v>22</v>
      </c>
      <c r="D3711">
        <v>45</v>
      </c>
      <c r="E3711" t="s">
        <v>144</v>
      </c>
      <c r="F3711">
        <v>0.35</v>
      </c>
      <c r="G3711"/>
      <c r="H3711"/>
      <c r="I3711" t="s">
        <v>3059</v>
      </c>
      <c r="J3711" t="s">
        <v>3061</v>
      </c>
    </row>
    <row r="3712" spans="1:10" ht="13.5" customHeight="1">
      <c r="A3712" t="s">
        <v>3026</v>
      </c>
      <c r="B3712">
        <v>55</v>
      </c>
      <c r="C3712">
        <v>46</v>
      </c>
      <c r="D3712">
        <v>65</v>
      </c>
      <c r="E3712" t="s">
        <v>144</v>
      </c>
      <c r="F3712">
        <v>0.26</v>
      </c>
      <c r="G3712"/>
      <c r="H3712"/>
      <c r="I3712" t="s">
        <v>3059</v>
      </c>
      <c r="J3712" t="s">
        <v>3062</v>
      </c>
    </row>
    <row r="3713" spans="1:10" ht="13.5" customHeight="1">
      <c r="A3713" t="s">
        <v>3026</v>
      </c>
      <c r="B3713">
        <v>180</v>
      </c>
      <c r="C3713">
        <v>66</v>
      </c>
      <c r="D3713">
        <v>297</v>
      </c>
      <c r="E3713" t="s">
        <v>144</v>
      </c>
      <c r="F3713">
        <v>0.24</v>
      </c>
      <c r="G3713"/>
      <c r="H3713"/>
      <c r="I3713" t="s">
        <v>3059</v>
      </c>
      <c r="J3713" t="s">
        <v>3063</v>
      </c>
    </row>
    <row r="3714" spans="1:10" ht="13.5" customHeight="1">
      <c r="A3714" t="s">
        <v>3069</v>
      </c>
      <c r="B3714">
        <v>6</v>
      </c>
      <c r="C3714">
        <v>0</v>
      </c>
      <c r="D3714">
        <v>11</v>
      </c>
      <c r="E3714" t="s">
        <v>144</v>
      </c>
      <c r="F3714">
        <v>0.32</v>
      </c>
      <c r="G3714"/>
      <c r="H3714"/>
      <c r="I3714" t="s">
        <v>3059</v>
      </c>
      <c r="J3714" t="s">
        <v>3062</v>
      </c>
    </row>
    <row r="3715" spans="1:10" ht="13.5" customHeight="1">
      <c r="A3715" t="s">
        <v>3069</v>
      </c>
      <c r="B3715">
        <v>33</v>
      </c>
      <c r="C3715">
        <v>22</v>
      </c>
      <c r="D3715">
        <v>45</v>
      </c>
      <c r="E3715" t="s">
        <v>144</v>
      </c>
      <c r="F3715">
        <v>1.7</v>
      </c>
      <c r="G3715"/>
      <c r="H3715"/>
      <c r="I3715" t="s">
        <v>3059</v>
      </c>
      <c r="J3715" t="s">
        <v>3064</v>
      </c>
    </row>
    <row r="3716" spans="1:10" ht="13.5" customHeight="1">
      <c r="A3716" t="s">
        <v>3069</v>
      </c>
      <c r="B3716">
        <v>55</v>
      </c>
      <c r="C3716">
        <v>46</v>
      </c>
      <c r="D3716">
        <v>65</v>
      </c>
      <c r="E3716" t="s">
        <v>144</v>
      </c>
      <c r="F3716">
        <v>2.76</v>
      </c>
      <c r="G3716"/>
      <c r="H3716"/>
      <c r="I3716" t="s">
        <v>3059</v>
      </c>
      <c r="J3716" t="s">
        <v>3065</v>
      </c>
    </row>
    <row r="3717" spans="1:10" ht="13.5" customHeight="1">
      <c r="A3717" t="s">
        <v>3069</v>
      </c>
      <c r="B3717">
        <v>180</v>
      </c>
      <c r="C3717">
        <v>66</v>
      </c>
      <c r="D3717">
        <v>297</v>
      </c>
      <c r="E3717" t="s">
        <v>144</v>
      </c>
      <c r="F3717">
        <v>3.07</v>
      </c>
      <c r="G3717"/>
      <c r="H3717"/>
      <c r="I3717" t="s">
        <v>3059</v>
      </c>
      <c r="J3717" t="s">
        <v>3066</v>
      </c>
    </row>
    <row r="3718" spans="1:10" ht="13.5" customHeight="1">
      <c r="A3718" t="s">
        <v>3068</v>
      </c>
      <c r="B3718">
        <v>6</v>
      </c>
      <c r="C3718">
        <v>0</v>
      </c>
      <c r="D3718">
        <v>11</v>
      </c>
      <c r="E3718" t="s">
        <v>144</v>
      </c>
      <c r="F3718">
        <v>0.33</v>
      </c>
      <c r="G3718"/>
      <c r="H3718"/>
      <c r="I3718" t="s">
        <v>3059</v>
      </c>
      <c r="J3718" t="s">
        <v>3060</v>
      </c>
    </row>
    <row r="3719" spans="1:10" ht="13.5" customHeight="1">
      <c r="A3719" t="s">
        <v>3068</v>
      </c>
      <c r="B3719">
        <v>33</v>
      </c>
      <c r="C3719">
        <v>22</v>
      </c>
      <c r="D3719">
        <v>45</v>
      </c>
      <c r="E3719" t="s">
        <v>144</v>
      </c>
      <c r="F3719">
        <v>1.81</v>
      </c>
      <c r="G3719"/>
      <c r="H3719"/>
      <c r="I3719" t="s">
        <v>3059</v>
      </c>
      <c r="J3719" t="s">
        <v>3061</v>
      </c>
    </row>
    <row r="3720" spans="1:10" ht="13.5" customHeight="1">
      <c r="A3720" t="s">
        <v>3068</v>
      </c>
      <c r="B3720">
        <v>55</v>
      </c>
      <c r="C3720">
        <v>46</v>
      </c>
      <c r="D3720">
        <v>65</v>
      </c>
      <c r="E3720" t="s">
        <v>144</v>
      </c>
      <c r="F3720">
        <v>3.46</v>
      </c>
      <c r="G3720"/>
      <c r="H3720"/>
      <c r="I3720" t="s">
        <v>3059</v>
      </c>
      <c r="J3720" t="s">
        <v>3062</v>
      </c>
    </row>
    <row r="3721" spans="1:10" ht="13.5" customHeight="1">
      <c r="A3721" t="s">
        <v>3068</v>
      </c>
      <c r="B3721">
        <v>180</v>
      </c>
      <c r="C3721">
        <v>66</v>
      </c>
      <c r="D3721">
        <v>297</v>
      </c>
      <c r="E3721" t="s">
        <v>144</v>
      </c>
      <c r="F3721">
        <v>4.03</v>
      </c>
      <c r="G3721"/>
      <c r="H3721"/>
      <c r="I3721" t="s">
        <v>3059</v>
      </c>
      <c r="J3721" t="s">
        <v>3063</v>
      </c>
    </row>
    <row r="3722" spans="1:10" ht="13.5" customHeight="1">
      <c r="A3722" t="s">
        <v>3040</v>
      </c>
      <c r="B3722">
        <v>6</v>
      </c>
      <c r="C3722">
        <v>0</v>
      </c>
      <c r="D3722">
        <v>11</v>
      </c>
      <c r="E3722" t="s">
        <v>144</v>
      </c>
      <c r="F3722">
        <v>6.63</v>
      </c>
      <c r="G3722"/>
      <c r="H3722"/>
      <c r="I3722" t="s">
        <v>3059</v>
      </c>
      <c r="J3722" t="s">
        <v>3062</v>
      </c>
    </row>
    <row r="3723" spans="1:10" ht="13.5" customHeight="1">
      <c r="A3723" t="s">
        <v>3040</v>
      </c>
      <c r="B3723">
        <v>33</v>
      </c>
      <c r="C3723">
        <v>22</v>
      </c>
      <c r="D3723">
        <v>45</v>
      </c>
      <c r="E3723" t="s">
        <v>144</v>
      </c>
      <c r="F3723">
        <v>12.87</v>
      </c>
      <c r="G3723"/>
      <c r="H3723"/>
      <c r="I3723" t="s">
        <v>3059</v>
      </c>
      <c r="J3723" t="s">
        <v>3064</v>
      </c>
    </row>
    <row r="3724" spans="1:10" ht="13.5" customHeight="1">
      <c r="A3724" t="s">
        <v>3040</v>
      </c>
      <c r="B3724">
        <v>55</v>
      </c>
      <c r="C3724">
        <v>46</v>
      </c>
      <c r="D3724">
        <v>65</v>
      </c>
      <c r="E3724" t="s">
        <v>144</v>
      </c>
      <c r="F3724">
        <v>15.55</v>
      </c>
      <c r="G3724"/>
      <c r="H3724"/>
      <c r="I3724" t="s">
        <v>3059</v>
      </c>
      <c r="J3724" t="s">
        <v>3065</v>
      </c>
    </row>
    <row r="3725" spans="1:10" ht="13.5" customHeight="1">
      <c r="A3725" t="s">
        <v>3040</v>
      </c>
      <c r="B3725">
        <v>180</v>
      </c>
      <c r="C3725">
        <v>66</v>
      </c>
      <c r="D3725">
        <v>297</v>
      </c>
      <c r="E3725" t="s">
        <v>144</v>
      </c>
      <c r="F3725">
        <v>15.99</v>
      </c>
      <c r="G3725"/>
      <c r="H3725"/>
      <c r="I3725" t="s">
        <v>3059</v>
      </c>
      <c r="J3725" t="s">
        <v>3066</v>
      </c>
    </row>
    <row r="3726" spans="1:10" ht="13.5" customHeight="1">
      <c r="A3726" t="s">
        <v>3014</v>
      </c>
      <c r="B3726">
        <v>6</v>
      </c>
      <c r="C3726">
        <v>0</v>
      </c>
      <c r="D3726">
        <v>11</v>
      </c>
      <c r="E3726" t="s">
        <v>144</v>
      </c>
      <c r="F3726">
        <v>8.2799999999999994</v>
      </c>
      <c r="G3726"/>
      <c r="H3726"/>
      <c r="I3726" t="s">
        <v>3059</v>
      </c>
      <c r="J3726" t="s">
        <v>3060</v>
      </c>
    </row>
    <row r="3727" spans="1:10" ht="13.5" customHeight="1">
      <c r="A3727" t="s">
        <v>3014</v>
      </c>
      <c r="B3727">
        <v>33</v>
      </c>
      <c r="C3727">
        <v>22</v>
      </c>
      <c r="D3727">
        <v>45</v>
      </c>
      <c r="E3727" t="s">
        <v>144</v>
      </c>
      <c r="F3727">
        <v>15.17</v>
      </c>
      <c r="G3727"/>
      <c r="H3727"/>
      <c r="I3727" t="s">
        <v>3059</v>
      </c>
      <c r="J3727" t="s">
        <v>3061</v>
      </c>
    </row>
    <row r="3728" spans="1:10" ht="13.5" customHeight="1">
      <c r="A3728" t="s">
        <v>3014</v>
      </c>
      <c r="B3728">
        <v>55</v>
      </c>
      <c r="C3728">
        <v>46</v>
      </c>
      <c r="D3728">
        <v>65</v>
      </c>
      <c r="E3728" t="s">
        <v>144</v>
      </c>
      <c r="F3728">
        <v>16.329999999999998</v>
      </c>
      <c r="G3728"/>
      <c r="H3728"/>
      <c r="I3728" t="s">
        <v>3059</v>
      </c>
      <c r="J3728" t="s">
        <v>3062</v>
      </c>
    </row>
    <row r="3729" spans="1:10" ht="13.5" customHeight="1">
      <c r="A3729" t="s">
        <v>3014</v>
      </c>
      <c r="B3729">
        <v>180</v>
      </c>
      <c r="C3729">
        <v>66</v>
      </c>
      <c r="D3729">
        <v>297</v>
      </c>
      <c r="E3729" t="s">
        <v>144</v>
      </c>
      <c r="F3729">
        <v>18.149999999999999</v>
      </c>
      <c r="G3729"/>
      <c r="H3729"/>
      <c r="I3729" t="s">
        <v>3059</v>
      </c>
      <c r="J3729" t="s">
        <v>3063</v>
      </c>
    </row>
    <row r="3730" spans="1:10" ht="13.5" customHeight="1">
      <c r="A3730" t="s">
        <v>3042</v>
      </c>
      <c r="B3730">
        <v>6</v>
      </c>
      <c r="C3730">
        <v>0</v>
      </c>
      <c r="D3730">
        <v>11</v>
      </c>
      <c r="E3730" t="s">
        <v>144</v>
      </c>
      <c r="F3730">
        <v>0.36</v>
      </c>
      <c r="G3730"/>
      <c r="H3730"/>
      <c r="I3730" t="s">
        <v>3059</v>
      </c>
      <c r="J3730" t="s">
        <v>3062</v>
      </c>
    </row>
    <row r="3731" spans="1:10" ht="13.5" customHeight="1">
      <c r="A3731" t="s">
        <v>3042</v>
      </c>
      <c r="B3731">
        <v>33</v>
      </c>
      <c r="C3731">
        <v>22</v>
      </c>
      <c r="D3731">
        <v>45</v>
      </c>
      <c r="E3731" t="s">
        <v>144</v>
      </c>
      <c r="F3731">
        <v>0.63</v>
      </c>
      <c r="G3731"/>
      <c r="H3731"/>
      <c r="I3731" t="s">
        <v>3059</v>
      </c>
      <c r="J3731" t="s">
        <v>3064</v>
      </c>
    </row>
    <row r="3732" spans="1:10" ht="13.5" customHeight="1">
      <c r="A3732" t="s">
        <v>3042</v>
      </c>
      <c r="B3732">
        <v>55</v>
      </c>
      <c r="C3732">
        <v>46</v>
      </c>
      <c r="D3732">
        <v>65</v>
      </c>
      <c r="E3732" t="s">
        <v>144</v>
      </c>
      <c r="F3732">
        <v>0.68</v>
      </c>
      <c r="G3732"/>
      <c r="H3732"/>
      <c r="I3732" t="s">
        <v>3059</v>
      </c>
      <c r="J3732" t="s">
        <v>3065</v>
      </c>
    </row>
    <row r="3733" spans="1:10" ht="13.5" customHeight="1">
      <c r="A3733" t="s">
        <v>3042</v>
      </c>
      <c r="B3733">
        <v>180</v>
      </c>
      <c r="C3733">
        <v>66</v>
      </c>
      <c r="D3733">
        <v>297</v>
      </c>
      <c r="E3733" t="s">
        <v>144</v>
      </c>
      <c r="F3733">
        <v>0.78</v>
      </c>
      <c r="G3733"/>
      <c r="H3733"/>
      <c r="I3733" t="s">
        <v>3059</v>
      </c>
      <c r="J3733" t="s">
        <v>3066</v>
      </c>
    </row>
    <row r="3734" spans="1:10" ht="13.5" customHeight="1">
      <c r="A3734" t="s">
        <v>3016</v>
      </c>
      <c r="B3734">
        <v>6</v>
      </c>
      <c r="C3734">
        <v>0</v>
      </c>
      <c r="D3734">
        <v>11</v>
      </c>
      <c r="E3734" t="s">
        <v>144</v>
      </c>
      <c r="F3734">
        <v>0.45</v>
      </c>
      <c r="G3734"/>
      <c r="H3734"/>
      <c r="I3734" t="s">
        <v>3059</v>
      </c>
      <c r="J3734" t="s">
        <v>3060</v>
      </c>
    </row>
    <row r="3735" spans="1:10" ht="13.5" customHeight="1">
      <c r="A3735" t="s">
        <v>3016</v>
      </c>
      <c r="B3735">
        <v>33</v>
      </c>
      <c r="C3735">
        <v>22</v>
      </c>
      <c r="D3735">
        <v>45</v>
      </c>
      <c r="E3735" t="s">
        <v>144</v>
      </c>
      <c r="F3735">
        <v>0.7</v>
      </c>
      <c r="G3735"/>
      <c r="H3735"/>
      <c r="I3735" t="s">
        <v>3059</v>
      </c>
      <c r="J3735" t="s">
        <v>3061</v>
      </c>
    </row>
    <row r="3736" spans="1:10" ht="13.5" customHeight="1">
      <c r="A3736" t="s">
        <v>3016</v>
      </c>
      <c r="B3736">
        <v>55</v>
      </c>
      <c r="C3736">
        <v>46</v>
      </c>
      <c r="D3736">
        <v>65</v>
      </c>
      <c r="E3736" t="s">
        <v>144</v>
      </c>
      <c r="F3736">
        <v>0.63</v>
      </c>
      <c r="G3736"/>
      <c r="H3736"/>
      <c r="I3736" t="s">
        <v>3059</v>
      </c>
      <c r="J3736" t="s">
        <v>3062</v>
      </c>
    </row>
    <row r="3737" spans="1:10" ht="13.5" customHeight="1">
      <c r="A3737" t="s">
        <v>3016</v>
      </c>
      <c r="B3737">
        <v>180</v>
      </c>
      <c r="C3737">
        <v>66</v>
      </c>
      <c r="D3737">
        <v>297</v>
      </c>
      <c r="E3737" t="s">
        <v>144</v>
      </c>
      <c r="F3737">
        <v>0.78</v>
      </c>
      <c r="G3737"/>
      <c r="H3737"/>
      <c r="I3737" t="s">
        <v>3059</v>
      </c>
      <c r="J3737" t="s">
        <v>3063</v>
      </c>
    </row>
    <row r="3738" spans="1:10" ht="13.5" customHeight="1">
      <c r="A3738" t="s">
        <v>3056</v>
      </c>
      <c r="B3738">
        <v>6</v>
      </c>
      <c r="C3738">
        <v>0</v>
      </c>
      <c r="D3738">
        <v>11</v>
      </c>
      <c r="E3738" t="s">
        <v>144</v>
      </c>
      <c r="F3738">
        <v>0.31</v>
      </c>
      <c r="G3738"/>
      <c r="H3738"/>
      <c r="I3738" t="s">
        <v>3059</v>
      </c>
      <c r="J3738" t="s">
        <v>3062</v>
      </c>
    </row>
    <row r="3739" spans="1:10" ht="13.5" customHeight="1">
      <c r="A3739" t="s">
        <v>3056</v>
      </c>
      <c r="B3739">
        <v>33</v>
      </c>
      <c r="C3739">
        <v>22</v>
      </c>
      <c r="D3739">
        <v>45</v>
      </c>
      <c r="E3739" t="s">
        <v>144</v>
      </c>
      <c r="F3739">
        <v>0.31</v>
      </c>
      <c r="G3739"/>
      <c r="H3739"/>
      <c r="I3739" t="s">
        <v>3059</v>
      </c>
      <c r="J3739" t="s">
        <v>3064</v>
      </c>
    </row>
    <row r="3740" spans="1:10" ht="13.5" customHeight="1">
      <c r="A3740" t="s">
        <v>3056</v>
      </c>
      <c r="B3740">
        <v>55</v>
      </c>
      <c r="C3740">
        <v>46</v>
      </c>
      <c r="D3740">
        <v>65</v>
      </c>
      <c r="E3740" t="s">
        <v>144</v>
      </c>
      <c r="F3740">
        <v>0.34</v>
      </c>
      <c r="G3740"/>
      <c r="H3740"/>
      <c r="I3740" t="s">
        <v>3059</v>
      </c>
      <c r="J3740" t="s">
        <v>3065</v>
      </c>
    </row>
    <row r="3741" spans="1:10" ht="13.5" customHeight="1">
      <c r="A3741" t="s">
        <v>3056</v>
      </c>
      <c r="B3741">
        <v>180</v>
      </c>
      <c r="C3741">
        <v>66</v>
      </c>
      <c r="D3741">
        <v>297</v>
      </c>
      <c r="E3741" t="s">
        <v>144</v>
      </c>
      <c r="F3741">
        <v>0.28000000000000003</v>
      </c>
      <c r="G3741"/>
      <c r="H3741"/>
      <c r="I3741" t="s">
        <v>3059</v>
      </c>
      <c r="J3741" t="s">
        <v>3066</v>
      </c>
    </row>
    <row r="3742" spans="1:10" ht="13.5" customHeight="1">
      <c r="A3742" t="s">
        <v>3030</v>
      </c>
      <c r="B3742">
        <v>6</v>
      </c>
      <c r="C3742">
        <v>0</v>
      </c>
      <c r="D3742">
        <v>11</v>
      </c>
      <c r="E3742" t="s">
        <v>144</v>
      </c>
      <c r="F3742">
        <v>0.34</v>
      </c>
      <c r="G3742"/>
      <c r="H3742"/>
      <c r="I3742" t="s">
        <v>3059</v>
      </c>
      <c r="J3742" t="s">
        <v>3060</v>
      </c>
    </row>
    <row r="3743" spans="1:10" ht="13.5" customHeight="1">
      <c r="A3743" t="s">
        <v>3030</v>
      </c>
      <c r="B3743">
        <v>33</v>
      </c>
      <c r="C3743">
        <v>22</v>
      </c>
      <c r="D3743">
        <v>45</v>
      </c>
      <c r="E3743" t="s">
        <v>144</v>
      </c>
      <c r="F3743">
        <v>0.34</v>
      </c>
      <c r="G3743"/>
      <c r="H3743"/>
      <c r="I3743" t="s">
        <v>3059</v>
      </c>
      <c r="J3743" t="s">
        <v>3061</v>
      </c>
    </row>
    <row r="3744" spans="1:10" ht="13.5" customHeight="1">
      <c r="A3744" t="s">
        <v>3030</v>
      </c>
      <c r="B3744">
        <v>55</v>
      </c>
      <c r="C3744">
        <v>46</v>
      </c>
      <c r="D3744">
        <v>65</v>
      </c>
      <c r="E3744" t="s">
        <v>144</v>
      </c>
      <c r="F3744">
        <v>0.32</v>
      </c>
      <c r="G3744"/>
      <c r="H3744"/>
      <c r="I3744" t="s">
        <v>3059</v>
      </c>
      <c r="J3744" t="s">
        <v>3062</v>
      </c>
    </row>
    <row r="3745" spans="1:10" ht="13.5" customHeight="1">
      <c r="A3745" t="s">
        <v>3030</v>
      </c>
      <c r="B3745">
        <v>180</v>
      </c>
      <c r="C3745">
        <v>66</v>
      </c>
      <c r="D3745">
        <v>297</v>
      </c>
      <c r="E3745" t="s">
        <v>144</v>
      </c>
      <c r="F3745">
        <v>0.28999999999999998</v>
      </c>
      <c r="G3745"/>
      <c r="H3745"/>
      <c r="I3745" t="s">
        <v>3059</v>
      </c>
      <c r="J3745" t="s">
        <v>3063</v>
      </c>
    </row>
    <row r="3746" spans="1:10" ht="13.5" customHeight="1">
      <c r="A3746" t="s">
        <v>3048</v>
      </c>
      <c r="B3746">
        <v>6</v>
      </c>
      <c r="C3746">
        <v>0</v>
      </c>
      <c r="D3746">
        <v>11</v>
      </c>
      <c r="E3746" t="s">
        <v>144</v>
      </c>
      <c r="F3746">
        <v>0.6</v>
      </c>
      <c r="G3746"/>
      <c r="H3746"/>
      <c r="I3746" t="s">
        <v>3059</v>
      </c>
      <c r="J3746" t="s">
        <v>3062</v>
      </c>
    </row>
    <row r="3747" spans="1:10" ht="13.5" customHeight="1">
      <c r="A3747" t="s">
        <v>3048</v>
      </c>
      <c r="B3747">
        <v>33</v>
      </c>
      <c r="C3747">
        <v>22</v>
      </c>
      <c r="D3747">
        <v>45</v>
      </c>
      <c r="E3747" t="s">
        <v>144</v>
      </c>
      <c r="F3747">
        <v>0.35</v>
      </c>
      <c r="G3747"/>
      <c r="H3747"/>
      <c r="I3747" t="s">
        <v>3059</v>
      </c>
      <c r="J3747" t="s">
        <v>3064</v>
      </c>
    </row>
    <row r="3748" spans="1:10" ht="13.5" customHeight="1">
      <c r="A3748" t="s">
        <v>3048</v>
      </c>
      <c r="B3748">
        <v>55</v>
      </c>
      <c r="C3748">
        <v>46</v>
      </c>
      <c r="D3748">
        <v>65</v>
      </c>
      <c r="E3748" t="s">
        <v>144</v>
      </c>
      <c r="F3748">
        <v>0.3</v>
      </c>
      <c r="G3748"/>
      <c r="H3748"/>
      <c r="I3748" t="s">
        <v>3059</v>
      </c>
      <c r="J3748" t="s">
        <v>3065</v>
      </c>
    </row>
    <row r="3749" spans="1:10" ht="13.5" customHeight="1">
      <c r="A3749" t="s">
        <v>3048</v>
      </c>
      <c r="B3749">
        <v>180</v>
      </c>
      <c r="C3749">
        <v>66</v>
      </c>
      <c r="D3749">
        <v>297</v>
      </c>
      <c r="E3749" t="s">
        <v>144</v>
      </c>
      <c r="F3749">
        <v>0.36</v>
      </c>
      <c r="G3749"/>
      <c r="H3749"/>
      <c r="I3749" t="s">
        <v>3059</v>
      </c>
      <c r="J3749" t="s">
        <v>3066</v>
      </c>
    </row>
    <row r="3750" spans="1:10" ht="13.5" customHeight="1">
      <c r="A3750" t="s">
        <v>3022</v>
      </c>
      <c r="B3750">
        <v>6</v>
      </c>
      <c r="C3750">
        <v>0</v>
      </c>
      <c r="D3750">
        <v>11</v>
      </c>
      <c r="E3750" t="s">
        <v>144</v>
      </c>
      <c r="F3750">
        <v>0.75</v>
      </c>
      <c r="G3750"/>
      <c r="H3750"/>
      <c r="I3750" t="s">
        <v>3059</v>
      </c>
      <c r="J3750" t="s">
        <v>3060</v>
      </c>
    </row>
    <row r="3751" spans="1:10" ht="13.5" customHeight="1">
      <c r="A3751" t="s">
        <v>3022</v>
      </c>
      <c r="B3751">
        <v>33</v>
      </c>
      <c r="C3751">
        <v>22</v>
      </c>
      <c r="D3751">
        <v>45</v>
      </c>
      <c r="E3751" t="s">
        <v>144</v>
      </c>
      <c r="F3751">
        <v>0.35</v>
      </c>
      <c r="G3751"/>
      <c r="H3751"/>
      <c r="I3751" t="s">
        <v>3059</v>
      </c>
      <c r="J3751" t="s">
        <v>3061</v>
      </c>
    </row>
    <row r="3752" spans="1:10" ht="13.5" customHeight="1">
      <c r="A3752" t="s">
        <v>3022</v>
      </c>
      <c r="B3752">
        <v>55</v>
      </c>
      <c r="C3752">
        <v>46</v>
      </c>
      <c r="D3752">
        <v>65</v>
      </c>
      <c r="E3752" t="s">
        <v>144</v>
      </c>
      <c r="F3752">
        <v>0.31</v>
      </c>
      <c r="G3752"/>
      <c r="H3752"/>
      <c r="I3752" t="s">
        <v>3059</v>
      </c>
      <c r="J3752" t="s">
        <v>3062</v>
      </c>
    </row>
    <row r="3753" spans="1:10" ht="13.5" customHeight="1">
      <c r="A3753" t="s">
        <v>3022</v>
      </c>
      <c r="B3753">
        <v>180</v>
      </c>
      <c r="C3753">
        <v>66</v>
      </c>
      <c r="D3753">
        <v>297</v>
      </c>
      <c r="E3753" t="s">
        <v>144</v>
      </c>
      <c r="F3753">
        <v>0.3</v>
      </c>
      <c r="G3753"/>
      <c r="H3753"/>
      <c r="I3753" t="s">
        <v>3059</v>
      </c>
      <c r="J3753" t="s">
        <v>3063</v>
      </c>
    </row>
    <row r="3754" spans="1:10" ht="13.5" customHeight="1">
      <c r="A3754" t="s">
        <v>3049</v>
      </c>
      <c r="B3754">
        <v>6</v>
      </c>
      <c r="C3754">
        <v>0</v>
      </c>
      <c r="D3754">
        <v>11</v>
      </c>
      <c r="E3754" t="s">
        <v>144</v>
      </c>
      <c r="F3754">
        <v>1.1299999999999999</v>
      </c>
      <c r="G3754"/>
      <c r="H3754"/>
      <c r="I3754" t="s">
        <v>3059</v>
      </c>
      <c r="J3754" t="s">
        <v>3062</v>
      </c>
    </row>
    <row r="3755" spans="1:10" ht="13.5" customHeight="1">
      <c r="A3755" t="s">
        <v>3049</v>
      </c>
      <c r="B3755">
        <v>33</v>
      </c>
      <c r="C3755">
        <v>22</v>
      </c>
      <c r="D3755">
        <v>45</v>
      </c>
      <c r="E3755" t="s">
        <v>144</v>
      </c>
      <c r="F3755">
        <v>0.53</v>
      </c>
      <c r="G3755"/>
      <c r="H3755"/>
      <c r="I3755" t="s">
        <v>3059</v>
      </c>
      <c r="J3755" t="s">
        <v>3064</v>
      </c>
    </row>
    <row r="3756" spans="1:10" ht="13.5" customHeight="1">
      <c r="A3756" t="s">
        <v>3049</v>
      </c>
      <c r="B3756">
        <v>55</v>
      </c>
      <c r="C3756">
        <v>46</v>
      </c>
      <c r="D3756">
        <v>65</v>
      </c>
      <c r="E3756" t="s">
        <v>144</v>
      </c>
      <c r="F3756">
        <v>0.46</v>
      </c>
      <c r="G3756"/>
      <c r="H3756"/>
      <c r="I3756" t="s">
        <v>3059</v>
      </c>
      <c r="J3756" t="s">
        <v>3065</v>
      </c>
    </row>
    <row r="3757" spans="1:10" ht="13.5" customHeight="1">
      <c r="A3757" t="s">
        <v>3049</v>
      </c>
      <c r="B3757">
        <v>180</v>
      </c>
      <c r="C3757">
        <v>66</v>
      </c>
      <c r="D3757">
        <v>297</v>
      </c>
      <c r="E3757" t="s">
        <v>144</v>
      </c>
      <c r="F3757">
        <v>0.49</v>
      </c>
      <c r="G3757"/>
      <c r="H3757"/>
      <c r="I3757" t="s">
        <v>3059</v>
      </c>
      <c r="J3757" t="s">
        <v>3066</v>
      </c>
    </row>
    <row r="3758" spans="1:10" ht="13.5" customHeight="1">
      <c r="A3758" t="s">
        <v>3023</v>
      </c>
      <c r="B3758">
        <v>6</v>
      </c>
      <c r="C3758">
        <v>0</v>
      </c>
      <c r="D3758">
        <v>11</v>
      </c>
      <c r="E3758" t="s">
        <v>144</v>
      </c>
      <c r="F3758">
        <v>1.61</v>
      </c>
      <c r="G3758"/>
      <c r="H3758"/>
      <c r="I3758" t="s">
        <v>3059</v>
      </c>
      <c r="J3758" t="s">
        <v>3060</v>
      </c>
    </row>
    <row r="3759" spans="1:10" ht="13.5" customHeight="1">
      <c r="A3759" t="s">
        <v>3023</v>
      </c>
      <c r="B3759">
        <v>33</v>
      </c>
      <c r="C3759">
        <v>22</v>
      </c>
      <c r="D3759">
        <v>45</v>
      </c>
      <c r="E3759" t="s">
        <v>144</v>
      </c>
      <c r="F3759">
        <v>0.53</v>
      </c>
      <c r="G3759"/>
      <c r="H3759"/>
      <c r="I3759" t="s">
        <v>3059</v>
      </c>
      <c r="J3759" t="s">
        <v>3061</v>
      </c>
    </row>
    <row r="3760" spans="1:10" ht="13.5" customHeight="1">
      <c r="A3760" t="s">
        <v>3023</v>
      </c>
      <c r="B3760">
        <v>55</v>
      </c>
      <c r="C3760">
        <v>46</v>
      </c>
      <c r="D3760">
        <v>65</v>
      </c>
      <c r="E3760" t="s">
        <v>144</v>
      </c>
      <c r="F3760">
        <v>0.53</v>
      </c>
      <c r="G3760"/>
      <c r="H3760"/>
      <c r="I3760" t="s">
        <v>3059</v>
      </c>
      <c r="J3760" t="s">
        <v>3062</v>
      </c>
    </row>
    <row r="3761" spans="1:10" ht="13.5" customHeight="1">
      <c r="A3761" t="s">
        <v>3023</v>
      </c>
      <c r="B3761">
        <v>180</v>
      </c>
      <c r="C3761">
        <v>66</v>
      </c>
      <c r="D3761">
        <v>297</v>
      </c>
      <c r="E3761" t="s">
        <v>144</v>
      </c>
      <c r="F3761">
        <v>0.51</v>
      </c>
      <c r="G3761"/>
      <c r="H3761"/>
      <c r="I3761" t="s">
        <v>3059</v>
      </c>
      <c r="J3761" t="s">
        <v>3063</v>
      </c>
    </row>
    <row r="3762" spans="1:10" ht="13.5" customHeight="1">
      <c r="A3762" t="s">
        <v>3055</v>
      </c>
      <c r="B3762">
        <v>6</v>
      </c>
      <c r="C3762">
        <v>0</v>
      </c>
      <c r="D3762">
        <v>11</v>
      </c>
      <c r="E3762" t="s">
        <v>144</v>
      </c>
      <c r="F3762">
        <v>1.35</v>
      </c>
      <c r="G3762"/>
      <c r="H3762"/>
      <c r="I3762" t="s">
        <v>3059</v>
      </c>
      <c r="J3762" t="s">
        <v>3062</v>
      </c>
    </row>
    <row r="3763" spans="1:10" ht="13.5" customHeight="1">
      <c r="A3763" t="s">
        <v>3055</v>
      </c>
      <c r="B3763">
        <v>33</v>
      </c>
      <c r="C3763">
        <v>22</v>
      </c>
      <c r="D3763">
        <v>45</v>
      </c>
      <c r="E3763" t="s">
        <v>144</v>
      </c>
      <c r="F3763">
        <v>0.44</v>
      </c>
      <c r="G3763"/>
      <c r="H3763"/>
      <c r="I3763" t="s">
        <v>3059</v>
      </c>
      <c r="J3763" t="s">
        <v>3064</v>
      </c>
    </row>
    <row r="3764" spans="1:10" ht="13.5" customHeight="1">
      <c r="A3764" t="s">
        <v>3055</v>
      </c>
      <c r="B3764">
        <v>55</v>
      </c>
      <c r="C3764">
        <v>46</v>
      </c>
      <c r="D3764">
        <v>65</v>
      </c>
      <c r="E3764" t="s">
        <v>144</v>
      </c>
      <c r="F3764">
        <v>0.3</v>
      </c>
      <c r="G3764"/>
      <c r="H3764"/>
      <c r="I3764" t="s">
        <v>3059</v>
      </c>
      <c r="J3764" t="s">
        <v>3065</v>
      </c>
    </row>
    <row r="3765" spans="1:10" ht="13.5" customHeight="1">
      <c r="A3765" t="s">
        <v>3055</v>
      </c>
      <c r="B3765">
        <v>180</v>
      </c>
      <c r="C3765">
        <v>66</v>
      </c>
      <c r="D3765">
        <v>297</v>
      </c>
      <c r="E3765" t="s">
        <v>144</v>
      </c>
      <c r="F3765">
        <v>0.28999999999999998</v>
      </c>
      <c r="G3765"/>
      <c r="H3765"/>
      <c r="I3765" t="s">
        <v>3059</v>
      </c>
      <c r="J3765" t="s">
        <v>3066</v>
      </c>
    </row>
    <row r="3766" spans="1:10" ht="13.5" customHeight="1">
      <c r="A3766" t="s">
        <v>3029</v>
      </c>
      <c r="B3766">
        <v>6</v>
      </c>
      <c r="C3766">
        <v>0</v>
      </c>
      <c r="D3766">
        <v>11</v>
      </c>
      <c r="E3766" t="s">
        <v>144</v>
      </c>
      <c r="F3766">
        <v>1.81</v>
      </c>
      <c r="G3766"/>
      <c r="H3766"/>
      <c r="I3766" t="s">
        <v>3059</v>
      </c>
      <c r="J3766" t="s">
        <v>3060</v>
      </c>
    </row>
    <row r="3767" spans="1:10" ht="13.5" customHeight="1">
      <c r="A3767" t="s">
        <v>3029</v>
      </c>
      <c r="B3767">
        <v>33</v>
      </c>
      <c r="C3767">
        <v>22</v>
      </c>
      <c r="D3767">
        <v>45</v>
      </c>
      <c r="E3767" t="s">
        <v>144</v>
      </c>
      <c r="F3767">
        <v>0.46</v>
      </c>
      <c r="G3767"/>
      <c r="H3767"/>
      <c r="I3767" t="s">
        <v>3059</v>
      </c>
      <c r="J3767" t="s">
        <v>3061</v>
      </c>
    </row>
    <row r="3768" spans="1:10" ht="13.5" customHeight="1">
      <c r="A3768" t="s">
        <v>3029</v>
      </c>
      <c r="B3768">
        <v>55</v>
      </c>
      <c r="C3768">
        <v>46</v>
      </c>
      <c r="D3768">
        <v>65</v>
      </c>
      <c r="E3768" t="s">
        <v>144</v>
      </c>
      <c r="F3768">
        <v>0.28000000000000003</v>
      </c>
      <c r="G3768"/>
      <c r="H3768"/>
      <c r="I3768" t="s">
        <v>3059</v>
      </c>
      <c r="J3768" t="s">
        <v>3062</v>
      </c>
    </row>
    <row r="3769" spans="1:10" ht="13.5" customHeight="1">
      <c r="A3769" t="s">
        <v>3029</v>
      </c>
      <c r="B3769">
        <v>180</v>
      </c>
      <c r="C3769">
        <v>66</v>
      </c>
      <c r="D3769">
        <v>297</v>
      </c>
      <c r="E3769" t="s">
        <v>144</v>
      </c>
      <c r="F3769">
        <v>0.4</v>
      </c>
      <c r="G3769"/>
      <c r="H3769"/>
      <c r="I3769" t="s">
        <v>3059</v>
      </c>
      <c r="J3769" t="s">
        <v>3063</v>
      </c>
    </row>
    <row r="3770" spans="1:10" ht="13.5" customHeight="1">
      <c r="A3770" t="s">
        <v>3047</v>
      </c>
      <c r="B3770">
        <v>6</v>
      </c>
      <c r="C3770">
        <v>0</v>
      </c>
      <c r="D3770">
        <v>11</v>
      </c>
      <c r="E3770" t="s">
        <v>144</v>
      </c>
      <c r="F3770">
        <v>0.5</v>
      </c>
      <c r="G3770"/>
      <c r="H3770"/>
      <c r="I3770" t="s">
        <v>3059</v>
      </c>
      <c r="J3770" t="s">
        <v>3062</v>
      </c>
    </row>
    <row r="3771" spans="1:10" ht="13.5" customHeight="1">
      <c r="A3771" t="s">
        <v>3047</v>
      </c>
      <c r="B3771">
        <v>33</v>
      </c>
      <c r="C3771">
        <v>22</v>
      </c>
      <c r="D3771">
        <v>45</v>
      </c>
      <c r="E3771" t="s">
        <v>144</v>
      </c>
      <c r="F3771">
        <v>0.32</v>
      </c>
      <c r="G3771"/>
      <c r="H3771"/>
      <c r="I3771" t="s">
        <v>3059</v>
      </c>
      <c r="J3771" t="s">
        <v>3064</v>
      </c>
    </row>
    <row r="3772" spans="1:10" ht="13.5" customHeight="1">
      <c r="A3772" t="s">
        <v>3047</v>
      </c>
      <c r="B3772">
        <v>55</v>
      </c>
      <c r="C3772">
        <v>46</v>
      </c>
      <c r="D3772">
        <v>65</v>
      </c>
      <c r="E3772" t="s">
        <v>144</v>
      </c>
      <c r="F3772">
        <v>0.31</v>
      </c>
      <c r="G3772"/>
      <c r="H3772"/>
      <c r="I3772" t="s">
        <v>3059</v>
      </c>
      <c r="J3772" t="s">
        <v>3065</v>
      </c>
    </row>
    <row r="3773" spans="1:10" ht="13.5" customHeight="1">
      <c r="A3773" t="s">
        <v>3047</v>
      </c>
      <c r="B3773">
        <v>180</v>
      </c>
      <c r="C3773">
        <v>66</v>
      </c>
      <c r="D3773">
        <v>297</v>
      </c>
      <c r="E3773" t="s">
        <v>144</v>
      </c>
      <c r="F3773">
        <v>0.28000000000000003</v>
      </c>
      <c r="G3773"/>
      <c r="H3773"/>
      <c r="I3773" t="s">
        <v>3059</v>
      </c>
      <c r="J3773" t="s">
        <v>3066</v>
      </c>
    </row>
    <row r="3774" spans="1:10" ht="13.5" customHeight="1">
      <c r="A3774" t="s">
        <v>3021</v>
      </c>
      <c r="B3774">
        <v>6</v>
      </c>
      <c r="C3774">
        <v>0</v>
      </c>
      <c r="D3774">
        <v>11</v>
      </c>
      <c r="E3774" t="s">
        <v>144</v>
      </c>
      <c r="F3774">
        <v>0.72</v>
      </c>
      <c r="G3774"/>
      <c r="H3774"/>
      <c r="I3774" t="s">
        <v>3059</v>
      </c>
      <c r="J3774" t="s">
        <v>3060</v>
      </c>
    </row>
    <row r="3775" spans="1:10" ht="13.5" customHeight="1">
      <c r="A3775" t="s">
        <v>3021</v>
      </c>
      <c r="B3775">
        <v>33</v>
      </c>
      <c r="C3775">
        <v>22</v>
      </c>
      <c r="D3775">
        <v>45</v>
      </c>
      <c r="E3775" t="s">
        <v>144</v>
      </c>
      <c r="F3775">
        <v>0.33</v>
      </c>
      <c r="G3775"/>
      <c r="H3775"/>
      <c r="I3775" t="s">
        <v>3059</v>
      </c>
      <c r="J3775" t="s">
        <v>3061</v>
      </c>
    </row>
    <row r="3776" spans="1:10" ht="13.5" customHeight="1">
      <c r="A3776" t="s">
        <v>3021</v>
      </c>
      <c r="B3776">
        <v>55</v>
      </c>
      <c r="C3776">
        <v>46</v>
      </c>
      <c r="D3776">
        <v>65</v>
      </c>
      <c r="E3776" t="s">
        <v>144</v>
      </c>
      <c r="F3776">
        <v>0.38</v>
      </c>
      <c r="G3776"/>
      <c r="H3776"/>
      <c r="I3776" t="s">
        <v>3059</v>
      </c>
      <c r="J3776" t="s">
        <v>3062</v>
      </c>
    </row>
    <row r="3777" spans="1:10" ht="13.5" customHeight="1">
      <c r="A3777" t="s">
        <v>3021</v>
      </c>
      <c r="B3777">
        <v>180</v>
      </c>
      <c r="C3777">
        <v>66</v>
      </c>
      <c r="D3777">
        <v>297</v>
      </c>
      <c r="E3777" t="s">
        <v>144</v>
      </c>
      <c r="F3777">
        <v>0.28999999999999998</v>
      </c>
      <c r="G3777"/>
      <c r="H3777"/>
      <c r="I3777" t="s">
        <v>3059</v>
      </c>
      <c r="J3777" t="s">
        <v>3063</v>
      </c>
    </row>
    <row r="3778" spans="1:10" ht="13.5" customHeight="1">
      <c r="A3778" t="s">
        <v>3054</v>
      </c>
      <c r="B3778">
        <v>6</v>
      </c>
      <c r="C3778">
        <v>0</v>
      </c>
      <c r="D3778">
        <v>11</v>
      </c>
      <c r="E3778" t="s">
        <v>144</v>
      </c>
      <c r="F3778">
        <v>0.35</v>
      </c>
      <c r="G3778"/>
      <c r="H3778"/>
      <c r="I3778" t="s">
        <v>3059</v>
      </c>
      <c r="J3778" t="s">
        <v>3062</v>
      </c>
    </row>
    <row r="3779" spans="1:10" ht="13.5" customHeight="1">
      <c r="A3779" t="s">
        <v>3054</v>
      </c>
      <c r="B3779">
        <v>33</v>
      </c>
      <c r="C3779">
        <v>22</v>
      </c>
      <c r="D3779">
        <v>45</v>
      </c>
      <c r="E3779" t="s">
        <v>144</v>
      </c>
      <c r="F3779">
        <v>0.16</v>
      </c>
      <c r="G3779"/>
      <c r="H3779"/>
      <c r="I3779" t="s">
        <v>3059</v>
      </c>
      <c r="J3779" t="s">
        <v>3064</v>
      </c>
    </row>
    <row r="3780" spans="1:10" ht="13.5" customHeight="1">
      <c r="A3780" t="s">
        <v>3054</v>
      </c>
      <c r="B3780">
        <v>55</v>
      </c>
      <c r="C3780">
        <v>46</v>
      </c>
      <c r="D3780">
        <v>65</v>
      </c>
      <c r="E3780" t="s">
        <v>144</v>
      </c>
      <c r="F3780">
        <v>0.14000000000000001</v>
      </c>
      <c r="G3780"/>
      <c r="H3780"/>
      <c r="I3780" t="s">
        <v>3059</v>
      </c>
      <c r="J3780" t="s">
        <v>3065</v>
      </c>
    </row>
    <row r="3781" spans="1:10" ht="13.5" customHeight="1">
      <c r="A3781" t="s">
        <v>3054</v>
      </c>
      <c r="B3781">
        <v>180</v>
      </c>
      <c r="C3781">
        <v>66</v>
      </c>
      <c r="D3781">
        <v>297</v>
      </c>
      <c r="E3781" t="s">
        <v>144</v>
      </c>
      <c r="F3781">
        <v>0.15</v>
      </c>
      <c r="G3781"/>
      <c r="H3781"/>
      <c r="I3781" t="s">
        <v>3059</v>
      </c>
      <c r="J3781" t="s">
        <v>3066</v>
      </c>
    </row>
    <row r="3782" spans="1:10" ht="13.5" customHeight="1">
      <c r="A3782" t="s">
        <v>3028</v>
      </c>
      <c r="B3782">
        <v>6</v>
      </c>
      <c r="C3782">
        <v>0</v>
      </c>
      <c r="D3782">
        <v>11</v>
      </c>
      <c r="E3782" t="s">
        <v>144</v>
      </c>
      <c r="F3782">
        <v>0.31</v>
      </c>
      <c r="G3782"/>
      <c r="H3782"/>
      <c r="I3782" t="s">
        <v>3059</v>
      </c>
      <c r="J3782" t="s">
        <v>3060</v>
      </c>
    </row>
    <row r="3783" spans="1:10" ht="13.5" customHeight="1">
      <c r="A3783" t="s">
        <v>3028</v>
      </c>
      <c r="B3783">
        <v>33</v>
      </c>
      <c r="C3783">
        <v>22</v>
      </c>
      <c r="D3783">
        <v>45</v>
      </c>
      <c r="E3783" t="s">
        <v>144</v>
      </c>
      <c r="F3783">
        <v>0.15</v>
      </c>
      <c r="G3783"/>
      <c r="H3783"/>
      <c r="I3783" t="s">
        <v>3059</v>
      </c>
      <c r="J3783" t="s">
        <v>3061</v>
      </c>
    </row>
    <row r="3784" spans="1:10" ht="13.5" customHeight="1">
      <c r="A3784" t="s">
        <v>3028</v>
      </c>
      <c r="B3784">
        <v>55</v>
      </c>
      <c r="C3784">
        <v>46</v>
      </c>
      <c r="D3784">
        <v>65</v>
      </c>
      <c r="E3784" t="s">
        <v>144</v>
      </c>
      <c r="F3784">
        <v>0.14000000000000001</v>
      </c>
      <c r="G3784"/>
      <c r="H3784"/>
      <c r="I3784" t="s">
        <v>3059</v>
      </c>
      <c r="J3784" t="s">
        <v>3062</v>
      </c>
    </row>
    <row r="3785" spans="1:10" ht="13.5" customHeight="1">
      <c r="A3785" t="s">
        <v>3028</v>
      </c>
      <c r="B3785">
        <v>180</v>
      </c>
      <c r="C3785">
        <v>66</v>
      </c>
      <c r="D3785">
        <v>297</v>
      </c>
      <c r="E3785" t="s">
        <v>144</v>
      </c>
      <c r="F3785">
        <v>0.18</v>
      </c>
      <c r="G3785"/>
      <c r="H3785"/>
      <c r="I3785" t="s">
        <v>3059</v>
      </c>
      <c r="J3785" t="s">
        <v>3063</v>
      </c>
    </row>
    <row r="3786" spans="1:10" ht="13.5" customHeight="1">
      <c r="A3786" t="s">
        <v>3035</v>
      </c>
      <c r="B3786">
        <v>6</v>
      </c>
      <c r="C3786">
        <v>0</v>
      </c>
      <c r="D3786">
        <v>11</v>
      </c>
      <c r="E3786" t="s">
        <v>144</v>
      </c>
      <c r="F3786">
        <v>9.5500000000000007</v>
      </c>
      <c r="G3786"/>
      <c r="H3786"/>
      <c r="I3786" t="s">
        <v>3059</v>
      </c>
      <c r="J3786" t="s">
        <v>3062</v>
      </c>
    </row>
    <row r="3787" spans="1:10" ht="13.5" customHeight="1">
      <c r="A3787" t="s">
        <v>3035</v>
      </c>
      <c r="B3787">
        <v>33</v>
      </c>
      <c r="C3787">
        <v>22</v>
      </c>
      <c r="D3787">
        <v>45</v>
      </c>
      <c r="E3787" t="s">
        <v>144</v>
      </c>
      <c r="F3787">
        <v>8.4499999999999993</v>
      </c>
      <c r="G3787"/>
      <c r="H3787"/>
      <c r="I3787" t="s">
        <v>3059</v>
      </c>
      <c r="J3787" t="s">
        <v>3064</v>
      </c>
    </row>
    <row r="3788" spans="1:10" ht="13.5" customHeight="1">
      <c r="A3788" t="s">
        <v>3035</v>
      </c>
      <c r="B3788">
        <v>55</v>
      </c>
      <c r="C3788">
        <v>46</v>
      </c>
      <c r="D3788">
        <v>65</v>
      </c>
      <c r="E3788" t="s">
        <v>144</v>
      </c>
      <c r="F3788">
        <v>7.9</v>
      </c>
      <c r="G3788"/>
      <c r="H3788"/>
      <c r="I3788" t="s">
        <v>3059</v>
      </c>
      <c r="J3788" t="s">
        <v>3065</v>
      </c>
    </row>
    <row r="3789" spans="1:10" ht="13.5" customHeight="1">
      <c r="A3789" t="s">
        <v>3035</v>
      </c>
      <c r="B3789">
        <v>180</v>
      </c>
      <c r="C3789">
        <v>66</v>
      </c>
      <c r="D3789">
        <v>297</v>
      </c>
      <c r="E3789" t="s">
        <v>144</v>
      </c>
      <c r="F3789">
        <v>6.76</v>
      </c>
      <c r="G3789"/>
      <c r="H3789"/>
      <c r="I3789" t="s">
        <v>3059</v>
      </c>
      <c r="J3789" t="s">
        <v>3066</v>
      </c>
    </row>
    <row r="3790" spans="1:10" ht="13.5" customHeight="1">
      <c r="A3790" t="s">
        <v>3009</v>
      </c>
      <c r="B3790">
        <v>6</v>
      </c>
      <c r="C3790">
        <v>0</v>
      </c>
      <c r="D3790">
        <v>11</v>
      </c>
      <c r="E3790" t="s">
        <v>144</v>
      </c>
      <c r="F3790">
        <v>9.48</v>
      </c>
      <c r="G3790"/>
      <c r="H3790"/>
      <c r="I3790" t="s">
        <v>3059</v>
      </c>
      <c r="J3790" t="s">
        <v>3060</v>
      </c>
    </row>
    <row r="3791" spans="1:10" ht="13.5" customHeight="1">
      <c r="A3791" t="s">
        <v>3009</v>
      </c>
      <c r="B3791">
        <v>33</v>
      </c>
      <c r="C3791">
        <v>22</v>
      </c>
      <c r="D3791">
        <v>45</v>
      </c>
      <c r="E3791" t="s">
        <v>144</v>
      </c>
      <c r="F3791">
        <v>9.19</v>
      </c>
      <c r="G3791"/>
      <c r="H3791"/>
      <c r="I3791" t="s">
        <v>3059</v>
      </c>
      <c r="J3791" t="s">
        <v>3061</v>
      </c>
    </row>
    <row r="3792" spans="1:10" ht="13.5" customHeight="1">
      <c r="A3792" t="s">
        <v>3009</v>
      </c>
      <c r="B3792">
        <v>55</v>
      </c>
      <c r="C3792">
        <v>46</v>
      </c>
      <c r="D3792">
        <v>65</v>
      </c>
      <c r="E3792" t="s">
        <v>144</v>
      </c>
      <c r="F3792">
        <v>7.61</v>
      </c>
      <c r="G3792"/>
      <c r="H3792"/>
      <c r="I3792" t="s">
        <v>3059</v>
      </c>
      <c r="J3792" t="s">
        <v>3062</v>
      </c>
    </row>
    <row r="3793" spans="1:10" ht="13.5" customHeight="1">
      <c r="A3793" t="s">
        <v>3009</v>
      </c>
      <c r="B3793">
        <v>180</v>
      </c>
      <c r="C3793">
        <v>66</v>
      </c>
      <c r="D3793">
        <v>297</v>
      </c>
      <c r="E3793" t="s">
        <v>144</v>
      </c>
      <c r="F3793">
        <v>5.55</v>
      </c>
      <c r="G3793"/>
      <c r="H3793"/>
      <c r="I3793" t="s">
        <v>3059</v>
      </c>
      <c r="J3793" t="s">
        <v>3063</v>
      </c>
    </row>
    <row r="3794" spans="1:10" ht="13.5" customHeight="1">
      <c r="A3794" t="s">
        <v>3051</v>
      </c>
      <c r="B3794">
        <v>6</v>
      </c>
      <c r="C3794">
        <v>0</v>
      </c>
      <c r="D3794">
        <v>11</v>
      </c>
      <c r="E3794" t="s">
        <v>144</v>
      </c>
      <c r="F3794">
        <v>0.55000000000000004</v>
      </c>
      <c r="G3794"/>
      <c r="H3794"/>
      <c r="I3794" t="s">
        <v>3059</v>
      </c>
      <c r="J3794" t="s">
        <v>3062</v>
      </c>
    </row>
    <row r="3795" spans="1:10" ht="13.5" customHeight="1">
      <c r="A3795" t="s">
        <v>3051</v>
      </c>
      <c r="B3795">
        <v>33</v>
      </c>
      <c r="C3795">
        <v>22</v>
      </c>
      <c r="D3795">
        <v>45</v>
      </c>
      <c r="E3795" t="s">
        <v>144</v>
      </c>
      <c r="F3795">
        <v>0.45</v>
      </c>
      <c r="G3795"/>
      <c r="H3795"/>
      <c r="I3795" t="s">
        <v>3059</v>
      </c>
      <c r="J3795" t="s">
        <v>3064</v>
      </c>
    </row>
    <row r="3796" spans="1:10" ht="13.5" customHeight="1">
      <c r="A3796" t="s">
        <v>3051</v>
      </c>
      <c r="B3796">
        <v>55</v>
      </c>
      <c r="C3796">
        <v>46</v>
      </c>
      <c r="D3796">
        <v>65</v>
      </c>
      <c r="E3796" t="s">
        <v>144</v>
      </c>
      <c r="F3796">
        <v>0.38</v>
      </c>
      <c r="G3796"/>
      <c r="H3796"/>
      <c r="I3796" t="s">
        <v>3059</v>
      </c>
      <c r="J3796" t="s">
        <v>3065</v>
      </c>
    </row>
    <row r="3797" spans="1:10" ht="13.5" customHeight="1">
      <c r="A3797" t="s">
        <v>3051</v>
      </c>
      <c r="B3797">
        <v>180</v>
      </c>
      <c r="C3797">
        <v>66</v>
      </c>
      <c r="D3797">
        <v>297</v>
      </c>
      <c r="E3797" t="s">
        <v>144</v>
      </c>
      <c r="F3797">
        <v>0.42</v>
      </c>
      <c r="G3797"/>
      <c r="H3797"/>
      <c r="I3797" t="s">
        <v>3059</v>
      </c>
      <c r="J3797" t="s">
        <v>3066</v>
      </c>
    </row>
    <row r="3798" spans="1:10" ht="13.5" customHeight="1">
      <c r="A3798" t="s">
        <v>3025</v>
      </c>
      <c r="B3798">
        <v>6</v>
      </c>
      <c r="C3798">
        <v>0</v>
      </c>
      <c r="D3798">
        <v>11</v>
      </c>
      <c r="E3798" t="s">
        <v>144</v>
      </c>
      <c r="F3798">
        <v>0.65</v>
      </c>
      <c r="G3798"/>
      <c r="H3798"/>
      <c r="I3798" t="s">
        <v>3059</v>
      </c>
      <c r="J3798" t="s">
        <v>3060</v>
      </c>
    </row>
    <row r="3799" spans="1:10" ht="13.5" customHeight="1">
      <c r="A3799" t="s">
        <v>3025</v>
      </c>
      <c r="B3799">
        <v>33</v>
      </c>
      <c r="C3799">
        <v>22</v>
      </c>
      <c r="D3799">
        <v>45</v>
      </c>
      <c r="E3799" t="s">
        <v>144</v>
      </c>
      <c r="F3799">
        <v>0.43</v>
      </c>
      <c r="G3799"/>
      <c r="H3799"/>
      <c r="I3799" t="s">
        <v>3059</v>
      </c>
      <c r="J3799" t="s">
        <v>3061</v>
      </c>
    </row>
    <row r="3800" spans="1:10" ht="13.5" customHeight="1">
      <c r="A3800" t="s">
        <v>3025</v>
      </c>
      <c r="B3800">
        <v>55</v>
      </c>
      <c r="C3800">
        <v>46</v>
      </c>
      <c r="D3800">
        <v>65</v>
      </c>
      <c r="E3800" t="s">
        <v>144</v>
      </c>
      <c r="F3800">
        <v>0.4</v>
      </c>
      <c r="G3800"/>
      <c r="H3800"/>
      <c r="I3800" t="s">
        <v>3059</v>
      </c>
      <c r="J3800" t="s">
        <v>3062</v>
      </c>
    </row>
    <row r="3801" spans="1:10" ht="13.5" customHeight="1">
      <c r="A3801" t="s">
        <v>3025</v>
      </c>
      <c r="B3801">
        <v>180</v>
      </c>
      <c r="C3801">
        <v>66</v>
      </c>
      <c r="D3801">
        <v>297</v>
      </c>
      <c r="E3801" t="s">
        <v>144</v>
      </c>
      <c r="F3801">
        <v>0.44</v>
      </c>
      <c r="G3801"/>
      <c r="H3801"/>
      <c r="I3801" t="s">
        <v>3059</v>
      </c>
      <c r="J3801" t="s">
        <v>3063</v>
      </c>
    </row>
    <row r="3802" spans="1:10" ht="13.5" customHeight="1">
      <c r="A3802" t="s">
        <v>3033</v>
      </c>
      <c r="B3802">
        <v>6</v>
      </c>
      <c r="C3802">
        <v>0</v>
      </c>
      <c r="D3802">
        <v>11</v>
      </c>
      <c r="E3802" t="s">
        <v>144</v>
      </c>
      <c r="F3802">
        <v>8.5399999999999991</v>
      </c>
      <c r="G3802"/>
      <c r="H3802"/>
      <c r="I3802" t="s">
        <v>3059</v>
      </c>
      <c r="J3802" t="s">
        <v>3062</v>
      </c>
    </row>
    <row r="3803" spans="1:10" ht="13.5" customHeight="1">
      <c r="A3803" t="s">
        <v>3033</v>
      </c>
      <c r="B3803">
        <v>33</v>
      </c>
      <c r="C3803">
        <v>22</v>
      </c>
      <c r="D3803">
        <v>45</v>
      </c>
      <c r="E3803" t="s">
        <v>144</v>
      </c>
      <c r="F3803">
        <v>3.16</v>
      </c>
      <c r="G3803"/>
      <c r="H3803"/>
      <c r="I3803" t="s">
        <v>3059</v>
      </c>
      <c r="J3803" t="s">
        <v>3064</v>
      </c>
    </row>
    <row r="3804" spans="1:10" ht="13.5" customHeight="1">
      <c r="A3804" t="s">
        <v>3033</v>
      </c>
      <c r="B3804">
        <v>55</v>
      </c>
      <c r="C3804">
        <v>46</v>
      </c>
      <c r="D3804">
        <v>65</v>
      </c>
      <c r="E3804" t="s">
        <v>144</v>
      </c>
      <c r="F3804">
        <v>2.16</v>
      </c>
      <c r="G3804"/>
      <c r="H3804"/>
      <c r="I3804" t="s">
        <v>3059</v>
      </c>
      <c r="J3804" t="s">
        <v>3065</v>
      </c>
    </row>
    <row r="3805" spans="1:10" ht="13.5" customHeight="1">
      <c r="A3805" t="s">
        <v>3033</v>
      </c>
      <c r="B3805">
        <v>180</v>
      </c>
      <c r="C3805">
        <v>66</v>
      </c>
      <c r="D3805">
        <v>297</v>
      </c>
      <c r="E3805" t="s">
        <v>144</v>
      </c>
      <c r="F3805">
        <v>2.2200000000000002</v>
      </c>
      <c r="G3805"/>
      <c r="H3805"/>
      <c r="I3805" t="s">
        <v>3059</v>
      </c>
      <c r="J3805" t="s">
        <v>3066</v>
      </c>
    </row>
    <row r="3806" spans="1:10" ht="13.5" customHeight="1">
      <c r="A3806" t="s">
        <v>3007</v>
      </c>
      <c r="B3806">
        <v>6</v>
      </c>
      <c r="C3806">
        <v>0</v>
      </c>
      <c r="D3806">
        <v>11</v>
      </c>
      <c r="E3806" t="s">
        <v>144</v>
      </c>
      <c r="F3806">
        <v>8.51</v>
      </c>
      <c r="G3806"/>
      <c r="H3806"/>
      <c r="I3806" t="s">
        <v>3059</v>
      </c>
      <c r="J3806" t="s">
        <v>3060</v>
      </c>
    </row>
    <row r="3807" spans="1:10" ht="13.5" customHeight="1">
      <c r="A3807" t="s">
        <v>3007</v>
      </c>
      <c r="B3807">
        <v>33</v>
      </c>
      <c r="C3807">
        <v>22</v>
      </c>
      <c r="D3807">
        <v>45</v>
      </c>
      <c r="E3807" t="s">
        <v>144</v>
      </c>
      <c r="F3807">
        <v>2.65</v>
      </c>
      <c r="G3807"/>
      <c r="H3807"/>
      <c r="I3807" t="s">
        <v>3059</v>
      </c>
      <c r="J3807" t="s">
        <v>3061</v>
      </c>
    </row>
    <row r="3808" spans="1:10" ht="13.5" customHeight="1">
      <c r="A3808" t="s">
        <v>3007</v>
      </c>
      <c r="B3808">
        <v>55</v>
      </c>
      <c r="C3808">
        <v>46</v>
      </c>
      <c r="D3808">
        <v>65</v>
      </c>
      <c r="E3808" t="s">
        <v>144</v>
      </c>
      <c r="F3808">
        <v>2.3199999999999998</v>
      </c>
      <c r="G3808"/>
      <c r="H3808"/>
      <c r="I3808" t="s">
        <v>3059</v>
      </c>
      <c r="J3808" t="s">
        <v>3062</v>
      </c>
    </row>
    <row r="3809" spans="1:10" ht="13.5" customHeight="1">
      <c r="A3809" t="s">
        <v>3007</v>
      </c>
      <c r="B3809">
        <v>180</v>
      </c>
      <c r="C3809">
        <v>66</v>
      </c>
      <c r="D3809">
        <v>297</v>
      </c>
      <c r="E3809" t="s">
        <v>144</v>
      </c>
      <c r="F3809">
        <v>5.83</v>
      </c>
      <c r="G3809"/>
      <c r="H3809"/>
      <c r="I3809" t="s">
        <v>3059</v>
      </c>
      <c r="J3809" t="s">
        <v>3063</v>
      </c>
    </row>
    <row r="3810" spans="1:10" ht="13.5" customHeight="1">
      <c r="A3810" t="s">
        <v>3041</v>
      </c>
      <c r="B3810">
        <v>6</v>
      </c>
      <c r="C3810">
        <v>0</v>
      </c>
      <c r="D3810">
        <v>11</v>
      </c>
      <c r="E3810" t="s">
        <v>144</v>
      </c>
      <c r="F3810">
        <v>1.6</v>
      </c>
      <c r="G3810"/>
      <c r="H3810"/>
      <c r="I3810" t="s">
        <v>3059</v>
      </c>
      <c r="J3810" t="s">
        <v>3062</v>
      </c>
    </row>
    <row r="3811" spans="1:10" ht="13.5" customHeight="1">
      <c r="A3811" t="s">
        <v>3041</v>
      </c>
      <c r="B3811">
        <v>33</v>
      </c>
      <c r="C3811">
        <v>22</v>
      </c>
      <c r="D3811">
        <v>45</v>
      </c>
      <c r="E3811" t="s">
        <v>144</v>
      </c>
      <c r="F3811">
        <v>0.4</v>
      </c>
      <c r="G3811"/>
      <c r="H3811"/>
      <c r="I3811" t="s">
        <v>3059</v>
      </c>
      <c r="J3811" t="s">
        <v>3064</v>
      </c>
    </row>
    <row r="3812" spans="1:10" ht="13.5" customHeight="1">
      <c r="A3812" t="s">
        <v>3041</v>
      </c>
      <c r="B3812">
        <v>55</v>
      </c>
      <c r="C3812">
        <v>46</v>
      </c>
      <c r="D3812">
        <v>65</v>
      </c>
      <c r="E3812" t="s">
        <v>144</v>
      </c>
      <c r="F3812">
        <v>0.26</v>
      </c>
      <c r="G3812"/>
      <c r="H3812"/>
      <c r="I3812" t="s">
        <v>3059</v>
      </c>
      <c r="J3812" t="s">
        <v>3065</v>
      </c>
    </row>
    <row r="3813" spans="1:10" ht="13.5" customHeight="1">
      <c r="A3813" t="s">
        <v>3041</v>
      </c>
      <c r="B3813">
        <v>180</v>
      </c>
      <c r="C3813">
        <v>66</v>
      </c>
      <c r="D3813">
        <v>297</v>
      </c>
      <c r="E3813" t="s">
        <v>144</v>
      </c>
      <c r="F3813">
        <v>0.31</v>
      </c>
      <c r="G3813"/>
      <c r="H3813"/>
      <c r="I3813" t="s">
        <v>3059</v>
      </c>
      <c r="J3813" t="s">
        <v>3066</v>
      </c>
    </row>
    <row r="3814" spans="1:10" ht="13.5" customHeight="1">
      <c r="A3814" t="s">
        <v>3015</v>
      </c>
      <c r="B3814">
        <v>6</v>
      </c>
      <c r="C3814">
        <v>0</v>
      </c>
      <c r="D3814">
        <v>11</v>
      </c>
      <c r="E3814" t="s">
        <v>144</v>
      </c>
      <c r="F3814">
        <v>1.75</v>
      </c>
      <c r="G3814"/>
      <c r="H3814"/>
      <c r="I3814" t="s">
        <v>3059</v>
      </c>
      <c r="J3814" t="s">
        <v>3060</v>
      </c>
    </row>
    <row r="3815" spans="1:10" ht="13.5" customHeight="1">
      <c r="A3815" t="s">
        <v>3015</v>
      </c>
      <c r="B3815">
        <v>33</v>
      </c>
      <c r="C3815">
        <v>22</v>
      </c>
      <c r="D3815">
        <v>45</v>
      </c>
      <c r="E3815" t="s">
        <v>144</v>
      </c>
      <c r="F3815">
        <v>0.33</v>
      </c>
      <c r="G3815"/>
      <c r="H3815"/>
      <c r="I3815" t="s">
        <v>3059</v>
      </c>
      <c r="J3815" t="s">
        <v>3061</v>
      </c>
    </row>
    <row r="3816" spans="1:10" ht="13.5" customHeight="1">
      <c r="A3816" t="s">
        <v>3015</v>
      </c>
      <c r="B3816">
        <v>55</v>
      </c>
      <c r="C3816">
        <v>46</v>
      </c>
      <c r="D3816">
        <v>65</v>
      </c>
      <c r="E3816" t="s">
        <v>144</v>
      </c>
      <c r="F3816">
        <v>0.3</v>
      </c>
      <c r="G3816"/>
      <c r="H3816"/>
      <c r="I3816" t="s">
        <v>3059</v>
      </c>
      <c r="J3816" t="s">
        <v>3062</v>
      </c>
    </row>
    <row r="3817" spans="1:10" ht="13.5" customHeight="1">
      <c r="A3817" t="s">
        <v>3015</v>
      </c>
      <c r="B3817">
        <v>180</v>
      </c>
      <c r="C3817">
        <v>66</v>
      </c>
      <c r="D3817">
        <v>297</v>
      </c>
      <c r="E3817" t="s">
        <v>144</v>
      </c>
      <c r="F3817">
        <v>0.41</v>
      </c>
      <c r="G3817"/>
      <c r="H3817"/>
      <c r="I3817" t="s">
        <v>3059</v>
      </c>
      <c r="J3817" t="s">
        <v>3063</v>
      </c>
    </row>
    <row r="3818" spans="1:10" ht="13.5" customHeight="1">
      <c r="A3818" t="s">
        <v>3038</v>
      </c>
      <c r="B3818">
        <v>6</v>
      </c>
      <c r="C3818">
        <v>0</v>
      </c>
      <c r="D3818">
        <v>11</v>
      </c>
      <c r="E3818" t="s">
        <v>144</v>
      </c>
      <c r="F3818">
        <v>0.55000000000000004</v>
      </c>
      <c r="G3818"/>
      <c r="H3818"/>
      <c r="I3818" t="s">
        <v>3059</v>
      </c>
      <c r="J3818" t="s">
        <v>3062</v>
      </c>
    </row>
    <row r="3819" spans="1:10" ht="13.5" customHeight="1">
      <c r="A3819" t="s">
        <v>3038</v>
      </c>
      <c r="B3819">
        <v>33</v>
      </c>
      <c r="C3819">
        <v>22</v>
      </c>
      <c r="D3819">
        <v>45</v>
      </c>
      <c r="E3819" t="s">
        <v>144</v>
      </c>
      <c r="F3819">
        <v>0.61</v>
      </c>
      <c r="G3819"/>
      <c r="H3819"/>
      <c r="I3819" t="s">
        <v>3059</v>
      </c>
      <c r="J3819" t="s">
        <v>3064</v>
      </c>
    </row>
    <row r="3820" spans="1:10" ht="13.5" customHeight="1">
      <c r="A3820" t="s">
        <v>3038</v>
      </c>
      <c r="B3820">
        <v>55</v>
      </c>
      <c r="C3820">
        <v>46</v>
      </c>
      <c r="D3820">
        <v>65</v>
      </c>
      <c r="E3820" t="s">
        <v>144</v>
      </c>
      <c r="F3820">
        <v>0.66</v>
      </c>
      <c r="G3820"/>
      <c r="H3820"/>
      <c r="I3820" t="s">
        <v>3059</v>
      </c>
      <c r="J3820" t="s">
        <v>3065</v>
      </c>
    </row>
    <row r="3821" spans="1:10" ht="13.5" customHeight="1">
      <c r="A3821" t="s">
        <v>3038</v>
      </c>
      <c r="B3821">
        <v>180</v>
      </c>
      <c r="C3821">
        <v>66</v>
      </c>
      <c r="D3821">
        <v>297</v>
      </c>
      <c r="E3821" t="s">
        <v>144</v>
      </c>
      <c r="F3821">
        <v>0.7</v>
      </c>
      <c r="G3821"/>
      <c r="H3821"/>
      <c r="I3821" t="s">
        <v>3059</v>
      </c>
      <c r="J3821" t="s">
        <v>3066</v>
      </c>
    </row>
    <row r="3822" spans="1:10" ht="13.5" customHeight="1">
      <c r="A3822" t="s">
        <v>3012</v>
      </c>
      <c r="B3822">
        <v>6</v>
      </c>
      <c r="C3822">
        <v>0</v>
      </c>
      <c r="D3822">
        <v>11</v>
      </c>
      <c r="E3822" t="s">
        <v>144</v>
      </c>
      <c r="F3822">
        <v>0.7</v>
      </c>
      <c r="G3822"/>
      <c r="H3822"/>
      <c r="I3822" t="s">
        <v>3059</v>
      </c>
      <c r="J3822" t="s">
        <v>3060</v>
      </c>
    </row>
    <row r="3823" spans="1:10" ht="13.5" customHeight="1">
      <c r="A3823" t="s">
        <v>3012</v>
      </c>
      <c r="B3823">
        <v>33</v>
      </c>
      <c r="C3823">
        <v>22</v>
      </c>
      <c r="D3823">
        <v>45</v>
      </c>
      <c r="E3823" t="s">
        <v>144</v>
      </c>
      <c r="F3823">
        <v>0.71</v>
      </c>
      <c r="G3823"/>
      <c r="H3823"/>
      <c r="I3823" t="s">
        <v>3059</v>
      </c>
      <c r="J3823" t="s">
        <v>3061</v>
      </c>
    </row>
    <row r="3824" spans="1:10" ht="13.5" customHeight="1">
      <c r="A3824" t="s">
        <v>3012</v>
      </c>
      <c r="B3824">
        <v>55</v>
      </c>
      <c r="C3824">
        <v>46</v>
      </c>
      <c r="D3824">
        <v>65</v>
      </c>
      <c r="E3824" t="s">
        <v>144</v>
      </c>
      <c r="F3824">
        <v>0.83</v>
      </c>
      <c r="G3824"/>
      <c r="H3824"/>
      <c r="I3824" t="s">
        <v>3059</v>
      </c>
      <c r="J3824" t="s">
        <v>3062</v>
      </c>
    </row>
    <row r="3825" spans="1:10" ht="13.5" customHeight="1">
      <c r="A3825" t="s">
        <v>3012</v>
      </c>
      <c r="B3825">
        <v>180</v>
      </c>
      <c r="C3825">
        <v>66</v>
      </c>
      <c r="D3825">
        <v>297</v>
      </c>
      <c r="E3825" t="s">
        <v>144</v>
      </c>
      <c r="F3825">
        <v>0.9</v>
      </c>
      <c r="G3825"/>
      <c r="H3825"/>
      <c r="I3825" t="s">
        <v>3059</v>
      </c>
      <c r="J3825" t="s">
        <v>3063</v>
      </c>
    </row>
    <row r="3826" spans="1:10" ht="13.5" customHeight="1">
      <c r="A3826" t="s">
        <v>3058</v>
      </c>
      <c r="B3826">
        <v>6</v>
      </c>
      <c r="C3826">
        <v>0</v>
      </c>
      <c r="D3826">
        <v>11</v>
      </c>
      <c r="E3826" t="s">
        <v>144</v>
      </c>
      <c r="F3826">
        <v>45.16</v>
      </c>
      <c r="G3826">
        <v>1.9</v>
      </c>
      <c r="H3826"/>
      <c r="I3826" t="s">
        <v>3059</v>
      </c>
      <c r="J3826" t="s">
        <v>3062</v>
      </c>
    </row>
    <row r="3827" spans="1:10" ht="13.5" customHeight="1">
      <c r="A3827" t="s">
        <v>3058</v>
      </c>
      <c r="B3827">
        <v>33</v>
      </c>
      <c r="C3827">
        <v>22</v>
      </c>
      <c r="D3827">
        <v>45</v>
      </c>
      <c r="E3827" t="s">
        <v>144</v>
      </c>
      <c r="F3827">
        <v>39.65</v>
      </c>
      <c r="G3827">
        <v>2.9</v>
      </c>
      <c r="H3827"/>
      <c r="I3827" t="s">
        <v>3059</v>
      </c>
      <c r="J3827" t="s">
        <v>3064</v>
      </c>
    </row>
    <row r="3828" spans="1:10" ht="13.5" customHeight="1">
      <c r="A3828" t="s">
        <v>3058</v>
      </c>
      <c r="B3828">
        <v>55</v>
      </c>
      <c r="C3828">
        <v>46</v>
      </c>
      <c r="D3828">
        <v>65</v>
      </c>
      <c r="E3828" t="s">
        <v>144</v>
      </c>
      <c r="F3828">
        <v>41.72</v>
      </c>
      <c r="G3828">
        <v>3.8</v>
      </c>
      <c r="H3828"/>
      <c r="I3828" t="s">
        <v>3059</v>
      </c>
      <c r="J3828" t="s">
        <v>3065</v>
      </c>
    </row>
    <row r="3829" spans="1:10" ht="13.5" customHeight="1">
      <c r="A3829" t="s">
        <v>3058</v>
      </c>
      <c r="B3829">
        <v>180</v>
      </c>
      <c r="C3829">
        <v>66</v>
      </c>
      <c r="D3829">
        <v>297</v>
      </c>
      <c r="E3829" t="s">
        <v>144</v>
      </c>
      <c r="F3829">
        <v>42.4</v>
      </c>
      <c r="G3829">
        <v>3.9</v>
      </c>
      <c r="H3829"/>
      <c r="I3829" t="s">
        <v>3059</v>
      </c>
      <c r="J3829" t="s">
        <v>3066</v>
      </c>
    </row>
    <row r="3830" spans="1:10" ht="13.5" customHeight="1">
      <c r="A3830" t="s">
        <v>3032</v>
      </c>
      <c r="B3830">
        <v>6</v>
      </c>
      <c r="C3830">
        <v>0</v>
      </c>
      <c r="D3830">
        <v>11</v>
      </c>
      <c r="E3830" t="s">
        <v>144</v>
      </c>
      <c r="F3830">
        <v>50.4</v>
      </c>
      <c r="G3830">
        <v>2.4</v>
      </c>
      <c r="H3830"/>
      <c r="I3830" t="s">
        <v>3059</v>
      </c>
      <c r="J3830" t="s">
        <v>3060</v>
      </c>
    </row>
    <row r="3831" spans="1:10" ht="13.5" customHeight="1">
      <c r="A3831" t="s">
        <v>3032</v>
      </c>
      <c r="B3831">
        <v>33</v>
      </c>
      <c r="C3831">
        <v>22</v>
      </c>
      <c r="D3831">
        <v>45</v>
      </c>
      <c r="E3831" t="s">
        <v>144</v>
      </c>
      <c r="F3831">
        <v>43.43</v>
      </c>
      <c r="G3831">
        <v>3.4</v>
      </c>
      <c r="H3831"/>
      <c r="I3831" t="s">
        <v>3059</v>
      </c>
      <c r="J3831" t="s">
        <v>3061</v>
      </c>
    </row>
    <row r="3832" spans="1:10" ht="13.5" customHeight="1">
      <c r="A3832" t="s">
        <v>3032</v>
      </c>
      <c r="B3832">
        <v>55</v>
      </c>
      <c r="C3832">
        <v>46</v>
      </c>
      <c r="D3832">
        <v>65</v>
      </c>
      <c r="E3832" t="s">
        <v>144</v>
      </c>
      <c r="F3832">
        <v>43.16</v>
      </c>
      <c r="G3832">
        <v>3.6</v>
      </c>
      <c r="H3832"/>
      <c r="I3832" t="s">
        <v>3059</v>
      </c>
      <c r="J3832" t="s">
        <v>3062</v>
      </c>
    </row>
    <row r="3833" spans="1:10" ht="13.5" customHeight="1">
      <c r="A3833" t="s">
        <v>3032</v>
      </c>
      <c r="B3833">
        <v>180</v>
      </c>
      <c r="C3833">
        <v>66</v>
      </c>
      <c r="D3833">
        <v>297</v>
      </c>
      <c r="E3833" t="s">
        <v>144</v>
      </c>
      <c r="F3833">
        <v>48.22</v>
      </c>
      <c r="G3833">
        <v>4.2</v>
      </c>
      <c r="H3833"/>
      <c r="I3833" t="s">
        <v>3059</v>
      </c>
      <c r="J3833" t="s">
        <v>3063</v>
      </c>
    </row>
    <row r="3834" spans="1:10" ht="13.5" customHeight="1">
      <c r="A3834" t="s">
        <v>3034</v>
      </c>
      <c r="B3834">
        <v>6</v>
      </c>
      <c r="C3834">
        <v>0</v>
      </c>
      <c r="D3834">
        <v>11</v>
      </c>
      <c r="E3834" t="s">
        <v>144</v>
      </c>
      <c r="F3834">
        <v>5.99</v>
      </c>
      <c r="G3834"/>
      <c r="H3834"/>
      <c r="I3834" t="s">
        <v>3059</v>
      </c>
      <c r="J3834" t="s">
        <v>3062</v>
      </c>
    </row>
    <row r="3835" spans="1:10" ht="13.5" customHeight="1">
      <c r="A3835" t="s">
        <v>3034</v>
      </c>
      <c r="B3835">
        <v>33</v>
      </c>
      <c r="C3835">
        <v>22</v>
      </c>
      <c r="D3835">
        <v>45</v>
      </c>
      <c r="E3835" t="s">
        <v>144</v>
      </c>
      <c r="F3835">
        <v>3.81</v>
      </c>
      <c r="G3835"/>
      <c r="H3835"/>
      <c r="I3835" t="s">
        <v>3059</v>
      </c>
      <c r="J3835" t="s">
        <v>3064</v>
      </c>
    </row>
    <row r="3836" spans="1:10" ht="13.5" customHeight="1">
      <c r="A3836" t="s">
        <v>3034</v>
      </c>
      <c r="B3836">
        <v>55</v>
      </c>
      <c r="C3836">
        <v>46</v>
      </c>
      <c r="D3836">
        <v>65</v>
      </c>
      <c r="E3836" t="s">
        <v>144</v>
      </c>
      <c r="F3836">
        <v>4.0199999999999996</v>
      </c>
      <c r="G3836"/>
      <c r="H3836"/>
      <c r="I3836" t="s">
        <v>3059</v>
      </c>
      <c r="J3836" t="s">
        <v>3065</v>
      </c>
    </row>
    <row r="3837" spans="1:10" ht="13.5" customHeight="1">
      <c r="A3837" t="s">
        <v>3034</v>
      </c>
      <c r="B3837">
        <v>180</v>
      </c>
      <c r="C3837">
        <v>66</v>
      </c>
      <c r="D3837">
        <v>297</v>
      </c>
      <c r="E3837" t="s">
        <v>144</v>
      </c>
      <c r="F3837">
        <v>4.34</v>
      </c>
      <c r="G3837"/>
      <c r="H3837"/>
      <c r="I3837" t="s">
        <v>3059</v>
      </c>
      <c r="J3837" t="s">
        <v>3066</v>
      </c>
    </row>
    <row r="3838" spans="1:10" ht="13.5" customHeight="1">
      <c r="A3838" t="s">
        <v>3008</v>
      </c>
      <c r="B3838">
        <v>6</v>
      </c>
      <c r="C3838">
        <v>0</v>
      </c>
      <c r="D3838">
        <v>11</v>
      </c>
      <c r="E3838" t="s">
        <v>144</v>
      </c>
      <c r="F3838">
        <v>6.26</v>
      </c>
      <c r="G3838"/>
      <c r="H3838"/>
      <c r="I3838" t="s">
        <v>3059</v>
      </c>
      <c r="J3838" t="s">
        <v>3060</v>
      </c>
    </row>
    <row r="3839" spans="1:10" ht="13.5" customHeight="1">
      <c r="A3839" t="s">
        <v>3008</v>
      </c>
      <c r="B3839">
        <v>33</v>
      </c>
      <c r="C3839">
        <v>22</v>
      </c>
      <c r="D3839">
        <v>45</v>
      </c>
      <c r="E3839" t="s">
        <v>144</v>
      </c>
      <c r="F3839">
        <v>4.4800000000000004</v>
      </c>
      <c r="G3839"/>
      <c r="H3839"/>
      <c r="I3839" t="s">
        <v>3059</v>
      </c>
      <c r="J3839" t="s">
        <v>3061</v>
      </c>
    </row>
    <row r="3840" spans="1:10" ht="13.5" customHeight="1">
      <c r="A3840" t="s">
        <v>3008</v>
      </c>
      <c r="B3840">
        <v>55</v>
      </c>
      <c r="C3840">
        <v>46</v>
      </c>
      <c r="D3840">
        <v>65</v>
      </c>
      <c r="E3840" t="s">
        <v>144</v>
      </c>
      <c r="F3840">
        <v>3.53</v>
      </c>
      <c r="G3840"/>
      <c r="H3840"/>
      <c r="I3840" t="s">
        <v>3059</v>
      </c>
      <c r="J3840" t="s">
        <v>3062</v>
      </c>
    </row>
    <row r="3841" spans="1:10" ht="13.5" customHeight="1">
      <c r="A3841" t="s">
        <v>3008</v>
      </c>
      <c r="B3841">
        <v>180</v>
      </c>
      <c r="C3841">
        <v>66</v>
      </c>
      <c r="D3841">
        <v>297</v>
      </c>
      <c r="E3841" t="s">
        <v>144</v>
      </c>
      <c r="F3841">
        <v>3.59</v>
      </c>
      <c r="G3841"/>
      <c r="H3841"/>
      <c r="I3841" t="s">
        <v>3059</v>
      </c>
      <c r="J3841" t="s">
        <v>3063</v>
      </c>
    </row>
    <row r="3842" spans="1:10" ht="13.5" customHeight="1">
      <c r="A3842" t="s">
        <v>3037</v>
      </c>
      <c r="B3842">
        <v>6</v>
      </c>
      <c r="C3842">
        <v>0</v>
      </c>
      <c r="D3842">
        <v>11</v>
      </c>
      <c r="E3842" t="s">
        <v>144</v>
      </c>
      <c r="F3842">
        <v>0.89</v>
      </c>
      <c r="G3842"/>
      <c r="H3842"/>
      <c r="I3842" t="s">
        <v>3059</v>
      </c>
      <c r="J3842" t="s">
        <v>3062</v>
      </c>
    </row>
    <row r="3843" spans="1:10" ht="13.5" customHeight="1">
      <c r="A3843" t="s">
        <v>3037</v>
      </c>
      <c r="B3843">
        <v>33</v>
      </c>
      <c r="C3843">
        <v>22</v>
      </c>
      <c r="D3843">
        <v>45</v>
      </c>
      <c r="E3843" t="s">
        <v>144</v>
      </c>
      <c r="F3843">
        <v>0.67</v>
      </c>
      <c r="G3843"/>
      <c r="H3843"/>
      <c r="I3843" t="s">
        <v>3059</v>
      </c>
      <c r="J3843" t="s">
        <v>3064</v>
      </c>
    </row>
    <row r="3844" spans="1:10" ht="13.5" customHeight="1">
      <c r="A3844" t="s">
        <v>3037</v>
      </c>
      <c r="B3844">
        <v>55</v>
      </c>
      <c r="C3844">
        <v>46</v>
      </c>
      <c r="D3844">
        <v>65</v>
      </c>
      <c r="E3844" t="s">
        <v>144</v>
      </c>
      <c r="F3844">
        <v>0.84</v>
      </c>
      <c r="G3844"/>
      <c r="H3844"/>
      <c r="I3844" t="s">
        <v>3059</v>
      </c>
      <c r="J3844" t="s">
        <v>3065</v>
      </c>
    </row>
    <row r="3845" spans="1:10" ht="13.5" customHeight="1">
      <c r="A3845" t="s">
        <v>3037</v>
      </c>
      <c r="B3845">
        <v>180</v>
      </c>
      <c r="C3845">
        <v>66</v>
      </c>
      <c r="D3845">
        <v>297</v>
      </c>
      <c r="E3845" t="s">
        <v>144</v>
      </c>
      <c r="F3845">
        <v>0.76</v>
      </c>
      <c r="G3845"/>
      <c r="H3845"/>
      <c r="I3845" t="s">
        <v>3059</v>
      </c>
      <c r="J3845" t="s">
        <v>3066</v>
      </c>
    </row>
    <row r="3846" spans="1:10" ht="13.5" customHeight="1">
      <c r="A3846" t="s">
        <v>3011</v>
      </c>
      <c r="B3846">
        <v>6</v>
      </c>
      <c r="C3846">
        <v>0</v>
      </c>
      <c r="D3846">
        <v>11</v>
      </c>
      <c r="E3846" t="s">
        <v>144</v>
      </c>
      <c r="F3846">
        <v>1.05</v>
      </c>
      <c r="G3846"/>
      <c r="H3846"/>
      <c r="I3846" t="s">
        <v>3059</v>
      </c>
      <c r="J3846" t="s">
        <v>3060</v>
      </c>
    </row>
    <row r="3847" spans="1:10" ht="13.5" customHeight="1">
      <c r="A3847" t="s">
        <v>3011</v>
      </c>
      <c r="B3847">
        <v>33</v>
      </c>
      <c r="C3847">
        <v>22</v>
      </c>
      <c r="D3847">
        <v>45</v>
      </c>
      <c r="E3847" t="s">
        <v>144</v>
      </c>
      <c r="F3847">
        <v>0.75</v>
      </c>
      <c r="G3847"/>
      <c r="H3847"/>
      <c r="I3847" t="s">
        <v>3059</v>
      </c>
      <c r="J3847" t="s">
        <v>3061</v>
      </c>
    </row>
    <row r="3848" spans="1:10" ht="13.5" customHeight="1">
      <c r="A3848" t="s">
        <v>3011</v>
      </c>
      <c r="B3848">
        <v>55</v>
      </c>
      <c r="C3848">
        <v>46</v>
      </c>
      <c r="D3848">
        <v>65</v>
      </c>
      <c r="E3848" t="s">
        <v>144</v>
      </c>
      <c r="F3848">
        <v>0.85</v>
      </c>
      <c r="G3848"/>
      <c r="H3848"/>
      <c r="I3848" t="s">
        <v>3059</v>
      </c>
      <c r="J3848" t="s">
        <v>3062</v>
      </c>
    </row>
    <row r="3849" spans="1:10" ht="13.5" customHeight="1">
      <c r="A3849" t="s">
        <v>3011</v>
      </c>
      <c r="B3849">
        <v>180</v>
      </c>
      <c r="C3849">
        <v>66</v>
      </c>
      <c r="D3849">
        <v>297</v>
      </c>
      <c r="E3849" t="s">
        <v>144</v>
      </c>
      <c r="F3849">
        <v>0.9</v>
      </c>
      <c r="G3849"/>
      <c r="H3849"/>
      <c r="I3849" t="s">
        <v>3059</v>
      </c>
      <c r="J3849" t="s">
        <v>3063</v>
      </c>
    </row>
    <row r="3850" spans="1:10" ht="13.5" customHeight="1">
      <c r="A3850" t="s">
        <v>3053</v>
      </c>
      <c r="B3850">
        <v>6</v>
      </c>
      <c r="C3850">
        <v>0</v>
      </c>
      <c r="D3850">
        <v>11</v>
      </c>
      <c r="E3850" t="s">
        <v>144</v>
      </c>
      <c r="F3850">
        <v>0.19</v>
      </c>
      <c r="G3850"/>
      <c r="H3850"/>
      <c r="I3850" t="s">
        <v>3059</v>
      </c>
      <c r="J3850" t="s">
        <v>3062</v>
      </c>
    </row>
    <row r="3851" spans="1:10" ht="13.5" customHeight="1">
      <c r="A3851" t="s">
        <v>3053</v>
      </c>
      <c r="B3851">
        <v>33</v>
      </c>
      <c r="C3851">
        <v>22</v>
      </c>
      <c r="D3851">
        <v>45</v>
      </c>
      <c r="E3851" t="s">
        <v>144</v>
      </c>
      <c r="F3851">
        <v>0</v>
      </c>
      <c r="G3851"/>
      <c r="H3851"/>
      <c r="I3851" t="s">
        <v>3059</v>
      </c>
      <c r="J3851" t="s">
        <v>3064</v>
      </c>
    </row>
    <row r="3852" spans="1:10" ht="13.5" customHeight="1">
      <c r="A3852" t="s">
        <v>3053</v>
      </c>
      <c r="B3852">
        <v>55</v>
      </c>
      <c r="C3852">
        <v>46</v>
      </c>
      <c r="D3852">
        <v>65</v>
      </c>
      <c r="E3852" t="s">
        <v>144</v>
      </c>
      <c r="F3852">
        <v>0</v>
      </c>
      <c r="G3852"/>
      <c r="H3852"/>
      <c r="I3852" t="s">
        <v>3059</v>
      </c>
      <c r="J3852" t="s">
        <v>3065</v>
      </c>
    </row>
    <row r="3853" spans="1:10" ht="13.5" customHeight="1">
      <c r="A3853" t="s">
        <v>3053</v>
      </c>
      <c r="B3853">
        <v>180</v>
      </c>
      <c r="C3853">
        <v>66</v>
      </c>
      <c r="D3853">
        <v>297</v>
      </c>
      <c r="E3853" t="s">
        <v>144</v>
      </c>
      <c r="F3853">
        <v>0</v>
      </c>
      <c r="G3853"/>
      <c r="H3853"/>
      <c r="I3853" t="s">
        <v>3059</v>
      </c>
      <c r="J3853" t="s">
        <v>3066</v>
      </c>
    </row>
    <row r="3854" spans="1:10" ht="13.5" customHeight="1">
      <c r="A3854" t="s">
        <v>3027</v>
      </c>
      <c r="B3854">
        <v>6</v>
      </c>
      <c r="C3854">
        <v>0</v>
      </c>
      <c r="D3854">
        <v>11</v>
      </c>
      <c r="E3854" t="s">
        <v>144</v>
      </c>
      <c r="F3854">
        <v>0.5</v>
      </c>
      <c r="G3854"/>
      <c r="H3854"/>
      <c r="I3854" t="s">
        <v>3059</v>
      </c>
      <c r="J3854" t="s">
        <v>3060</v>
      </c>
    </row>
    <row r="3855" spans="1:10" ht="13.5" customHeight="1">
      <c r="A3855" t="s">
        <v>3027</v>
      </c>
      <c r="B3855">
        <v>33</v>
      </c>
      <c r="C3855">
        <v>22</v>
      </c>
      <c r="D3855">
        <v>45</v>
      </c>
      <c r="E3855" t="s">
        <v>144</v>
      </c>
      <c r="F3855">
        <v>0</v>
      </c>
      <c r="G3855"/>
      <c r="H3855"/>
      <c r="I3855" t="s">
        <v>3059</v>
      </c>
      <c r="J3855" t="s">
        <v>3061</v>
      </c>
    </row>
    <row r="3856" spans="1:10" ht="13.5" customHeight="1">
      <c r="A3856" t="s">
        <v>3027</v>
      </c>
      <c r="B3856">
        <v>55</v>
      </c>
      <c r="C3856">
        <v>46</v>
      </c>
      <c r="D3856">
        <v>65</v>
      </c>
      <c r="E3856" t="s">
        <v>144</v>
      </c>
      <c r="F3856">
        <v>0</v>
      </c>
      <c r="G3856"/>
      <c r="H3856"/>
      <c r="I3856" t="s">
        <v>3059</v>
      </c>
      <c r="J3856" t="s">
        <v>3062</v>
      </c>
    </row>
    <row r="3857" spans="1:10" ht="13.5" customHeight="1">
      <c r="A3857" t="s">
        <v>3027</v>
      </c>
      <c r="B3857">
        <v>180</v>
      </c>
      <c r="C3857">
        <v>66</v>
      </c>
      <c r="D3857">
        <v>297</v>
      </c>
      <c r="E3857" t="s">
        <v>144</v>
      </c>
      <c r="F3857">
        <v>0</v>
      </c>
      <c r="G3857"/>
      <c r="H3857"/>
      <c r="I3857" t="s">
        <v>3059</v>
      </c>
      <c r="J3857" t="s">
        <v>3063</v>
      </c>
    </row>
    <row r="3858" spans="1:10" ht="13.5" customHeight="1">
      <c r="A3858" t="s">
        <v>3050</v>
      </c>
      <c r="B3858">
        <v>6</v>
      </c>
      <c r="C3858">
        <v>0</v>
      </c>
      <c r="D3858">
        <v>11</v>
      </c>
      <c r="E3858" t="s">
        <v>144</v>
      </c>
      <c r="F3858">
        <v>0.75</v>
      </c>
      <c r="G3858"/>
      <c r="H3858"/>
      <c r="I3858" t="s">
        <v>3059</v>
      </c>
      <c r="J3858" t="s">
        <v>3062</v>
      </c>
    </row>
    <row r="3859" spans="1:10" ht="13.5" customHeight="1">
      <c r="A3859" t="s">
        <v>3050</v>
      </c>
      <c r="B3859">
        <v>33</v>
      </c>
      <c r="C3859">
        <v>22</v>
      </c>
      <c r="D3859">
        <v>45</v>
      </c>
      <c r="E3859" t="s">
        <v>144</v>
      </c>
      <c r="F3859">
        <v>0.43</v>
      </c>
      <c r="G3859"/>
      <c r="H3859"/>
      <c r="I3859" t="s">
        <v>3059</v>
      </c>
      <c r="J3859" t="s">
        <v>3064</v>
      </c>
    </row>
    <row r="3860" spans="1:10" ht="13.5" customHeight="1">
      <c r="A3860" t="s">
        <v>3050</v>
      </c>
      <c r="B3860">
        <v>55</v>
      </c>
      <c r="C3860">
        <v>46</v>
      </c>
      <c r="D3860">
        <v>65</v>
      </c>
      <c r="E3860" t="s">
        <v>144</v>
      </c>
      <c r="F3860">
        <v>0.28000000000000003</v>
      </c>
      <c r="G3860"/>
      <c r="H3860"/>
      <c r="I3860" t="s">
        <v>3059</v>
      </c>
      <c r="J3860" t="s">
        <v>3065</v>
      </c>
    </row>
    <row r="3861" spans="1:10" ht="13.5" customHeight="1">
      <c r="A3861" t="s">
        <v>3050</v>
      </c>
      <c r="B3861">
        <v>180</v>
      </c>
      <c r="C3861">
        <v>66</v>
      </c>
      <c r="D3861">
        <v>297</v>
      </c>
      <c r="E3861" t="s">
        <v>144</v>
      </c>
      <c r="F3861">
        <v>0.33</v>
      </c>
      <c r="G3861"/>
      <c r="H3861"/>
      <c r="I3861" t="s">
        <v>3059</v>
      </c>
      <c r="J3861" t="s">
        <v>3066</v>
      </c>
    </row>
    <row r="3862" spans="1:10" ht="13.5" customHeight="1">
      <c r="A3862" t="s">
        <v>3024</v>
      </c>
      <c r="B3862">
        <v>6</v>
      </c>
      <c r="C3862">
        <v>0</v>
      </c>
      <c r="D3862">
        <v>11</v>
      </c>
      <c r="E3862" t="s">
        <v>144</v>
      </c>
      <c r="F3862">
        <v>0.93</v>
      </c>
      <c r="G3862"/>
      <c r="H3862"/>
      <c r="I3862" t="s">
        <v>3059</v>
      </c>
      <c r="J3862" t="s">
        <v>3060</v>
      </c>
    </row>
    <row r="3863" spans="1:10" ht="13.5" customHeight="1">
      <c r="A3863" t="s">
        <v>3024</v>
      </c>
      <c r="B3863">
        <v>33</v>
      </c>
      <c r="C3863">
        <v>22</v>
      </c>
      <c r="D3863">
        <v>45</v>
      </c>
      <c r="E3863" t="s">
        <v>144</v>
      </c>
      <c r="F3863">
        <v>0.39</v>
      </c>
      <c r="G3863"/>
      <c r="H3863"/>
      <c r="I3863" t="s">
        <v>3059</v>
      </c>
      <c r="J3863" t="s">
        <v>3061</v>
      </c>
    </row>
    <row r="3864" spans="1:10" ht="13.5" customHeight="1">
      <c r="A3864" t="s">
        <v>3024</v>
      </c>
      <c r="B3864">
        <v>55</v>
      </c>
      <c r="C3864">
        <v>46</v>
      </c>
      <c r="D3864">
        <v>65</v>
      </c>
      <c r="E3864" t="s">
        <v>144</v>
      </c>
      <c r="F3864">
        <v>0.37</v>
      </c>
      <c r="G3864"/>
      <c r="H3864"/>
      <c r="I3864" t="s">
        <v>3059</v>
      </c>
      <c r="J3864" t="s">
        <v>3062</v>
      </c>
    </row>
    <row r="3865" spans="1:10" ht="13.5" customHeight="1">
      <c r="A3865" t="s">
        <v>3024</v>
      </c>
      <c r="B3865">
        <v>180</v>
      </c>
      <c r="C3865">
        <v>66</v>
      </c>
      <c r="D3865">
        <v>297</v>
      </c>
      <c r="E3865" t="s">
        <v>144</v>
      </c>
      <c r="F3865">
        <v>0.34</v>
      </c>
      <c r="G3865"/>
      <c r="H3865"/>
      <c r="I3865" t="s">
        <v>3059</v>
      </c>
      <c r="J3865" t="s">
        <v>3063</v>
      </c>
    </row>
    <row r="3866" spans="1:10" ht="13.5" customHeight="1">
      <c r="A3866" t="s">
        <v>3045</v>
      </c>
      <c r="B3866">
        <v>6</v>
      </c>
      <c r="C3866">
        <v>0</v>
      </c>
      <c r="D3866">
        <v>11</v>
      </c>
      <c r="E3866" t="s">
        <v>144</v>
      </c>
      <c r="F3866">
        <v>0.9</v>
      </c>
      <c r="G3866"/>
      <c r="H3866"/>
      <c r="I3866" t="s">
        <v>3059</v>
      </c>
      <c r="J3866" t="s">
        <v>3062</v>
      </c>
    </row>
    <row r="3867" spans="1:10" ht="13.5" customHeight="1">
      <c r="A3867" t="s">
        <v>3045</v>
      </c>
      <c r="B3867">
        <v>33</v>
      </c>
      <c r="C3867">
        <v>22</v>
      </c>
      <c r="D3867">
        <v>45</v>
      </c>
      <c r="E3867" t="s">
        <v>144</v>
      </c>
      <c r="F3867">
        <v>0.54</v>
      </c>
      <c r="G3867"/>
      <c r="H3867"/>
      <c r="I3867" t="s">
        <v>3059</v>
      </c>
      <c r="J3867" t="s">
        <v>3064</v>
      </c>
    </row>
    <row r="3868" spans="1:10" ht="13.5" customHeight="1">
      <c r="A3868" t="s">
        <v>3045</v>
      </c>
      <c r="B3868">
        <v>55</v>
      </c>
      <c r="C3868">
        <v>46</v>
      </c>
      <c r="D3868">
        <v>65</v>
      </c>
      <c r="E3868" t="s">
        <v>144</v>
      </c>
      <c r="F3868">
        <v>0.51</v>
      </c>
      <c r="G3868"/>
      <c r="H3868"/>
      <c r="I3868" t="s">
        <v>3059</v>
      </c>
      <c r="J3868" t="s">
        <v>3065</v>
      </c>
    </row>
    <row r="3869" spans="1:10" ht="13.5" customHeight="1">
      <c r="A3869" t="s">
        <v>3045</v>
      </c>
      <c r="B3869">
        <v>180</v>
      </c>
      <c r="C3869">
        <v>66</v>
      </c>
      <c r="D3869">
        <v>297</v>
      </c>
      <c r="E3869" t="s">
        <v>144</v>
      </c>
      <c r="F3869">
        <v>0.52</v>
      </c>
      <c r="G3869"/>
      <c r="H3869"/>
      <c r="I3869" t="s">
        <v>3059</v>
      </c>
      <c r="J3869" t="s">
        <v>3066</v>
      </c>
    </row>
    <row r="3870" spans="1:10" ht="13.5" customHeight="1">
      <c r="A3870" t="s">
        <v>3019</v>
      </c>
      <c r="B3870">
        <v>6</v>
      </c>
      <c r="C3870">
        <v>0</v>
      </c>
      <c r="D3870">
        <v>11</v>
      </c>
      <c r="E3870" t="s">
        <v>144</v>
      </c>
      <c r="F3870">
        <v>1.1399999999999999</v>
      </c>
      <c r="G3870"/>
      <c r="H3870"/>
      <c r="I3870" t="s">
        <v>3059</v>
      </c>
      <c r="J3870" t="s">
        <v>3060</v>
      </c>
    </row>
    <row r="3871" spans="1:10" ht="13.5" customHeight="1">
      <c r="A3871" t="s">
        <v>3019</v>
      </c>
      <c r="B3871">
        <v>33</v>
      </c>
      <c r="C3871">
        <v>22</v>
      </c>
      <c r="D3871">
        <v>45</v>
      </c>
      <c r="E3871" t="s">
        <v>144</v>
      </c>
      <c r="F3871">
        <v>0.56999999999999995</v>
      </c>
      <c r="G3871"/>
      <c r="H3871"/>
      <c r="I3871" t="s">
        <v>3059</v>
      </c>
      <c r="J3871" t="s">
        <v>3061</v>
      </c>
    </row>
    <row r="3872" spans="1:10" ht="13.5" customHeight="1">
      <c r="A3872" t="s">
        <v>3019</v>
      </c>
      <c r="B3872">
        <v>55</v>
      </c>
      <c r="C3872">
        <v>46</v>
      </c>
      <c r="D3872">
        <v>65</v>
      </c>
      <c r="E3872" t="s">
        <v>144</v>
      </c>
      <c r="F3872">
        <v>0.53</v>
      </c>
      <c r="G3872"/>
      <c r="H3872"/>
      <c r="I3872" t="s">
        <v>3059</v>
      </c>
      <c r="J3872" t="s">
        <v>3062</v>
      </c>
    </row>
    <row r="3873" spans="1:10" ht="13.5" customHeight="1">
      <c r="A3873" t="s">
        <v>3019</v>
      </c>
      <c r="B3873">
        <v>180</v>
      </c>
      <c r="C3873">
        <v>66</v>
      </c>
      <c r="D3873">
        <v>297</v>
      </c>
      <c r="E3873" t="s">
        <v>144</v>
      </c>
      <c r="F3873">
        <v>0.55000000000000004</v>
      </c>
      <c r="G3873"/>
      <c r="H3873"/>
      <c r="I3873" t="s">
        <v>3059</v>
      </c>
      <c r="J3873" t="s">
        <v>3063</v>
      </c>
    </row>
    <row r="3874" spans="1:10" ht="13.5" customHeight="1">
      <c r="A3874" s="12" t="s">
        <v>2686</v>
      </c>
      <c r="B3874" s="12">
        <v>3</v>
      </c>
      <c r="C3874" s="15">
        <v>1</v>
      </c>
      <c r="D3874" s="15">
        <v>5</v>
      </c>
      <c r="E3874" s="12" t="s">
        <v>144</v>
      </c>
      <c r="F3874" s="12">
        <v>19.5</v>
      </c>
      <c r="G3874" s="12">
        <v>3.91</v>
      </c>
      <c r="H3874" s="12"/>
      <c r="I3874" s="12" t="s">
        <v>176</v>
      </c>
    </row>
    <row r="3875" spans="1:10" ht="13.5" customHeight="1">
      <c r="A3875" s="12" t="s">
        <v>2686</v>
      </c>
      <c r="B3875" s="12">
        <v>10</v>
      </c>
      <c r="C3875" s="15">
        <v>6</v>
      </c>
      <c r="D3875" s="15">
        <v>14</v>
      </c>
      <c r="E3875" s="12" t="s">
        <v>144</v>
      </c>
      <c r="F3875" s="12">
        <v>14.09</v>
      </c>
      <c r="G3875" s="12">
        <v>3.46</v>
      </c>
      <c r="H3875" s="12"/>
      <c r="I3875" s="12" t="s">
        <v>176</v>
      </c>
    </row>
    <row r="3876" spans="1:10" ht="13.5" customHeight="1">
      <c r="A3876" s="12" t="s">
        <v>2686</v>
      </c>
      <c r="B3876" s="12">
        <v>42</v>
      </c>
      <c r="C3876" s="15">
        <v>15</v>
      </c>
      <c r="D3876" s="15">
        <v>90</v>
      </c>
      <c r="E3876" s="12" t="s">
        <v>144</v>
      </c>
      <c r="F3876" s="12">
        <v>13.91</v>
      </c>
      <c r="G3876" s="12">
        <v>4.04</v>
      </c>
      <c r="H3876" s="12"/>
      <c r="I3876" s="12" t="s">
        <v>176</v>
      </c>
    </row>
    <row r="3877" spans="1:10" ht="13.5" customHeight="1">
      <c r="A3877" s="12" t="s">
        <v>2687</v>
      </c>
      <c r="B3877" s="12">
        <v>3</v>
      </c>
      <c r="C3877" s="15">
        <v>1</v>
      </c>
      <c r="D3877" s="15">
        <v>5</v>
      </c>
      <c r="E3877" s="12" t="s">
        <v>144</v>
      </c>
      <c r="F3877" s="12">
        <v>28.08</v>
      </c>
      <c r="G3877" s="12">
        <v>3.26</v>
      </c>
      <c r="H3877" s="12"/>
      <c r="I3877" s="12" t="s">
        <v>176</v>
      </c>
    </row>
    <row r="3878" spans="1:10" ht="13.5" customHeight="1">
      <c r="A3878" s="12" t="s">
        <v>2687</v>
      </c>
      <c r="B3878" s="12">
        <v>10</v>
      </c>
      <c r="C3878" s="15">
        <v>6</v>
      </c>
      <c r="D3878" s="15">
        <v>14</v>
      </c>
      <c r="E3878" s="12" t="s">
        <v>144</v>
      </c>
      <c r="F3878" s="12">
        <v>23.24</v>
      </c>
      <c r="G3878" s="12">
        <v>3.38</v>
      </c>
      <c r="H3878" s="12"/>
      <c r="I3878" s="12" t="s">
        <v>176</v>
      </c>
    </row>
    <row r="3879" spans="1:10" ht="13.5" customHeight="1">
      <c r="A3879" s="12" t="s">
        <v>2687</v>
      </c>
      <c r="B3879" s="12">
        <v>42</v>
      </c>
      <c r="C3879" s="15">
        <v>15</v>
      </c>
      <c r="D3879" s="15">
        <v>90</v>
      </c>
      <c r="E3879" s="12" t="s">
        <v>144</v>
      </c>
      <c r="F3879" s="12">
        <v>24.98</v>
      </c>
      <c r="G3879" s="12">
        <v>3.31</v>
      </c>
      <c r="H3879" s="12"/>
      <c r="I3879" s="12" t="s">
        <v>176</v>
      </c>
    </row>
    <row r="3880" spans="1:10" ht="13.5" customHeight="1">
      <c r="A3880" s="154" t="s">
        <v>2685</v>
      </c>
      <c r="B3880" s="12">
        <v>3</v>
      </c>
      <c r="C3880" s="15">
        <v>1</v>
      </c>
      <c r="D3880" s="91">
        <v>5</v>
      </c>
      <c r="E3880" s="92" t="s">
        <v>144</v>
      </c>
      <c r="F3880" s="154">
        <v>2.972</v>
      </c>
      <c r="G3880" s="154">
        <v>0.36399999999999999</v>
      </c>
      <c r="H3880" s="12"/>
      <c r="I3880" s="154" t="s">
        <v>1154</v>
      </c>
    </row>
    <row r="3881" spans="1:10" ht="13.5" customHeight="1">
      <c r="A3881" s="154" t="s">
        <v>2685</v>
      </c>
      <c r="B3881" s="12">
        <v>10</v>
      </c>
      <c r="C3881" s="15">
        <v>6</v>
      </c>
      <c r="D3881" s="91">
        <v>14</v>
      </c>
      <c r="E3881" s="92" t="s">
        <v>144</v>
      </c>
      <c r="F3881" s="154">
        <v>3.5979999999999999</v>
      </c>
      <c r="G3881" s="154">
        <v>0.47099999999999997</v>
      </c>
      <c r="H3881" s="12"/>
      <c r="I3881" s="154" t="s">
        <v>1154</v>
      </c>
    </row>
    <row r="3882" spans="1:10" ht="13.5" customHeight="1">
      <c r="A3882" s="154" t="s">
        <v>2685</v>
      </c>
      <c r="B3882" s="12">
        <v>42</v>
      </c>
      <c r="C3882" s="15">
        <v>15</v>
      </c>
      <c r="D3882" s="91">
        <v>90</v>
      </c>
      <c r="E3882" s="92" t="s">
        <v>144</v>
      </c>
      <c r="F3882" s="154">
        <v>4.3570000000000002</v>
      </c>
      <c r="G3882" s="154">
        <v>0.60499999999999998</v>
      </c>
      <c r="H3882" s="12"/>
      <c r="I3882" s="154" t="s">
        <v>1154</v>
      </c>
    </row>
  </sheetData>
  <autoFilter ref="A1:J3883" xr:uid="{555F0460-745B-4561-9114-BADE4D728265}">
    <sortState xmlns:xlrd2="http://schemas.microsoft.com/office/spreadsheetml/2017/richdata2" ref="A1607:J3583">
      <sortCondition ref="B1:B3883"/>
    </sortState>
  </autoFilter>
  <sortState xmlns:xlrd2="http://schemas.microsoft.com/office/spreadsheetml/2017/richdata2" ref="A1607:N3583">
    <sortCondition ref="A1607:A358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BF734-8D6D-482A-BE25-D0AD5577339B}">
  <sheetPr codeName="Sheet14">
    <tabColor rgb="FF00B050"/>
  </sheetPr>
  <dimension ref="A1:M973"/>
  <sheetViews>
    <sheetView zoomScaleNormal="100" workbookViewId="0">
      <selection activeCell="H172" sqref="H172"/>
    </sheetView>
  </sheetViews>
  <sheetFormatPr defaultColWidth="8.1328125" defaultRowHeight="12.75" customHeight="1"/>
  <cols>
    <col min="1" max="1" width="16.86328125" style="427" customWidth="1"/>
    <col min="2" max="2" width="5.86328125" style="427" customWidth="1"/>
    <col min="3" max="3" width="8.1328125" style="427"/>
    <col min="4" max="4" width="8.1328125" style="426"/>
    <col min="5" max="5" width="5.1328125" style="426" customWidth="1"/>
    <col min="6" max="16384" width="8.1328125" style="426"/>
  </cols>
  <sheetData>
    <row r="1" spans="1:13" ht="12" customHeight="1">
      <c r="A1" t="s">
        <v>9711</v>
      </c>
      <c r="B1" t="s">
        <v>61</v>
      </c>
      <c r="C1" t="s">
        <v>2275</v>
      </c>
      <c r="D1" t="s">
        <v>2276</v>
      </c>
      <c r="E1" t="s">
        <v>1105</v>
      </c>
      <c r="F1" t="s">
        <v>68</v>
      </c>
      <c r="G1" t="s">
        <v>2275</v>
      </c>
      <c r="H1" t="s">
        <v>2276</v>
      </c>
      <c r="I1" s="426" t="s">
        <v>1105</v>
      </c>
      <c r="J1"/>
      <c r="M1">
        <v>3</v>
      </c>
    </row>
    <row r="2" spans="1:13" ht="12.75" customHeight="1">
      <c r="A2" t="s">
        <v>69</v>
      </c>
      <c r="B2">
        <v>1</v>
      </c>
      <c r="C2"/>
      <c r="D2"/>
      <c r="E2" t="s">
        <v>144</v>
      </c>
      <c r="F2">
        <v>34.81</v>
      </c>
      <c r="G2">
        <v>3.05</v>
      </c>
      <c r="H2"/>
      <c r="I2" t="s">
        <v>1462</v>
      </c>
      <c r="J2"/>
    </row>
    <row r="3" spans="1:13" ht="12.75" customHeight="1">
      <c r="A3" t="s">
        <v>69</v>
      </c>
      <c r="B3">
        <v>2</v>
      </c>
      <c r="C3"/>
      <c r="D3"/>
      <c r="E3" t="s">
        <v>144</v>
      </c>
      <c r="F3">
        <v>36.090000000000003</v>
      </c>
      <c r="G3">
        <v>4.28</v>
      </c>
      <c r="H3"/>
      <c r="I3" t="s">
        <v>1462</v>
      </c>
      <c r="J3"/>
    </row>
    <row r="4" spans="1:13" ht="12.75" customHeight="1">
      <c r="A4" t="s">
        <v>69</v>
      </c>
      <c r="B4">
        <v>3</v>
      </c>
      <c r="C4"/>
      <c r="D4"/>
      <c r="E4" s="427" t="s">
        <v>144</v>
      </c>
      <c r="F4" s="427">
        <v>37.17</v>
      </c>
      <c r="G4">
        <v>5.0599999999999996</v>
      </c>
      <c r="H4"/>
      <c r="I4" t="s">
        <v>1462</v>
      </c>
      <c r="J4"/>
    </row>
    <row r="5" spans="1:13" ht="12.75" customHeight="1">
      <c r="A5" t="s">
        <v>69</v>
      </c>
      <c r="B5">
        <v>4</v>
      </c>
      <c r="C5"/>
      <c r="D5"/>
      <c r="E5" s="427" t="s">
        <v>144</v>
      </c>
      <c r="F5" s="427">
        <v>37.729999999999997</v>
      </c>
      <c r="G5">
        <v>4.83</v>
      </c>
      <c r="H5"/>
      <c r="I5" t="s">
        <v>1462</v>
      </c>
      <c r="J5"/>
    </row>
    <row r="6" spans="1:13" ht="12.75" customHeight="1">
      <c r="A6" t="s">
        <v>69</v>
      </c>
      <c r="B6">
        <v>5</v>
      </c>
      <c r="C6"/>
      <c r="D6"/>
      <c r="E6" s="427" t="s">
        <v>144</v>
      </c>
      <c r="F6" s="427">
        <v>37.369999999999997</v>
      </c>
      <c r="G6">
        <v>4.0999999999999996</v>
      </c>
      <c r="H6"/>
      <c r="I6" t="s">
        <v>1462</v>
      </c>
      <c r="J6"/>
    </row>
    <row r="7" spans="1:13" ht="12.75" customHeight="1">
      <c r="A7" t="s">
        <v>69</v>
      </c>
      <c r="B7">
        <v>6</v>
      </c>
      <c r="C7"/>
      <c r="D7"/>
      <c r="E7" s="427" t="s">
        <v>144</v>
      </c>
      <c r="F7" s="427">
        <v>37.049999999999997</v>
      </c>
      <c r="G7">
        <v>4.05</v>
      </c>
      <c r="H7"/>
      <c r="I7" t="s">
        <v>1462</v>
      </c>
      <c r="J7"/>
    </row>
    <row r="8" spans="1:13" ht="12.75" customHeight="1">
      <c r="A8" t="s">
        <v>69</v>
      </c>
      <c r="B8">
        <v>7</v>
      </c>
      <c r="C8"/>
      <c r="D8"/>
      <c r="E8" s="427" t="s">
        <v>144</v>
      </c>
      <c r="F8" s="427">
        <v>37.61</v>
      </c>
      <c r="G8">
        <v>4.1100000000000003</v>
      </c>
      <c r="H8"/>
      <c r="I8" t="s">
        <v>1462</v>
      </c>
      <c r="J8"/>
    </row>
    <row r="9" spans="1:13" ht="12.75" customHeight="1">
      <c r="A9" t="s">
        <v>69</v>
      </c>
      <c r="B9">
        <v>42</v>
      </c>
      <c r="C9"/>
      <c r="D9"/>
      <c r="E9" s="427" t="s">
        <v>144</v>
      </c>
      <c r="F9" s="427">
        <v>32.799999999999997</v>
      </c>
      <c r="G9">
        <v>4.88</v>
      </c>
      <c r="H9"/>
      <c r="I9" t="s">
        <v>1462</v>
      </c>
      <c r="J9"/>
    </row>
    <row r="10" spans="1:13" ht="12.75" customHeight="1">
      <c r="A10"/>
      <c r="B10"/>
      <c r="C10"/>
      <c r="D10"/>
      <c r="E10" s="427"/>
      <c r="F10" s="427"/>
      <c r="G10"/>
      <c r="H10"/>
      <c r="I10"/>
      <c r="J10"/>
    </row>
    <row r="11" spans="1:13" ht="12.75" customHeight="1">
      <c r="A11"/>
      <c r="B11"/>
      <c r="C11"/>
      <c r="D11"/>
      <c r="E11" s="427"/>
      <c r="F11" s="427"/>
      <c r="G11"/>
      <c r="H11"/>
      <c r="I11"/>
      <c r="J11"/>
    </row>
    <row r="12" spans="1:13" ht="12.75" customHeight="1">
      <c r="A12"/>
      <c r="B12"/>
      <c r="C12"/>
      <c r="D12"/>
      <c r="E12" s="427"/>
      <c r="F12" s="427"/>
      <c r="G12"/>
      <c r="H12"/>
      <c r="I12"/>
      <c r="J12"/>
    </row>
    <row r="13" spans="1:13" ht="12.75" customHeight="1">
      <c r="A13"/>
      <c r="B13"/>
      <c r="C13"/>
      <c r="D13"/>
      <c r="E13" s="427"/>
      <c r="F13" s="427"/>
      <c r="G13"/>
      <c r="H13"/>
      <c r="I13"/>
      <c r="J13"/>
    </row>
    <row r="14" spans="1:13" ht="12.75" customHeight="1">
      <c r="A14"/>
      <c r="B14"/>
      <c r="C14"/>
      <c r="D14"/>
      <c r="E14" s="427"/>
      <c r="F14" s="427"/>
      <c r="G14"/>
      <c r="H14"/>
      <c r="I14"/>
      <c r="J14"/>
    </row>
    <row r="15" spans="1:13" ht="12.75" customHeight="1">
      <c r="A15"/>
      <c r="B15"/>
      <c r="C15"/>
      <c r="D15"/>
      <c r="E15" s="427"/>
      <c r="F15" s="427"/>
      <c r="G15"/>
      <c r="H15"/>
      <c r="I15"/>
      <c r="J15"/>
    </row>
    <row r="16" spans="1:13" ht="12.75" customHeight="1">
      <c r="A16"/>
      <c r="B16"/>
      <c r="C16"/>
      <c r="D16"/>
      <c r="E16" s="427"/>
      <c r="F16" s="427"/>
      <c r="G16"/>
      <c r="H16"/>
      <c r="I16"/>
      <c r="J16"/>
    </row>
    <row r="17" spans="1:10" ht="12.75" customHeight="1">
      <c r="A17"/>
      <c r="B17"/>
      <c r="C17"/>
      <c r="D17"/>
      <c r="E17" s="427"/>
      <c r="F17" s="427"/>
      <c r="G17"/>
      <c r="H17"/>
      <c r="I17"/>
      <c r="J17"/>
    </row>
    <row r="18" spans="1:10" ht="12.75" customHeight="1">
      <c r="A18"/>
      <c r="B18"/>
      <c r="C18"/>
      <c r="D18"/>
      <c r="E18" s="427"/>
      <c r="F18" s="427"/>
      <c r="G18"/>
      <c r="H18"/>
      <c r="I18"/>
      <c r="J18"/>
    </row>
    <row r="19" spans="1:10" ht="12.75" customHeight="1">
      <c r="A19"/>
      <c r="B19"/>
      <c r="C19"/>
      <c r="D19"/>
      <c r="E19" s="427"/>
      <c r="F19" s="427"/>
      <c r="G19"/>
      <c r="H19"/>
      <c r="I19"/>
      <c r="J19"/>
    </row>
    <row r="20" spans="1:10" ht="12.75" customHeight="1">
      <c r="A20"/>
      <c r="B20"/>
      <c r="C20"/>
      <c r="D20"/>
      <c r="E20" s="427"/>
      <c r="F20" s="427"/>
      <c r="G20"/>
      <c r="H20"/>
      <c r="I20"/>
      <c r="J20"/>
    </row>
    <row r="21" spans="1:10" ht="12.75" customHeight="1">
      <c r="A21"/>
      <c r="B21"/>
      <c r="C21" s="426"/>
      <c r="D21" s="427"/>
      <c r="E21" s="427"/>
      <c r="F21" s="427"/>
      <c r="G21"/>
      <c r="H21"/>
      <c r="I21"/>
      <c r="J21"/>
    </row>
    <row r="22" spans="1:10" ht="12.75" customHeight="1">
      <c r="A22"/>
      <c r="B22"/>
      <c r="C22" s="426"/>
      <c r="D22" s="427"/>
      <c r="E22" s="427"/>
      <c r="F22" s="427"/>
      <c r="G22"/>
    </row>
    <row r="23" spans="1:10" ht="12.75" customHeight="1">
      <c r="A23"/>
      <c r="B23"/>
      <c r="C23" s="426"/>
      <c r="D23" s="427"/>
      <c r="E23" s="427"/>
      <c r="F23" s="427"/>
    </row>
    <row r="24" spans="1:10" ht="12.75" customHeight="1">
      <c r="A24"/>
      <c r="B24"/>
      <c r="C24" s="426"/>
      <c r="D24" s="427"/>
      <c r="E24" s="427"/>
      <c r="F24" s="427"/>
    </row>
    <row r="25" spans="1:10" ht="12.75" customHeight="1">
      <c r="A25"/>
      <c r="B25"/>
      <c r="C25" s="426"/>
      <c r="D25" s="427"/>
      <c r="E25" s="427"/>
      <c r="F25" s="427"/>
    </row>
    <row r="26" spans="1:10" ht="12.75" customHeight="1">
      <c r="A26"/>
      <c r="B26"/>
      <c r="C26" s="426"/>
      <c r="D26" s="427"/>
      <c r="E26" s="427"/>
      <c r="F26" s="427"/>
    </row>
    <row r="27" spans="1:10" ht="12.75" customHeight="1">
      <c r="A27"/>
      <c r="B27"/>
      <c r="C27" s="426"/>
      <c r="D27" s="427"/>
      <c r="E27" s="427"/>
      <c r="F27" s="427"/>
    </row>
    <row r="28" spans="1:10" ht="12.75" customHeight="1">
      <c r="A28"/>
      <c r="B28"/>
      <c r="C28" s="426"/>
      <c r="D28" s="427"/>
      <c r="E28" s="427"/>
      <c r="F28" s="427"/>
    </row>
    <row r="29" spans="1:10" ht="12.75" customHeight="1">
      <c r="A29"/>
      <c r="B29"/>
      <c r="C29" s="426"/>
      <c r="D29" s="427"/>
      <c r="E29" s="427"/>
      <c r="F29" s="427"/>
    </row>
    <row r="30" spans="1:10" ht="12.75" customHeight="1">
      <c r="A30"/>
      <c r="B30"/>
      <c r="C30" s="426"/>
      <c r="D30" s="427"/>
      <c r="E30" s="427"/>
      <c r="F30" s="427"/>
    </row>
    <row r="31" spans="1:10" ht="12.75" customHeight="1">
      <c r="A31"/>
      <c r="B31"/>
      <c r="C31" s="426"/>
      <c r="D31" s="427"/>
      <c r="E31" s="427"/>
      <c r="F31" s="427"/>
    </row>
    <row r="32" spans="1:10" ht="12.75" customHeight="1">
      <c r="A32"/>
      <c r="B32"/>
      <c r="C32" s="426"/>
      <c r="D32" s="427"/>
      <c r="E32" s="427"/>
      <c r="F32" s="427"/>
    </row>
    <row r="33" spans="1:6" ht="12.75" customHeight="1">
      <c r="A33"/>
      <c r="B33"/>
      <c r="C33" s="426"/>
      <c r="D33" s="427"/>
      <c r="E33" s="427"/>
      <c r="F33" s="427"/>
    </row>
    <row r="34" spans="1:6" ht="12.75" customHeight="1">
      <c r="A34"/>
      <c r="B34"/>
      <c r="C34" s="426"/>
      <c r="D34" s="427"/>
      <c r="E34" s="427"/>
      <c r="F34" s="427"/>
    </row>
    <row r="35" spans="1:6" ht="12.75" customHeight="1">
      <c r="A35"/>
      <c r="B35"/>
      <c r="C35" s="426"/>
      <c r="D35" s="427"/>
      <c r="E35" s="427"/>
      <c r="F35" s="427"/>
    </row>
    <row r="36" spans="1:6" ht="12.75" customHeight="1">
      <c r="A36"/>
      <c r="B36"/>
      <c r="C36" s="426"/>
      <c r="D36" s="427"/>
      <c r="E36" s="427"/>
      <c r="F36" s="427"/>
    </row>
    <row r="37" spans="1:6" ht="12.75" customHeight="1">
      <c r="A37"/>
      <c r="B37"/>
      <c r="C37" s="426"/>
      <c r="D37" s="427"/>
      <c r="E37" s="427"/>
      <c r="F37" s="427"/>
    </row>
    <row r="38" spans="1:6" ht="12.75" customHeight="1">
      <c r="A38"/>
      <c r="B38"/>
      <c r="C38" s="426"/>
      <c r="D38" s="427"/>
      <c r="E38" s="427"/>
      <c r="F38" s="427"/>
    </row>
    <row r="39" spans="1:6" ht="12.75" customHeight="1">
      <c r="A39"/>
      <c r="B39"/>
      <c r="C39" s="426"/>
      <c r="D39" s="427"/>
      <c r="E39" s="427"/>
      <c r="F39" s="427"/>
    </row>
    <row r="40" spans="1:6" ht="12.75" customHeight="1">
      <c r="A40"/>
      <c r="B40"/>
      <c r="C40" s="426"/>
      <c r="D40" s="427"/>
      <c r="E40" s="427"/>
      <c r="F40" s="427"/>
    </row>
    <row r="41" spans="1:6" ht="12.75" customHeight="1">
      <c r="A41"/>
      <c r="B41"/>
      <c r="C41" s="426"/>
      <c r="D41" s="427"/>
      <c r="E41" s="427"/>
      <c r="F41" s="427"/>
    </row>
    <row r="42" spans="1:6" ht="12.75" customHeight="1">
      <c r="A42"/>
      <c r="B42"/>
      <c r="C42" s="426"/>
      <c r="D42" s="427"/>
      <c r="E42" s="427"/>
      <c r="F42" s="427"/>
    </row>
    <row r="43" spans="1:6" ht="12.75" customHeight="1">
      <c r="A43"/>
      <c r="B43"/>
      <c r="C43" s="426"/>
      <c r="D43" s="427"/>
      <c r="E43" s="427"/>
      <c r="F43" s="427"/>
    </row>
    <row r="44" spans="1:6" ht="12.75" customHeight="1">
      <c r="A44"/>
      <c r="B44"/>
      <c r="C44" s="426"/>
      <c r="D44" s="427"/>
      <c r="E44" s="427"/>
      <c r="F44" s="427"/>
    </row>
    <row r="45" spans="1:6" ht="12.75" customHeight="1">
      <c r="A45" s="426"/>
      <c r="B45" s="426"/>
      <c r="C45" s="426"/>
      <c r="D45" s="427"/>
      <c r="E45" s="427"/>
      <c r="F45" s="427"/>
    </row>
    <row r="46" spans="1:6" ht="12.75" customHeight="1">
      <c r="A46" s="426"/>
      <c r="B46" s="426"/>
      <c r="C46" s="426"/>
      <c r="D46" s="427"/>
      <c r="E46" s="427"/>
      <c r="F46" s="427"/>
    </row>
    <row r="47" spans="1:6" ht="12.75" customHeight="1">
      <c r="A47" s="426"/>
      <c r="B47" s="426"/>
      <c r="C47" s="426"/>
      <c r="D47" s="427"/>
      <c r="E47" s="427"/>
      <c r="F47" s="427"/>
    </row>
    <row r="48" spans="1:6" ht="12.75" customHeight="1">
      <c r="A48" s="426"/>
      <c r="B48" s="426"/>
      <c r="C48" s="426"/>
      <c r="D48" s="427"/>
      <c r="E48" s="427"/>
      <c r="F48" s="427"/>
    </row>
    <row r="49" spans="1:6" ht="12.75" customHeight="1">
      <c r="A49" s="426"/>
      <c r="B49" s="426"/>
      <c r="C49" s="426"/>
      <c r="D49" s="427"/>
      <c r="E49" s="427"/>
      <c r="F49" s="427"/>
    </row>
    <row r="50" spans="1:6" ht="12.75" customHeight="1">
      <c r="A50" s="426"/>
      <c r="B50" s="426"/>
      <c r="C50" s="426"/>
      <c r="D50" s="427"/>
      <c r="E50" s="427"/>
      <c r="F50" s="427"/>
    </row>
    <row r="51" spans="1:6" ht="12.75" customHeight="1">
      <c r="A51" s="426"/>
      <c r="B51" s="426"/>
      <c r="C51" s="426"/>
      <c r="D51" s="427"/>
      <c r="E51" s="427"/>
      <c r="F51" s="427"/>
    </row>
    <row r="52" spans="1:6" ht="12.75" customHeight="1">
      <c r="A52" s="426"/>
      <c r="B52" s="426"/>
      <c r="C52" s="426"/>
      <c r="D52" s="427"/>
      <c r="E52" s="427"/>
      <c r="F52" s="427"/>
    </row>
    <row r="53" spans="1:6" ht="12.75" customHeight="1">
      <c r="A53" s="426"/>
      <c r="B53" s="426"/>
      <c r="C53" s="426"/>
      <c r="D53" s="427"/>
      <c r="E53" s="427"/>
      <c r="F53" s="427"/>
    </row>
    <row r="54" spans="1:6" ht="12.75" customHeight="1">
      <c r="A54" s="426"/>
      <c r="B54" s="426"/>
      <c r="C54" s="426"/>
      <c r="D54" s="427"/>
      <c r="E54" s="427"/>
      <c r="F54" s="427"/>
    </row>
    <row r="55" spans="1:6" ht="12.75" customHeight="1">
      <c r="A55" s="426"/>
      <c r="B55" s="426"/>
      <c r="C55" s="426"/>
      <c r="D55" s="427"/>
      <c r="E55" s="427"/>
      <c r="F55" s="427"/>
    </row>
    <row r="56" spans="1:6" ht="12.75" customHeight="1">
      <c r="A56" s="426"/>
      <c r="B56" s="426"/>
      <c r="C56" s="426"/>
      <c r="D56" s="427"/>
      <c r="E56" s="427"/>
      <c r="F56" s="427"/>
    </row>
    <row r="57" spans="1:6" ht="12.75" customHeight="1">
      <c r="A57" s="426"/>
      <c r="B57" s="426"/>
      <c r="C57" s="426"/>
      <c r="D57" s="427"/>
      <c r="E57" s="427"/>
      <c r="F57" s="427"/>
    </row>
    <row r="58" spans="1:6" ht="12.75" customHeight="1">
      <c r="A58" s="426"/>
      <c r="B58" s="426"/>
      <c r="C58" s="426"/>
      <c r="D58" s="427"/>
      <c r="E58" s="427"/>
      <c r="F58" s="427"/>
    </row>
    <row r="59" spans="1:6" ht="12.75" customHeight="1">
      <c r="A59" s="426"/>
      <c r="B59" s="426"/>
      <c r="C59" s="426"/>
      <c r="D59" s="427"/>
      <c r="E59" s="427"/>
      <c r="F59" s="427"/>
    </row>
    <row r="60" spans="1:6" ht="12.75" customHeight="1">
      <c r="A60" s="426"/>
      <c r="B60" s="426"/>
      <c r="C60" s="426"/>
      <c r="D60" s="427"/>
      <c r="E60" s="427"/>
      <c r="F60" s="427"/>
    </row>
    <row r="61" spans="1:6" ht="12.75" customHeight="1">
      <c r="A61" s="426"/>
      <c r="B61" s="426"/>
      <c r="C61" s="426"/>
      <c r="D61" s="427"/>
      <c r="E61" s="427"/>
      <c r="F61" s="427"/>
    </row>
    <row r="62" spans="1:6" ht="12.75" customHeight="1">
      <c r="A62" s="426"/>
      <c r="B62" s="426"/>
      <c r="C62" s="426"/>
      <c r="D62" s="427"/>
      <c r="E62" s="427"/>
      <c r="F62" s="427"/>
    </row>
    <row r="63" spans="1:6" ht="12.75" customHeight="1">
      <c r="A63" s="426"/>
      <c r="B63" s="426"/>
      <c r="C63" s="426"/>
      <c r="D63" s="427"/>
      <c r="E63" s="427"/>
      <c r="F63" s="427"/>
    </row>
    <row r="64" spans="1:6" ht="12.75" customHeight="1">
      <c r="A64" s="426"/>
      <c r="B64" s="426"/>
      <c r="C64" s="426"/>
      <c r="D64" s="428"/>
      <c r="E64" s="428"/>
      <c r="F64" s="428"/>
    </row>
    <row r="65" spans="1:6" ht="12.75" customHeight="1">
      <c r="A65" s="426"/>
      <c r="B65" s="426"/>
      <c r="C65" s="426"/>
      <c r="D65" s="428"/>
      <c r="E65" s="428"/>
      <c r="F65" s="428"/>
    </row>
    <row r="66" spans="1:6" ht="12.75" customHeight="1">
      <c r="A66" s="426"/>
      <c r="B66" s="426"/>
      <c r="C66" s="426"/>
      <c r="D66" s="428"/>
      <c r="E66" s="428"/>
      <c r="F66" s="428"/>
    </row>
    <row r="67" spans="1:6" ht="12.75" customHeight="1">
      <c r="A67" s="426"/>
      <c r="B67" s="426"/>
      <c r="C67" s="426"/>
      <c r="D67" s="428"/>
      <c r="E67" s="428"/>
      <c r="F67" s="428"/>
    </row>
    <row r="68" spans="1:6" ht="12.75" customHeight="1">
      <c r="A68" s="426"/>
      <c r="B68" s="426"/>
      <c r="C68" s="426"/>
      <c r="D68" s="428"/>
      <c r="E68" s="428"/>
      <c r="F68" s="428"/>
    </row>
    <row r="69" spans="1:6" ht="12.75" customHeight="1">
      <c r="A69" s="426"/>
      <c r="B69" s="426"/>
      <c r="C69" s="426"/>
      <c r="D69" s="428"/>
      <c r="E69" s="428"/>
      <c r="F69" s="428"/>
    </row>
    <row r="70" spans="1:6" ht="12.75" customHeight="1">
      <c r="A70" s="426"/>
      <c r="B70" s="426"/>
      <c r="C70" s="426"/>
      <c r="D70" s="428"/>
      <c r="E70" s="428"/>
      <c r="F70" s="428"/>
    </row>
    <row r="71" spans="1:6" ht="12.75" customHeight="1">
      <c r="A71" s="426"/>
      <c r="B71" s="426"/>
      <c r="C71" s="426"/>
      <c r="D71" s="428"/>
      <c r="E71" s="428"/>
      <c r="F71" s="428"/>
    </row>
    <row r="72" spans="1:6" ht="12.75" customHeight="1">
      <c r="A72" s="426"/>
      <c r="B72" s="426"/>
      <c r="C72" s="426"/>
      <c r="D72" s="428"/>
      <c r="E72" s="428"/>
      <c r="F72" s="428"/>
    </row>
    <row r="73" spans="1:6" ht="12.75" customHeight="1">
      <c r="A73" s="426"/>
      <c r="B73" s="426"/>
      <c r="C73" s="426"/>
      <c r="D73" s="428"/>
      <c r="E73" s="428"/>
      <c r="F73" s="428"/>
    </row>
    <row r="74" spans="1:6" ht="12.75" customHeight="1">
      <c r="A74" s="426"/>
      <c r="B74" s="426"/>
      <c r="C74" s="426"/>
      <c r="D74" s="428"/>
      <c r="E74" s="428"/>
      <c r="F74" s="428"/>
    </row>
    <row r="75" spans="1:6" ht="12.75" customHeight="1">
      <c r="A75" s="426"/>
      <c r="B75" s="426"/>
      <c r="C75" s="426"/>
      <c r="D75" s="428"/>
      <c r="E75" s="428"/>
      <c r="F75" s="428"/>
    </row>
    <row r="76" spans="1:6" ht="12.75" customHeight="1">
      <c r="A76" s="426"/>
      <c r="B76" s="426"/>
      <c r="C76" s="426"/>
      <c r="D76" s="428"/>
      <c r="E76" s="428"/>
      <c r="F76" s="428"/>
    </row>
    <row r="77" spans="1:6" ht="12.75" customHeight="1">
      <c r="A77" s="426"/>
      <c r="B77" s="426"/>
      <c r="C77" s="426"/>
      <c r="D77" s="428"/>
      <c r="E77" s="428"/>
      <c r="F77" s="428"/>
    </row>
    <row r="78" spans="1:6" ht="12.75" customHeight="1">
      <c r="A78" s="426"/>
      <c r="B78" s="426"/>
      <c r="C78" s="426"/>
      <c r="D78" s="428"/>
      <c r="E78" s="428"/>
      <c r="F78" s="428"/>
    </row>
    <row r="79" spans="1:6" ht="12.75" customHeight="1">
      <c r="A79" s="426"/>
      <c r="B79" s="426"/>
      <c r="C79" s="426"/>
      <c r="D79" s="428"/>
      <c r="E79" s="428"/>
      <c r="F79" s="428"/>
    </row>
    <row r="80" spans="1:6" ht="12.75" customHeight="1">
      <c r="A80" s="426"/>
      <c r="B80" s="426"/>
      <c r="C80" s="426"/>
      <c r="D80" s="428"/>
      <c r="E80" s="428"/>
      <c r="F80" s="428"/>
    </row>
    <row r="81" spans="1:6" ht="12.75" customHeight="1">
      <c r="A81" s="426"/>
      <c r="B81" s="426"/>
      <c r="C81" s="426"/>
      <c r="D81" s="428"/>
      <c r="E81" s="428"/>
      <c r="F81" s="428"/>
    </row>
    <row r="82" spans="1:6" ht="12.75" customHeight="1">
      <c r="A82" s="426"/>
      <c r="B82" s="426"/>
      <c r="C82" s="426"/>
      <c r="D82" s="428"/>
      <c r="E82" s="428"/>
      <c r="F82" s="428"/>
    </row>
    <row r="83" spans="1:6" ht="12.75" customHeight="1">
      <c r="A83" s="426"/>
      <c r="B83" s="426"/>
      <c r="C83" s="426"/>
      <c r="D83" s="428"/>
      <c r="E83" s="428"/>
      <c r="F83" s="428"/>
    </row>
    <row r="84" spans="1:6" ht="12.75" customHeight="1">
      <c r="A84" s="426"/>
      <c r="B84" s="426"/>
      <c r="C84" s="426"/>
      <c r="D84" s="428"/>
      <c r="E84" s="428"/>
      <c r="F84" s="428"/>
    </row>
    <row r="85" spans="1:6" ht="12.75" customHeight="1">
      <c r="A85" s="426"/>
      <c r="B85" s="426"/>
      <c r="C85" s="426"/>
      <c r="D85" s="428"/>
      <c r="E85" s="428"/>
      <c r="F85" s="428"/>
    </row>
    <row r="86" spans="1:6" ht="12.75" customHeight="1">
      <c r="A86" s="426"/>
      <c r="B86" s="426"/>
      <c r="C86" s="426"/>
      <c r="D86" s="428"/>
      <c r="E86" s="428"/>
      <c r="F86" s="428"/>
    </row>
    <row r="87" spans="1:6" ht="12.75" customHeight="1">
      <c r="A87" s="426"/>
      <c r="B87" s="426"/>
      <c r="C87" s="426"/>
      <c r="D87" s="428"/>
      <c r="E87" s="428"/>
      <c r="F87" s="428"/>
    </row>
    <row r="88" spans="1:6" ht="12.75" customHeight="1">
      <c r="A88" s="426"/>
      <c r="B88" s="426"/>
      <c r="C88" s="426"/>
      <c r="D88" s="428"/>
      <c r="E88" s="428"/>
      <c r="F88" s="428"/>
    </row>
    <row r="89" spans="1:6" ht="12.75" customHeight="1">
      <c r="A89" s="426"/>
      <c r="B89" s="426"/>
      <c r="C89" s="426"/>
      <c r="D89" s="428"/>
      <c r="E89" s="428"/>
      <c r="F89" s="428"/>
    </row>
    <row r="90" spans="1:6" ht="12.75" customHeight="1">
      <c r="A90" s="426"/>
      <c r="B90" s="426"/>
      <c r="C90" s="426"/>
      <c r="D90" s="428"/>
      <c r="E90" s="428"/>
      <c r="F90" s="428"/>
    </row>
    <row r="91" spans="1:6" ht="12.75" customHeight="1">
      <c r="A91" s="426"/>
      <c r="B91" s="426"/>
      <c r="C91" s="426"/>
      <c r="D91" s="428"/>
      <c r="E91" s="428"/>
      <c r="F91" s="428"/>
    </row>
    <row r="92" spans="1:6" ht="12.75" customHeight="1">
      <c r="A92" s="426"/>
      <c r="B92" s="426"/>
      <c r="C92" s="426"/>
      <c r="D92" s="428"/>
      <c r="E92" s="428"/>
      <c r="F92" s="428"/>
    </row>
    <row r="93" spans="1:6" ht="12.75" customHeight="1">
      <c r="A93" s="426"/>
      <c r="B93" s="426"/>
      <c r="C93" s="426"/>
      <c r="D93" s="428"/>
      <c r="E93" s="428"/>
      <c r="F93" s="428"/>
    </row>
    <row r="94" spans="1:6" ht="12.75" customHeight="1">
      <c r="A94" s="426"/>
      <c r="B94" s="426"/>
      <c r="C94" s="426"/>
      <c r="D94" s="428"/>
      <c r="E94" s="428"/>
      <c r="F94" s="428"/>
    </row>
    <row r="95" spans="1:6" ht="12.75" customHeight="1">
      <c r="A95" s="426"/>
      <c r="B95" s="426"/>
      <c r="C95" s="426"/>
      <c r="D95" s="428"/>
      <c r="E95" s="428"/>
      <c r="F95" s="428"/>
    </row>
    <row r="96" spans="1:6" ht="12.75" customHeight="1">
      <c r="A96" s="426"/>
      <c r="B96" s="426"/>
      <c r="C96" s="426"/>
      <c r="D96" s="428"/>
      <c r="E96" s="428"/>
      <c r="F96" s="428"/>
    </row>
    <row r="97" spans="1:6" ht="12.75" customHeight="1">
      <c r="A97" s="426"/>
      <c r="B97" s="426"/>
      <c r="C97" s="426"/>
      <c r="D97" s="428"/>
      <c r="E97" s="428"/>
      <c r="F97" s="428"/>
    </row>
    <row r="98" spans="1:6" ht="12.75" customHeight="1">
      <c r="A98" s="426"/>
      <c r="B98" s="426"/>
      <c r="C98" s="426"/>
      <c r="D98" s="428"/>
      <c r="E98" s="428"/>
      <c r="F98" s="428"/>
    </row>
    <row r="99" spans="1:6" ht="12.75" customHeight="1">
      <c r="A99" s="426"/>
      <c r="B99" s="426"/>
      <c r="C99" s="426"/>
      <c r="D99" s="428"/>
      <c r="E99" s="428"/>
      <c r="F99" s="428"/>
    </row>
    <row r="100" spans="1:6" ht="12.75" customHeight="1">
      <c r="A100" s="426"/>
      <c r="B100" s="426"/>
      <c r="C100" s="426"/>
      <c r="D100" s="428"/>
      <c r="E100" s="428"/>
      <c r="F100" s="428"/>
    </row>
    <row r="101" spans="1:6" ht="12.75" customHeight="1">
      <c r="A101" s="426"/>
      <c r="B101" s="426"/>
      <c r="C101" s="426"/>
      <c r="D101" s="428"/>
      <c r="E101" s="428"/>
      <c r="F101" s="428"/>
    </row>
    <row r="102" spans="1:6" ht="12.75" customHeight="1">
      <c r="A102" s="426"/>
      <c r="B102" s="426"/>
      <c r="C102" s="426"/>
      <c r="D102" s="428"/>
      <c r="E102" s="428"/>
      <c r="F102" s="428"/>
    </row>
    <row r="103" spans="1:6" ht="12.75" customHeight="1">
      <c r="A103" s="426"/>
      <c r="B103" s="426"/>
      <c r="C103" s="426"/>
      <c r="D103" s="428"/>
      <c r="E103" s="428"/>
      <c r="F103" s="428"/>
    </row>
    <row r="104" spans="1:6" ht="12.75" customHeight="1">
      <c r="A104" s="426"/>
      <c r="B104" s="426"/>
      <c r="C104" s="426"/>
      <c r="D104" s="428"/>
      <c r="E104" s="428"/>
      <c r="F104" s="428"/>
    </row>
    <row r="105" spans="1:6" ht="12.75" customHeight="1">
      <c r="A105" s="426"/>
      <c r="B105" s="426"/>
      <c r="C105" s="426"/>
      <c r="D105" s="428"/>
      <c r="E105" s="428"/>
      <c r="F105" s="428"/>
    </row>
    <row r="106" spans="1:6" ht="12.75" customHeight="1">
      <c r="A106" s="426"/>
      <c r="B106" s="426"/>
      <c r="C106" s="426"/>
      <c r="D106" s="428"/>
      <c r="E106" s="428"/>
      <c r="F106" s="428"/>
    </row>
    <row r="107" spans="1:6" ht="12.75" customHeight="1">
      <c r="A107" s="426"/>
      <c r="B107" s="426"/>
      <c r="C107" s="426"/>
      <c r="D107" s="428"/>
      <c r="E107" s="428"/>
      <c r="F107" s="428"/>
    </row>
    <row r="108" spans="1:6" ht="12.75" customHeight="1">
      <c r="A108" s="426"/>
      <c r="B108" s="426"/>
      <c r="C108" s="426"/>
      <c r="D108" s="428"/>
      <c r="E108" s="428"/>
      <c r="F108" s="428"/>
    </row>
    <row r="109" spans="1:6" ht="12.75" customHeight="1">
      <c r="A109" s="426"/>
      <c r="B109" s="426"/>
      <c r="C109" s="426"/>
      <c r="D109" s="428"/>
      <c r="E109" s="428"/>
      <c r="F109" s="428"/>
    </row>
    <row r="110" spans="1:6" ht="12.75" customHeight="1">
      <c r="A110" s="426"/>
      <c r="B110" s="426"/>
      <c r="C110" s="426"/>
      <c r="D110" s="428"/>
      <c r="E110" s="428"/>
      <c r="F110" s="428"/>
    </row>
    <row r="111" spans="1:6" ht="12.75" customHeight="1">
      <c r="A111" s="426"/>
      <c r="B111" s="426"/>
      <c r="C111" s="426"/>
      <c r="D111" s="428"/>
      <c r="E111" s="428"/>
      <c r="F111" s="428"/>
    </row>
    <row r="112" spans="1:6" ht="12.75" customHeight="1">
      <c r="A112" s="426"/>
      <c r="B112" s="426"/>
      <c r="C112" s="426"/>
      <c r="D112" s="428"/>
      <c r="E112" s="428"/>
      <c r="F112" s="428"/>
    </row>
    <row r="113" spans="1:6" ht="12.75" customHeight="1">
      <c r="A113" s="426"/>
      <c r="B113" s="426"/>
      <c r="C113" s="426"/>
      <c r="D113" s="428"/>
      <c r="E113" s="428"/>
      <c r="F113" s="428"/>
    </row>
    <row r="114" spans="1:6" ht="12.75" customHeight="1">
      <c r="A114" s="426"/>
      <c r="B114" s="426"/>
      <c r="C114" s="426"/>
      <c r="D114" s="428"/>
      <c r="E114" s="428"/>
      <c r="F114" s="428"/>
    </row>
    <row r="115" spans="1:6" ht="12.75" customHeight="1">
      <c r="A115" s="426"/>
      <c r="B115" s="426"/>
      <c r="C115" s="426"/>
      <c r="D115" s="428"/>
      <c r="E115" s="428"/>
      <c r="F115" s="428"/>
    </row>
    <row r="116" spans="1:6" ht="12.75" customHeight="1">
      <c r="A116" s="426"/>
      <c r="B116" s="426"/>
      <c r="C116" s="426"/>
      <c r="D116" s="428"/>
      <c r="E116" s="428"/>
      <c r="F116" s="428"/>
    </row>
    <row r="117" spans="1:6" ht="12.75" customHeight="1">
      <c r="A117" s="426"/>
      <c r="B117" s="426"/>
      <c r="C117" s="426"/>
      <c r="D117" s="428"/>
      <c r="E117" s="428"/>
      <c r="F117" s="428"/>
    </row>
    <row r="118" spans="1:6" ht="12.75" customHeight="1">
      <c r="A118" s="426"/>
      <c r="B118" s="426"/>
      <c r="C118" s="426"/>
      <c r="D118" s="428"/>
      <c r="E118" s="428"/>
      <c r="F118" s="428"/>
    </row>
    <row r="119" spans="1:6" ht="12.75" customHeight="1">
      <c r="A119" s="426"/>
      <c r="B119" s="426"/>
      <c r="C119" s="426"/>
      <c r="D119" s="428"/>
      <c r="E119" s="428"/>
      <c r="F119" s="428"/>
    </row>
    <row r="120" spans="1:6" ht="12.75" customHeight="1">
      <c r="A120" s="426"/>
      <c r="B120" s="426"/>
      <c r="C120" s="426"/>
      <c r="D120" s="428"/>
      <c r="E120" s="428"/>
      <c r="F120" s="428"/>
    </row>
    <row r="121" spans="1:6" ht="12.75" customHeight="1">
      <c r="A121" s="426"/>
      <c r="B121" s="426"/>
      <c r="C121" s="426"/>
      <c r="D121" s="428"/>
      <c r="E121" s="428"/>
      <c r="F121" s="428"/>
    </row>
    <row r="122" spans="1:6" ht="12.75" customHeight="1">
      <c r="A122" s="426"/>
      <c r="B122" s="426"/>
      <c r="C122" s="426"/>
      <c r="D122" s="428"/>
      <c r="E122" s="428"/>
      <c r="F122" s="428"/>
    </row>
    <row r="123" spans="1:6" ht="12.75" customHeight="1">
      <c r="A123" s="426"/>
      <c r="B123" s="426"/>
      <c r="C123" s="426"/>
      <c r="D123" s="428"/>
      <c r="E123" s="428"/>
      <c r="F123" s="428"/>
    </row>
    <row r="124" spans="1:6" ht="12.75" customHeight="1">
      <c r="A124" s="426"/>
      <c r="B124" s="426"/>
      <c r="C124" s="426"/>
      <c r="D124" s="428"/>
      <c r="E124" s="428"/>
      <c r="F124" s="428"/>
    </row>
    <row r="125" spans="1:6" ht="12.75" customHeight="1">
      <c r="A125" s="426"/>
      <c r="B125" s="426"/>
      <c r="C125" s="426"/>
      <c r="D125" s="428"/>
      <c r="E125" s="428"/>
      <c r="F125" s="428"/>
    </row>
    <row r="126" spans="1:6" ht="12.75" customHeight="1">
      <c r="A126" s="426"/>
      <c r="B126" s="426"/>
      <c r="C126" s="426"/>
      <c r="D126" s="428"/>
      <c r="E126" s="428"/>
      <c r="F126" s="428"/>
    </row>
    <row r="127" spans="1:6" ht="12.75" customHeight="1">
      <c r="A127" s="426"/>
      <c r="B127" s="426"/>
      <c r="C127" s="426"/>
      <c r="D127" s="428"/>
      <c r="E127" s="428"/>
      <c r="F127" s="428"/>
    </row>
    <row r="128" spans="1:6" ht="12.75" customHeight="1">
      <c r="A128" s="426"/>
      <c r="B128" s="426"/>
      <c r="C128" s="426"/>
      <c r="D128" s="428"/>
      <c r="E128" s="428"/>
      <c r="F128" s="428"/>
    </row>
    <row r="129" spans="1:6" ht="12.75" customHeight="1">
      <c r="A129" s="426"/>
      <c r="B129" s="426"/>
      <c r="C129" s="426"/>
      <c r="D129" s="428"/>
      <c r="E129" s="428"/>
      <c r="F129" s="428"/>
    </row>
    <row r="130" spans="1:6" ht="12.75" customHeight="1">
      <c r="A130" s="426"/>
      <c r="B130" s="426"/>
      <c r="C130" s="426"/>
      <c r="D130" s="428"/>
      <c r="E130" s="428"/>
      <c r="F130" s="428"/>
    </row>
    <row r="131" spans="1:6" ht="12.75" customHeight="1">
      <c r="A131" s="426"/>
      <c r="B131" s="426"/>
      <c r="C131" s="426"/>
      <c r="D131" s="428"/>
      <c r="E131" s="428"/>
      <c r="F131" s="428"/>
    </row>
    <row r="132" spans="1:6" ht="12.75" customHeight="1">
      <c r="A132" s="426"/>
      <c r="B132" s="426"/>
      <c r="C132" s="426"/>
      <c r="D132" s="428"/>
      <c r="E132" s="428"/>
      <c r="F132" s="428"/>
    </row>
    <row r="133" spans="1:6" ht="12.75" customHeight="1">
      <c r="A133" s="426"/>
      <c r="B133" s="426"/>
      <c r="C133" s="426"/>
      <c r="D133" s="428"/>
      <c r="E133" s="428"/>
      <c r="F133" s="428"/>
    </row>
    <row r="134" spans="1:6" ht="12.75" customHeight="1">
      <c r="A134" s="426"/>
      <c r="B134" s="426"/>
      <c r="C134" s="426"/>
      <c r="D134" s="428"/>
      <c r="E134" s="428"/>
      <c r="F134" s="428"/>
    </row>
    <row r="135" spans="1:6" ht="12.75" customHeight="1">
      <c r="A135" s="426"/>
      <c r="B135" s="426"/>
      <c r="C135" s="426"/>
      <c r="D135" s="428"/>
      <c r="E135" s="428"/>
      <c r="F135" s="428"/>
    </row>
    <row r="136" spans="1:6" ht="12.75" customHeight="1">
      <c r="A136" s="426"/>
      <c r="B136" s="426"/>
      <c r="C136" s="426"/>
      <c r="D136" s="428"/>
      <c r="E136" s="428"/>
      <c r="F136" s="428"/>
    </row>
    <row r="137" spans="1:6" ht="12.75" customHeight="1">
      <c r="A137" s="426"/>
      <c r="B137" s="426"/>
      <c r="C137" s="426"/>
      <c r="D137" s="428"/>
      <c r="E137" s="428"/>
      <c r="F137" s="428"/>
    </row>
    <row r="138" spans="1:6" ht="12.75" customHeight="1">
      <c r="A138" s="426"/>
      <c r="B138" s="426"/>
      <c r="C138" s="426"/>
      <c r="D138" s="428"/>
      <c r="E138" s="428"/>
      <c r="F138" s="428"/>
    </row>
    <row r="139" spans="1:6" ht="12.75" customHeight="1">
      <c r="A139" s="426"/>
      <c r="B139" s="426"/>
      <c r="C139" s="426"/>
      <c r="D139" s="428"/>
      <c r="E139" s="428"/>
      <c r="F139" s="428"/>
    </row>
    <row r="140" spans="1:6" ht="12.75" customHeight="1">
      <c r="A140" s="426"/>
      <c r="B140" s="426"/>
      <c r="C140" s="426"/>
      <c r="D140" s="428"/>
      <c r="E140" s="428"/>
      <c r="F140" s="428"/>
    </row>
    <row r="141" spans="1:6" ht="12.75" customHeight="1">
      <c r="A141" s="426"/>
      <c r="B141" s="426"/>
      <c r="C141" s="426"/>
      <c r="D141" s="428"/>
      <c r="E141" s="428"/>
      <c r="F141" s="428"/>
    </row>
    <row r="142" spans="1:6" ht="12.75" customHeight="1">
      <c r="A142" s="426"/>
      <c r="B142" s="426"/>
      <c r="C142" s="426"/>
      <c r="D142" s="428"/>
      <c r="E142" s="428"/>
      <c r="F142" s="428"/>
    </row>
    <row r="143" spans="1:6" ht="12.75" customHeight="1">
      <c r="A143" s="426"/>
      <c r="B143" s="426"/>
      <c r="C143" s="426"/>
      <c r="D143" s="428"/>
      <c r="E143" s="428"/>
      <c r="F143" s="428"/>
    </row>
    <row r="144" spans="1:6" ht="12.75" customHeight="1">
      <c r="A144" s="426"/>
      <c r="B144" s="426"/>
      <c r="C144" s="426"/>
      <c r="D144" s="428"/>
      <c r="E144" s="428"/>
      <c r="F144" s="428"/>
    </row>
    <row r="145" spans="1:6" ht="12.75" customHeight="1">
      <c r="A145" s="426"/>
      <c r="B145" s="426"/>
      <c r="C145" s="426"/>
      <c r="D145" s="428"/>
      <c r="E145" s="428"/>
      <c r="F145" s="428"/>
    </row>
    <row r="146" spans="1:6" ht="12.75" customHeight="1">
      <c r="A146" s="426"/>
      <c r="B146" s="426"/>
      <c r="C146" s="426"/>
      <c r="D146" s="428"/>
      <c r="E146" s="428"/>
      <c r="F146" s="428"/>
    </row>
    <row r="147" spans="1:6" ht="12.75" customHeight="1">
      <c r="A147" s="426"/>
      <c r="B147" s="426"/>
      <c r="C147" s="426"/>
      <c r="D147" s="428"/>
      <c r="E147" s="428"/>
      <c r="F147" s="428"/>
    </row>
    <row r="148" spans="1:6" ht="12.75" customHeight="1">
      <c r="A148" s="426"/>
      <c r="B148" s="426"/>
      <c r="C148" s="426"/>
      <c r="D148" s="428"/>
      <c r="E148" s="428"/>
      <c r="F148" s="428"/>
    </row>
    <row r="149" spans="1:6" ht="12.75" customHeight="1">
      <c r="A149" s="426"/>
      <c r="B149" s="426"/>
      <c r="C149" s="426"/>
      <c r="D149" s="428"/>
      <c r="E149" s="428"/>
      <c r="F149" s="428"/>
    </row>
    <row r="150" spans="1:6" ht="12.75" customHeight="1">
      <c r="A150" s="426"/>
      <c r="B150" s="426"/>
      <c r="C150" s="426"/>
      <c r="D150" s="428"/>
      <c r="E150" s="428"/>
      <c r="F150" s="428"/>
    </row>
    <row r="151" spans="1:6" ht="12.75" customHeight="1">
      <c r="A151" s="426"/>
      <c r="B151" s="426"/>
      <c r="C151" s="426"/>
      <c r="D151" s="428"/>
      <c r="E151" s="428"/>
      <c r="F151" s="428"/>
    </row>
    <row r="152" spans="1:6" ht="12.75" customHeight="1">
      <c r="A152" s="426"/>
      <c r="B152" s="426"/>
      <c r="C152" s="426"/>
      <c r="D152" s="428"/>
      <c r="E152" s="428"/>
      <c r="F152" s="428"/>
    </row>
    <row r="153" spans="1:6" ht="12.75" customHeight="1">
      <c r="A153" s="426"/>
      <c r="B153" s="426"/>
      <c r="C153" s="426"/>
      <c r="D153" s="428"/>
      <c r="E153" s="428"/>
      <c r="F153" s="428"/>
    </row>
    <row r="154" spans="1:6" ht="12.75" customHeight="1">
      <c r="A154" s="426"/>
      <c r="B154" s="426"/>
      <c r="C154" s="426"/>
      <c r="D154" s="428"/>
      <c r="E154" s="428"/>
      <c r="F154" s="428"/>
    </row>
    <row r="155" spans="1:6" ht="12.75" customHeight="1">
      <c r="A155" s="426"/>
      <c r="B155" s="426"/>
      <c r="C155" s="426"/>
      <c r="D155" s="428"/>
      <c r="E155" s="428"/>
      <c r="F155" s="428"/>
    </row>
    <row r="156" spans="1:6" ht="12.75" customHeight="1">
      <c r="A156" s="426"/>
      <c r="B156" s="426"/>
      <c r="C156" s="426"/>
      <c r="D156" s="428"/>
      <c r="E156" s="428"/>
      <c r="F156" s="428"/>
    </row>
    <row r="157" spans="1:6" ht="12.75" customHeight="1">
      <c r="A157" s="426"/>
      <c r="B157" s="426"/>
      <c r="C157" s="426"/>
      <c r="D157" s="428"/>
      <c r="E157" s="428"/>
      <c r="F157" s="428"/>
    </row>
    <row r="158" spans="1:6" ht="12.75" customHeight="1">
      <c r="A158" s="426"/>
      <c r="B158" s="426"/>
      <c r="C158" s="426"/>
      <c r="D158" s="428"/>
      <c r="E158" s="428"/>
      <c r="F158" s="428"/>
    </row>
    <row r="159" spans="1:6" ht="12.75" customHeight="1">
      <c r="A159" s="426"/>
      <c r="B159" s="426"/>
      <c r="C159" s="426"/>
      <c r="D159" s="428"/>
      <c r="E159" s="428"/>
      <c r="F159" s="428"/>
    </row>
    <row r="160" spans="1:6" ht="12.75" customHeight="1">
      <c r="A160" s="426"/>
      <c r="B160" s="426"/>
      <c r="C160" s="426"/>
      <c r="D160" s="428"/>
      <c r="E160" s="428"/>
      <c r="F160" s="428"/>
    </row>
    <row r="161" spans="1:6" ht="12.75" customHeight="1">
      <c r="A161" s="426"/>
      <c r="B161" s="426"/>
      <c r="C161" s="426"/>
      <c r="D161" s="428"/>
      <c r="E161" s="428"/>
      <c r="F161" s="428"/>
    </row>
    <row r="162" spans="1:6" ht="12.75" customHeight="1">
      <c r="A162" s="426"/>
      <c r="B162" s="426"/>
      <c r="C162" s="426"/>
      <c r="D162" s="428"/>
      <c r="E162" s="428"/>
      <c r="F162" s="428"/>
    </row>
    <row r="163" spans="1:6" ht="12.75" customHeight="1">
      <c r="A163" s="426"/>
      <c r="B163" s="426"/>
      <c r="C163" s="426"/>
      <c r="D163" s="428"/>
      <c r="E163" s="428"/>
      <c r="F163" s="428"/>
    </row>
    <row r="164" spans="1:6" ht="12.75" customHeight="1">
      <c r="A164" s="426"/>
      <c r="B164" s="426"/>
      <c r="C164" s="426"/>
      <c r="D164" s="428"/>
      <c r="E164" s="428"/>
      <c r="F164" s="428"/>
    </row>
    <row r="165" spans="1:6" ht="12.75" customHeight="1">
      <c r="A165" s="426"/>
      <c r="B165" s="426"/>
      <c r="C165" s="426"/>
      <c r="D165" s="428"/>
      <c r="E165" s="428"/>
      <c r="F165" s="428"/>
    </row>
    <row r="166" spans="1:6" ht="12.75" customHeight="1">
      <c r="A166" s="426"/>
      <c r="B166" s="426"/>
      <c r="C166" s="426"/>
      <c r="D166" s="428"/>
      <c r="E166" s="428"/>
      <c r="F166" s="428"/>
    </row>
    <row r="167" spans="1:6" ht="12.75" customHeight="1">
      <c r="A167" s="426"/>
      <c r="B167" s="426"/>
      <c r="C167" s="426"/>
      <c r="D167" s="428"/>
      <c r="E167" s="428"/>
      <c r="F167" s="428"/>
    </row>
    <row r="168" spans="1:6" ht="12.75" customHeight="1">
      <c r="A168" s="426"/>
      <c r="B168" s="426"/>
      <c r="C168" s="426"/>
      <c r="D168" s="428"/>
      <c r="E168" s="428"/>
      <c r="F168" s="428"/>
    </row>
    <row r="169" spans="1:6" ht="12.75" customHeight="1">
      <c r="A169" s="426"/>
      <c r="B169" s="426"/>
      <c r="C169" s="426"/>
      <c r="D169" s="428"/>
      <c r="E169" s="428"/>
      <c r="F169" s="428"/>
    </row>
    <row r="170" spans="1:6" ht="12.75" customHeight="1">
      <c r="A170" s="426"/>
      <c r="B170" s="426"/>
      <c r="C170" s="426"/>
      <c r="D170" s="428"/>
      <c r="E170" s="428"/>
      <c r="F170" s="428"/>
    </row>
    <row r="171" spans="1:6" ht="12.75" customHeight="1">
      <c r="A171" s="426"/>
      <c r="B171" s="426"/>
      <c r="C171" s="426"/>
      <c r="D171" s="428"/>
      <c r="E171" s="428"/>
      <c r="F171" s="428"/>
    </row>
    <row r="172" spans="1:6" ht="12.75" customHeight="1">
      <c r="A172" s="426"/>
      <c r="B172" s="426"/>
      <c r="C172" s="426"/>
      <c r="D172" s="428"/>
      <c r="E172" s="428"/>
      <c r="F172" s="428"/>
    </row>
    <row r="173" spans="1:6" ht="12.75" customHeight="1">
      <c r="A173" s="426"/>
      <c r="B173" s="426"/>
      <c r="C173" s="426"/>
      <c r="D173" s="428"/>
      <c r="E173" s="428"/>
      <c r="F173" s="428"/>
    </row>
    <row r="174" spans="1:6" ht="12.75" customHeight="1">
      <c r="A174" s="426"/>
      <c r="B174" s="426"/>
      <c r="C174" s="426"/>
      <c r="D174" s="428"/>
      <c r="E174" s="428"/>
      <c r="F174" s="428"/>
    </row>
    <row r="175" spans="1:6" ht="12.75" customHeight="1">
      <c r="A175" s="426"/>
      <c r="B175" s="426"/>
      <c r="C175" s="426"/>
      <c r="D175" s="428"/>
      <c r="E175" s="428"/>
      <c r="F175" s="428"/>
    </row>
    <row r="176" spans="1:6" ht="12.75" customHeight="1">
      <c r="A176" s="426"/>
      <c r="B176" s="426"/>
      <c r="C176" s="426"/>
      <c r="D176" s="428"/>
      <c r="E176" s="428"/>
      <c r="F176" s="428"/>
    </row>
    <row r="177" spans="1:6" ht="12.75" customHeight="1">
      <c r="A177" s="426"/>
      <c r="B177" s="426"/>
      <c r="C177" s="426"/>
      <c r="D177" s="428"/>
      <c r="E177" s="428"/>
      <c r="F177" s="428"/>
    </row>
    <row r="178" spans="1:6" ht="12.75" customHeight="1">
      <c r="A178" s="426"/>
      <c r="B178" s="426"/>
      <c r="C178" s="426"/>
      <c r="D178" s="428"/>
      <c r="E178" s="428"/>
      <c r="F178" s="428"/>
    </row>
    <row r="179" spans="1:6" ht="12.75" customHeight="1">
      <c r="A179" s="426"/>
      <c r="B179" s="426"/>
      <c r="C179" s="426"/>
      <c r="D179" s="428"/>
      <c r="E179" s="428"/>
      <c r="F179" s="428"/>
    </row>
    <row r="180" spans="1:6" ht="12.75" customHeight="1">
      <c r="A180" s="426"/>
      <c r="B180" s="426"/>
      <c r="C180" s="426"/>
      <c r="D180" s="428"/>
      <c r="E180" s="428"/>
      <c r="F180" s="428"/>
    </row>
    <row r="181" spans="1:6" ht="12.75" customHeight="1">
      <c r="A181" s="426"/>
      <c r="B181" s="426"/>
      <c r="C181" s="426"/>
      <c r="D181" s="428"/>
      <c r="E181" s="428"/>
      <c r="F181" s="428"/>
    </row>
    <row r="182" spans="1:6" ht="12.75" customHeight="1">
      <c r="A182" s="426"/>
      <c r="B182" s="426"/>
      <c r="C182" s="426"/>
      <c r="D182" s="428"/>
      <c r="E182" s="428"/>
      <c r="F182" s="428"/>
    </row>
    <row r="183" spans="1:6" ht="12.75" customHeight="1">
      <c r="A183" s="426"/>
      <c r="B183" s="426"/>
      <c r="C183" s="426"/>
      <c r="D183" s="428"/>
      <c r="E183" s="428"/>
      <c r="F183" s="428"/>
    </row>
    <row r="184" spans="1:6" ht="12.75" customHeight="1">
      <c r="A184" s="426"/>
      <c r="B184" s="426"/>
      <c r="C184" s="426"/>
      <c r="D184" s="428"/>
      <c r="E184" s="428"/>
      <c r="F184" s="428"/>
    </row>
    <row r="185" spans="1:6" ht="12.75" customHeight="1">
      <c r="A185" s="426"/>
      <c r="B185" s="426"/>
      <c r="C185" s="426"/>
      <c r="D185" s="428"/>
      <c r="E185" s="428"/>
      <c r="F185" s="428"/>
    </row>
    <row r="186" spans="1:6" ht="12.75" customHeight="1">
      <c r="A186" s="426"/>
      <c r="B186" s="426"/>
      <c r="C186" s="426"/>
      <c r="D186" s="428"/>
      <c r="E186" s="428"/>
      <c r="F186" s="428"/>
    </row>
    <row r="187" spans="1:6" ht="12.75" customHeight="1">
      <c r="A187" s="426"/>
      <c r="B187" s="426"/>
      <c r="C187" s="426"/>
      <c r="D187" s="428"/>
      <c r="E187" s="428"/>
      <c r="F187" s="428"/>
    </row>
    <row r="188" spans="1:6" ht="12.75" customHeight="1">
      <c r="A188" s="426"/>
      <c r="B188" s="426"/>
      <c r="C188" s="426"/>
      <c r="D188" s="428"/>
      <c r="E188" s="428"/>
      <c r="F188" s="428"/>
    </row>
    <row r="189" spans="1:6" ht="12.75" customHeight="1">
      <c r="A189" s="426"/>
      <c r="B189" s="426"/>
      <c r="C189" s="426"/>
      <c r="D189" s="428"/>
      <c r="E189" s="428"/>
      <c r="F189" s="428"/>
    </row>
    <row r="190" spans="1:6" ht="12.75" customHeight="1">
      <c r="A190" s="426"/>
      <c r="B190" s="426"/>
      <c r="C190" s="426"/>
      <c r="D190" s="428"/>
      <c r="E190" s="428"/>
      <c r="F190" s="428"/>
    </row>
    <row r="191" spans="1:6" ht="12.75" customHeight="1">
      <c r="A191" s="426"/>
      <c r="B191" s="426"/>
      <c r="C191" s="426"/>
      <c r="D191" s="428"/>
      <c r="E191" s="428"/>
      <c r="F191" s="428"/>
    </row>
    <row r="192" spans="1:6" ht="12.75" customHeight="1">
      <c r="A192" s="426"/>
      <c r="B192" s="426"/>
      <c r="C192" s="426"/>
      <c r="D192" s="428"/>
      <c r="E192" s="428"/>
      <c r="F192" s="428"/>
    </row>
    <row r="193" spans="1:6" ht="12.75" customHeight="1">
      <c r="A193" s="426"/>
      <c r="B193" s="426"/>
      <c r="C193" s="426"/>
      <c r="D193" s="428"/>
      <c r="E193" s="428"/>
      <c r="F193" s="428"/>
    </row>
    <row r="194" spans="1:6" ht="12.75" customHeight="1">
      <c r="A194" s="426"/>
      <c r="B194" s="426"/>
      <c r="C194" s="426"/>
      <c r="D194" s="428"/>
      <c r="E194" s="428"/>
      <c r="F194" s="428"/>
    </row>
    <row r="195" spans="1:6" ht="12.75" customHeight="1">
      <c r="A195" s="426"/>
      <c r="B195" s="426"/>
      <c r="C195" s="426"/>
      <c r="D195" s="428"/>
      <c r="E195" s="428"/>
      <c r="F195" s="428"/>
    </row>
    <row r="196" spans="1:6" ht="12.75" customHeight="1">
      <c r="A196" s="426"/>
      <c r="B196" s="426"/>
      <c r="C196" s="426"/>
      <c r="D196" s="428"/>
      <c r="E196" s="428"/>
      <c r="F196" s="428"/>
    </row>
    <row r="197" spans="1:6" ht="12.75" customHeight="1">
      <c r="A197" s="426"/>
      <c r="B197" s="426"/>
      <c r="C197" s="426"/>
      <c r="D197" s="428"/>
      <c r="E197" s="428"/>
      <c r="F197" s="428"/>
    </row>
    <row r="198" spans="1:6" ht="12.75" customHeight="1">
      <c r="A198" s="426"/>
      <c r="B198" s="426"/>
      <c r="C198" s="426"/>
      <c r="D198" s="428"/>
      <c r="E198" s="428"/>
      <c r="F198" s="428"/>
    </row>
    <row r="199" spans="1:6" ht="12.75" customHeight="1">
      <c r="A199" s="426"/>
      <c r="B199" s="426"/>
      <c r="C199" s="426"/>
      <c r="D199" s="428"/>
      <c r="E199" s="428"/>
      <c r="F199" s="428"/>
    </row>
    <row r="200" spans="1:6" ht="12.75" customHeight="1">
      <c r="A200" s="426"/>
      <c r="B200" s="426"/>
      <c r="C200" s="426"/>
      <c r="D200" s="428"/>
      <c r="E200" s="428"/>
      <c r="F200" s="428"/>
    </row>
    <row r="201" spans="1:6" ht="12.75" customHeight="1">
      <c r="A201" s="426"/>
      <c r="B201" s="426"/>
      <c r="C201" s="426"/>
      <c r="D201" s="428"/>
      <c r="E201" s="428"/>
      <c r="F201" s="428"/>
    </row>
    <row r="202" spans="1:6" ht="12.75" customHeight="1">
      <c r="A202" s="426"/>
      <c r="B202" s="426"/>
      <c r="C202" s="426"/>
      <c r="D202" s="428"/>
      <c r="E202" s="428"/>
      <c r="F202" s="428"/>
    </row>
    <row r="203" spans="1:6" ht="12.75" customHeight="1">
      <c r="A203" s="426"/>
      <c r="B203" s="426"/>
      <c r="C203" s="426"/>
      <c r="D203" s="428"/>
      <c r="E203" s="428"/>
      <c r="F203" s="428"/>
    </row>
    <row r="204" spans="1:6" ht="12.75" customHeight="1">
      <c r="A204" s="426"/>
      <c r="B204" s="426"/>
      <c r="C204" s="426"/>
      <c r="D204" s="428"/>
      <c r="E204" s="428"/>
      <c r="F204" s="428"/>
    </row>
    <row r="205" spans="1:6" ht="12.75" customHeight="1">
      <c r="A205" s="426"/>
      <c r="B205" s="426"/>
      <c r="C205" s="426"/>
      <c r="D205" s="428"/>
      <c r="E205" s="428"/>
      <c r="F205" s="428"/>
    </row>
    <row r="206" spans="1:6" ht="12.75" customHeight="1">
      <c r="A206" s="426"/>
      <c r="B206" s="426"/>
      <c r="C206" s="426"/>
      <c r="D206" s="428"/>
      <c r="E206" s="428"/>
      <c r="F206" s="428"/>
    </row>
    <row r="207" spans="1:6" ht="12.75" customHeight="1">
      <c r="A207" s="426"/>
      <c r="B207" s="426"/>
      <c r="C207" s="426"/>
      <c r="D207" s="428"/>
      <c r="E207" s="428"/>
      <c r="F207" s="428"/>
    </row>
    <row r="208" spans="1:6" ht="12.75" customHeight="1">
      <c r="A208" s="426"/>
      <c r="B208" s="426"/>
      <c r="C208" s="426"/>
      <c r="D208" s="428"/>
      <c r="E208" s="428"/>
      <c r="F208" s="428"/>
    </row>
    <row r="209" spans="1:6" ht="12.75" customHeight="1">
      <c r="A209" s="426"/>
      <c r="B209" s="426"/>
      <c r="C209" s="426"/>
      <c r="D209" s="428"/>
      <c r="E209" s="428"/>
      <c r="F209" s="428"/>
    </row>
    <row r="210" spans="1:6" ht="12.75" customHeight="1">
      <c r="A210" s="426"/>
      <c r="B210" s="426"/>
      <c r="C210" s="426"/>
      <c r="D210" s="428"/>
      <c r="E210" s="428"/>
      <c r="F210" s="428"/>
    </row>
    <row r="211" spans="1:6" ht="12.75" customHeight="1">
      <c r="A211" s="426"/>
      <c r="B211" s="426"/>
      <c r="C211" s="426"/>
      <c r="D211" s="428"/>
      <c r="E211" s="428"/>
      <c r="F211" s="428"/>
    </row>
    <row r="212" spans="1:6" ht="12.75" customHeight="1">
      <c r="A212" s="426"/>
      <c r="B212" s="426"/>
      <c r="C212" s="426"/>
      <c r="D212" s="428"/>
      <c r="E212" s="428"/>
      <c r="F212" s="428"/>
    </row>
    <row r="213" spans="1:6" ht="12.75" customHeight="1">
      <c r="A213" s="426"/>
      <c r="B213" s="426"/>
      <c r="C213" s="426"/>
      <c r="D213" s="428"/>
      <c r="E213" s="428"/>
      <c r="F213" s="428"/>
    </row>
    <row r="214" spans="1:6" ht="12.75" customHeight="1">
      <c r="A214" s="426"/>
      <c r="B214" s="426"/>
      <c r="C214" s="426"/>
      <c r="D214" s="428"/>
      <c r="E214" s="428"/>
      <c r="F214" s="428"/>
    </row>
    <row r="215" spans="1:6" ht="12.75" customHeight="1">
      <c r="A215" s="426"/>
      <c r="B215" s="426"/>
      <c r="C215" s="426"/>
      <c r="D215" s="428"/>
      <c r="E215" s="428"/>
      <c r="F215" s="428"/>
    </row>
    <row r="216" spans="1:6" ht="12.75" customHeight="1">
      <c r="A216" s="426"/>
      <c r="B216" s="426"/>
      <c r="C216" s="426"/>
      <c r="D216" s="428"/>
      <c r="E216" s="428"/>
      <c r="F216" s="428"/>
    </row>
    <row r="217" spans="1:6" ht="12.75" customHeight="1">
      <c r="A217" s="426"/>
      <c r="B217" s="426"/>
      <c r="C217" s="426"/>
      <c r="D217" s="428"/>
      <c r="E217" s="428"/>
      <c r="F217" s="428"/>
    </row>
    <row r="218" spans="1:6" ht="12.75" customHeight="1">
      <c r="A218" s="426"/>
      <c r="B218" s="426"/>
      <c r="C218" s="426"/>
      <c r="D218" s="428"/>
      <c r="E218" s="428"/>
      <c r="F218" s="428"/>
    </row>
    <row r="219" spans="1:6" ht="12.75" customHeight="1">
      <c r="A219" s="426"/>
      <c r="B219" s="426"/>
      <c r="C219" s="426"/>
      <c r="D219" s="428"/>
      <c r="E219" s="428"/>
      <c r="F219" s="428"/>
    </row>
    <row r="220" spans="1:6" ht="12.75" customHeight="1">
      <c r="A220" s="426"/>
      <c r="B220" s="426"/>
      <c r="C220" s="426"/>
      <c r="D220" s="428"/>
      <c r="E220" s="428"/>
      <c r="F220" s="428"/>
    </row>
    <row r="221" spans="1:6" ht="12.75" customHeight="1">
      <c r="A221" s="426"/>
      <c r="B221" s="426"/>
      <c r="C221" s="426"/>
      <c r="D221" s="428"/>
      <c r="E221" s="428"/>
      <c r="F221" s="428"/>
    </row>
    <row r="222" spans="1:6" ht="12.75" customHeight="1">
      <c r="A222" s="426"/>
      <c r="B222" s="426"/>
      <c r="C222" s="426"/>
      <c r="D222" s="428"/>
      <c r="E222" s="428"/>
      <c r="F222" s="428"/>
    </row>
    <row r="223" spans="1:6" ht="12.75" customHeight="1">
      <c r="A223" s="426"/>
      <c r="B223" s="426"/>
      <c r="C223" s="426"/>
      <c r="D223" s="428"/>
      <c r="E223" s="428"/>
      <c r="F223" s="428"/>
    </row>
    <row r="224" spans="1:6" ht="12.75" customHeight="1">
      <c r="A224" s="426"/>
      <c r="B224" s="426"/>
      <c r="C224" s="426"/>
      <c r="D224" s="428"/>
      <c r="E224" s="428"/>
      <c r="F224" s="428"/>
    </row>
    <row r="225" spans="1:6" ht="12.75" customHeight="1">
      <c r="A225" s="426"/>
      <c r="B225" s="426"/>
      <c r="C225" s="426"/>
      <c r="D225" s="428"/>
      <c r="E225" s="428"/>
      <c r="F225" s="428"/>
    </row>
    <row r="226" spans="1:6" ht="12.75" customHeight="1">
      <c r="A226" s="426"/>
      <c r="B226" s="426"/>
      <c r="C226" s="426"/>
      <c r="D226" s="428"/>
      <c r="E226" s="428"/>
      <c r="F226" s="428"/>
    </row>
    <row r="227" spans="1:6" ht="12.75" customHeight="1">
      <c r="A227" s="426"/>
      <c r="B227" s="426"/>
      <c r="C227" s="426"/>
      <c r="D227" s="428"/>
      <c r="E227" s="428"/>
      <c r="F227" s="428"/>
    </row>
    <row r="228" spans="1:6" ht="12.75" customHeight="1">
      <c r="A228" s="426"/>
      <c r="B228" s="426"/>
      <c r="C228" s="426"/>
      <c r="D228" s="428"/>
      <c r="E228" s="428"/>
      <c r="F228" s="428"/>
    </row>
    <row r="229" spans="1:6" ht="12.75" customHeight="1">
      <c r="A229" s="426"/>
      <c r="B229" s="426"/>
      <c r="C229" s="426"/>
      <c r="D229" s="428"/>
      <c r="E229" s="428"/>
      <c r="F229" s="428"/>
    </row>
    <row r="230" spans="1:6" ht="12.75" customHeight="1">
      <c r="A230" s="426"/>
      <c r="B230" s="426"/>
      <c r="C230" s="426"/>
      <c r="D230" s="428"/>
      <c r="E230" s="428"/>
      <c r="F230" s="428"/>
    </row>
    <row r="231" spans="1:6" ht="12.75" customHeight="1">
      <c r="A231" s="426"/>
      <c r="B231" s="426"/>
      <c r="C231" s="426"/>
      <c r="D231" s="428"/>
      <c r="E231" s="428"/>
      <c r="F231" s="428"/>
    </row>
    <row r="232" spans="1:6" ht="12.75" customHeight="1">
      <c r="A232" s="426"/>
      <c r="B232" s="426"/>
      <c r="C232" s="426"/>
      <c r="D232" s="428"/>
      <c r="E232" s="428"/>
      <c r="F232" s="428"/>
    </row>
    <row r="233" spans="1:6" ht="12.75" customHeight="1">
      <c r="A233" s="426"/>
      <c r="B233" s="426"/>
      <c r="C233" s="426"/>
      <c r="D233" s="428"/>
      <c r="E233" s="428"/>
      <c r="F233" s="428"/>
    </row>
    <row r="234" spans="1:6" ht="12.75" customHeight="1">
      <c r="A234" s="426"/>
      <c r="B234" s="426"/>
      <c r="C234" s="426"/>
      <c r="D234" s="428"/>
      <c r="E234" s="428"/>
      <c r="F234" s="428"/>
    </row>
    <row r="235" spans="1:6" ht="12.75" customHeight="1">
      <c r="A235" s="426"/>
      <c r="B235" s="426"/>
      <c r="C235" s="426"/>
      <c r="D235" s="428"/>
      <c r="E235" s="428"/>
      <c r="F235" s="428"/>
    </row>
    <row r="236" spans="1:6" ht="12.75" customHeight="1">
      <c r="A236" s="426"/>
      <c r="B236" s="426"/>
      <c r="C236" s="426"/>
      <c r="D236" s="428"/>
      <c r="E236" s="428"/>
      <c r="F236" s="428"/>
    </row>
    <row r="237" spans="1:6" ht="12.75" customHeight="1">
      <c r="A237" s="426"/>
      <c r="B237" s="426"/>
      <c r="C237" s="426"/>
      <c r="D237" s="428"/>
      <c r="E237" s="428"/>
      <c r="F237" s="428"/>
    </row>
    <row r="238" spans="1:6" ht="12.75" customHeight="1">
      <c r="A238" s="426"/>
      <c r="B238" s="426"/>
      <c r="C238" s="426"/>
      <c r="D238" s="428"/>
      <c r="E238" s="428"/>
      <c r="F238" s="428"/>
    </row>
    <row r="239" spans="1:6" ht="12.75" customHeight="1">
      <c r="A239" s="426"/>
      <c r="B239" s="426"/>
      <c r="C239" s="426"/>
      <c r="D239" s="428"/>
      <c r="E239" s="428"/>
      <c r="F239" s="428"/>
    </row>
    <row r="240" spans="1:6" ht="12.75" customHeight="1">
      <c r="A240" s="426"/>
      <c r="B240" s="426"/>
      <c r="C240" s="426"/>
      <c r="D240" s="428"/>
      <c r="E240" s="428"/>
      <c r="F240" s="428"/>
    </row>
    <row r="241" spans="1:6" ht="12.75" customHeight="1">
      <c r="A241" s="426"/>
      <c r="B241" s="426"/>
      <c r="C241" s="426"/>
      <c r="D241" s="428"/>
      <c r="E241" s="428"/>
      <c r="F241" s="428"/>
    </row>
    <row r="242" spans="1:6" ht="12.75" customHeight="1">
      <c r="A242" s="426"/>
      <c r="B242" s="426"/>
      <c r="C242" s="426"/>
      <c r="D242" s="428"/>
      <c r="E242" s="428"/>
      <c r="F242" s="428"/>
    </row>
    <row r="243" spans="1:6" ht="12.75" customHeight="1">
      <c r="A243" s="426"/>
      <c r="B243" s="426"/>
      <c r="C243" s="426"/>
      <c r="D243" s="428"/>
      <c r="E243" s="428"/>
      <c r="F243" s="428"/>
    </row>
    <row r="244" spans="1:6" ht="12.75" customHeight="1">
      <c r="A244" s="426"/>
      <c r="B244" s="426"/>
      <c r="C244" s="426"/>
      <c r="D244" s="428"/>
      <c r="E244" s="428"/>
      <c r="F244" s="428"/>
    </row>
    <row r="245" spans="1:6" ht="12.75" customHeight="1">
      <c r="A245" s="426"/>
      <c r="B245" s="426"/>
      <c r="C245" s="426"/>
      <c r="D245" s="428"/>
      <c r="E245" s="428"/>
      <c r="F245" s="428"/>
    </row>
    <row r="246" spans="1:6" ht="12.75" customHeight="1">
      <c r="A246" s="426"/>
      <c r="B246" s="426"/>
      <c r="C246" s="426"/>
      <c r="D246" s="428"/>
      <c r="E246" s="428"/>
      <c r="F246" s="428"/>
    </row>
    <row r="247" spans="1:6" ht="12.75" customHeight="1">
      <c r="A247" s="426"/>
      <c r="B247" s="426"/>
      <c r="C247" s="426"/>
      <c r="D247" s="428"/>
      <c r="E247" s="428"/>
      <c r="F247" s="428"/>
    </row>
    <row r="248" spans="1:6" ht="12.75" customHeight="1">
      <c r="A248" s="426"/>
      <c r="B248" s="426"/>
      <c r="C248" s="426"/>
      <c r="D248" s="428"/>
      <c r="E248" s="428"/>
      <c r="F248" s="428"/>
    </row>
    <row r="249" spans="1:6" ht="12.75" customHeight="1">
      <c r="A249" s="426"/>
      <c r="B249" s="426"/>
      <c r="C249" s="426"/>
      <c r="D249" s="428"/>
      <c r="E249" s="428"/>
      <c r="F249" s="428"/>
    </row>
    <row r="250" spans="1:6" ht="12.75" customHeight="1">
      <c r="A250" s="426"/>
      <c r="B250" s="426"/>
      <c r="C250" s="426"/>
      <c r="D250" s="428"/>
      <c r="E250" s="428"/>
      <c r="F250" s="428"/>
    </row>
    <row r="251" spans="1:6" ht="12.75" customHeight="1">
      <c r="A251" s="426"/>
      <c r="B251" s="426"/>
      <c r="C251" s="426"/>
      <c r="D251" s="428"/>
      <c r="E251" s="428"/>
      <c r="F251" s="428"/>
    </row>
    <row r="252" spans="1:6" ht="12.75" customHeight="1">
      <c r="A252" s="426"/>
      <c r="B252" s="426"/>
      <c r="C252" s="426"/>
      <c r="D252" s="428"/>
      <c r="E252" s="428"/>
      <c r="F252" s="428"/>
    </row>
    <row r="253" spans="1:6" ht="12.75" customHeight="1">
      <c r="A253" s="426"/>
      <c r="B253" s="426"/>
      <c r="C253" s="426"/>
      <c r="D253" s="428"/>
      <c r="E253" s="428"/>
      <c r="F253" s="428"/>
    </row>
    <row r="254" spans="1:6" ht="12.75" customHeight="1">
      <c r="A254" s="426"/>
      <c r="B254" s="426"/>
      <c r="C254" s="426"/>
      <c r="D254" s="428"/>
      <c r="E254" s="428"/>
      <c r="F254" s="428"/>
    </row>
    <row r="255" spans="1:6" ht="12.75" customHeight="1">
      <c r="A255" s="426"/>
      <c r="B255" s="426"/>
      <c r="C255" s="426"/>
      <c r="D255" s="428"/>
      <c r="E255" s="428"/>
      <c r="F255" s="428"/>
    </row>
    <row r="256" spans="1:6" ht="12.75" customHeight="1">
      <c r="A256" s="426"/>
      <c r="B256" s="426"/>
      <c r="C256" s="426"/>
      <c r="D256" s="428"/>
      <c r="E256" s="428"/>
      <c r="F256" s="428"/>
    </row>
    <row r="257" spans="1:6" ht="12.75" customHeight="1">
      <c r="A257" s="426"/>
      <c r="B257" s="426"/>
      <c r="C257" s="426"/>
      <c r="D257" s="428"/>
      <c r="E257" s="428"/>
      <c r="F257" s="428"/>
    </row>
    <row r="258" spans="1:6" ht="12.75" customHeight="1">
      <c r="A258" s="426"/>
      <c r="B258" s="426"/>
      <c r="C258" s="426"/>
      <c r="D258" s="428"/>
      <c r="E258" s="428"/>
      <c r="F258" s="428"/>
    </row>
    <row r="259" spans="1:6" ht="12.75" customHeight="1">
      <c r="A259" s="426"/>
      <c r="B259" s="426"/>
      <c r="C259" s="426"/>
      <c r="D259" s="428"/>
      <c r="E259" s="428"/>
      <c r="F259" s="428"/>
    </row>
    <row r="260" spans="1:6" ht="12.75" customHeight="1">
      <c r="A260" s="426"/>
      <c r="B260" s="426"/>
      <c r="C260" s="426"/>
      <c r="D260" s="428"/>
      <c r="E260" s="428"/>
      <c r="F260" s="428"/>
    </row>
    <row r="261" spans="1:6" ht="12.75" customHeight="1">
      <c r="A261" s="426"/>
      <c r="B261" s="426"/>
      <c r="C261" s="426"/>
      <c r="D261" s="428"/>
      <c r="E261" s="428"/>
      <c r="F261" s="428"/>
    </row>
    <row r="262" spans="1:6" ht="12.75" customHeight="1">
      <c r="A262" s="426"/>
      <c r="B262" s="426"/>
      <c r="C262" s="426"/>
      <c r="D262" s="428"/>
      <c r="E262" s="428"/>
      <c r="F262" s="428"/>
    </row>
    <row r="263" spans="1:6" ht="12.75" customHeight="1">
      <c r="A263" s="426"/>
      <c r="B263" s="426"/>
      <c r="C263" s="426"/>
      <c r="D263" s="428"/>
      <c r="E263" s="428"/>
      <c r="F263" s="428"/>
    </row>
    <row r="264" spans="1:6" ht="12.75" customHeight="1">
      <c r="A264" s="426"/>
      <c r="B264" s="426"/>
      <c r="C264" s="426"/>
      <c r="D264" s="428"/>
      <c r="E264" s="428"/>
      <c r="F264" s="428"/>
    </row>
    <row r="265" spans="1:6" ht="12.75" customHeight="1">
      <c r="A265" s="426"/>
      <c r="B265" s="426"/>
      <c r="C265" s="426"/>
      <c r="D265" s="428"/>
      <c r="E265" s="428"/>
      <c r="F265" s="428"/>
    </row>
    <row r="266" spans="1:6" ht="12.75" customHeight="1">
      <c r="A266" s="426"/>
      <c r="B266" s="426"/>
      <c r="C266" s="426"/>
      <c r="D266" s="428"/>
      <c r="E266" s="428"/>
      <c r="F266" s="428"/>
    </row>
    <row r="267" spans="1:6" ht="12.75" customHeight="1">
      <c r="A267" s="426"/>
      <c r="B267" s="426"/>
      <c r="C267" s="426"/>
      <c r="D267" s="428"/>
      <c r="E267" s="428"/>
      <c r="F267" s="428"/>
    </row>
    <row r="268" spans="1:6" ht="12.75" customHeight="1">
      <c r="A268" s="426"/>
      <c r="B268" s="426"/>
      <c r="C268" s="426"/>
      <c r="D268" s="428"/>
      <c r="E268" s="428"/>
      <c r="F268" s="428"/>
    </row>
    <row r="269" spans="1:6" ht="12.75" customHeight="1">
      <c r="A269" s="426"/>
      <c r="B269" s="426"/>
      <c r="C269" s="426"/>
      <c r="D269" s="428"/>
      <c r="E269" s="428"/>
      <c r="F269" s="428"/>
    </row>
    <row r="270" spans="1:6" ht="12.75" customHeight="1">
      <c r="A270" s="426"/>
      <c r="B270" s="426"/>
      <c r="C270" s="426"/>
      <c r="D270" s="428"/>
      <c r="E270" s="428"/>
      <c r="F270" s="428"/>
    </row>
    <row r="271" spans="1:6" ht="12.75" customHeight="1">
      <c r="A271" s="426"/>
      <c r="B271" s="426"/>
      <c r="C271" s="426"/>
      <c r="D271" s="428"/>
      <c r="E271" s="428"/>
      <c r="F271" s="428"/>
    </row>
    <row r="272" spans="1:6" ht="12.75" customHeight="1">
      <c r="A272" s="426"/>
      <c r="B272" s="426"/>
      <c r="C272" s="426"/>
      <c r="D272" s="428"/>
      <c r="E272" s="428"/>
      <c r="F272" s="428"/>
    </row>
    <row r="273" spans="1:6" ht="12.75" customHeight="1">
      <c r="A273" s="426"/>
      <c r="B273" s="426"/>
      <c r="C273" s="426"/>
      <c r="D273" s="428"/>
      <c r="E273" s="428"/>
      <c r="F273" s="428"/>
    </row>
    <row r="274" spans="1:6" ht="12.75" customHeight="1">
      <c r="A274" s="426"/>
      <c r="B274" s="426"/>
      <c r="C274" s="426"/>
      <c r="D274" s="428"/>
      <c r="E274" s="428"/>
      <c r="F274" s="428"/>
    </row>
    <row r="275" spans="1:6" ht="12.75" customHeight="1">
      <c r="A275" s="426"/>
      <c r="B275" s="426"/>
      <c r="C275" s="426"/>
      <c r="D275" s="428"/>
      <c r="E275" s="428"/>
      <c r="F275" s="428"/>
    </row>
    <row r="276" spans="1:6" ht="12.75" customHeight="1">
      <c r="A276" s="426"/>
      <c r="B276" s="426"/>
      <c r="C276" s="426"/>
      <c r="D276" s="428"/>
      <c r="E276" s="428"/>
      <c r="F276" s="428"/>
    </row>
    <row r="277" spans="1:6" ht="12.75" customHeight="1">
      <c r="A277" s="426"/>
      <c r="B277" s="426"/>
      <c r="C277" s="426"/>
      <c r="D277" s="428"/>
      <c r="E277" s="428"/>
      <c r="F277" s="428"/>
    </row>
    <row r="278" spans="1:6" ht="12.75" customHeight="1">
      <c r="A278" s="426"/>
      <c r="B278" s="426"/>
      <c r="C278" s="426"/>
      <c r="D278" s="428"/>
      <c r="E278" s="428"/>
      <c r="F278" s="428"/>
    </row>
    <row r="279" spans="1:6" ht="12.75" customHeight="1">
      <c r="A279" s="426"/>
      <c r="B279" s="426"/>
      <c r="C279" s="426"/>
      <c r="D279" s="428"/>
      <c r="E279" s="428"/>
      <c r="F279" s="428"/>
    </row>
    <row r="280" spans="1:6" ht="12.75" customHeight="1">
      <c r="A280" s="426"/>
      <c r="B280" s="426"/>
      <c r="C280" s="426"/>
      <c r="D280" s="428"/>
      <c r="E280" s="428"/>
      <c r="F280" s="428"/>
    </row>
    <row r="281" spans="1:6" ht="12.75" customHeight="1">
      <c r="A281" s="426"/>
      <c r="B281" s="426"/>
      <c r="C281" s="426"/>
      <c r="D281" s="428"/>
      <c r="E281" s="428"/>
      <c r="F281" s="428"/>
    </row>
    <row r="282" spans="1:6" ht="12.75" customHeight="1">
      <c r="A282" s="426"/>
      <c r="B282" s="426"/>
      <c r="C282" s="426"/>
      <c r="D282" s="428"/>
      <c r="E282" s="428"/>
      <c r="F282" s="428"/>
    </row>
    <row r="283" spans="1:6" ht="12.75" customHeight="1">
      <c r="A283" s="426"/>
      <c r="B283" s="426"/>
      <c r="C283" s="426"/>
      <c r="D283" s="428"/>
      <c r="E283" s="428"/>
      <c r="F283" s="428"/>
    </row>
    <row r="284" spans="1:6" ht="12.75" customHeight="1">
      <c r="A284" s="426"/>
      <c r="B284" s="426"/>
      <c r="C284" s="426"/>
      <c r="D284" s="428"/>
      <c r="E284" s="428"/>
      <c r="F284" s="428"/>
    </row>
    <row r="285" spans="1:6" ht="12.75" customHeight="1">
      <c r="A285" s="426"/>
      <c r="B285" s="426"/>
      <c r="C285" s="426"/>
      <c r="D285" s="428"/>
      <c r="E285" s="428"/>
      <c r="F285" s="428"/>
    </row>
    <row r="286" spans="1:6" ht="12.75" customHeight="1">
      <c r="A286" s="426"/>
      <c r="B286" s="426"/>
      <c r="C286" s="426"/>
      <c r="D286" s="428"/>
      <c r="E286" s="428"/>
      <c r="F286" s="428"/>
    </row>
    <row r="287" spans="1:6" ht="12.75" customHeight="1">
      <c r="A287" s="426"/>
      <c r="B287" s="426"/>
      <c r="C287" s="426"/>
      <c r="D287" s="428"/>
      <c r="E287" s="428"/>
      <c r="F287" s="428"/>
    </row>
    <row r="288" spans="1:6" ht="12.75" customHeight="1">
      <c r="A288" s="426"/>
      <c r="B288" s="426"/>
      <c r="C288" s="426"/>
      <c r="D288" s="428"/>
      <c r="E288" s="428"/>
      <c r="F288" s="428"/>
    </row>
    <row r="289" spans="1:6" ht="12.75" customHeight="1">
      <c r="A289" s="426"/>
      <c r="B289" s="426"/>
      <c r="C289" s="426"/>
      <c r="D289" s="428"/>
      <c r="E289" s="428"/>
      <c r="F289" s="428"/>
    </row>
    <row r="290" spans="1:6" ht="12.75" customHeight="1">
      <c r="A290" s="426"/>
      <c r="B290" s="426"/>
      <c r="C290" s="426"/>
      <c r="D290" s="428"/>
      <c r="E290" s="428"/>
      <c r="F290" s="428"/>
    </row>
    <row r="291" spans="1:6" ht="12.75" customHeight="1">
      <c r="A291" s="426"/>
      <c r="B291" s="426"/>
      <c r="C291" s="426"/>
      <c r="D291" s="428"/>
      <c r="E291" s="428"/>
      <c r="F291" s="428"/>
    </row>
    <row r="292" spans="1:6" ht="12.75" customHeight="1">
      <c r="A292" s="426"/>
      <c r="B292" s="426"/>
      <c r="C292" s="426"/>
      <c r="D292" s="428"/>
      <c r="E292" s="428"/>
      <c r="F292" s="428"/>
    </row>
    <row r="293" spans="1:6" ht="12.75" customHeight="1">
      <c r="A293" s="426"/>
      <c r="B293" s="426"/>
      <c r="C293" s="426"/>
      <c r="D293" s="428"/>
      <c r="E293" s="428"/>
      <c r="F293" s="428"/>
    </row>
    <row r="294" spans="1:6" ht="12.75" customHeight="1">
      <c r="A294" s="426"/>
      <c r="B294" s="426"/>
      <c r="C294" s="426"/>
      <c r="D294" s="428"/>
      <c r="E294" s="428"/>
      <c r="F294" s="428"/>
    </row>
    <row r="295" spans="1:6" ht="12.75" customHeight="1">
      <c r="A295" s="426"/>
      <c r="B295" s="426"/>
      <c r="C295" s="426"/>
      <c r="D295" s="428"/>
      <c r="E295" s="428"/>
      <c r="F295" s="428"/>
    </row>
    <row r="296" spans="1:6" ht="12.75" customHeight="1">
      <c r="A296" s="426"/>
      <c r="B296" s="426"/>
      <c r="C296" s="426"/>
      <c r="D296" s="428"/>
      <c r="E296" s="428"/>
      <c r="F296" s="428"/>
    </row>
    <row r="297" spans="1:6" ht="12.75" customHeight="1">
      <c r="A297" s="426"/>
      <c r="B297" s="426"/>
      <c r="C297" s="426"/>
      <c r="D297" s="428"/>
      <c r="E297" s="428"/>
      <c r="F297" s="428"/>
    </row>
    <row r="298" spans="1:6" ht="12.75" customHeight="1">
      <c r="A298" s="426"/>
      <c r="B298" s="426"/>
      <c r="C298" s="426"/>
      <c r="D298" s="428"/>
      <c r="E298" s="428"/>
      <c r="F298" s="428"/>
    </row>
    <row r="299" spans="1:6" ht="12.75" customHeight="1">
      <c r="A299" s="426"/>
      <c r="B299" s="426"/>
      <c r="C299" s="426"/>
      <c r="D299" s="428"/>
      <c r="E299" s="428"/>
      <c r="F299" s="428"/>
    </row>
    <row r="300" spans="1:6" ht="12.75" customHeight="1">
      <c r="A300" s="426"/>
      <c r="B300" s="426"/>
      <c r="C300" s="426"/>
      <c r="D300" s="428"/>
      <c r="E300" s="428"/>
      <c r="F300" s="428"/>
    </row>
    <row r="301" spans="1:6" ht="12.75" customHeight="1">
      <c r="A301" s="426"/>
      <c r="B301" s="426"/>
      <c r="C301" s="426"/>
      <c r="D301" s="428"/>
      <c r="E301" s="428"/>
      <c r="F301" s="428"/>
    </row>
    <row r="302" spans="1:6" ht="12.75" customHeight="1">
      <c r="A302" s="426"/>
      <c r="B302" s="426"/>
      <c r="C302" s="426"/>
      <c r="D302" s="428"/>
      <c r="E302" s="428"/>
      <c r="F302" s="428"/>
    </row>
    <row r="303" spans="1:6" ht="12.75" customHeight="1">
      <c r="A303" s="426"/>
      <c r="B303" s="426"/>
      <c r="C303" s="426"/>
      <c r="D303" s="428"/>
      <c r="E303" s="428"/>
      <c r="F303" s="428"/>
    </row>
    <row r="304" spans="1:6" ht="12.75" customHeight="1">
      <c r="A304" s="426"/>
      <c r="B304" s="426"/>
      <c r="C304" s="426"/>
      <c r="D304" s="428"/>
      <c r="E304" s="428"/>
      <c r="F304" s="428"/>
    </row>
    <row r="305" spans="1:6" ht="12.75" customHeight="1">
      <c r="A305" s="426"/>
      <c r="B305" s="426"/>
      <c r="C305" s="426"/>
      <c r="D305" s="428"/>
      <c r="E305" s="428"/>
      <c r="F305" s="428"/>
    </row>
    <row r="306" spans="1:6" ht="12.75" customHeight="1">
      <c r="A306" s="426"/>
      <c r="B306" s="426"/>
      <c r="C306" s="426"/>
      <c r="D306" s="428"/>
      <c r="E306" s="428"/>
      <c r="F306" s="428"/>
    </row>
    <row r="307" spans="1:6" ht="12.75" customHeight="1">
      <c r="A307" s="426"/>
      <c r="B307" s="426"/>
      <c r="C307" s="426"/>
      <c r="D307" s="428"/>
      <c r="E307" s="428"/>
      <c r="F307" s="428"/>
    </row>
    <row r="308" spans="1:6" ht="12.75" customHeight="1">
      <c r="A308" s="426"/>
      <c r="B308" s="426"/>
      <c r="C308" s="426"/>
      <c r="D308" s="428"/>
      <c r="E308" s="428"/>
      <c r="F308" s="428"/>
    </row>
    <row r="309" spans="1:6" ht="12.75" customHeight="1">
      <c r="A309" s="426"/>
      <c r="B309" s="426"/>
      <c r="C309" s="426"/>
      <c r="D309" s="428"/>
      <c r="E309" s="428"/>
      <c r="F309" s="428"/>
    </row>
    <row r="310" spans="1:6" ht="12.75" customHeight="1">
      <c r="A310" s="426"/>
      <c r="B310" s="426"/>
      <c r="C310" s="426"/>
      <c r="D310" s="428"/>
      <c r="E310" s="428"/>
      <c r="F310" s="428"/>
    </row>
    <row r="311" spans="1:6" ht="12.75" customHeight="1">
      <c r="A311" s="426"/>
      <c r="B311" s="426"/>
      <c r="C311" s="426"/>
      <c r="D311" s="428"/>
      <c r="E311" s="428"/>
      <c r="F311" s="428"/>
    </row>
    <row r="312" spans="1:6" ht="12.75" customHeight="1">
      <c r="A312" s="426"/>
      <c r="B312" s="426"/>
      <c r="C312" s="426"/>
      <c r="D312" s="428"/>
      <c r="E312" s="428"/>
      <c r="F312" s="428"/>
    </row>
    <row r="313" spans="1:6" ht="12.75" customHeight="1">
      <c r="A313" s="426"/>
      <c r="B313" s="426"/>
      <c r="C313" s="426"/>
      <c r="D313" s="428"/>
      <c r="E313" s="428"/>
      <c r="F313" s="428"/>
    </row>
    <row r="314" spans="1:6" ht="12.75" customHeight="1">
      <c r="A314" s="426"/>
      <c r="B314" s="426"/>
      <c r="C314" s="426"/>
      <c r="D314" s="428"/>
      <c r="E314" s="428"/>
      <c r="F314" s="428"/>
    </row>
    <row r="315" spans="1:6" ht="12.75" customHeight="1">
      <c r="A315" s="426"/>
      <c r="B315" s="426"/>
      <c r="C315" s="426"/>
      <c r="D315" s="428"/>
      <c r="E315" s="428"/>
      <c r="F315" s="428"/>
    </row>
    <row r="316" spans="1:6" ht="12.75" customHeight="1">
      <c r="A316" s="426"/>
      <c r="B316" s="426"/>
      <c r="C316" s="426"/>
      <c r="D316" s="428"/>
      <c r="E316" s="428"/>
      <c r="F316" s="428"/>
    </row>
    <row r="317" spans="1:6" ht="12.75" customHeight="1">
      <c r="A317" s="426"/>
      <c r="B317" s="426"/>
      <c r="C317" s="426"/>
      <c r="D317" s="428"/>
      <c r="E317" s="428"/>
      <c r="F317" s="428"/>
    </row>
    <row r="318" spans="1:6" ht="12.75" customHeight="1">
      <c r="A318" s="426"/>
      <c r="B318" s="426"/>
      <c r="C318" s="426"/>
      <c r="D318" s="428"/>
      <c r="E318" s="428"/>
      <c r="F318" s="428"/>
    </row>
    <row r="319" spans="1:6" ht="12.75" customHeight="1">
      <c r="A319" s="426"/>
      <c r="B319" s="426"/>
      <c r="C319" s="426"/>
      <c r="D319" s="428"/>
      <c r="E319" s="428"/>
      <c r="F319" s="428"/>
    </row>
    <row r="320" spans="1:6" ht="12.75" customHeight="1">
      <c r="A320" s="426"/>
      <c r="B320" s="426"/>
      <c r="C320" s="426"/>
      <c r="D320" s="428"/>
      <c r="E320" s="428"/>
      <c r="F320" s="428"/>
    </row>
    <row r="321" spans="1:6" ht="12.75" customHeight="1">
      <c r="A321" s="426"/>
      <c r="B321" s="426"/>
      <c r="C321" s="426"/>
      <c r="D321" s="428"/>
      <c r="E321" s="428"/>
      <c r="F321" s="428"/>
    </row>
    <row r="322" spans="1:6" ht="12.75" customHeight="1">
      <c r="A322" s="426"/>
      <c r="B322" s="426"/>
      <c r="C322" s="426"/>
      <c r="D322" s="428"/>
      <c r="E322" s="428"/>
      <c r="F322" s="428"/>
    </row>
    <row r="323" spans="1:6" ht="12.75" customHeight="1">
      <c r="A323" s="426"/>
      <c r="B323" s="426"/>
      <c r="C323" s="426"/>
      <c r="D323" s="428"/>
      <c r="E323" s="428"/>
      <c r="F323" s="428"/>
    </row>
    <row r="324" spans="1:6" ht="12.75" customHeight="1">
      <c r="A324" s="426"/>
      <c r="B324" s="426"/>
      <c r="C324" s="426"/>
      <c r="D324" s="428"/>
      <c r="E324" s="428"/>
      <c r="F324" s="428"/>
    </row>
    <row r="325" spans="1:6" ht="12.75" customHeight="1">
      <c r="A325" s="426"/>
      <c r="B325" s="426"/>
      <c r="C325" s="426"/>
      <c r="D325" s="428"/>
      <c r="E325" s="428"/>
      <c r="F325" s="428"/>
    </row>
    <row r="326" spans="1:6" ht="12.75" customHeight="1">
      <c r="A326" s="426"/>
      <c r="B326" s="426"/>
      <c r="C326" s="426"/>
      <c r="D326" s="428"/>
      <c r="E326" s="428"/>
      <c r="F326" s="428"/>
    </row>
    <row r="327" spans="1:6" ht="12.75" customHeight="1">
      <c r="A327" s="426"/>
      <c r="B327" s="426"/>
      <c r="C327" s="426"/>
      <c r="D327" s="428"/>
      <c r="E327" s="428"/>
      <c r="F327" s="428"/>
    </row>
    <row r="328" spans="1:6" ht="12.75" customHeight="1">
      <c r="A328" s="426"/>
      <c r="B328" s="426"/>
      <c r="C328" s="426"/>
      <c r="D328" s="428"/>
      <c r="E328" s="428"/>
      <c r="F328" s="428"/>
    </row>
    <row r="329" spans="1:6" ht="12.75" customHeight="1">
      <c r="A329" s="426"/>
      <c r="B329" s="426"/>
      <c r="C329" s="426"/>
      <c r="D329" s="428"/>
      <c r="E329" s="428"/>
      <c r="F329" s="428"/>
    </row>
    <row r="330" spans="1:6" ht="12.75" customHeight="1">
      <c r="A330" s="426"/>
      <c r="B330" s="426"/>
      <c r="C330" s="426"/>
      <c r="D330" s="428"/>
      <c r="E330" s="428"/>
      <c r="F330" s="428"/>
    </row>
    <row r="331" spans="1:6" ht="12.75" customHeight="1">
      <c r="A331" s="426"/>
      <c r="B331" s="426"/>
      <c r="C331" s="426"/>
      <c r="D331" s="428"/>
      <c r="E331" s="428"/>
      <c r="F331" s="428"/>
    </row>
    <row r="332" spans="1:6" ht="12.75" customHeight="1">
      <c r="A332" s="426"/>
      <c r="B332" s="426"/>
      <c r="C332" s="426"/>
      <c r="D332" s="428"/>
      <c r="E332" s="428"/>
      <c r="F332" s="428"/>
    </row>
    <row r="333" spans="1:6" ht="12.75" customHeight="1">
      <c r="A333" s="426"/>
      <c r="B333" s="426"/>
      <c r="C333" s="426"/>
      <c r="D333" s="428"/>
      <c r="E333" s="428"/>
      <c r="F333" s="428"/>
    </row>
    <row r="334" spans="1:6" ht="12.75" customHeight="1">
      <c r="A334" s="426"/>
      <c r="B334" s="426"/>
      <c r="C334" s="426"/>
      <c r="D334" s="428"/>
      <c r="E334" s="428"/>
      <c r="F334" s="428"/>
    </row>
    <row r="335" spans="1:6" ht="12.75" customHeight="1">
      <c r="A335" s="426"/>
      <c r="B335" s="426"/>
      <c r="C335" s="426"/>
      <c r="D335" s="428"/>
      <c r="E335" s="428"/>
      <c r="F335" s="428"/>
    </row>
    <row r="336" spans="1:6" ht="12.75" customHeight="1">
      <c r="A336" s="426"/>
      <c r="B336" s="426"/>
      <c r="C336" s="426"/>
      <c r="D336" s="428"/>
      <c r="E336" s="428"/>
      <c r="F336" s="428"/>
    </row>
    <row r="337" spans="1:6" ht="12.75" customHeight="1">
      <c r="A337" s="426"/>
      <c r="B337" s="426"/>
      <c r="C337" s="426"/>
      <c r="D337" s="428"/>
      <c r="E337" s="428"/>
      <c r="F337" s="428"/>
    </row>
    <row r="338" spans="1:6" ht="12.75" customHeight="1">
      <c r="A338" s="426"/>
      <c r="B338" s="426"/>
      <c r="C338" s="426"/>
      <c r="D338" s="428"/>
      <c r="E338" s="428"/>
      <c r="F338" s="428"/>
    </row>
    <row r="339" spans="1:6" ht="12.75" customHeight="1">
      <c r="A339" s="426"/>
      <c r="B339" s="426"/>
      <c r="C339" s="426"/>
      <c r="D339" s="428"/>
      <c r="E339" s="428"/>
      <c r="F339" s="428"/>
    </row>
    <row r="340" spans="1:6" ht="12.75" customHeight="1">
      <c r="A340" s="426"/>
      <c r="B340" s="426"/>
      <c r="C340" s="426"/>
      <c r="D340" s="428"/>
      <c r="E340" s="428"/>
      <c r="F340" s="428"/>
    </row>
    <row r="341" spans="1:6" ht="12.75" customHeight="1">
      <c r="A341" s="426"/>
      <c r="B341" s="426"/>
      <c r="C341" s="426"/>
      <c r="D341" s="428"/>
      <c r="E341" s="428"/>
      <c r="F341" s="428"/>
    </row>
    <row r="342" spans="1:6" ht="12.75" customHeight="1">
      <c r="A342" s="426"/>
      <c r="B342" s="426"/>
      <c r="C342" s="426"/>
      <c r="D342" s="428"/>
      <c r="E342" s="428"/>
      <c r="F342" s="428"/>
    </row>
    <row r="343" spans="1:6" ht="12.75" customHeight="1">
      <c r="A343" s="426"/>
      <c r="B343" s="426"/>
      <c r="C343" s="426"/>
      <c r="D343" s="428"/>
      <c r="E343" s="428"/>
      <c r="F343" s="428"/>
    </row>
    <row r="344" spans="1:6" ht="12.75" customHeight="1">
      <c r="A344" s="426"/>
      <c r="B344" s="426"/>
      <c r="C344" s="426"/>
      <c r="D344" s="428"/>
      <c r="E344" s="428"/>
      <c r="F344" s="428"/>
    </row>
    <row r="345" spans="1:6" ht="12.75" customHeight="1">
      <c r="A345" s="426"/>
      <c r="B345" s="426"/>
      <c r="C345" s="426"/>
      <c r="D345" s="428"/>
      <c r="E345" s="428"/>
      <c r="F345" s="428"/>
    </row>
    <row r="346" spans="1:6" ht="12.75" customHeight="1">
      <c r="A346" s="426"/>
      <c r="B346" s="426"/>
      <c r="C346" s="426"/>
      <c r="D346" s="428"/>
      <c r="E346" s="428"/>
      <c r="F346" s="428"/>
    </row>
    <row r="347" spans="1:6" ht="12.75" customHeight="1">
      <c r="A347" s="426"/>
      <c r="B347" s="426"/>
      <c r="C347" s="426"/>
      <c r="D347" s="428"/>
      <c r="E347" s="428"/>
      <c r="F347" s="428"/>
    </row>
    <row r="348" spans="1:6" ht="12.75" customHeight="1">
      <c r="A348" s="426"/>
      <c r="B348" s="426"/>
      <c r="C348" s="426"/>
      <c r="D348" s="428"/>
      <c r="E348" s="428"/>
      <c r="F348" s="428"/>
    </row>
    <row r="349" spans="1:6" ht="12.75" customHeight="1">
      <c r="A349" s="426"/>
      <c r="B349" s="426"/>
      <c r="C349" s="426"/>
      <c r="D349" s="428"/>
      <c r="E349" s="428"/>
      <c r="F349" s="428"/>
    </row>
    <row r="350" spans="1:6" ht="12.75" customHeight="1">
      <c r="A350" s="426"/>
      <c r="B350" s="426"/>
      <c r="C350" s="426"/>
      <c r="D350" s="428"/>
      <c r="E350" s="428"/>
      <c r="F350" s="428"/>
    </row>
    <row r="351" spans="1:6" ht="12.75" customHeight="1">
      <c r="A351" s="426"/>
      <c r="B351" s="426"/>
      <c r="C351" s="426"/>
      <c r="D351" s="428"/>
      <c r="E351" s="428"/>
      <c r="F351" s="428"/>
    </row>
    <row r="352" spans="1:6" ht="12.75" customHeight="1">
      <c r="A352" s="426"/>
      <c r="B352" s="426"/>
      <c r="C352" s="426"/>
      <c r="D352" s="428"/>
      <c r="E352" s="428"/>
      <c r="F352" s="428"/>
    </row>
    <row r="353" spans="1:6" ht="12.75" customHeight="1">
      <c r="A353" s="426"/>
      <c r="B353" s="426"/>
      <c r="C353" s="426"/>
      <c r="D353" s="428"/>
      <c r="E353" s="428"/>
      <c r="F353" s="428"/>
    </row>
    <row r="354" spans="1:6" ht="12.75" customHeight="1">
      <c r="A354" s="426"/>
      <c r="B354" s="426"/>
      <c r="C354" s="426"/>
      <c r="D354" s="428"/>
      <c r="E354" s="428"/>
      <c r="F354" s="428"/>
    </row>
    <row r="355" spans="1:6" ht="12.75" customHeight="1">
      <c r="A355" s="426"/>
      <c r="B355" s="426"/>
      <c r="C355" s="426"/>
      <c r="D355" s="428"/>
      <c r="E355" s="428"/>
      <c r="F355" s="428"/>
    </row>
    <row r="356" spans="1:6" ht="12.75" customHeight="1">
      <c r="A356" s="426"/>
      <c r="B356" s="426"/>
      <c r="C356" s="426"/>
      <c r="D356" s="428"/>
      <c r="E356" s="428"/>
      <c r="F356" s="428"/>
    </row>
    <row r="357" spans="1:6" ht="12.75" customHeight="1">
      <c r="A357" s="426"/>
      <c r="B357" s="426"/>
      <c r="C357" s="426"/>
      <c r="D357" s="428"/>
      <c r="E357" s="428"/>
      <c r="F357" s="428"/>
    </row>
    <row r="358" spans="1:6" ht="12.75" customHeight="1">
      <c r="A358" s="426"/>
      <c r="B358" s="426"/>
      <c r="C358" s="426"/>
      <c r="D358" s="428"/>
      <c r="E358" s="428"/>
      <c r="F358" s="428"/>
    </row>
    <row r="359" spans="1:6" ht="12.75" customHeight="1">
      <c r="A359" s="426"/>
      <c r="B359" s="426"/>
      <c r="C359" s="426"/>
      <c r="D359" s="428"/>
      <c r="E359" s="428"/>
      <c r="F359" s="428"/>
    </row>
    <row r="360" spans="1:6" ht="12.75" customHeight="1">
      <c r="A360" s="426"/>
      <c r="B360" s="426"/>
      <c r="C360" s="426"/>
      <c r="D360" s="428"/>
      <c r="E360" s="428"/>
      <c r="F360" s="428"/>
    </row>
    <row r="361" spans="1:6" ht="12.75" customHeight="1">
      <c r="A361" s="426"/>
      <c r="B361" s="426"/>
      <c r="C361" s="426"/>
      <c r="D361" s="428"/>
      <c r="E361" s="428"/>
      <c r="F361" s="428"/>
    </row>
    <row r="362" spans="1:6" ht="12.75" customHeight="1">
      <c r="A362" s="426"/>
      <c r="B362" s="426"/>
      <c r="C362" s="426"/>
      <c r="D362" s="428"/>
      <c r="E362" s="428"/>
      <c r="F362" s="428"/>
    </row>
    <row r="363" spans="1:6" ht="12.75" customHeight="1">
      <c r="A363" s="426"/>
      <c r="B363" s="426"/>
      <c r="C363" s="426"/>
      <c r="D363" s="428"/>
      <c r="E363" s="428"/>
      <c r="F363" s="428"/>
    </row>
    <row r="364" spans="1:6" ht="12.75" customHeight="1">
      <c r="A364" s="426"/>
      <c r="B364" s="426"/>
      <c r="C364" s="426"/>
      <c r="D364" s="428"/>
      <c r="E364" s="428"/>
      <c r="F364" s="428"/>
    </row>
    <row r="365" spans="1:6" ht="12.75" customHeight="1">
      <c r="A365" s="426"/>
      <c r="B365" s="426"/>
      <c r="C365" s="426"/>
      <c r="D365" s="428"/>
      <c r="E365" s="428"/>
      <c r="F365" s="428"/>
    </row>
    <row r="366" spans="1:6" ht="12.75" customHeight="1">
      <c r="A366" s="426"/>
      <c r="B366" s="426"/>
      <c r="C366" s="426"/>
      <c r="D366" s="428"/>
      <c r="E366" s="428"/>
      <c r="F366" s="428"/>
    </row>
    <row r="367" spans="1:6" ht="12.75" customHeight="1">
      <c r="A367" s="426"/>
      <c r="B367" s="426"/>
      <c r="C367" s="426"/>
      <c r="D367" s="428"/>
      <c r="E367" s="428"/>
      <c r="F367" s="428"/>
    </row>
    <row r="368" spans="1:6" ht="12.75" customHeight="1">
      <c r="A368" s="426"/>
      <c r="B368" s="426"/>
      <c r="C368" s="426"/>
      <c r="D368" s="428"/>
      <c r="E368" s="428"/>
      <c r="F368" s="428"/>
    </row>
    <row r="369" spans="1:6" ht="12.75" customHeight="1">
      <c r="A369" s="426"/>
      <c r="B369" s="426"/>
      <c r="C369" s="426"/>
      <c r="D369" s="428"/>
      <c r="E369" s="428"/>
      <c r="F369" s="428"/>
    </row>
    <row r="370" spans="1:6" ht="12.75" customHeight="1">
      <c r="A370" s="426"/>
      <c r="B370" s="426"/>
      <c r="C370" s="426"/>
      <c r="D370" s="428"/>
      <c r="E370" s="428"/>
      <c r="F370" s="428"/>
    </row>
    <row r="371" spans="1:6" ht="12.75" customHeight="1">
      <c r="A371" s="426"/>
      <c r="B371" s="426"/>
      <c r="C371" s="426"/>
      <c r="D371" s="428"/>
      <c r="E371" s="428"/>
      <c r="F371" s="428"/>
    </row>
    <row r="372" spans="1:6" ht="12.75" customHeight="1">
      <c r="A372" s="426"/>
      <c r="B372" s="426"/>
      <c r="C372" s="426"/>
      <c r="D372" s="428"/>
      <c r="E372" s="428"/>
      <c r="F372" s="428"/>
    </row>
    <row r="373" spans="1:6" ht="12.75" customHeight="1">
      <c r="A373" s="426"/>
      <c r="B373" s="426"/>
      <c r="C373" s="426"/>
      <c r="D373" s="428"/>
      <c r="E373" s="428"/>
      <c r="F373" s="428"/>
    </row>
    <row r="374" spans="1:6" ht="12.75" customHeight="1">
      <c r="A374" s="426"/>
      <c r="B374" s="426"/>
      <c r="C374" s="426"/>
      <c r="D374" s="428"/>
      <c r="E374" s="428"/>
      <c r="F374" s="428"/>
    </row>
    <row r="375" spans="1:6" ht="12.75" customHeight="1">
      <c r="A375" s="426"/>
      <c r="B375" s="426"/>
      <c r="C375" s="426"/>
      <c r="D375" s="428"/>
      <c r="E375" s="428"/>
      <c r="F375" s="428"/>
    </row>
    <row r="376" spans="1:6" ht="12.75" customHeight="1">
      <c r="A376" s="426"/>
      <c r="B376" s="426"/>
      <c r="C376" s="426"/>
      <c r="D376" s="428"/>
      <c r="E376" s="428"/>
      <c r="F376" s="428"/>
    </row>
    <row r="377" spans="1:6" ht="12.75" customHeight="1">
      <c r="A377" s="426"/>
      <c r="B377" s="426"/>
      <c r="C377" s="426"/>
      <c r="D377" s="428"/>
      <c r="E377" s="428"/>
      <c r="F377" s="428"/>
    </row>
    <row r="378" spans="1:6" ht="12.75" customHeight="1">
      <c r="A378" s="426"/>
      <c r="B378" s="426"/>
      <c r="C378" s="426"/>
      <c r="D378" s="428"/>
      <c r="E378" s="428"/>
      <c r="F378" s="428"/>
    </row>
    <row r="379" spans="1:6" ht="12.75" customHeight="1">
      <c r="A379" s="426"/>
      <c r="B379" s="426"/>
      <c r="C379" s="426"/>
      <c r="D379" s="428"/>
      <c r="E379" s="428"/>
      <c r="F379" s="428"/>
    </row>
    <row r="380" spans="1:6" ht="12.75" customHeight="1">
      <c r="A380" s="426"/>
      <c r="B380" s="426"/>
      <c r="C380" s="426"/>
      <c r="D380" s="428"/>
      <c r="E380" s="428"/>
      <c r="F380" s="428"/>
    </row>
    <row r="381" spans="1:6" ht="12.75" customHeight="1">
      <c r="A381" s="426"/>
      <c r="B381" s="426"/>
      <c r="C381" s="426"/>
      <c r="D381" s="428"/>
      <c r="E381" s="428"/>
      <c r="F381" s="428"/>
    </row>
    <row r="382" spans="1:6" ht="12.75" customHeight="1">
      <c r="A382" s="426"/>
      <c r="B382" s="426"/>
      <c r="C382" s="426"/>
      <c r="D382" s="428"/>
      <c r="E382" s="428"/>
      <c r="F382" s="428"/>
    </row>
    <row r="383" spans="1:6" ht="12.75" customHeight="1">
      <c r="A383" s="426"/>
      <c r="B383" s="426"/>
      <c r="C383" s="426"/>
      <c r="D383" s="428"/>
      <c r="E383" s="428"/>
      <c r="F383" s="428"/>
    </row>
    <row r="384" spans="1:6" ht="12.75" customHeight="1">
      <c r="A384" s="426"/>
      <c r="B384" s="426"/>
      <c r="C384" s="426"/>
      <c r="D384" s="428"/>
      <c r="E384" s="428"/>
      <c r="F384" s="428"/>
    </row>
    <row r="385" spans="1:6" ht="12.75" customHeight="1">
      <c r="A385" s="426"/>
      <c r="B385" s="426"/>
      <c r="C385" s="426"/>
      <c r="D385" s="428"/>
      <c r="E385" s="428"/>
      <c r="F385" s="428"/>
    </row>
    <row r="386" spans="1:6" ht="12.75" customHeight="1">
      <c r="A386" s="426"/>
      <c r="B386" s="426"/>
      <c r="C386" s="426"/>
      <c r="D386" s="428"/>
      <c r="E386" s="428"/>
      <c r="F386" s="428"/>
    </row>
    <row r="387" spans="1:6" ht="12.75" customHeight="1">
      <c r="A387" s="426"/>
      <c r="B387" s="426"/>
      <c r="C387" s="426"/>
      <c r="D387" s="428"/>
      <c r="E387" s="428"/>
      <c r="F387" s="428"/>
    </row>
    <row r="388" spans="1:6" ht="12.75" customHeight="1">
      <c r="A388" s="426"/>
      <c r="B388" s="426"/>
      <c r="C388" s="426"/>
      <c r="D388" s="428"/>
      <c r="E388" s="428"/>
      <c r="F388" s="428"/>
    </row>
    <row r="389" spans="1:6" ht="12.75" customHeight="1">
      <c r="A389" s="426"/>
      <c r="B389" s="426"/>
      <c r="C389" s="426"/>
      <c r="D389" s="428"/>
      <c r="E389" s="428"/>
      <c r="F389" s="428"/>
    </row>
    <row r="390" spans="1:6" ht="12.75" customHeight="1">
      <c r="A390" s="426"/>
      <c r="B390" s="426"/>
      <c r="C390" s="426"/>
      <c r="D390" s="428"/>
      <c r="E390" s="428"/>
      <c r="F390" s="428"/>
    </row>
    <row r="391" spans="1:6" ht="12.75" customHeight="1">
      <c r="A391" s="426"/>
      <c r="B391" s="426"/>
      <c r="C391" s="426"/>
      <c r="D391" s="428"/>
      <c r="E391" s="428"/>
      <c r="F391" s="428"/>
    </row>
    <row r="392" spans="1:6" ht="12.75" customHeight="1">
      <c r="A392" s="426"/>
      <c r="B392" s="426"/>
      <c r="C392" s="426"/>
      <c r="D392" s="428"/>
      <c r="E392" s="428"/>
      <c r="F392" s="428"/>
    </row>
    <row r="393" spans="1:6" ht="12.75" customHeight="1">
      <c r="A393" s="426"/>
      <c r="B393" s="426"/>
      <c r="C393" s="426"/>
      <c r="D393" s="428"/>
      <c r="E393" s="428"/>
      <c r="F393" s="428"/>
    </row>
    <row r="394" spans="1:6" ht="12.75" customHeight="1">
      <c r="A394" s="426"/>
      <c r="B394" s="426"/>
      <c r="C394" s="426"/>
      <c r="D394" s="428"/>
      <c r="E394" s="428"/>
      <c r="F394" s="428"/>
    </row>
    <row r="395" spans="1:6" ht="12.75" customHeight="1">
      <c r="A395" s="426"/>
      <c r="B395" s="426"/>
      <c r="C395" s="426"/>
      <c r="D395" s="428"/>
      <c r="E395" s="428"/>
      <c r="F395" s="428"/>
    </row>
    <row r="396" spans="1:6" ht="12.75" customHeight="1">
      <c r="A396" s="426"/>
      <c r="B396" s="426"/>
      <c r="C396" s="426"/>
      <c r="D396" s="428"/>
      <c r="E396" s="428"/>
      <c r="F396" s="428"/>
    </row>
    <row r="397" spans="1:6" ht="12.75" customHeight="1">
      <c r="A397" s="426"/>
      <c r="B397" s="426"/>
      <c r="C397" s="426"/>
      <c r="D397" s="428"/>
      <c r="E397" s="428"/>
      <c r="F397" s="428"/>
    </row>
    <row r="398" spans="1:6" ht="12.75" customHeight="1">
      <c r="A398" s="426"/>
      <c r="B398" s="426"/>
      <c r="C398" s="426"/>
      <c r="D398" s="428"/>
      <c r="E398" s="428"/>
      <c r="F398" s="428"/>
    </row>
    <row r="399" spans="1:6" ht="12.75" customHeight="1">
      <c r="A399" s="426"/>
      <c r="B399" s="426"/>
      <c r="C399" s="426"/>
      <c r="D399" s="428"/>
      <c r="E399" s="428"/>
      <c r="F399" s="428"/>
    </row>
    <row r="400" spans="1:6" ht="12.75" customHeight="1">
      <c r="A400" s="426"/>
      <c r="B400" s="426"/>
      <c r="C400" s="426"/>
      <c r="D400" s="428"/>
      <c r="E400" s="428"/>
      <c r="F400" s="428"/>
    </row>
    <row r="401" spans="1:6" ht="12.75" customHeight="1">
      <c r="A401" s="426"/>
      <c r="B401" s="426"/>
      <c r="C401" s="426"/>
      <c r="D401" s="428"/>
      <c r="E401" s="428"/>
      <c r="F401" s="428"/>
    </row>
    <row r="402" spans="1:6" ht="12.75" customHeight="1">
      <c r="A402" s="426"/>
      <c r="B402" s="426"/>
      <c r="C402" s="426"/>
      <c r="D402" s="428"/>
      <c r="E402" s="428"/>
      <c r="F402" s="428"/>
    </row>
    <row r="403" spans="1:6" ht="12.75" customHeight="1">
      <c r="A403" s="426"/>
      <c r="B403" s="426"/>
      <c r="C403" s="426"/>
      <c r="D403" s="428"/>
      <c r="E403" s="428"/>
      <c r="F403" s="428"/>
    </row>
    <row r="404" spans="1:6" ht="12.75" customHeight="1">
      <c r="A404" s="426"/>
      <c r="B404" s="426"/>
      <c r="C404" s="426"/>
      <c r="D404" s="428"/>
      <c r="E404" s="428"/>
      <c r="F404" s="428"/>
    </row>
    <row r="405" spans="1:6" ht="12.75" customHeight="1">
      <c r="A405" s="426"/>
      <c r="B405" s="426"/>
      <c r="C405" s="426"/>
      <c r="D405" s="428"/>
      <c r="E405" s="428"/>
      <c r="F405" s="428"/>
    </row>
    <row r="406" spans="1:6" ht="12.75" customHeight="1">
      <c r="A406" s="426"/>
      <c r="B406" s="426"/>
      <c r="C406" s="426"/>
      <c r="D406" s="428"/>
      <c r="E406" s="428"/>
      <c r="F406" s="428"/>
    </row>
    <row r="407" spans="1:6" ht="12.75" customHeight="1">
      <c r="A407" s="426"/>
      <c r="B407" s="426"/>
      <c r="C407" s="426"/>
      <c r="D407" s="428"/>
      <c r="E407" s="428"/>
      <c r="F407" s="428"/>
    </row>
    <row r="408" spans="1:6" ht="12.75" customHeight="1">
      <c r="A408" s="426"/>
      <c r="B408" s="426"/>
      <c r="C408" s="426"/>
      <c r="D408" s="428"/>
      <c r="E408" s="428"/>
      <c r="F408" s="428"/>
    </row>
    <row r="409" spans="1:6" ht="12.75" customHeight="1">
      <c r="A409" s="426"/>
      <c r="B409" s="426"/>
      <c r="C409" s="426"/>
      <c r="D409" s="428"/>
      <c r="E409" s="428"/>
      <c r="F409" s="428"/>
    </row>
    <row r="410" spans="1:6" ht="12.75" customHeight="1">
      <c r="A410" s="426"/>
      <c r="B410" s="426"/>
      <c r="C410" s="426"/>
      <c r="D410" s="428"/>
      <c r="E410" s="428"/>
      <c r="F410" s="428"/>
    </row>
    <row r="411" spans="1:6" ht="12.75" customHeight="1">
      <c r="A411" s="426"/>
      <c r="B411" s="426"/>
      <c r="C411" s="426"/>
      <c r="D411" s="428"/>
      <c r="E411" s="428"/>
      <c r="F411" s="428"/>
    </row>
    <row r="412" spans="1:6" ht="12.75" customHeight="1">
      <c r="A412" s="426"/>
      <c r="B412" s="426"/>
      <c r="C412" s="426"/>
      <c r="D412" s="428"/>
      <c r="E412" s="428"/>
      <c r="F412" s="428"/>
    </row>
    <row r="413" spans="1:6" ht="12.75" customHeight="1">
      <c r="A413" s="426"/>
      <c r="B413" s="426"/>
      <c r="C413" s="426"/>
      <c r="D413" s="428"/>
      <c r="E413" s="428"/>
      <c r="F413" s="428"/>
    </row>
    <row r="414" spans="1:6" ht="12.75" customHeight="1">
      <c r="A414" s="426"/>
      <c r="B414" s="426"/>
      <c r="C414" s="426"/>
      <c r="D414" s="428"/>
      <c r="E414" s="428"/>
      <c r="F414" s="428"/>
    </row>
    <row r="415" spans="1:6" ht="12.75" customHeight="1">
      <c r="A415" s="426"/>
      <c r="B415" s="426"/>
      <c r="C415" s="426"/>
      <c r="D415" s="428"/>
      <c r="E415" s="428"/>
      <c r="F415" s="428"/>
    </row>
    <row r="416" spans="1:6" ht="12.75" customHeight="1">
      <c r="A416" s="426"/>
      <c r="B416" s="426"/>
      <c r="C416" s="426"/>
      <c r="D416" s="428"/>
      <c r="E416" s="428"/>
      <c r="F416" s="428"/>
    </row>
    <row r="417" spans="1:6" ht="12.75" customHeight="1">
      <c r="A417" s="426"/>
      <c r="B417" s="426"/>
      <c r="C417" s="426"/>
      <c r="D417" s="428"/>
      <c r="E417" s="428"/>
      <c r="F417" s="428"/>
    </row>
    <row r="418" spans="1:6" ht="12.75" customHeight="1">
      <c r="A418" s="426"/>
      <c r="B418" s="426"/>
      <c r="C418" s="426"/>
      <c r="D418" s="428"/>
      <c r="E418" s="428"/>
      <c r="F418" s="428"/>
    </row>
    <row r="419" spans="1:6" ht="12.75" customHeight="1">
      <c r="A419" s="426"/>
      <c r="B419" s="426"/>
      <c r="C419" s="426"/>
      <c r="D419" s="428"/>
      <c r="E419" s="428"/>
      <c r="F419" s="428"/>
    </row>
    <row r="420" spans="1:6" ht="12.75" customHeight="1">
      <c r="A420" s="426"/>
      <c r="B420" s="426"/>
      <c r="C420" s="426"/>
      <c r="D420" s="428"/>
      <c r="E420" s="428"/>
      <c r="F420" s="428"/>
    </row>
    <row r="421" spans="1:6" ht="12.75" customHeight="1">
      <c r="A421" s="426"/>
      <c r="B421" s="426"/>
      <c r="C421" s="426"/>
      <c r="D421" s="428"/>
      <c r="E421" s="428"/>
      <c r="F421" s="428"/>
    </row>
    <row r="422" spans="1:6" ht="12.75" customHeight="1">
      <c r="A422" s="426"/>
      <c r="B422" s="426"/>
      <c r="C422" s="426"/>
      <c r="D422" s="428"/>
      <c r="E422" s="428"/>
      <c r="F422" s="428"/>
    </row>
    <row r="423" spans="1:6" ht="12.75" customHeight="1">
      <c r="A423" s="426"/>
      <c r="B423" s="426"/>
      <c r="C423" s="426"/>
      <c r="D423" s="428"/>
      <c r="E423" s="428"/>
      <c r="F423" s="428"/>
    </row>
    <row r="424" spans="1:6" ht="12.75" customHeight="1">
      <c r="A424" s="426"/>
      <c r="B424" s="426"/>
      <c r="C424" s="426"/>
      <c r="D424" s="428"/>
      <c r="E424" s="428"/>
      <c r="F424" s="428"/>
    </row>
    <row r="425" spans="1:6" ht="12.75" customHeight="1">
      <c r="A425" s="426"/>
      <c r="B425" s="426"/>
      <c r="C425" s="426"/>
      <c r="D425" s="428"/>
      <c r="E425" s="428"/>
      <c r="F425" s="428"/>
    </row>
    <row r="426" spans="1:6" ht="12.75" customHeight="1">
      <c r="A426" s="426"/>
      <c r="B426" s="426"/>
      <c r="C426" s="426"/>
      <c r="D426" s="428"/>
      <c r="E426" s="428"/>
      <c r="F426" s="428"/>
    </row>
    <row r="427" spans="1:6" ht="12.75" customHeight="1">
      <c r="A427" s="426"/>
      <c r="B427" s="426"/>
      <c r="C427" s="426"/>
      <c r="D427" s="428"/>
      <c r="E427" s="428"/>
      <c r="F427" s="428"/>
    </row>
    <row r="428" spans="1:6" ht="12.75" customHeight="1">
      <c r="A428" s="426"/>
      <c r="B428" s="426"/>
      <c r="C428" s="426"/>
      <c r="D428" s="428"/>
      <c r="E428" s="428"/>
      <c r="F428" s="428"/>
    </row>
    <row r="429" spans="1:6" ht="12.75" customHeight="1">
      <c r="A429" s="426"/>
      <c r="B429" s="426"/>
      <c r="C429" s="426"/>
      <c r="D429" s="428"/>
      <c r="E429" s="428"/>
      <c r="F429" s="428"/>
    </row>
    <row r="430" spans="1:6" ht="12.75" customHeight="1">
      <c r="A430" s="426"/>
      <c r="B430" s="426"/>
      <c r="C430" s="426"/>
      <c r="D430" s="428"/>
      <c r="E430" s="428"/>
      <c r="F430" s="428"/>
    </row>
    <row r="431" spans="1:6" ht="12.75" customHeight="1">
      <c r="A431" s="426"/>
      <c r="B431" s="426"/>
      <c r="C431" s="426"/>
      <c r="D431" s="428"/>
      <c r="E431" s="428"/>
      <c r="F431" s="428"/>
    </row>
    <row r="432" spans="1:6" ht="12.75" customHeight="1">
      <c r="A432" s="426"/>
      <c r="B432" s="426"/>
      <c r="C432" s="426"/>
      <c r="D432" s="428"/>
      <c r="E432" s="428"/>
      <c r="F432" s="428"/>
    </row>
    <row r="433" spans="1:6" ht="12.75" customHeight="1">
      <c r="A433" s="426"/>
      <c r="B433" s="426"/>
      <c r="C433" s="426"/>
      <c r="D433" s="428"/>
      <c r="E433" s="428"/>
      <c r="F433" s="428"/>
    </row>
    <row r="434" spans="1:6" ht="12.75" customHeight="1">
      <c r="A434" s="426"/>
      <c r="B434" s="426"/>
      <c r="C434" s="426"/>
      <c r="D434" s="428"/>
      <c r="E434" s="428"/>
      <c r="F434" s="428"/>
    </row>
    <row r="435" spans="1:6" ht="12.75" customHeight="1">
      <c r="A435" s="426"/>
      <c r="B435" s="426"/>
      <c r="C435" s="426"/>
      <c r="D435" s="428"/>
      <c r="E435" s="428"/>
      <c r="F435" s="428"/>
    </row>
    <row r="436" spans="1:6" ht="12.75" customHeight="1">
      <c r="A436" s="426"/>
      <c r="B436" s="426"/>
      <c r="C436" s="426"/>
      <c r="D436" s="428"/>
      <c r="E436" s="428"/>
      <c r="F436" s="428"/>
    </row>
    <row r="437" spans="1:6" ht="12.75" customHeight="1">
      <c r="A437" s="426"/>
      <c r="B437" s="426"/>
      <c r="C437" s="426"/>
      <c r="D437" s="428"/>
      <c r="E437" s="428"/>
      <c r="F437" s="428"/>
    </row>
    <row r="438" spans="1:6" ht="12.75" customHeight="1">
      <c r="A438" s="426"/>
      <c r="B438" s="426"/>
      <c r="C438" s="426"/>
      <c r="D438" s="428"/>
      <c r="E438" s="428"/>
      <c r="F438" s="428"/>
    </row>
    <row r="439" spans="1:6" ht="12.75" customHeight="1">
      <c r="A439" s="426"/>
      <c r="B439" s="426"/>
      <c r="C439" s="426"/>
      <c r="D439" s="428"/>
      <c r="E439" s="428"/>
      <c r="F439" s="428"/>
    </row>
    <row r="440" spans="1:6" ht="12.75" customHeight="1">
      <c r="A440" s="426"/>
      <c r="B440" s="426"/>
      <c r="C440" s="426"/>
      <c r="D440" s="428"/>
      <c r="E440" s="428"/>
      <c r="F440" s="428"/>
    </row>
    <row r="441" spans="1:6" ht="12.75" customHeight="1">
      <c r="A441" s="426"/>
      <c r="B441" s="426"/>
      <c r="C441" s="426"/>
      <c r="D441" s="428"/>
      <c r="E441" s="428"/>
      <c r="F441" s="428"/>
    </row>
    <row r="442" spans="1:6" ht="12.75" customHeight="1">
      <c r="A442" s="426"/>
      <c r="B442" s="426"/>
      <c r="C442" s="426"/>
      <c r="D442" s="428"/>
      <c r="E442" s="428"/>
      <c r="F442" s="428"/>
    </row>
    <row r="443" spans="1:6" ht="12.75" customHeight="1">
      <c r="A443" s="426"/>
      <c r="B443" s="426"/>
      <c r="C443" s="426"/>
      <c r="D443" s="428"/>
      <c r="E443" s="428"/>
      <c r="F443" s="428"/>
    </row>
    <row r="444" spans="1:6" ht="12.75" customHeight="1">
      <c r="A444" s="426"/>
      <c r="B444" s="426"/>
      <c r="C444" s="426"/>
      <c r="D444" s="428"/>
      <c r="E444" s="428"/>
      <c r="F444" s="428"/>
    </row>
    <row r="445" spans="1:6" ht="12.75" customHeight="1">
      <c r="A445" s="426"/>
      <c r="B445" s="426"/>
      <c r="C445" s="426"/>
      <c r="D445" s="428"/>
      <c r="E445" s="428"/>
      <c r="F445" s="428"/>
    </row>
    <row r="446" spans="1:6" ht="12.75" customHeight="1">
      <c r="A446" s="426"/>
      <c r="B446" s="426"/>
      <c r="C446" s="426"/>
      <c r="D446" s="428"/>
      <c r="E446" s="428"/>
      <c r="F446" s="428"/>
    </row>
    <row r="447" spans="1:6" ht="12.75" customHeight="1">
      <c r="A447" s="426"/>
      <c r="B447" s="426"/>
      <c r="C447" s="426"/>
      <c r="D447" s="428"/>
      <c r="E447" s="428"/>
      <c r="F447" s="428"/>
    </row>
    <row r="448" spans="1:6" ht="12.75" customHeight="1">
      <c r="A448" s="426"/>
      <c r="B448" s="426"/>
      <c r="C448" s="426"/>
      <c r="D448" s="428"/>
      <c r="E448" s="428"/>
      <c r="F448" s="428"/>
    </row>
    <row r="449" spans="1:6" ht="12.75" customHeight="1">
      <c r="A449" s="426"/>
      <c r="B449" s="426"/>
      <c r="C449" s="426"/>
      <c r="D449" s="428"/>
      <c r="E449" s="428"/>
      <c r="F449" s="428"/>
    </row>
    <row r="450" spans="1:6" ht="12.75" customHeight="1">
      <c r="A450" s="426"/>
      <c r="B450" s="426"/>
      <c r="C450" s="426"/>
      <c r="D450" s="428"/>
      <c r="E450" s="428"/>
      <c r="F450" s="428"/>
    </row>
    <row r="451" spans="1:6" ht="12.75" customHeight="1">
      <c r="A451" s="426"/>
      <c r="B451" s="426"/>
      <c r="C451" s="426"/>
      <c r="D451" s="428"/>
      <c r="E451" s="428"/>
      <c r="F451" s="428"/>
    </row>
    <row r="452" spans="1:6" ht="12.75" customHeight="1">
      <c r="A452" s="426"/>
      <c r="B452" s="426"/>
      <c r="C452" s="426"/>
      <c r="D452" s="428"/>
      <c r="E452" s="428"/>
      <c r="F452" s="428"/>
    </row>
    <row r="453" spans="1:6" ht="12.75" customHeight="1">
      <c r="A453" s="426"/>
      <c r="B453" s="426"/>
      <c r="C453" s="426"/>
      <c r="D453" s="428"/>
      <c r="E453" s="428"/>
      <c r="F453" s="428"/>
    </row>
    <row r="454" spans="1:6" ht="12.75" customHeight="1">
      <c r="A454" s="426"/>
      <c r="B454" s="426"/>
      <c r="C454" s="426"/>
      <c r="D454" s="428"/>
      <c r="E454" s="428"/>
      <c r="F454" s="428"/>
    </row>
    <row r="455" spans="1:6" ht="12.75" customHeight="1">
      <c r="A455" s="426"/>
      <c r="B455" s="426"/>
      <c r="C455" s="426"/>
      <c r="D455" s="428"/>
      <c r="E455" s="428"/>
      <c r="F455" s="428"/>
    </row>
    <row r="456" spans="1:6" ht="12.75" customHeight="1">
      <c r="A456" s="426"/>
      <c r="B456" s="426"/>
      <c r="C456" s="426"/>
      <c r="D456" s="428"/>
      <c r="E456" s="428"/>
      <c r="F456" s="428"/>
    </row>
    <row r="457" spans="1:6" ht="12.75" customHeight="1">
      <c r="A457" s="426"/>
      <c r="B457" s="426"/>
      <c r="C457" s="426"/>
      <c r="D457" s="428"/>
      <c r="E457" s="428"/>
      <c r="F457" s="428"/>
    </row>
    <row r="458" spans="1:6" ht="12.75" customHeight="1">
      <c r="A458" s="426"/>
      <c r="B458" s="426"/>
      <c r="C458" s="426"/>
      <c r="D458" s="428"/>
      <c r="E458" s="428"/>
      <c r="F458" s="428"/>
    </row>
    <row r="459" spans="1:6" ht="12.75" customHeight="1">
      <c r="A459" s="426"/>
      <c r="B459" s="426"/>
      <c r="C459" s="426"/>
      <c r="D459" s="428"/>
      <c r="E459" s="428"/>
      <c r="F459" s="428"/>
    </row>
    <row r="460" spans="1:6" ht="12.75" customHeight="1">
      <c r="A460" s="426"/>
      <c r="B460" s="426"/>
      <c r="C460" s="426"/>
      <c r="D460" s="428"/>
      <c r="E460" s="428"/>
      <c r="F460" s="428"/>
    </row>
    <row r="461" spans="1:6" ht="12.75" customHeight="1">
      <c r="A461" s="426"/>
      <c r="B461" s="426"/>
      <c r="C461" s="426"/>
      <c r="D461" s="428"/>
      <c r="E461" s="428"/>
      <c r="F461" s="428"/>
    </row>
    <row r="462" spans="1:6" ht="12.75" customHeight="1">
      <c r="A462" s="426"/>
      <c r="B462" s="426"/>
      <c r="C462" s="426"/>
      <c r="D462" s="428"/>
      <c r="E462" s="428"/>
      <c r="F462" s="428"/>
    </row>
    <row r="463" spans="1:6" ht="12.75" customHeight="1">
      <c r="A463" s="426"/>
      <c r="B463" s="426"/>
      <c r="C463" s="426"/>
      <c r="D463" s="428"/>
      <c r="E463" s="428"/>
      <c r="F463" s="428"/>
    </row>
    <row r="464" spans="1:6" ht="12.75" customHeight="1">
      <c r="A464" s="426"/>
      <c r="B464" s="426"/>
      <c r="C464" s="426"/>
      <c r="D464" s="428"/>
      <c r="E464" s="428"/>
      <c r="F464" s="428"/>
    </row>
    <row r="465" spans="1:6" ht="12.75" customHeight="1">
      <c r="A465" s="426"/>
      <c r="B465" s="426"/>
      <c r="C465" s="426"/>
      <c r="D465" s="428"/>
      <c r="E465" s="428"/>
      <c r="F465" s="428"/>
    </row>
    <row r="466" spans="1:6" ht="12.75" customHeight="1">
      <c r="A466" s="426"/>
      <c r="B466" s="426"/>
      <c r="C466" s="426"/>
      <c r="D466" s="428"/>
      <c r="E466" s="428"/>
      <c r="F466" s="428"/>
    </row>
    <row r="467" spans="1:6" ht="12.75" customHeight="1">
      <c r="A467" s="426"/>
      <c r="B467" s="426"/>
      <c r="C467" s="426"/>
      <c r="D467" s="428"/>
      <c r="E467" s="428"/>
      <c r="F467" s="428"/>
    </row>
    <row r="468" spans="1:6" ht="12.75" customHeight="1">
      <c r="A468" s="426"/>
      <c r="B468" s="426"/>
      <c r="C468" s="426"/>
      <c r="D468" s="428"/>
      <c r="E468" s="428"/>
      <c r="F468" s="428"/>
    </row>
    <row r="469" spans="1:6" ht="12.75" customHeight="1">
      <c r="A469" s="426"/>
      <c r="B469" s="426"/>
      <c r="C469" s="426"/>
      <c r="D469" s="428"/>
      <c r="E469" s="428"/>
      <c r="F469" s="428"/>
    </row>
    <row r="470" spans="1:6" ht="12.75" customHeight="1">
      <c r="A470" s="426"/>
      <c r="B470" s="426"/>
      <c r="C470" s="426"/>
      <c r="D470" s="428"/>
      <c r="E470" s="428"/>
      <c r="F470" s="428"/>
    </row>
    <row r="471" spans="1:6" ht="12.75" customHeight="1">
      <c r="A471" s="426"/>
      <c r="B471" s="426"/>
      <c r="C471" s="426"/>
      <c r="D471" s="428"/>
      <c r="E471" s="428"/>
      <c r="F471" s="428"/>
    </row>
    <row r="472" spans="1:6" ht="12.75" customHeight="1">
      <c r="A472" s="426"/>
      <c r="B472" s="426"/>
      <c r="C472" s="426"/>
      <c r="D472" s="428"/>
      <c r="E472" s="428"/>
      <c r="F472" s="428"/>
    </row>
    <row r="473" spans="1:6" ht="12.75" customHeight="1">
      <c r="A473" s="426"/>
      <c r="B473" s="426"/>
      <c r="C473" s="426"/>
      <c r="D473" s="428"/>
      <c r="E473" s="428"/>
      <c r="F473" s="428"/>
    </row>
    <row r="474" spans="1:6" ht="12.75" customHeight="1">
      <c r="A474" s="426"/>
      <c r="B474" s="426"/>
      <c r="C474" s="426"/>
      <c r="D474" s="428"/>
      <c r="E474" s="428"/>
      <c r="F474" s="428"/>
    </row>
    <row r="475" spans="1:6" ht="12.75" customHeight="1">
      <c r="A475" s="426"/>
      <c r="B475" s="426"/>
      <c r="C475" s="426"/>
      <c r="D475" s="428"/>
      <c r="E475" s="428"/>
      <c r="F475" s="428"/>
    </row>
    <row r="476" spans="1:6" ht="12.75" customHeight="1">
      <c r="A476" s="426"/>
      <c r="B476" s="426"/>
      <c r="C476" s="426"/>
      <c r="D476" s="428"/>
      <c r="E476" s="428"/>
      <c r="F476" s="428"/>
    </row>
    <row r="477" spans="1:6" ht="12.75" customHeight="1">
      <c r="A477" s="426"/>
      <c r="B477" s="426"/>
      <c r="C477" s="426"/>
      <c r="D477" s="428"/>
      <c r="E477" s="428"/>
      <c r="F477" s="428"/>
    </row>
    <row r="478" spans="1:6" ht="12.75" customHeight="1">
      <c r="A478" s="426"/>
      <c r="B478" s="426"/>
      <c r="C478" s="426"/>
      <c r="D478" s="428"/>
      <c r="E478" s="428"/>
      <c r="F478" s="428"/>
    </row>
    <row r="479" spans="1:6" ht="12.75" customHeight="1">
      <c r="A479" s="426"/>
      <c r="B479" s="426"/>
      <c r="C479" s="426"/>
      <c r="D479" s="428"/>
      <c r="E479" s="428"/>
      <c r="F479" s="428"/>
    </row>
    <row r="480" spans="1:6" ht="12.75" customHeight="1">
      <c r="A480" s="426"/>
      <c r="B480" s="426"/>
      <c r="C480" s="426"/>
      <c r="D480" s="428"/>
      <c r="E480" s="428"/>
      <c r="F480" s="428"/>
    </row>
    <row r="481" spans="1:6" ht="12.75" customHeight="1">
      <c r="A481" s="426"/>
      <c r="B481" s="426"/>
      <c r="C481" s="426"/>
      <c r="D481" s="428"/>
      <c r="E481" s="428"/>
      <c r="F481" s="428"/>
    </row>
    <row r="482" spans="1:6" ht="12.75" customHeight="1">
      <c r="A482" s="426"/>
      <c r="B482" s="426"/>
      <c r="C482" s="426"/>
      <c r="D482" s="428"/>
      <c r="E482" s="428"/>
      <c r="F482" s="428"/>
    </row>
    <row r="483" spans="1:6" ht="12.75" customHeight="1">
      <c r="A483" s="426"/>
      <c r="B483" s="426"/>
      <c r="C483" s="426"/>
      <c r="D483" s="428"/>
      <c r="E483" s="428"/>
      <c r="F483" s="428"/>
    </row>
    <row r="484" spans="1:6" ht="12.75" customHeight="1">
      <c r="A484" s="426"/>
      <c r="B484" s="426"/>
      <c r="C484" s="426"/>
      <c r="D484" s="428"/>
      <c r="E484" s="428"/>
      <c r="F484" s="428"/>
    </row>
    <row r="485" spans="1:6" ht="12.75" customHeight="1">
      <c r="A485" s="426"/>
      <c r="B485" s="426"/>
      <c r="C485" s="426"/>
      <c r="D485" s="428"/>
      <c r="E485" s="428"/>
      <c r="F485" s="428"/>
    </row>
    <row r="486" spans="1:6" ht="12.75" customHeight="1">
      <c r="A486" s="426"/>
      <c r="B486" s="426"/>
      <c r="C486" s="426"/>
      <c r="D486" s="428"/>
      <c r="E486" s="428"/>
      <c r="F486" s="428"/>
    </row>
    <row r="487" spans="1:6" ht="12.75" customHeight="1">
      <c r="A487" s="426"/>
      <c r="B487" s="426"/>
      <c r="C487" s="426"/>
      <c r="D487" s="428"/>
      <c r="E487" s="428"/>
      <c r="F487" s="428"/>
    </row>
    <row r="488" spans="1:6" ht="12.75" customHeight="1">
      <c r="A488" s="426"/>
      <c r="B488" s="426"/>
      <c r="C488" s="426"/>
      <c r="D488" s="428"/>
      <c r="E488" s="428"/>
      <c r="F488" s="428"/>
    </row>
    <row r="489" spans="1:6" ht="12.75" customHeight="1">
      <c r="A489" s="426"/>
      <c r="B489" s="426"/>
      <c r="C489" s="426"/>
      <c r="D489" s="428"/>
      <c r="E489" s="428"/>
      <c r="F489" s="428"/>
    </row>
    <row r="490" spans="1:6" ht="12.75" customHeight="1">
      <c r="A490" s="426"/>
      <c r="B490" s="426"/>
      <c r="C490" s="426"/>
      <c r="D490" s="428"/>
      <c r="E490" s="428"/>
      <c r="F490" s="428"/>
    </row>
    <row r="491" spans="1:6" ht="12.75" customHeight="1">
      <c r="A491" s="426"/>
      <c r="B491" s="426"/>
      <c r="C491" s="426"/>
      <c r="D491" s="428"/>
      <c r="E491" s="428"/>
      <c r="F491" s="428"/>
    </row>
    <row r="492" spans="1:6" ht="12.75" customHeight="1">
      <c r="A492" s="426"/>
      <c r="B492" s="426"/>
      <c r="C492" s="426"/>
      <c r="D492" s="428"/>
      <c r="E492" s="428"/>
      <c r="F492" s="428"/>
    </row>
    <row r="493" spans="1:6" ht="12.75" customHeight="1">
      <c r="A493" s="426"/>
      <c r="B493" s="426"/>
      <c r="C493" s="426"/>
      <c r="D493" s="428"/>
      <c r="E493" s="428"/>
      <c r="F493" s="428"/>
    </row>
    <row r="494" spans="1:6" ht="12.75" customHeight="1">
      <c r="A494" s="426"/>
      <c r="B494" s="426"/>
      <c r="C494" s="426"/>
      <c r="D494" s="428"/>
      <c r="E494" s="428"/>
      <c r="F494" s="428"/>
    </row>
    <row r="495" spans="1:6" ht="12.75" customHeight="1">
      <c r="A495" s="426"/>
      <c r="B495" s="426"/>
      <c r="C495" s="426"/>
      <c r="D495" s="428"/>
      <c r="E495" s="428"/>
      <c r="F495" s="428"/>
    </row>
    <row r="496" spans="1:6" ht="12.75" customHeight="1">
      <c r="A496" s="426"/>
      <c r="B496" s="426"/>
      <c r="C496" s="426"/>
      <c r="D496" s="428"/>
      <c r="E496" s="428"/>
      <c r="F496" s="428"/>
    </row>
    <row r="497" spans="1:6" ht="12.75" customHeight="1">
      <c r="A497" s="426"/>
      <c r="B497" s="426"/>
      <c r="C497" s="426"/>
      <c r="D497" s="428"/>
      <c r="E497" s="428"/>
      <c r="F497" s="428"/>
    </row>
    <row r="498" spans="1:6" ht="12.75" customHeight="1">
      <c r="A498" s="426"/>
      <c r="B498" s="426"/>
      <c r="C498" s="426"/>
      <c r="D498" s="428"/>
      <c r="E498" s="428"/>
      <c r="F498" s="428"/>
    </row>
    <row r="499" spans="1:6" ht="12.75" customHeight="1">
      <c r="A499" s="426"/>
      <c r="B499" s="426"/>
      <c r="C499" s="426"/>
      <c r="D499" s="428"/>
      <c r="E499" s="428"/>
      <c r="F499" s="428"/>
    </row>
    <row r="500" spans="1:6" ht="12.75" customHeight="1">
      <c r="A500" s="426"/>
      <c r="B500" s="426"/>
      <c r="C500" s="426"/>
      <c r="D500" s="428"/>
      <c r="E500" s="428"/>
      <c r="F500" s="428"/>
    </row>
    <row r="501" spans="1:6" ht="12.75" customHeight="1">
      <c r="A501" s="426"/>
      <c r="B501" s="426"/>
      <c r="C501" s="426"/>
      <c r="D501" s="428"/>
      <c r="E501" s="428"/>
      <c r="F501" s="428"/>
    </row>
    <row r="502" spans="1:6" ht="12.75" customHeight="1">
      <c r="A502" s="426"/>
      <c r="B502" s="426"/>
      <c r="C502" s="426"/>
      <c r="D502" s="428"/>
      <c r="E502" s="428"/>
      <c r="F502" s="428"/>
    </row>
    <row r="503" spans="1:6" ht="12.75" customHeight="1">
      <c r="A503" s="426"/>
      <c r="B503" s="426"/>
      <c r="C503" s="426"/>
      <c r="D503" s="428"/>
      <c r="E503" s="428"/>
      <c r="F503" s="428"/>
    </row>
    <row r="504" spans="1:6" ht="12.75" customHeight="1">
      <c r="A504" s="426"/>
      <c r="B504" s="426"/>
      <c r="C504" s="426"/>
      <c r="D504" s="428"/>
      <c r="E504" s="428"/>
      <c r="F504" s="428"/>
    </row>
    <row r="505" spans="1:6" ht="12.75" customHeight="1">
      <c r="A505" s="426"/>
      <c r="B505" s="426"/>
      <c r="C505" s="426"/>
      <c r="D505" s="428"/>
      <c r="E505" s="428"/>
      <c r="F505" s="428"/>
    </row>
    <row r="506" spans="1:6" ht="12.75" customHeight="1">
      <c r="A506" s="426"/>
      <c r="B506" s="426"/>
      <c r="C506" s="426"/>
      <c r="D506" s="428"/>
      <c r="E506" s="428"/>
      <c r="F506" s="428"/>
    </row>
    <row r="507" spans="1:6" ht="12.75" customHeight="1">
      <c r="A507" s="426"/>
      <c r="B507" s="426"/>
      <c r="C507" s="426"/>
      <c r="D507" s="428"/>
      <c r="E507" s="428"/>
      <c r="F507" s="428"/>
    </row>
    <row r="508" spans="1:6" ht="12.75" customHeight="1">
      <c r="A508" s="426"/>
      <c r="B508" s="426"/>
      <c r="C508" s="426"/>
      <c r="D508" s="428"/>
      <c r="E508" s="428"/>
      <c r="F508" s="428"/>
    </row>
    <row r="509" spans="1:6" ht="12.75" customHeight="1">
      <c r="A509" s="426"/>
      <c r="B509" s="426"/>
      <c r="C509" s="426"/>
      <c r="D509" s="428"/>
      <c r="E509" s="428"/>
      <c r="F509" s="428"/>
    </row>
    <row r="510" spans="1:6" ht="12.75" customHeight="1">
      <c r="A510" s="426"/>
      <c r="B510" s="426"/>
      <c r="C510" s="426"/>
      <c r="D510" s="428"/>
      <c r="E510" s="428"/>
      <c r="F510" s="428"/>
    </row>
    <row r="511" spans="1:6" ht="12.75" customHeight="1">
      <c r="A511" s="426"/>
      <c r="B511" s="426"/>
      <c r="C511" s="426"/>
      <c r="D511" s="428"/>
      <c r="E511" s="428"/>
      <c r="F511" s="428"/>
    </row>
    <row r="512" spans="1:6" ht="12.75" customHeight="1">
      <c r="A512" s="426"/>
      <c r="B512" s="426"/>
      <c r="C512" s="426"/>
      <c r="D512" s="428"/>
      <c r="E512" s="428"/>
      <c r="F512" s="428"/>
    </row>
    <row r="513" spans="1:6" ht="12.75" customHeight="1">
      <c r="A513" s="426"/>
      <c r="B513" s="426"/>
      <c r="C513" s="426"/>
      <c r="D513" s="428"/>
      <c r="E513" s="428"/>
      <c r="F513" s="428"/>
    </row>
    <row r="514" spans="1:6" ht="12.75" customHeight="1">
      <c r="A514" s="426"/>
      <c r="B514" s="426"/>
      <c r="C514" s="426"/>
      <c r="D514" s="428"/>
      <c r="E514" s="428"/>
      <c r="F514" s="428"/>
    </row>
    <row r="515" spans="1:6" ht="12.75" customHeight="1">
      <c r="A515" s="426"/>
      <c r="B515" s="426"/>
      <c r="C515" s="426"/>
      <c r="D515" s="428"/>
      <c r="E515" s="428"/>
      <c r="F515" s="428"/>
    </row>
    <row r="516" spans="1:6" ht="12.75" customHeight="1">
      <c r="A516" s="426"/>
      <c r="B516" s="426"/>
      <c r="C516" s="426"/>
      <c r="D516" s="428"/>
      <c r="E516" s="428"/>
      <c r="F516" s="428"/>
    </row>
    <row r="517" spans="1:6" ht="12.75" customHeight="1">
      <c r="A517" s="426"/>
      <c r="B517" s="426"/>
      <c r="C517" s="426"/>
      <c r="D517" s="428"/>
      <c r="E517" s="428"/>
      <c r="F517" s="428"/>
    </row>
    <row r="518" spans="1:6" ht="12.75" customHeight="1">
      <c r="A518" s="426"/>
      <c r="B518" s="426"/>
      <c r="C518" s="426"/>
      <c r="D518" s="428"/>
      <c r="E518" s="428"/>
      <c r="F518" s="428"/>
    </row>
    <row r="519" spans="1:6" ht="12.75" customHeight="1">
      <c r="A519" s="426"/>
      <c r="B519" s="426"/>
      <c r="C519" s="426"/>
      <c r="D519" s="428"/>
      <c r="E519" s="428"/>
      <c r="F519" s="428"/>
    </row>
    <row r="520" spans="1:6" ht="12.75" customHeight="1">
      <c r="A520" s="426"/>
      <c r="B520" s="426"/>
      <c r="C520" s="426"/>
      <c r="D520" s="428"/>
      <c r="E520" s="428"/>
      <c r="F520" s="428"/>
    </row>
    <row r="521" spans="1:6" ht="12.75" customHeight="1">
      <c r="A521" s="426"/>
      <c r="B521" s="426"/>
      <c r="C521" s="426"/>
      <c r="D521" s="428"/>
      <c r="E521" s="428"/>
      <c r="F521" s="428"/>
    </row>
    <row r="522" spans="1:6" ht="12.75" customHeight="1">
      <c r="A522" s="426"/>
      <c r="B522" s="426"/>
      <c r="C522" s="426"/>
      <c r="D522" s="428"/>
      <c r="E522" s="428"/>
      <c r="F522" s="428"/>
    </row>
    <row r="523" spans="1:6" ht="12.75" customHeight="1">
      <c r="A523" s="426"/>
      <c r="B523" s="426"/>
      <c r="C523" s="426"/>
      <c r="D523" s="428"/>
      <c r="E523" s="428"/>
      <c r="F523" s="428"/>
    </row>
    <row r="524" spans="1:6" ht="12.75" customHeight="1">
      <c r="A524" s="426"/>
      <c r="B524" s="426"/>
      <c r="C524" s="426"/>
      <c r="D524" s="428"/>
      <c r="E524" s="428"/>
      <c r="F524" s="428"/>
    </row>
    <row r="525" spans="1:6" ht="12.75" customHeight="1">
      <c r="A525" s="426"/>
      <c r="B525" s="426"/>
      <c r="C525" s="426"/>
      <c r="D525" s="428"/>
      <c r="E525" s="428"/>
      <c r="F525" s="428"/>
    </row>
    <row r="526" spans="1:6" ht="12.75" customHeight="1">
      <c r="A526" s="426"/>
      <c r="B526" s="426"/>
      <c r="C526" s="426"/>
      <c r="D526" s="428"/>
      <c r="E526" s="428"/>
      <c r="F526" s="428"/>
    </row>
    <row r="527" spans="1:6" ht="12.75" customHeight="1">
      <c r="A527" s="426"/>
      <c r="B527" s="426"/>
      <c r="C527" s="426"/>
      <c r="D527" s="428"/>
      <c r="E527" s="428"/>
      <c r="F527" s="428"/>
    </row>
    <row r="528" spans="1:6" ht="12.75" customHeight="1">
      <c r="A528" s="426"/>
      <c r="B528" s="426"/>
      <c r="C528" s="426"/>
      <c r="D528" s="428"/>
      <c r="E528" s="428"/>
      <c r="F528" s="428"/>
    </row>
    <row r="529" spans="1:6" ht="12.75" customHeight="1">
      <c r="A529" s="426"/>
      <c r="B529" s="426"/>
      <c r="C529" s="426"/>
      <c r="D529" s="428"/>
      <c r="E529" s="428"/>
      <c r="F529" s="428"/>
    </row>
    <row r="530" spans="1:6" ht="12.75" customHeight="1">
      <c r="A530" s="426"/>
      <c r="B530" s="426"/>
      <c r="C530" s="426"/>
      <c r="D530" s="428"/>
      <c r="E530" s="428"/>
      <c r="F530" s="428"/>
    </row>
    <row r="531" spans="1:6" ht="12.75" customHeight="1">
      <c r="A531" s="426"/>
      <c r="B531" s="426"/>
      <c r="C531" s="426"/>
      <c r="D531" s="428"/>
      <c r="E531" s="428"/>
      <c r="F531" s="428"/>
    </row>
    <row r="532" spans="1:6" ht="12.75" customHeight="1">
      <c r="A532" s="426"/>
      <c r="B532" s="426"/>
      <c r="C532" s="426"/>
      <c r="D532" s="428"/>
      <c r="E532" s="428"/>
      <c r="F532" s="428"/>
    </row>
    <row r="533" spans="1:6" ht="12.75" customHeight="1">
      <c r="A533" s="426"/>
      <c r="B533" s="426"/>
      <c r="C533" s="426"/>
      <c r="D533" s="428"/>
      <c r="E533" s="428"/>
      <c r="F533" s="428"/>
    </row>
    <row r="534" spans="1:6" ht="12.75" customHeight="1">
      <c r="A534" s="426"/>
      <c r="B534" s="426"/>
      <c r="C534" s="426"/>
      <c r="D534" s="428"/>
      <c r="E534" s="428"/>
      <c r="F534" s="428"/>
    </row>
    <row r="535" spans="1:6" ht="12.75" customHeight="1">
      <c r="A535" s="426"/>
      <c r="B535" s="426"/>
      <c r="C535" s="426"/>
      <c r="D535" s="428"/>
      <c r="E535" s="428"/>
      <c r="F535" s="428"/>
    </row>
    <row r="536" spans="1:6" ht="12.75" customHeight="1">
      <c r="A536" s="426"/>
      <c r="B536" s="426"/>
      <c r="C536" s="426"/>
      <c r="D536" s="428"/>
      <c r="E536" s="428"/>
      <c r="F536" s="428"/>
    </row>
    <row r="537" spans="1:6" ht="12.75" customHeight="1">
      <c r="A537" s="426"/>
      <c r="B537" s="426"/>
      <c r="C537" s="426"/>
      <c r="D537" s="428"/>
      <c r="E537" s="428"/>
      <c r="F537" s="428"/>
    </row>
    <row r="538" spans="1:6" ht="12.75" customHeight="1">
      <c r="A538" s="426"/>
      <c r="B538" s="426"/>
      <c r="C538" s="426"/>
      <c r="D538" s="428"/>
      <c r="E538" s="428"/>
      <c r="F538" s="428"/>
    </row>
    <row r="539" spans="1:6" ht="12.75" customHeight="1">
      <c r="A539" s="426"/>
      <c r="B539" s="426"/>
      <c r="C539" s="426"/>
      <c r="D539" s="428"/>
      <c r="E539" s="428"/>
      <c r="F539" s="428"/>
    </row>
    <row r="540" spans="1:6" ht="12.75" customHeight="1">
      <c r="A540" s="426"/>
      <c r="B540" s="426"/>
      <c r="C540" s="426"/>
      <c r="D540" s="428"/>
      <c r="E540" s="428"/>
      <c r="F540" s="428"/>
    </row>
    <row r="541" spans="1:6" ht="12.75" customHeight="1">
      <c r="A541" s="426"/>
      <c r="B541" s="426"/>
      <c r="C541" s="426"/>
      <c r="D541" s="428"/>
      <c r="E541" s="428"/>
      <c r="F541" s="428"/>
    </row>
    <row r="542" spans="1:6" ht="12.75" customHeight="1">
      <c r="A542" s="426"/>
      <c r="B542" s="426"/>
      <c r="C542" s="426"/>
      <c r="D542" s="428"/>
      <c r="E542" s="428"/>
      <c r="F542" s="428"/>
    </row>
    <row r="543" spans="1:6" ht="12.75" customHeight="1">
      <c r="A543" s="426"/>
      <c r="B543" s="426"/>
      <c r="C543" s="426"/>
      <c r="D543" s="428"/>
      <c r="E543" s="428"/>
      <c r="F543" s="428"/>
    </row>
    <row r="544" spans="1:6" ht="12.75" customHeight="1">
      <c r="A544" s="426"/>
      <c r="B544" s="426"/>
      <c r="C544" s="426"/>
      <c r="D544" s="428"/>
      <c r="E544" s="428"/>
      <c r="F544" s="428"/>
    </row>
    <row r="545" spans="1:6" ht="12.75" customHeight="1">
      <c r="A545" s="426"/>
      <c r="B545" s="426"/>
      <c r="C545" s="426"/>
      <c r="D545" s="428"/>
      <c r="E545" s="428"/>
      <c r="F545" s="428"/>
    </row>
    <row r="546" spans="1:6" ht="12.75" customHeight="1">
      <c r="A546" s="426"/>
      <c r="B546" s="426"/>
      <c r="C546" s="426"/>
      <c r="D546" s="428"/>
      <c r="E546" s="428"/>
      <c r="F546" s="428"/>
    </row>
    <row r="547" spans="1:6" ht="12.75" customHeight="1">
      <c r="A547" s="426"/>
      <c r="B547" s="426"/>
      <c r="C547" s="426"/>
      <c r="D547" s="428"/>
      <c r="E547" s="428"/>
      <c r="F547" s="428"/>
    </row>
    <row r="548" spans="1:6" ht="12.75" customHeight="1">
      <c r="A548" s="426"/>
      <c r="B548" s="426"/>
      <c r="C548" s="426"/>
      <c r="D548" s="428"/>
      <c r="E548" s="428"/>
      <c r="F548" s="428"/>
    </row>
    <row r="549" spans="1:6" ht="12.75" customHeight="1">
      <c r="A549" s="426"/>
      <c r="B549" s="426"/>
      <c r="C549" s="426"/>
      <c r="D549" s="428"/>
      <c r="E549" s="428"/>
      <c r="F549" s="428"/>
    </row>
    <row r="550" spans="1:6" ht="12.75" customHeight="1">
      <c r="A550" s="426"/>
      <c r="B550" s="426"/>
      <c r="C550" s="426"/>
      <c r="D550" s="428"/>
      <c r="E550" s="428"/>
      <c r="F550" s="428"/>
    </row>
    <row r="551" spans="1:6" ht="12.75" customHeight="1">
      <c r="A551" s="426"/>
      <c r="B551" s="426"/>
      <c r="C551" s="426"/>
      <c r="D551" s="428"/>
      <c r="E551" s="428"/>
      <c r="F551" s="428"/>
    </row>
    <row r="552" spans="1:6" ht="12.75" customHeight="1">
      <c r="A552" s="426"/>
      <c r="B552" s="426"/>
      <c r="C552" s="426"/>
      <c r="D552" s="428"/>
      <c r="E552" s="428"/>
      <c r="F552" s="428"/>
    </row>
    <row r="553" spans="1:6" ht="12.75" customHeight="1">
      <c r="A553" s="426"/>
      <c r="B553" s="426"/>
      <c r="C553" s="426"/>
      <c r="D553" s="428"/>
      <c r="E553" s="428"/>
      <c r="F553" s="428"/>
    </row>
    <row r="554" spans="1:6" ht="12.75" customHeight="1">
      <c r="A554" s="426"/>
      <c r="B554" s="426"/>
      <c r="C554" s="426"/>
      <c r="D554" s="428"/>
      <c r="E554" s="428"/>
      <c r="F554" s="428"/>
    </row>
    <row r="555" spans="1:6" ht="12.75" customHeight="1">
      <c r="A555" s="426"/>
      <c r="B555" s="426"/>
      <c r="C555" s="426"/>
      <c r="D555" s="428"/>
      <c r="E555" s="428"/>
      <c r="F555" s="428"/>
    </row>
    <row r="556" spans="1:6" ht="12.75" customHeight="1">
      <c r="A556" s="426"/>
      <c r="B556" s="426"/>
      <c r="C556" s="426"/>
      <c r="D556" s="428"/>
      <c r="E556" s="428"/>
      <c r="F556" s="428"/>
    </row>
    <row r="557" spans="1:6" ht="12.75" customHeight="1">
      <c r="A557" s="426"/>
      <c r="B557" s="426"/>
      <c r="C557" s="426"/>
      <c r="D557" s="428"/>
      <c r="E557" s="428"/>
      <c r="F557" s="428"/>
    </row>
    <row r="558" spans="1:6" ht="12.75" customHeight="1">
      <c r="A558" s="426"/>
      <c r="B558" s="426"/>
      <c r="C558" s="426"/>
      <c r="D558" s="428"/>
      <c r="E558" s="428"/>
      <c r="F558" s="428"/>
    </row>
    <row r="559" spans="1:6" ht="12.75" customHeight="1">
      <c r="A559" s="426"/>
      <c r="B559" s="426"/>
      <c r="C559" s="426"/>
      <c r="D559" s="428"/>
      <c r="E559" s="428"/>
      <c r="F559" s="428"/>
    </row>
    <row r="560" spans="1:6" ht="12.75" customHeight="1">
      <c r="A560" s="426"/>
      <c r="B560" s="426"/>
      <c r="C560" s="426"/>
      <c r="D560" s="428"/>
      <c r="E560" s="428"/>
      <c r="F560" s="428"/>
    </row>
    <row r="561" spans="1:6" ht="12.75" customHeight="1">
      <c r="A561" s="426"/>
      <c r="B561" s="426"/>
      <c r="C561" s="426"/>
      <c r="D561" s="428"/>
      <c r="E561" s="428"/>
      <c r="F561" s="428"/>
    </row>
    <row r="562" spans="1:6" ht="12.75" customHeight="1">
      <c r="A562" s="426"/>
      <c r="B562" s="426"/>
      <c r="C562" s="426"/>
      <c r="D562" s="428"/>
      <c r="E562" s="428"/>
      <c r="F562" s="428"/>
    </row>
    <row r="563" spans="1:6" ht="12.75" customHeight="1">
      <c r="A563" s="426"/>
      <c r="B563" s="426"/>
      <c r="C563" s="426"/>
      <c r="D563" s="428"/>
      <c r="E563" s="428"/>
      <c r="F563" s="428"/>
    </row>
    <row r="564" spans="1:6" ht="12.75" customHeight="1">
      <c r="A564" s="426"/>
      <c r="B564" s="426"/>
      <c r="C564" s="426"/>
      <c r="D564" s="428"/>
      <c r="E564" s="428"/>
      <c r="F564" s="428"/>
    </row>
    <row r="565" spans="1:6" ht="12.75" customHeight="1">
      <c r="A565" s="426"/>
      <c r="B565" s="426"/>
      <c r="C565" s="426"/>
      <c r="D565" s="428"/>
      <c r="E565" s="428"/>
      <c r="F565" s="428"/>
    </row>
    <row r="566" spans="1:6" ht="12.75" customHeight="1">
      <c r="A566" s="426"/>
      <c r="B566" s="426"/>
      <c r="C566" s="426"/>
      <c r="D566" s="428"/>
      <c r="E566" s="428"/>
      <c r="F566" s="428"/>
    </row>
    <row r="567" spans="1:6" ht="12.75" customHeight="1">
      <c r="A567" s="426"/>
      <c r="B567" s="426"/>
      <c r="C567" s="426"/>
      <c r="D567" s="428"/>
      <c r="E567" s="428"/>
      <c r="F567" s="428"/>
    </row>
    <row r="568" spans="1:6" ht="12.75" customHeight="1">
      <c r="A568" s="426"/>
      <c r="B568" s="426"/>
      <c r="C568" s="426"/>
      <c r="D568" s="428"/>
      <c r="E568" s="428"/>
      <c r="F568" s="428"/>
    </row>
    <row r="569" spans="1:6" ht="12.75" customHeight="1">
      <c r="A569" s="426"/>
      <c r="B569" s="426"/>
      <c r="C569" s="426"/>
      <c r="D569" s="428"/>
      <c r="E569" s="428"/>
      <c r="F569" s="428"/>
    </row>
    <row r="570" spans="1:6" ht="12.75" customHeight="1">
      <c r="A570" s="426"/>
      <c r="B570" s="426"/>
      <c r="C570" s="426"/>
      <c r="D570" s="428"/>
      <c r="E570" s="428"/>
      <c r="F570" s="428"/>
    </row>
    <row r="571" spans="1:6" ht="12.75" customHeight="1">
      <c r="A571" s="426"/>
      <c r="B571" s="426"/>
      <c r="C571" s="426"/>
      <c r="D571" s="428"/>
      <c r="E571" s="428"/>
      <c r="F571" s="428"/>
    </row>
    <row r="572" spans="1:6" ht="12.75" customHeight="1">
      <c r="A572" s="426"/>
      <c r="B572" s="426"/>
      <c r="C572" s="426"/>
      <c r="D572" s="428"/>
      <c r="E572" s="428"/>
      <c r="F572" s="428"/>
    </row>
    <row r="573" spans="1:6" ht="12.75" customHeight="1">
      <c r="A573" s="426"/>
      <c r="B573" s="426"/>
      <c r="C573" s="426"/>
      <c r="D573" s="428"/>
      <c r="E573" s="428"/>
      <c r="F573" s="428"/>
    </row>
    <row r="574" spans="1:6" ht="12.75" customHeight="1">
      <c r="A574" s="426"/>
      <c r="B574" s="426"/>
      <c r="C574" s="426"/>
      <c r="D574" s="428"/>
      <c r="E574" s="428"/>
      <c r="F574" s="428"/>
    </row>
    <row r="575" spans="1:6" ht="12.75" customHeight="1">
      <c r="A575" s="426"/>
      <c r="B575" s="426"/>
      <c r="C575" s="426"/>
      <c r="D575" s="428"/>
      <c r="E575" s="428"/>
      <c r="F575" s="428"/>
    </row>
    <row r="576" spans="1:6" ht="12.75" customHeight="1">
      <c r="A576" s="426"/>
      <c r="B576" s="426"/>
      <c r="C576" s="426"/>
      <c r="D576" s="428"/>
      <c r="E576" s="428"/>
      <c r="F576" s="428"/>
    </row>
    <row r="577" spans="1:6" ht="12.75" customHeight="1">
      <c r="A577" s="426"/>
      <c r="B577" s="426"/>
      <c r="C577" s="426"/>
      <c r="D577" s="428"/>
      <c r="E577" s="428"/>
      <c r="F577" s="428"/>
    </row>
    <row r="578" spans="1:6" ht="12.75" customHeight="1">
      <c r="A578" s="426"/>
      <c r="B578" s="426"/>
      <c r="C578" s="426"/>
      <c r="D578" s="428"/>
      <c r="E578" s="428"/>
      <c r="F578" s="428"/>
    </row>
    <row r="579" spans="1:6" ht="12.75" customHeight="1">
      <c r="A579" s="426"/>
      <c r="B579" s="426"/>
      <c r="C579" s="426"/>
      <c r="D579" s="428"/>
      <c r="E579" s="428"/>
      <c r="F579" s="428"/>
    </row>
    <row r="580" spans="1:6" ht="12.75" customHeight="1">
      <c r="A580" s="426"/>
      <c r="B580" s="426"/>
      <c r="C580" s="426"/>
      <c r="D580" s="428"/>
      <c r="E580" s="428"/>
      <c r="F580" s="428"/>
    </row>
    <row r="581" spans="1:6" ht="12.75" customHeight="1">
      <c r="A581" s="426"/>
      <c r="B581" s="426"/>
      <c r="C581" s="426"/>
      <c r="D581" s="428"/>
      <c r="E581" s="428"/>
      <c r="F581" s="428"/>
    </row>
    <row r="582" spans="1:6" ht="12.75" customHeight="1">
      <c r="A582" s="426"/>
      <c r="B582" s="426"/>
      <c r="C582" s="426"/>
      <c r="D582" s="428"/>
      <c r="E582" s="428"/>
      <c r="F582" s="428"/>
    </row>
    <row r="583" spans="1:6" ht="12.75" customHeight="1">
      <c r="A583" s="426"/>
      <c r="B583" s="426"/>
      <c r="C583" s="426"/>
      <c r="D583" s="428"/>
      <c r="E583" s="428"/>
      <c r="F583" s="428"/>
    </row>
    <row r="584" spans="1:6" ht="12.75" customHeight="1">
      <c r="A584" s="426"/>
      <c r="B584" s="426"/>
      <c r="C584" s="426"/>
      <c r="D584" s="428"/>
      <c r="E584" s="428"/>
      <c r="F584" s="428"/>
    </row>
    <row r="585" spans="1:6" ht="12.75" customHeight="1">
      <c r="A585" s="426"/>
      <c r="B585" s="426"/>
      <c r="C585" s="426"/>
      <c r="D585" s="428"/>
      <c r="E585" s="428"/>
      <c r="F585" s="428"/>
    </row>
    <row r="586" spans="1:6" ht="12.75" customHeight="1">
      <c r="A586" s="426"/>
      <c r="B586" s="426"/>
      <c r="C586" s="426"/>
      <c r="D586" s="428"/>
      <c r="E586" s="428"/>
      <c r="F586" s="428"/>
    </row>
    <row r="587" spans="1:6" ht="12.75" customHeight="1">
      <c r="A587" s="426"/>
      <c r="B587" s="426"/>
      <c r="C587" s="426"/>
      <c r="D587" s="428"/>
      <c r="E587" s="428"/>
      <c r="F587" s="428"/>
    </row>
    <row r="588" spans="1:6" ht="12.75" customHeight="1">
      <c r="A588" s="426"/>
      <c r="B588" s="426"/>
      <c r="C588" s="426"/>
      <c r="D588" s="428"/>
      <c r="E588" s="428"/>
      <c r="F588" s="428"/>
    </row>
    <row r="589" spans="1:6" ht="12.75" customHeight="1">
      <c r="A589" s="426"/>
      <c r="B589" s="426"/>
      <c r="C589" s="426"/>
      <c r="D589" s="428"/>
      <c r="E589" s="428"/>
      <c r="F589" s="428"/>
    </row>
    <row r="590" spans="1:6" ht="12.75" customHeight="1">
      <c r="A590" s="426"/>
      <c r="B590" s="426"/>
      <c r="C590" s="426"/>
      <c r="D590" s="428"/>
      <c r="E590" s="428"/>
      <c r="F590" s="428"/>
    </row>
    <row r="591" spans="1:6" ht="12.75" customHeight="1">
      <c r="A591" s="426"/>
      <c r="B591" s="426"/>
      <c r="C591" s="426"/>
      <c r="D591" s="428"/>
      <c r="E591" s="428"/>
      <c r="F591" s="428"/>
    </row>
    <row r="592" spans="1:6" ht="12.75" customHeight="1">
      <c r="A592" s="426"/>
      <c r="B592" s="426"/>
      <c r="C592" s="426"/>
      <c r="D592" s="428"/>
      <c r="E592" s="428"/>
      <c r="F592" s="428"/>
    </row>
    <row r="593" spans="1:6" ht="12.75" customHeight="1">
      <c r="A593" s="426"/>
      <c r="B593" s="426"/>
      <c r="C593" s="426"/>
      <c r="D593" s="428"/>
      <c r="E593" s="428"/>
      <c r="F593" s="428"/>
    </row>
    <row r="594" spans="1:6" ht="12.75" customHeight="1">
      <c r="A594" s="426"/>
      <c r="B594" s="426"/>
      <c r="C594" s="426"/>
      <c r="D594" s="428"/>
      <c r="E594" s="428"/>
      <c r="F594" s="428"/>
    </row>
    <row r="595" spans="1:6" ht="12.75" customHeight="1">
      <c r="A595" s="426"/>
      <c r="B595" s="426"/>
      <c r="C595" s="426"/>
      <c r="D595" s="428"/>
      <c r="E595" s="428"/>
      <c r="F595" s="428"/>
    </row>
    <row r="596" spans="1:6" ht="12.75" customHeight="1">
      <c r="A596" s="426"/>
      <c r="B596" s="426"/>
      <c r="C596" s="426"/>
      <c r="D596" s="428"/>
      <c r="E596" s="428"/>
      <c r="F596" s="428"/>
    </row>
    <row r="597" spans="1:6" ht="12.75" customHeight="1">
      <c r="A597" s="426"/>
      <c r="B597" s="426"/>
      <c r="C597" s="426"/>
      <c r="D597" s="428"/>
      <c r="E597" s="428"/>
      <c r="F597" s="428"/>
    </row>
    <row r="598" spans="1:6" ht="12.75" customHeight="1">
      <c r="A598" s="426"/>
      <c r="B598" s="426"/>
      <c r="C598" s="426"/>
      <c r="D598" s="428"/>
      <c r="E598" s="428"/>
      <c r="F598" s="428"/>
    </row>
    <row r="599" spans="1:6" ht="12.75" customHeight="1">
      <c r="A599" s="426"/>
      <c r="B599" s="426"/>
      <c r="C599" s="426"/>
      <c r="D599" s="428"/>
      <c r="E599" s="428"/>
      <c r="F599" s="428"/>
    </row>
    <row r="600" spans="1:6" ht="12.75" customHeight="1">
      <c r="A600" s="426"/>
      <c r="B600" s="426"/>
      <c r="C600" s="426"/>
      <c r="D600" s="428"/>
      <c r="E600" s="428"/>
      <c r="F600" s="428"/>
    </row>
    <row r="601" spans="1:6" ht="12.75" customHeight="1">
      <c r="A601" s="426"/>
      <c r="B601" s="426"/>
      <c r="C601" s="426"/>
      <c r="D601" s="428"/>
      <c r="E601" s="428"/>
      <c r="F601" s="428"/>
    </row>
    <row r="602" spans="1:6" ht="12.75" customHeight="1">
      <c r="A602" s="426"/>
      <c r="B602" s="426"/>
      <c r="C602" s="426"/>
      <c r="D602" s="428"/>
      <c r="E602" s="428"/>
      <c r="F602" s="428"/>
    </row>
    <row r="603" spans="1:6" ht="12.75" customHeight="1">
      <c r="A603" s="426"/>
      <c r="B603" s="426"/>
      <c r="C603" s="426"/>
      <c r="D603" s="428"/>
      <c r="E603" s="428"/>
      <c r="F603" s="428"/>
    </row>
    <row r="604" spans="1:6" ht="12.75" customHeight="1">
      <c r="A604" s="426"/>
      <c r="B604" s="426"/>
      <c r="C604" s="426"/>
      <c r="D604" s="428"/>
      <c r="E604" s="428"/>
      <c r="F604" s="428"/>
    </row>
    <row r="605" spans="1:6" ht="12.75" customHeight="1">
      <c r="A605" s="426"/>
      <c r="B605" s="426"/>
      <c r="C605" s="426"/>
      <c r="D605" s="428"/>
      <c r="E605" s="428"/>
      <c r="F605" s="428"/>
    </row>
    <row r="606" spans="1:6" ht="12.75" customHeight="1">
      <c r="A606" s="426"/>
      <c r="B606" s="426"/>
      <c r="C606" s="426"/>
      <c r="D606" s="428"/>
      <c r="E606" s="428"/>
      <c r="F606" s="428"/>
    </row>
    <row r="607" spans="1:6" ht="12.75" customHeight="1">
      <c r="A607" s="426"/>
      <c r="B607" s="426"/>
      <c r="C607" s="426"/>
      <c r="D607" s="428"/>
      <c r="E607" s="428"/>
      <c r="F607" s="428"/>
    </row>
    <row r="608" spans="1:6" ht="12.75" customHeight="1">
      <c r="A608" s="426"/>
      <c r="B608" s="426"/>
      <c r="C608" s="426"/>
      <c r="D608" s="428"/>
      <c r="E608" s="428"/>
      <c r="F608" s="428"/>
    </row>
    <row r="609" spans="1:6" ht="12.75" customHeight="1">
      <c r="A609" s="426"/>
      <c r="B609" s="426"/>
      <c r="C609" s="426"/>
      <c r="D609" s="428"/>
      <c r="E609" s="428"/>
      <c r="F609" s="428"/>
    </row>
    <row r="610" spans="1:6" ht="12.75" customHeight="1">
      <c r="A610" s="426"/>
      <c r="B610" s="426"/>
      <c r="C610" s="426"/>
      <c r="D610" s="428"/>
      <c r="E610" s="428"/>
      <c r="F610" s="428"/>
    </row>
    <row r="611" spans="1:6" ht="12.75" customHeight="1">
      <c r="A611" s="426"/>
      <c r="B611" s="426"/>
      <c r="C611" s="426"/>
      <c r="D611" s="428"/>
      <c r="E611" s="428"/>
      <c r="F611" s="428"/>
    </row>
    <row r="612" spans="1:6" ht="12.75" customHeight="1">
      <c r="A612" s="426"/>
      <c r="B612" s="426"/>
      <c r="C612" s="426"/>
      <c r="D612" s="428"/>
      <c r="E612" s="428"/>
      <c r="F612" s="428"/>
    </row>
    <row r="613" spans="1:6" ht="12.75" customHeight="1">
      <c r="A613" s="426"/>
      <c r="B613" s="426"/>
      <c r="C613" s="426"/>
      <c r="D613" s="428"/>
      <c r="E613" s="428"/>
      <c r="F613" s="428"/>
    </row>
    <row r="614" spans="1:6" ht="12.75" customHeight="1">
      <c r="A614" s="426"/>
      <c r="B614" s="426"/>
      <c r="C614" s="426"/>
      <c r="D614" s="428"/>
      <c r="E614" s="428"/>
      <c r="F614" s="428"/>
    </row>
    <row r="615" spans="1:6" ht="12.75" customHeight="1">
      <c r="A615" s="426"/>
      <c r="B615" s="426"/>
      <c r="C615" s="426"/>
      <c r="D615" s="428"/>
      <c r="E615" s="428"/>
      <c r="F615" s="428"/>
    </row>
    <row r="616" spans="1:6" ht="12.75" customHeight="1">
      <c r="A616" s="426"/>
      <c r="B616" s="426"/>
      <c r="C616" s="426"/>
      <c r="D616" s="428"/>
      <c r="E616" s="428"/>
      <c r="F616" s="428"/>
    </row>
    <row r="617" spans="1:6" ht="12.75" customHeight="1">
      <c r="A617" s="426"/>
      <c r="B617" s="426"/>
      <c r="C617" s="426"/>
      <c r="D617" s="428"/>
      <c r="E617" s="428"/>
      <c r="F617" s="428"/>
    </row>
    <row r="618" spans="1:6" ht="12.75" customHeight="1">
      <c r="A618" s="426"/>
      <c r="B618" s="426"/>
      <c r="C618" s="426"/>
      <c r="D618" s="428"/>
      <c r="E618" s="428"/>
      <c r="F618" s="428"/>
    </row>
    <row r="619" spans="1:6" ht="12.75" customHeight="1">
      <c r="A619" s="426"/>
      <c r="B619" s="426"/>
      <c r="C619" s="426"/>
      <c r="D619" s="428"/>
      <c r="E619" s="428"/>
      <c r="F619" s="428"/>
    </row>
    <row r="620" spans="1:6" ht="12.75" customHeight="1">
      <c r="A620" s="426"/>
      <c r="B620" s="426"/>
      <c r="C620" s="426"/>
      <c r="D620" s="428"/>
      <c r="E620" s="428"/>
      <c r="F620" s="428"/>
    </row>
    <row r="621" spans="1:6" ht="12.75" customHeight="1">
      <c r="A621" s="426"/>
      <c r="B621" s="426"/>
      <c r="C621" s="426"/>
      <c r="D621" s="428"/>
      <c r="E621" s="428"/>
      <c r="F621" s="428"/>
    </row>
    <row r="622" spans="1:6" ht="12.75" customHeight="1">
      <c r="A622" s="426"/>
      <c r="B622" s="426"/>
      <c r="C622" s="426"/>
      <c r="D622" s="428"/>
      <c r="E622" s="428"/>
      <c r="F622" s="428"/>
    </row>
    <row r="623" spans="1:6" ht="12.75" customHeight="1">
      <c r="A623" s="426"/>
      <c r="B623" s="426"/>
      <c r="C623" s="426"/>
      <c r="D623" s="428"/>
      <c r="E623" s="428"/>
      <c r="F623" s="428"/>
    </row>
    <row r="624" spans="1:6" ht="12.75" customHeight="1">
      <c r="A624" s="426"/>
      <c r="B624" s="426"/>
      <c r="C624" s="426"/>
      <c r="D624" s="428"/>
      <c r="E624" s="428"/>
      <c r="F624" s="428"/>
    </row>
    <row r="625" spans="1:6" ht="12.75" customHeight="1">
      <c r="A625" s="426"/>
      <c r="B625" s="426"/>
      <c r="C625" s="426"/>
      <c r="D625" s="428"/>
      <c r="E625" s="428"/>
      <c r="F625" s="428"/>
    </row>
    <row r="626" spans="1:6" ht="12.75" customHeight="1">
      <c r="A626" s="426"/>
      <c r="B626" s="426"/>
      <c r="C626" s="426"/>
      <c r="D626" s="428"/>
      <c r="E626" s="428"/>
      <c r="F626" s="428"/>
    </row>
    <row r="627" spans="1:6" ht="12.75" customHeight="1">
      <c r="A627" s="426"/>
      <c r="B627" s="426"/>
      <c r="C627" s="426"/>
      <c r="D627" s="428"/>
      <c r="E627" s="428"/>
      <c r="F627" s="428"/>
    </row>
    <row r="628" spans="1:6" ht="12.75" customHeight="1">
      <c r="A628" s="426"/>
      <c r="B628" s="426"/>
      <c r="C628" s="426"/>
      <c r="D628" s="428"/>
      <c r="E628" s="428"/>
      <c r="F628" s="428"/>
    </row>
    <row r="629" spans="1:6" ht="12.75" customHeight="1">
      <c r="A629" s="426"/>
      <c r="B629" s="426"/>
      <c r="C629" s="426"/>
      <c r="D629" s="428"/>
      <c r="E629" s="428"/>
      <c r="F629" s="428"/>
    </row>
    <row r="630" spans="1:6" ht="12.75" customHeight="1">
      <c r="A630" s="426"/>
      <c r="B630" s="426"/>
      <c r="C630" s="426"/>
      <c r="D630" s="428"/>
      <c r="E630" s="428"/>
      <c r="F630" s="428"/>
    </row>
    <row r="631" spans="1:6" ht="12.75" customHeight="1">
      <c r="A631" s="426"/>
      <c r="B631" s="426"/>
      <c r="C631" s="426"/>
      <c r="D631" s="428"/>
      <c r="E631" s="428"/>
      <c r="F631" s="428"/>
    </row>
    <row r="632" spans="1:6" ht="12.75" customHeight="1">
      <c r="A632" s="426"/>
      <c r="B632" s="426"/>
      <c r="C632" s="426"/>
      <c r="D632" s="428"/>
      <c r="E632" s="428"/>
      <c r="F632" s="428"/>
    </row>
    <row r="633" spans="1:6" ht="12.75" customHeight="1">
      <c r="A633" s="426"/>
      <c r="B633" s="426"/>
      <c r="C633" s="426"/>
      <c r="D633" s="428"/>
      <c r="E633" s="428"/>
      <c r="F633" s="428"/>
    </row>
    <row r="634" spans="1:6" ht="12.75" customHeight="1">
      <c r="A634" s="426"/>
      <c r="B634" s="426"/>
      <c r="C634" s="426"/>
      <c r="D634" s="428"/>
      <c r="E634" s="428"/>
      <c r="F634" s="428"/>
    </row>
    <row r="635" spans="1:6" ht="12.75" customHeight="1">
      <c r="A635" s="426"/>
      <c r="B635" s="426"/>
      <c r="C635" s="426"/>
      <c r="D635" s="428"/>
      <c r="E635" s="428"/>
      <c r="F635" s="428"/>
    </row>
    <row r="636" spans="1:6" ht="12.75" customHeight="1">
      <c r="A636" s="426"/>
      <c r="B636" s="426"/>
      <c r="C636" s="426"/>
      <c r="D636" s="428"/>
      <c r="E636" s="428"/>
      <c r="F636" s="428"/>
    </row>
    <row r="637" spans="1:6" ht="12.75" customHeight="1">
      <c r="A637" s="426"/>
      <c r="B637" s="426"/>
      <c r="C637" s="426"/>
      <c r="D637" s="428"/>
      <c r="E637" s="428"/>
      <c r="F637" s="428"/>
    </row>
    <row r="638" spans="1:6" ht="12.75" customHeight="1">
      <c r="A638" s="426"/>
      <c r="B638" s="426"/>
      <c r="C638" s="426"/>
      <c r="D638" s="428"/>
      <c r="E638" s="428"/>
      <c r="F638" s="428"/>
    </row>
    <row r="639" spans="1:6" ht="12.75" customHeight="1">
      <c r="A639" s="426"/>
      <c r="B639" s="426"/>
      <c r="C639" s="426"/>
      <c r="D639" s="428"/>
      <c r="E639" s="428"/>
      <c r="F639" s="428"/>
    </row>
    <row r="640" spans="1:6" ht="12.75" customHeight="1">
      <c r="A640" s="426"/>
      <c r="B640" s="426"/>
      <c r="C640" s="426"/>
      <c r="D640" s="428"/>
      <c r="E640" s="428"/>
      <c r="F640" s="428"/>
    </row>
    <row r="641" spans="1:6" ht="12.75" customHeight="1">
      <c r="A641" s="426"/>
      <c r="B641" s="426"/>
      <c r="C641" s="426"/>
      <c r="D641" s="428"/>
      <c r="E641" s="428"/>
      <c r="F641" s="428"/>
    </row>
    <row r="642" spans="1:6" ht="12.75" customHeight="1">
      <c r="A642" s="426"/>
      <c r="B642" s="426"/>
      <c r="C642" s="426"/>
      <c r="D642" s="428"/>
      <c r="E642" s="428"/>
      <c r="F642" s="428"/>
    </row>
    <row r="643" spans="1:6" ht="12.75" customHeight="1">
      <c r="A643" s="426"/>
      <c r="B643" s="426"/>
      <c r="C643" s="426"/>
      <c r="D643" s="428"/>
      <c r="E643" s="428"/>
      <c r="F643" s="428"/>
    </row>
    <row r="644" spans="1:6" ht="12.75" customHeight="1">
      <c r="A644" s="426"/>
      <c r="B644" s="426"/>
      <c r="C644" s="426"/>
      <c r="D644" s="428"/>
      <c r="E644" s="428"/>
      <c r="F644" s="428"/>
    </row>
    <row r="645" spans="1:6" ht="12.75" customHeight="1">
      <c r="A645" s="426"/>
      <c r="B645" s="426"/>
      <c r="C645" s="426"/>
      <c r="D645" s="428"/>
      <c r="E645" s="428"/>
      <c r="F645" s="428"/>
    </row>
    <row r="646" spans="1:6" ht="12.75" customHeight="1">
      <c r="A646" s="426"/>
      <c r="B646" s="426"/>
      <c r="C646" s="426"/>
      <c r="D646" s="428"/>
      <c r="E646" s="428"/>
      <c r="F646" s="428"/>
    </row>
    <row r="647" spans="1:6" ht="12.75" customHeight="1">
      <c r="A647" s="426"/>
      <c r="B647" s="426"/>
      <c r="C647" s="426"/>
      <c r="D647" s="428"/>
      <c r="E647" s="428"/>
      <c r="F647" s="428"/>
    </row>
    <row r="648" spans="1:6" ht="12.75" customHeight="1">
      <c r="A648" s="426"/>
      <c r="B648" s="426"/>
      <c r="C648" s="426"/>
      <c r="D648" s="428"/>
      <c r="E648" s="428"/>
      <c r="F648" s="428"/>
    </row>
    <row r="649" spans="1:6" ht="12.75" customHeight="1">
      <c r="A649" s="426"/>
      <c r="B649" s="426"/>
      <c r="C649" s="426"/>
      <c r="D649" s="428"/>
      <c r="E649" s="428"/>
      <c r="F649" s="428"/>
    </row>
    <row r="650" spans="1:6" ht="12.75" customHeight="1">
      <c r="A650" s="426"/>
      <c r="B650" s="426"/>
      <c r="C650" s="426"/>
      <c r="D650" s="428"/>
      <c r="E650" s="428"/>
      <c r="F650" s="428"/>
    </row>
    <row r="651" spans="1:6" ht="12.75" customHeight="1">
      <c r="A651" s="426"/>
      <c r="B651" s="426"/>
      <c r="C651" s="426"/>
      <c r="D651" s="428"/>
      <c r="E651" s="428"/>
      <c r="F651" s="428"/>
    </row>
    <row r="652" spans="1:6" ht="12.75" customHeight="1">
      <c r="A652" s="426"/>
      <c r="B652" s="426"/>
      <c r="C652" s="426"/>
      <c r="D652" s="428"/>
      <c r="E652" s="428"/>
      <c r="F652" s="428"/>
    </row>
    <row r="653" spans="1:6" ht="12.75" customHeight="1">
      <c r="A653" s="426"/>
      <c r="B653" s="426"/>
      <c r="C653" s="426"/>
      <c r="D653" s="428"/>
      <c r="E653" s="428"/>
      <c r="F653" s="428"/>
    </row>
    <row r="654" spans="1:6" ht="12.75" customHeight="1">
      <c r="A654" s="426"/>
      <c r="B654" s="426"/>
      <c r="C654" s="426"/>
      <c r="D654" s="428"/>
      <c r="E654" s="428"/>
      <c r="F654" s="428"/>
    </row>
    <row r="655" spans="1:6" ht="12.75" customHeight="1">
      <c r="A655" s="426"/>
      <c r="B655" s="426"/>
      <c r="C655" s="426"/>
      <c r="D655" s="428"/>
      <c r="E655" s="428"/>
      <c r="F655" s="428"/>
    </row>
    <row r="656" spans="1:6" ht="12.75" customHeight="1">
      <c r="A656" s="426"/>
      <c r="B656" s="426"/>
      <c r="C656" s="426"/>
      <c r="D656" s="428"/>
      <c r="E656" s="428"/>
      <c r="F656" s="428"/>
    </row>
    <row r="657" spans="1:6" ht="12.75" customHeight="1">
      <c r="A657" s="426"/>
      <c r="B657" s="426"/>
      <c r="C657" s="426"/>
      <c r="D657" s="428"/>
      <c r="E657" s="428"/>
      <c r="F657" s="428"/>
    </row>
    <row r="658" spans="1:6" ht="12.75" customHeight="1">
      <c r="A658" s="426"/>
      <c r="B658" s="426"/>
      <c r="C658" s="426"/>
      <c r="D658" s="428"/>
      <c r="E658" s="428"/>
      <c r="F658" s="428"/>
    </row>
    <row r="659" spans="1:6" ht="12.75" customHeight="1">
      <c r="A659" s="426"/>
      <c r="B659" s="426"/>
      <c r="C659" s="426"/>
      <c r="D659" s="428"/>
      <c r="E659" s="428"/>
      <c r="F659" s="428"/>
    </row>
    <row r="660" spans="1:6" ht="12.75" customHeight="1">
      <c r="A660" s="426"/>
      <c r="B660" s="426"/>
      <c r="C660" s="426"/>
      <c r="D660" s="428"/>
      <c r="E660" s="428"/>
      <c r="F660" s="428"/>
    </row>
    <row r="661" spans="1:6" ht="12.75" customHeight="1">
      <c r="A661" s="426"/>
      <c r="B661" s="426"/>
      <c r="C661" s="426"/>
      <c r="D661" s="428"/>
      <c r="E661" s="428"/>
      <c r="F661" s="428"/>
    </row>
    <row r="662" spans="1:6" ht="12.75" customHeight="1">
      <c r="A662" s="426"/>
      <c r="B662" s="426"/>
      <c r="C662" s="426"/>
      <c r="D662" s="428"/>
      <c r="E662" s="428"/>
      <c r="F662" s="428"/>
    </row>
    <row r="663" spans="1:6" ht="12.75" customHeight="1">
      <c r="A663" s="426"/>
      <c r="B663" s="426"/>
      <c r="C663" s="426"/>
      <c r="D663" s="428"/>
      <c r="E663" s="428"/>
      <c r="F663" s="428"/>
    </row>
    <row r="664" spans="1:6" ht="12.75" customHeight="1">
      <c r="A664" s="426"/>
      <c r="B664" s="426"/>
      <c r="C664" s="426"/>
      <c r="D664" s="428"/>
      <c r="E664" s="428"/>
      <c r="F664" s="428"/>
    </row>
    <row r="665" spans="1:6" ht="12.75" customHeight="1">
      <c r="A665" s="426"/>
      <c r="B665" s="426"/>
      <c r="C665" s="426"/>
      <c r="D665" s="428"/>
      <c r="E665" s="428"/>
      <c r="F665" s="428"/>
    </row>
    <row r="666" spans="1:6" ht="12.75" customHeight="1">
      <c r="A666" s="426"/>
      <c r="B666" s="426"/>
      <c r="C666" s="426"/>
      <c r="D666" s="428"/>
      <c r="E666" s="428"/>
      <c r="F666" s="428"/>
    </row>
    <row r="667" spans="1:6" ht="12.75" customHeight="1">
      <c r="A667" s="426"/>
      <c r="B667" s="426"/>
      <c r="C667" s="426"/>
      <c r="D667" s="428"/>
      <c r="E667" s="428"/>
      <c r="F667" s="428"/>
    </row>
    <row r="668" spans="1:6" ht="12.75" customHeight="1">
      <c r="A668" s="426"/>
      <c r="B668" s="426"/>
      <c r="C668" s="426"/>
      <c r="D668" s="428"/>
      <c r="E668" s="428"/>
      <c r="F668" s="428"/>
    </row>
    <row r="669" spans="1:6" ht="12.75" customHeight="1">
      <c r="A669" s="426"/>
      <c r="B669" s="426"/>
      <c r="C669" s="426"/>
      <c r="D669" s="428"/>
      <c r="E669" s="428"/>
      <c r="F669" s="428"/>
    </row>
    <row r="670" spans="1:6" ht="12.75" customHeight="1">
      <c r="A670" s="426"/>
      <c r="B670" s="426"/>
      <c r="C670" s="426"/>
      <c r="D670" s="428"/>
      <c r="E670" s="428"/>
      <c r="F670" s="428"/>
    </row>
    <row r="671" spans="1:6" ht="12.75" customHeight="1">
      <c r="A671" s="426"/>
      <c r="B671" s="426"/>
      <c r="C671" s="426"/>
      <c r="D671" s="428"/>
      <c r="E671" s="428"/>
      <c r="F671" s="428"/>
    </row>
    <row r="672" spans="1:6" ht="12.75" customHeight="1">
      <c r="A672" s="426"/>
      <c r="B672" s="426"/>
      <c r="C672" s="426"/>
      <c r="D672" s="428"/>
      <c r="E672" s="428"/>
      <c r="F672" s="428"/>
    </row>
    <row r="673" spans="1:6" ht="12.75" customHeight="1">
      <c r="A673" s="426"/>
      <c r="B673" s="426"/>
      <c r="C673" s="426"/>
      <c r="D673" s="428"/>
      <c r="E673" s="428"/>
      <c r="F673" s="428"/>
    </row>
    <row r="674" spans="1:6" ht="12.75" customHeight="1">
      <c r="A674" s="426"/>
      <c r="B674" s="426"/>
      <c r="C674" s="426"/>
      <c r="D674" s="428"/>
      <c r="E674" s="428"/>
      <c r="F674" s="428"/>
    </row>
    <row r="675" spans="1:6" ht="12.75" customHeight="1">
      <c r="A675" s="426"/>
      <c r="B675" s="426"/>
      <c r="C675" s="426"/>
      <c r="D675" s="428"/>
      <c r="E675" s="428"/>
      <c r="F675" s="428"/>
    </row>
    <row r="676" spans="1:6" ht="12.75" customHeight="1">
      <c r="A676" s="426"/>
      <c r="B676" s="426"/>
      <c r="C676" s="426"/>
      <c r="D676" s="428"/>
      <c r="E676" s="428"/>
      <c r="F676" s="428"/>
    </row>
    <row r="677" spans="1:6" ht="12.75" customHeight="1">
      <c r="A677" s="426"/>
      <c r="B677" s="426"/>
      <c r="C677" s="426"/>
      <c r="D677" s="428"/>
      <c r="E677" s="428"/>
      <c r="F677" s="428"/>
    </row>
    <row r="678" spans="1:6" ht="12.75" customHeight="1">
      <c r="A678" s="426"/>
      <c r="B678" s="426"/>
      <c r="C678" s="426"/>
      <c r="D678" s="428"/>
      <c r="E678" s="428"/>
      <c r="F678" s="428"/>
    </row>
    <row r="679" spans="1:6" ht="12.75" customHeight="1">
      <c r="A679" s="426"/>
      <c r="B679" s="426"/>
      <c r="C679" s="426"/>
      <c r="D679" s="428"/>
      <c r="E679" s="428"/>
      <c r="F679" s="428"/>
    </row>
    <row r="680" spans="1:6" ht="12.75" customHeight="1">
      <c r="A680" s="426"/>
      <c r="B680" s="426"/>
      <c r="C680" s="426"/>
      <c r="D680" s="428"/>
      <c r="E680" s="428"/>
      <c r="F680" s="428"/>
    </row>
    <row r="681" spans="1:6" ht="12.75" customHeight="1">
      <c r="A681" s="426"/>
      <c r="B681" s="426"/>
      <c r="C681" s="426"/>
      <c r="D681" s="428"/>
      <c r="E681" s="428"/>
      <c r="F681" s="428"/>
    </row>
    <row r="682" spans="1:6" ht="12.75" customHeight="1">
      <c r="A682" s="426"/>
      <c r="B682" s="426"/>
      <c r="C682" s="426"/>
      <c r="D682" s="428"/>
      <c r="E682" s="428"/>
      <c r="F682" s="428"/>
    </row>
    <row r="683" spans="1:6" ht="12.75" customHeight="1">
      <c r="A683" s="426"/>
      <c r="B683" s="426"/>
      <c r="C683" s="426"/>
      <c r="D683" s="428"/>
      <c r="E683" s="428"/>
      <c r="F683" s="428"/>
    </row>
    <row r="684" spans="1:6" ht="12.75" customHeight="1">
      <c r="A684" s="426"/>
      <c r="B684" s="426"/>
      <c r="C684" s="426"/>
      <c r="D684" s="428"/>
      <c r="E684" s="428"/>
      <c r="F684" s="428"/>
    </row>
    <row r="685" spans="1:6" ht="12.75" customHeight="1">
      <c r="A685" s="426"/>
      <c r="B685" s="426"/>
      <c r="C685" s="426"/>
      <c r="D685" s="428"/>
      <c r="E685" s="428"/>
      <c r="F685" s="428"/>
    </row>
    <row r="686" spans="1:6" ht="12.75" customHeight="1">
      <c r="A686" s="426"/>
      <c r="B686" s="426"/>
      <c r="C686" s="426"/>
      <c r="D686" s="428"/>
      <c r="E686" s="428"/>
      <c r="F686" s="428"/>
    </row>
    <row r="687" spans="1:6" ht="12.75" customHeight="1">
      <c r="A687" s="426"/>
      <c r="B687" s="426"/>
      <c r="C687" s="426"/>
      <c r="D687" s="428"/>
      <c r="E687" s="428"/>
      <c r="F687" s="428"/>
    </row>
    <row r="688" spans="1:6" ht="12.75" customHeight="1">
      <c r="A688" s="426"/>
      <c r="B688" s="426"/>
      <c r="C688" s="426"/>
      <c r="D688" s="428"/>
      <c r="E688" s="428"/>
      <c r="F688" s="428"/>
    </row>
    <row r="689" spans="1:6" ht="12.75" customHeight="1">
      <c r="A689" s="426"/>
      <c r="B689" s="426"/>
      <c r="C689" s="426"/>
      <c r="D689" s="428"/>
      <c r="E689" s="428"/>
      <c r="F689" s="428"/>
    </row>
    <row r="690" spans="1:6" ht="12.75" customHeight="1">
      <c r="A690" s="426"/>
      <c r="B690" s="426"/>
      <c r="C690" s="426"/>
      <c r="D690" s="428"/>
      <c r="E690" s="428"/>
      <c r="F690" s="428"/>
    </row>
    <row r="691" spans="1:6" ht="12.75" customHeight="1">
      <c r="A691" s="426"/>
      <c r="B691" s="426"/>
      <c r="C691" s="426"/>
      <c r="D691" s="428"/>
      <c r="E691" s="428"/>
      <c r="F691" s="428"/>
    </row>
    <row r="692" spans="1:6" ht="12.75" customHeight="1">
      <c r="A692" s="426"/>
      <c r="B692" s="426"/>
      <c r="C692" s="426"/>
      <c r="D692" s="428"/>
      <c r="E692" s="428"/>
      <c r="F692" s="428"/>
    </row>
    <row r="693" spans="1:6" ht="12.75" customHeight="1">
      <c r="A693" s="426"/>
      <c r="B693" s="426"/>
      <c r="C693" s="426"/>
      <c r="D693" s="428"/>
      <c r="E693" s="428"/>
      <c r="F693" s="428"/>
    </row>
    <row r="694" spans="1:6" ht="12.75" customHeight="1">
      <c r="A694" s="426"/>
      <c r="B694" s="426"/>
      <c r="C694" s="426"/>
      <c r="D694" s="428"/>
      <c r="E694" s="428"/>
      <c r="F694" s="428"/>
    </row>
    <row r="695" spans="1:6" ht="12.75" customHeight="1">
      <c r="A695" s="426"/>
      <c r="B695" s="426"/>
      <c r="C695" s="426"/>
      <c r="D695" s="428"/>
      <c r="E695" s="428"/>
      <c r="F695" s="428"/>
    </row>
    <row r="696" spans="1:6" ht="12.75" customHeight="1">
      <c r="A696" s="426"/>
      <c r="B696" s="426"/>
      <c r="C696" s="426"/>
      <c r="D696" s="428"/>
      <c r="E696" s="428"/>
      <c r="F696" s="428"/>
    </row>
    <row r="697" spans="1:6" ht="12.75" customHeight="1">
      <c r="A697" s="426"/>
      <c r="B697" s="426"/>
      <c r="C697" s="426"/>
      <c r="D697" s="428"/>
      <c r="E697" s="428"/>
      <c r="F697" s="428"/>
    </row>
    <row r="698" spans="1:6" ht="12.75" customHeight="1">
      <c r="A698" s="426"/>
      <c r="B698" s="426"/>
      <c r="C698" s="426"/>
      <c r="D698" s="428"/>
      <c r="E698" s="428"/>
      <c r="F698" s="428"/>
    </row>
    <row r="699" spans="1:6" ht="12.75" customHeight="1">
      <c r="A699" s="426"/>
      <c r="B699" s="426"/>
      <c r="C699" s="426"/>
      <c r="D699" s="428"/>
      <c r="E699" s="428"/>
      <c r="F699" s="428"/>
    </row>
    <row r="700" spans="1:6" ht="12.75" customHeight="1">
      <c r="A700" s="426"/>
      <c r="B700" s="426"/>
      <c r="C700" s="426"/>
      <c r="D700" s="428"/>
      <c r="E700" s="428"/>
      <c r="F700" s="428"/>
    </row>
    <row r="701" spans="1:6" ht="12.75" customHeight="1">
      <c r="A701" s="426"/>
      <c r="B701" s="426"/>
      <c r="C701" s="426"/>
      <c r="D701" s="428"/>
      <c r="E701" s="428"/>
      <c r="F701" s="428"/>
    </row>
    <row r="702" spans="1:6" ht="12.75" customHeight="1">
      <c r="A702" s="426"/>
      <c r="B702" s="426"/>
      <c r="C702" s="426"/>
      <c r="D702" s="428"/>
      <c r="E702" s="428"/>
      <c r="F702" s="428"/>
    </row>
    <row r="703" spans="1:6" ht="12.75" customHeight="1">
      <c r="A703" s="426"/>
      <c r="B703" s="426"/>
      <c r="C703" s="426"/>
      <c r="D703" s="428"/>
      <c r="E703" s="428"/>
      <c r="F703" s="428"/>
    </row>
    <row r="704" spans="1:6" ht="12.75" customHeight="1">
      <c r="A704" s="426"/>
      <c r="B704" s="426"/>
      <c r="C704" s="426"/>
      <c r="D704" s="428"/>
      <c r="E704" s="428"/>
      <c r="F704" s="428"/>
    </row>
    <row r="705" spans="1:6" ht="12.75" customHeight="1">
      <c r="A705" s="426"/>
      <c r="B705" s="426"/>
      <c r="C705" s="426"/>
      <c r="D705" s="428"/>
      <c r="E705" s="428"/>
      <c r="F705" s="428"/>
    </row>
    <row r="706" spans="1:6" ht="12.75" customHeight="1">
      <c r="A706" s="426"/>
      <c r="B706" s="426"/>
      <c r="C706" s="426"/>
      <c r="D706" s="428"/>
      <c r="E706" s="428"/>
      <c r="F706" s="428"/>
    </row>
    <row r="707" spans="1:6" ht="12.75" customHeight="1">
      <c r="A707" s="426"/>
      <c r="B707" s="426"/>
      <c r="C707" s="426"/>
      <c r="D707" s="428"/>
      <c r="E707" s="428"/>
      <c r="F707" s="428"/>
    </row>
    <row r="708" spans="1:6" ht="12.75" customHeight="1">
      <c r="A708" s="426"/>
      <c r="B708" s="426"/>
      <c r="C708" s="426"/>
      <c r="D708" s="428"/>
      <c r="E708" s="428"/>
      <c r="F708" s="428"/>
    </row>
    <row r="709" spans="1:6" ht="12.75" customHeight="1">
      <c r="A709" s="426"/>
      <c r="B709" s="426"/>
      <c r="C709" s="426"/>
      <c r="D709" s="428"/>
      <c r="E709" s="428"/>
      <c r="F709" s="428"/>
    </row>
    <row r="710" spans="1:6" ht="12.75" customHeight="1">
      <c r="A710" s="426"/>
      <c r="B710" s="426"/>
      <c r="C710" s="426"/>
      <c r="D710" s="428"/>
      <c r="E710" s="428"/>
      <c r="F710" s="428"/>
    </row>
    <row r="711" spans="1:6" ht="12.75" customHeight="1">
      <c r="A711" s="426"/>
      <c r="B711" s="426"/>
      <c r="C711" s="426"/>
      <c r="D711" s="428"/>
      <c r="E711" s="428"/>
      <c r="F711" s="428"/>
    </row>
    <row r="712" spans="1:6" ht="12.75" customHeight="1">
      <c r="A712" s="426"/>
      <c r="B712" s="426"/>
      <c r="C712" s="426"/>
      <c r="D712" s="428"/>
      <c r="E712" s="428"/>
      <c r="F712" s="428"/>
    </row>
    <row r="713" spans="1:6" ht="12.75" customHeight="1">
      <c r="A713" s="426"/>
      <c r="B713" s="426"/>
      <c r="C713" s="426"/>
      <c r="D713" s="428"/>
      <c r="E713" s="428"/>
      <c r="F713" s="428"/>
    </row>
    <row r="714" spans="1:6" ht="12.75" customHeight="1">
      <c r="A714" s="426"/>
      <c r="B714" s="426"/>
      <c r="C714" s="426"/>
      <c r="D714" s="428"/>
      <c r="E714" s="428"/>
      <c r="F714" s="428"/>
    </row>
    <row r="715" spans="1:6" ht="12.75" customHeight="1">
      <c r="A715" s="426"/>
      <c r="B715" s="426"/>
      <c r="C715" s="426"/>
      <c r="D715" s="428"/>
      <c r="E715" s="428"/>
      <c r="F715" s="428"/>
    </row>
    <row r="716" spans="1:6" ht="12.75" customHeight="1">
      <c r="A716" s="426"/>
      <c r="B716" s="426"/>
      <c r="C716" s="426"/>
      <c r="D716" s="428"/>
      <c r="E716" s="428"/>
      <c r="F716" s="428"/>
    </row>
    <row r="717" spans="1:6" ht="12.75" customHeight="1">
      <c r="A717" s="426"/>
      <c r="B717" s="426"/>
      <c r="C717" s="426"/>
      <c r="D717" s="428"/>
      <c r="E717" s="428"/>
      <c r="F717" s="428"/>
    </row>
    <row r="718" spans="1:6" ht="12.75" customHeight="1">
      <c r="A718" s="426"/>
      <c r="B718" s="426"/>
      <c r="C718" s="426"/>
      <c r="D718" s="428"/>
      <c r="E718" s="428"/>
      <c r="F718" s="428"/>
    </row>
    <row r="719" spans="1:6" ht="12.75" customHeight="1">
      <c r="A719" s="426"/>
      <c r="B719" s="426"/>
      <c r="C719" s="426"/>
      <c r="D719" s="428"/>
      <c r="E719" s="428"/>
      <c r="F719" s="428"/>
    </row>
    <row r="720" spans="1:6" ht="12.75" customHeight="1">
      <c r="A720" s="426"/>
      <c r="B720" s="426"/>
      <c r="C720" s="426"/>
      <c r="D720" s="428"/>
      <c r="E720" s="428"/>
      <c r="F720" s="428"/>
    </row>
    <row r="721" spans="1:6" ht="12.75" customHeight="1">
      <c r="A721" s="426"/>
      <c r="B721" s="426"/>
      <c r="C721" s="426"/>
      <c r="D721" s="428"/>
      <c r="E721" s="428"/>
      <c r="F721" s="428"/>
    </row>
    <row r="722" spans="1:6" ht="12.75" customHeight="1">
      <c r="A722" s="426"/>
      <c r="B722" s="426"/>
      <c r="C722" s="426"/>
      <c r="D722" s="428"/>
      <c r="E722" s="428"/>
      <c r="F722" s="428"/>
    </row>
    <row r="723" spans="1:6" ht="12.75" customHeight="1">
      <c r="A723" s="426"/>
      <c r="B723" s="426"/>
      <c r="C723" s="426"/>
      <c r="D723" s="428"/>
      <c r="E723" s="428"/>
      <c r="F723" s="428"/>
    </row>
    <row r="724" spans="1:6" ht="12.75" customHeight="1">
      <c r="A724" s="426"/>
      <c r="B724" s="426"/>
      <c r="C724" s="426"/>
      <c r="D724" s="428"/>
      <c r="E724" s="428"/>
      <c r="F724" s="428"/>
    </row>
    <row r="725" spans="1:6" ht="12.75" customHeight="1">
      <c r="A725" s="426"/>
      <c r="B725" s="426"/>
      <c r="C725" s="426"/>
      <c r="D725" s="428"/>
      <c r="E725" s="428"/>
      <c r="F725" s="428"/>
    </row>
    <row r="726" spans="1:6" ht="12.75" customHeight="1">
      <c r="A726" s="426"/>
      <c r="B726" s="426"/>
      <c r="C726" s="426"/>
      <c r="D726" s="428"/>
      <c r="E726" s="428"/>
      <c r="F726" s="428"/>
    </row>
    <row r="727" spans="1:6" ht="12.75" customHeight="1">
      <c r="A727" s="426"/>
      <c r="B727" s="426"/>
      <c r="C727" s="426"/>
      <c r="D727" s="428"/>
      <c r="E727" s="428"/>
      <c r="F727" s="428"/>
    </row>
    <row r="728" spans="1:6" ht="12.75" customHeight="1">
      <c r="A728" s="426"/>
      <c r="B728" s="426"/>
      <c r="C728" s="426"/>
      <c r="D728" s="428"/>
      <c r="E728" s="428"/>
      <c r="F728" s="428"/>
    </row>
    <row r="729" spans="1:6" ht="12.75" customHeight="1">
      <c r="A729" s="426"/>
      <c r="B729" s="426"/>
      <c r="C729" s="426"/>
      <c r="D729" s="428"/>
      <c r="E729" s="428"/>
      <c r="F729" s="428"/>
    </row>
    <row r="730" spans="1:6" ht="12.75" customHeight="1">
      <c r="A730" s="426"/>
      <c r="B730" s="426"/>
      <c r="C730" s="426"/>
      <c r="D730" s="428"/>
      <c r="E730" s="428"/>
      <c r="F730" s="428"/>
    </row>
    <row r="731" spans="1:6" ht="12.75" customHeight="1">
      <c r="A731" s="426"/>
      <c r="B731" s="426"/>
      <c r="C731" s="426"/>
      <c r="D731" s="428"/>
      <c r="E731" s="428"/>
      <c r="F731" s="428"/>
    </row>
    <row r="732" spans="1:6" ht="12.75" customHeight="1">
      <c r="A732" s="426"/>
      <c r="B732" s="426"/>
      <c r="C732" s="426"/>
      <c r="D732" s="428"/>
      <c r="E732" s="428"/>
      <c r="F732" s="428"/>
    </row>
    <row r="733" spans="1:6" ht="12.75" customHeight="1">
      <c r="A733" s="426"/>
      <c r="B733" s="426"/>
      <c r="C733" s="426"/>
      <c r="D733" s="428"/>
      <c r="E733" s="428"/>
      <c r="F733" s="428"/>
    </row>
    <row r="734" spans="1:6" ht="12.75" customHeight="1">
      <c r="A734" s="426"/>
      <c r="B734" s="426"/>
      <c r="C734" s="426"/>
      <c r="D734" s="428"/>
      <c r="E734" s="428"/>
      <c r="F734" s="428"/>
    </row>
    <row r="735" spans="1:6" ht="12.75" customHeight="1">
      <c r="A735" s="426"/>
      <c r="B735" s="426"/>
      <c r="C735" s="426"/>
      <c r="D735" s="428"/>
      <c r="E735" s="428"/>
      <c r="F735" s="428"/>
    </row>
    <row r="736" spans="1:6" ht="12.75" customHeight="1">
      <c r="A736" s="426"/>
      <c r="B736" s="426"/>
      <c r="C736" s="426"/>
      <c r="D736" s="428"/>
      <c r="E736" s="428"/>
      <c r="F736" s="428"/>
    </row>
    <row r="737" spans="1:6" ht="12.75" customHeight="1">
      <c r="A737" s="426"/>
      <c r="B737" s="426"/>
      <c r="C737" s="426"/>
      <c r="D737" s="428"/>
      <c r="E737" s="428"/>
      <c r="F737" s="428"/>
    </row>
    <row r="738" spans="1:6" ht="12.75" customHeight="1">
      <c r="A738" s="426"/>
      <c r="B738" s="426"/>
      <c r="C738" s="426"/>
      <c r="D738" s="428"/>
      <c r="E738" s="428"/>
      <c r="F738" s="428"/>
    </row>
    <row r="739" spans="1:6" ht="12.75" customHeight="1">
      <c r="A739" s="426"/>
      <c r="B739" s="426"/>
      <c r="C739" s="426"/>
      <c r="D739" s="428"/>
      <c r="E739" s="428"/>
      <c r="F739" s="428"/>
    </row>
    <row r="740" spans="1:6" ht="12.75" customHeight="1">
      <c r="A740" s="426"/>
      <c r="B740" s="426"/>
      <c r="C740" s="426"/>
      <c r="D740" s="428"/>
      <c r="E740" s="428"/>
      <c r="F740" s="428"/>
    </row>
    <row r="741" spans="1:6" ht="12.75" customHeight="1">
      <c r="A741" s="426"/>
      <c r="B741" s="426"/>
      <c r="C741" s="426"/>
      <c r="D741" s="428"/>
      <c r="E741" s="428"/>
      <c r="F741" s="428"/>
    </row>
    <row r="742" spans="1:6" ht="12.75" customHeight="1">
      <c r="A742" s="426"/>
      <c r="B742" s="426"/>
      <c r="C742" s="426"/>
      <c r="D742" s="428"/>
      <c r="E742" s="428"/>
      <c r="F742" s="428"/>
    </row>
    <row r="743" spans="1:6" ht="12.75" customHeight="1">
      <c r="A743" s="426"/>
      <c r="B743" s="426"/>
      <c r="C743" s="426"/>
      <c r="D743" s="428"/>
      <c r="E743" s="428"/>
      <c r="F743" s="428"/>
    </row>
    <row r="744" spans="1:6" ht="12.75" customHeight="1">
      <c r="A744" s="426"/>
      <c r="B744" s="426"/>
      <c r="C744" s="426"/>
      <c r="D744" s="428"/>
      <c r="E744" s="428"/>
      <c r="F744" s="428"/>
    </row>
    <row r="745" spans="1:6" ht="12.75" customHeight="1">
      <c r="A745" s="426"/>
      <c r="B745" s="426"/>
      <c r="C745" s="426"/>
      <c r="D745" s="428"/>
      <c r="E745" s="428"/>
      <c r="F745" s="428"/>
    </row>
    <row r="746" spans="1:6" ht="12.75" customHeight="1">
      <c r="A746" s="426"/>
      <c r="B746" s="426"/>
      <c r="C746" s="426"/>
      <c r="D746" s="428"/>
      <c r="E746" s="428"/>
      <c r="F746" s="428"/>
    </row>
    <row r="747" spans="1:6" ht="12.75" customHeight="1">
      <c r="A747" s="426"/>
      <c r="B747" s="426"/>
      <c r="C747" s="426"/>
      <c r="D747" s="428"/>
      <c r="E747" s="428"/>
      <c r="F747" s="428"/>
    </row>
    <row r="748" spans="1:6" ht="12.75" customHeight="1">
      <c r="A748" s="426"/>
      <c r="B748" s="426"/>
      <c r="C748" s="426"/>
      <c r="D748" s="428"/>
      <c r="E748" s="428"/>
      <c r="F748" s="428"/>
    </row>
    <row r="749" spans="1:6" ht="12.75" customHeight="1">
      <c r="A749" s="426"/>
      <c r="B749" s="426"/>
      <c r="C749" s="426"/>
      <c r="D749" s="428"/>
      <c r="E749" s="428"/>
      <c r="F749" s="428"/>
    </row>
    <row r="750" spans="1:6" ht="12.75" customHeight="1">
      <c r="A750" s="426"/>
      <c r="B750" s="426"/>
      <c r="C750" s="426"/>
      <c r="D750" s="428"/>
      <c r="E750" s="428"/>
      <c r="F750" s="428"/>
    </row>
    <row r="751" spans="1:6" ht="12.75" customHeight="1">
      <c r="A751" s="426"/>
      <c r="B751" s="426"/>
      <c r="C751" s="426"/>
      <c r="D751" s="428"/>
      <c r="E751" s="428"/>
      <c r="F751" s="428"/>
    </row>
    <row r="752" spans="1:6" ht="12.75" customHeight="1">
      <c r="A752" s="426"/>
      <c r="B752" s="426"/>
      <c r="C752" s="426"/>
      <c r="D752" s="428"/>
      <c r="E752" s="428"/>
      <c r="F752" s="428"/>
    </row>
    <row r="753" spans="1:6" ht="12.75" customHeight="1">
      <c r="A753" s="426"/>
      <c r="B753" s="426"/>
      <c r="C753" s="426"/>
      <c r="D753" s="428"/>
      <c r="E753" s="428"/>
      <c r="F753" s="428"/>
    </row>
    <row r="754" spans="1:6" ht="12.75" customHeight="1">
      <c r="A754" s="426"/>
      <c r="B754" s="426"/>
      <c r="C754" s="426"/>
      <c r="D754" s="428"/>
      <c r="E754" s="428"/>
      <c r="F754" s="428"/>
    </row>
    <row r="755" spans="1:6" ht="12.75" customHeight="1">
      <c r="A755" s="426"/>
      <c r="B755" s="426"/>
      <c r="C755" s="426"/>
      <c r="D755" s="428"/>
      <c r="E755" s="428"/>
      <c r="F755" s="428"/>
    </row>
    <row r="756" spans="1:6" ht="12.75" customHeight="1">
      <c r="A756" s="426"/>
      <c r="B756" s="426"/>
      <c r="C756" s="426"/>
      <c r="D756" s="428"/>
      <c r="E756" s="428"/>
      <c r="F756" s="428"/>
    </row>
    <row r="757" spans="1:6" ht="12.75" customHeight="1">
      <c r="A757" s="426"/>
      <c r="B757" s="426"/>
      <c r="C757" s="426"/>
      <c r="D757" s="428"/>
      <c r="E757" s="428"/>
      <c r="F757" s="428"/>
    </row>
    <row r="758" spans="1:6" ht="12.75" customHeight="1">
      <c r="A758" s="426"/>
      <c r="B758" s="426"/>
      <c r="C758" s="426"/>
      <c r="D758" s="428"/>
      <c r="E758" s="428"/>
      <c r="F758" s="428"/>
    </row>
    <row r="759" spans="1:6" ht="12.75" customHeight="1">
      <c r="A759" s="426"/>
      <c r="B759" s="426"/>
      <c r="C759" s="426"/>
      <c r="D759" s="428"/>
      <c r="E759" s="428"/>
      <c r="F759" s="428"/>
    </row>
    <row r="760" spans="1:6" ht="12.75" customHeight="1">
      <c r="A760" s="426"/>
      <c r="B760" s="426"/>
      <c r="C760" s="426"/>
      <c r="D760" s="428"/>
      <c r="E760" s="428"/>
      <c r="F760" s="428"/>
    </row>
    <row r="761" spans="1:6" ht="12.75" customHeight="1">
      <c r="A761" s="426"/>
      <c r="B761" s="426"/>
      <c r="C761" s="426"/>
      <c r="D761" s="428"/>
      <c r="E761" s="428"/>
      <c r="F761" s="428"/>
    </row>
    <row r="762" spans="1:6" ht="12.75" customHeight="1">
      <c r="A762" s="426"/>
      <c r="B762" s="426"/>
      <c r="C762" s="426"/>
      <c r="D762" s="428"/>
      <c r="E762" s="428"/>
      <c r="F762" s="428"/>
    </row>
    <row r="763" spans="1:6" ht="12.75" customHeight="1">
      <c r="A763" s="426"/>
      <c r="B763" s="426"/>
      <c r="C763" s="426"/>
      <c r="D763" s="428"/>
      <c r="E763" s="428"/>
      <c r="F763" s="428"/>
    </row>
    <row r="764" spans="1:6" ht="12.75" customHeight="1">
      <c r="A764" s="426"/>
      <c r="B764" s="426"/>
      <c r="C764" s="426"/>
      <c r="D764" s="428"/>
      <c r="E764" s="428"/>
      <c r="F764" s="428"/>
    </row>
    <row r="765" spans="1:6" ht="12.75" customHeight="1">
      <c r="A765" s="426"/>
      <c r="B765" s="426"/>
      <c r="C765" s="426"/>
      <c r="D765" s="428"/>
      <c r="E765" s="428"/>
      <c r="F765" s="428"/>
    </row>
    <row r="766" spans="1:6" ht="12.75" customHeight="1">
      <c r="A766" s="426"/>
      <c r="B766" s="426"/>
      <c r="C766" s="426"/>
      <c r="D766" s="428"/>
      <c r="E766" s="428"/>
      <c r="F766" s="428"/>
    </row>
    <row r="767" spans="1:6" ht="12.75" customHeight="1">
      <c r="A767" s="426"/>
      <c r="B767" s="426"/>
      <c r="C767" s="426"/>
      <c r="D767" s="428"/>
      <c r="E767" s="428"/>
      <c r="F767" s="428"/>
    </row>
    <row r="768" spans="1:6" ht="12.75" customHeight="1">
      <c r="A768" s="426"/>
      <c r="B768" s="426"/>
      <c r="C768" s="426"/>
      <c r="D768" s="428"/>
      <c r="E768" s="428"/>
      <c r="F768" s="428"/>
    </row>
    <row r="769" spans="1:6" ht="12.75" customHeight="1">
      <c r="A769" s="426"/>
      <c r="B769" s="426"/>
      <c r="C769" s="426"/>
      <c r="D769" s="428"/>
      <c r="E769" s="428"/>
      <c r="F769" s="428"/>
    </row>
    <row r="770" spans="1:6" ht="12.75" customHeight="1">
      <c r="A770" s="426"/>
      <c r="B770" s="426"/>
      <c r="C770" s="426"/>
      <c r="D770" s="428"/>
      <c r="E770" s="428"/>
      <c r="F770" s="428"/>
    </row>
    <row r="771" spans="1:6" ht="12.75" customHeight="1">
      <c r="A771" s="426"/>
      <c r="B771" s="426"/>
      <c r="C771" s="426"/>
      <c r="D771" s="428"/>
      <c r="E771" s="428"/>
      <c r="F771" s="428"/>
    </row>
    <row r="772" spans="1:6" ht="12.75" customHeight="1">
      <c r="A772" s="426"/>
      <c r="B772" s="426"/>
      <c r="C772" s="426"/>
      <c r="D772" s="428"/>
      <c r="E772" s="428"/>
      <c r="F772" s="428"/>
    </row>
    <row r="773" spans="1:6" ht="12.75" customHeight="1">
      <c r="A773" s="426"/>
      <c r="B773" s="426"/>
      <c r="C773" s="426"/>
      <c r="D773" s="428"/>
      <c r="E773" s="428"/>
      <c r="F773" s="428"/>
    </row>
    <row r="774" spans="1:6" ht="12.75" customHeight="1">
      <c r="A774" s="426"/>
      <c r="B774" s="426"/>
      <c r="C774" s="426"/>
      <c r="D774" s="428"/>
      <c r="E774" s="428"/>
      <c r="F774" s="428"/>
    </row>
    <row r="775" spans="1:6" ht="12.75" customHeight="1">
      <c r="A775" s="426"/>
      <c r="B775" s="426"/>
      <c r="C775" s="426"/>
      <c r="D775" s="428"/>
      <c r="E775" s="428"/>
      <c r="F775" s="428"/>
    </row>
    <row r="776" spans="1:6" ht="12.75" customHeight="1">
      <c r="A776" s="426"/>
      <c r="B776" s="426"/>
      <c r="C776" s="426"/>
      <c r="D776" s="428"/>
      <c r="E776" s="428"/>
      <c r="F776" s="428"/>
    </row>
    <row r="777" spans="1:6" ht="12.75" customHeight="1">
      <c r="A777" s="426"/>
      <c r="B777" s="426"/>
      <c r="C777" s="426"/>
      <c r="D777" s="428"/>
      <c r="E777" s="428"/>
      <c r="F777" s="428"/>
    </row>
    <row r="778" spans="1:6" ht="12.75" customHeight="1">
      <c r="A778" s="426"/>
      <c r="B778" s="426"/>
      <c r="C778" s="426"/>
      <c r="D778" s="428"/>
      <c r="E778" s="428"/>
      <c r="F778" s="428"/>
    </row>
    <row r="779" spans="1:6" ht="12.75" customHeight="1">
      <c r="A779" s="426"/>
      <c r="B779" s="426"/>
      <c r="C779" s="426"/>
      <c r="D779" s="428"/>
      <c r="E779" s="428"/>
      <c r="F779" s="428"/>
    </row>
    <row r="780" spans="1:6" ht="12.75" customHeight="1">
      <c r="A780" s="426"/>
      <c r="B780" s="426"/>
      <c r="C780" s="426"/>
      <c r="D780" s="428"/>
      <c r="E780" s="428"/>
      <c r="F780" s="428"/>
    </row>
    <row r="781" spans="1:6" ht="12.75" customHeight="1">
      <c r="A781" s="426"/>
      <c r="B781" s="426"/>
      <c r="C781" s="426"/>
      <c r="D781" s="428"/>
      <c r="E781" s="428"/>
      <c r="F781" s="428"/>
    </row>
    <row r="782" spans="1:6" ht="12.75" customHeight="1">
      <c r="A782" s="426"/>
      <c r="B782" s="426"/>
      <c r="C782" s="426"/>
      <c r="D782" s="428"/>
      <c r="E782" s="428"/>
      <c r="F782" s="428"/>
    </row>
    <row r="783" spans="1:6" ht="12.75" customHeight="1">
      <c r="A783" s="426"/>
      <c r="B783" s="426"/>
      <c r="C783" s="426"/>
      <c r="D783" s="428"/>
      <c r="E783" s="428"/>
      <c r="F783" s="428"/>
    </row>
    <row r="784" spans="1:6" ht="12.75" customHeight="1">
      <c r="A784" s="426"/>
      <c r="B784" s="426"/>
      <c r="C784" s="426"/>
      <c r="D784" s="428"/>
      <c r="E784" s="428"/>
      <c r="F784" s="428"/>
    </row>
    <row r="785" spans="1:6" ht="12.75" customHeight="1">
      <c r="A785" s="426"/>
      <c r="B785" s="426"/>
      <c r="C785" s="426"/>
      <c r="D785" s="428"/>
      <c r="E785" s="428"/>
      <c r="F785" s="428"/>
    </row>
    <row r="786" spans="1:6" ht="12.75" customHeight="1">
      <c r="A786" s="426"/>
      <c r="B786" s="426"/>
      <c r="C786" s="426"/>
      <c r="D786" s="428"/>
      <c r="E786" s="428"/>
      <c r="F786" s="428"/>
    </row>
    <row r="787" spans="1:6" ht="12.75" customHeight="1">
      <c r="A787" s="426"/>
      <c r="B787" s="426"/>
      <c r="C787" s="426"/>
      <c r="D787" s="428"/>
      <c r="E787" s="428"/>
      <c r="F787" s="428"/>
    </row>
    <row r="788" spans="1:6" ht="12.75" customHeight="1">
      <c r="A788" s="426"/>
      <c r="B788" s="426"/>
      <c r="C788" s="426"/>
      <c r="D788" s="428"/>
      <c r="E788" s="428"/>
      <c r="F788" s="428"/>
    </row>
    <row r="789" spans="1:6" ht="12.75" customHeight="1">
      <c r="A789" s="426"/>
      <c r="B789" s="426"/>
      <c r="C789" s="426"/>
      <c r="D789" s="428"/>
      <c r="E789" s="428"/>
      <c r="F789" s="428"/>
    </row>
    <row r="790" spans="1:6" ht="12.75" customHeight="1">
      <c r="A790" s="426"/>
      <c r="B790" s="426"/>
      <c r="C790" s="426"/>
      <c r="D790" s="428"/>
      <c r="E790" s="428"/>
      <c r="F790" s="428"/>
    </row>
    <row r="791" spans="1:6" ht="12.75" customHeight="1">
      <c r="A791" s="426"/>
      <c r="B791" s="426"/>
      <c r="C791" s="426"/>
      <c r="D791" s="428"/>
      <c r="E791" s="428"/>
      <c r="F791" s="428"/>
    </row>
    <row r="792" spans="1:6" ht="12.75" customHeight="1">
      <c r="A792" s="426"/>
      <c r="B792" s="426"/>
      <c r="C792" s="426"/>
      <c r="D792" s="428"/>
      <c r="E792" s="428"/>
      <c r="F792" s="428"/>
    </row>
    <row r="793" spans="1:6" ht="12.75" customHeight="1">
      <c r="A793" s="426"/>
      <c r="B793" s="426"/>
      <c r="C793" s="426"/>
      <c r="D793" s="428"/>
      <c r="E793" s="428"/>
      <c r="F793" s="428"/>
    </row>
    <row r="794" spans="1:6" ht="12.75" customHeight="1">
      <c r="A794" s="426"/>
      <c r="B794" s="426"/>
      <c r="C794" s="426"/>
      <c r="D794" s="428"/>
      <c r="E794" s="428"/>
      <c r="F794" s="428"/>
    </row>
    <row r="795" spans="1:6" ht="12.75" customHeight="1">
      <c r="A795" s="426"/>
      <c r="B795" s="426"/>
      <c r="C795" s="426"/>
      <c r="D795" s="428"/>
      <c r="E795" s="428"/>
      <c r="F795" s="428"/>
    </row>
    <row r="796" spans="1:6" ht="12.75" customHeight="1">
      <c r="A796" s="426"/>
      <c r="B796" s="426"/>
      <c r="C796" s="426"/>
      <c r="D796" s="428"/>
      <c r="E796" s="428"/>
      <c r="F796" s="428"/>
    </row>
    <row r="797" spans="1:6" ht="12.75" customHeight="1">
      <c r="A797" s="426"/>
      <c r="B797" s="426"/>
      <c r="C797" s="426"/>
      <c r="D797" s="428"/>
      <c r="E797" s="428"/>
      <c r="F797" s="428"/>
    </row>
    <row r="798" spans="1:6" ht="12.75" customHeight="1">
      <c r="A798" s="426"/>
      <c r="B798" s="426"/>
      <c r="C798" s="426"/>
      <c r="D798" s="428"/>
      <c r="E798" s="428"/>
      <c r="F798" s="428"/>
    </row>
    <row r="799" spans="1:6" ht="12.75" customHeight="1">
      <c r="A799" s="426"/>
      <c r="B799" s="426"/>
      <c r="C799" s="426"/>
      <c r="D799" s="428"/>
      <c r="E799" s="428"/>
      <c r="F799" s="428"/>
    </row>
    <row r="800" spans="1:6" ht="12.75" customHeight="1">
      <c r="A800" s="426"/>
      <c r="B800" s="426"/>
      <c r="C800" s="426"/>
      <c r="D800" s="428"/>
      <c r="E800" s="428"/>
      <c r="F800" s="428"/>
    </row>
    <row r="801" spans="1:6" ht="12.75" customHeight="1">
      <c r="A801" s="426"/>
      <c r="B801" s="426"/>
      <c r="C801" s="426"/>
      <c r="D801" s="428"/>
      <c r="E801" s="428"/>
      <c r="F801" s="428"/>
    </row>
    <row r="802" spans="1:6" ht="12.75" customHeight="1">
      <c r="A802" s="426"/>
      <c r="B802" s="426"/>
      <c r="C802" s="426"/>
      <c r="D802" s="428"/>
      <c r="E802" s="428"/>
      <c r="F802" s="428"/>
    </row>
    <row r="803" spans="1:6" ht="12.75" customHeight="1">
      <c r="A803" s="426"/>
      <c r="B803" s="426"/>
      <c r="C803" s="426"/>
      <c r="D803" s="428"/>
      <c r="E803" s="428"/>
      <c r="F803" s="428"/>
    </row>
    <row r="804" spans="1:6" ht="12.75" customHeight="1">
      <c r="A804" s="426"/>
      <c r="B804" s="426"/>
      <c r="C804" s="426"/>
      <c r="D804" s="428"/>
      <c r="E804" s="428"/>
      <c r="F804" s="428"/>
    </row>
    <row r="805" spans="1:6" ht="12.75" customHeight="1">
      <c r="A805" s="426"/>
      <c r="B805" s="426"/>
      <c r="C805" s="426"/>
      <c r="D805" s="428"/>
      <c r="E805" s="428"/>
      <c r="F805" s="428"/>
    </row>
    <row r="806" spans="1:6" ht="12.75" customHeight="1">
      <c r="A806" s="426"/>
      <c r="B806" s="426"/>
      <c r="C806" s="426"/>
      <c r="D806" s="428"/>
      <c r="E806" s="428"/>
      <c r="F806" s="428"/>
    </row>
    <row r="807" spans="1:6" ht="12.75" customHeight="1">
      <c r="A807" s="426"/>
      <c r="B807" s="426"/>
      <c r="C807" s="426"/>
      <c r="D807" s="428"/>
      <c r="E807" s="428"/>
      <c r="F807" s="428"/>
    </row>
    <row r="808" spans="1:6" ht="12.75" customHeight="1">
      <c r="A808" s="426"/>
      <c r="B808" s="426"/>
      <c r="C808" s="426"/>
      <c r="D808" s="428"/>
      <c r="E808" s="428"/>
      <c r="F808" s="428"/>
    </row>
    <row r="809" spans="1:6" ht="12.75" customHeight="1">
      <c r="A809" s="426"/>
      <c r="B809" s="426"/>
      <c r="C809" s="426"/>
      <c r="D809" s="428"/>
      <c r="E809" s="428"/>
      <c r="F809" s="428"/>
    </row>
    <row r="810" spans="1:6" ht="12.75" customHeight="1">
      <c r="A810" s="426"/>
      <c r="B810" s="426"/>
      <c r="C810" s="426"/>
      <c r="D810" s="428"/>
      <c r="E810" s="428"/>
      <c r="F810" s="428"/>
    </row>
    <row r="811" spans="1:6" ht="12.75" customHeight="1">
      <c r="A811" s="426"/>
      <c r="B811" s="426"/>
      <c r="C811" s="426"/>
      <c r="D811" s="428"/>
      <c r="E811" s="428"/>
      <c r="F811" s="428"/>
    </row>
    <row r="812" spans="1:6" ht="12.75" customHeight="1">
      <c r="A812" s="426"/>
      <c r="B812" s="426"/>
      <c r="C812" s="426"/>
      <c r="D812" s="428"/>
      <c r="E812" s="428"/>
      <c r="F812" s="428"/>
    </row>
    <row r="813" spans="1:6" ht="12.75" customHeight="1">
      <c r="A813" s="426"/>
      <c r="B813" s="426"/>
      <c r="C813" s="426"/>
      <c r="D813" s="428"/>
      <c r="E813" s="428"/>
      <c r="F813" s="428"/>
    </row>
    <row r="814" spans="1:6" ht="12.75" customHeight="1">
      <c r="A814" s="426"/>
      <c r="B814" s="426"/>
      <c r="C814" s="426"/>
      <c r="D814" s="428"/>
      <c r="E814" s="428"/>
      <c r="F814" s="428"/>
    </row>
    <row r="815" spans="1:6" ht="12.75" customHeight="1">
      <c r="A815" s="426"/>
      <c r="B815" s="426"/>
      <c r="C815" s="426"/>
      <c r="D815" s="428"/>
      <c r="E815" s="428"/>
      <c r="F815" s="428"/>
    </row>
    <row r="816" spans="1:6" ht="12.75" customHeight="1">
      <c r="A816" s="426"/>
      <c r="B816" s="426"/>
      <c r="C816" s="426"/>
      <c r="D816" s="428"/>
      <c r="E816" s="428"/>
      <c r="F816" s="428"/>
    </row>
    <row r="817" spans="1:6" ht="12.75" customHeight="1">
      <c r="A817" s="426"/>
      <c r="B817" s="426"/>
      <c r="C817" s="426"/>
      <c r="D817" s="428"/>
      <c r="E817" s="428"/>
      <c r="F817" s="428"/>
    </row>
    <row r="818" spans="1:6" ht="12.75" customHeight="1">
      <c r="A818" s="426"/>
      <c r="B818" s="426"/>
      <c r="C818" s="426"/>
      <c r="D818" s="428"/>
      <c r="E818" s="428"/>
      <c r="F818" s="428"/>
    </row>
    <row r="819" spans="1:6" ht="12.75" customHeight="1">
      <c r="A819" s="426"/>
      <c r="B819" s="426"/>
      <c r="C819" s="426"/>
      <c r="D819" s="428"/>
      <c r="E819" s="428"/>
      <c r="F819" s="428"/>
    </row>
    <row r="820" spans="1:6" ht="12.75" customHeight="1">
      <c r="A820" s="426"/>
      <c r="B820" s="426"/>
      <c r="C820" s="426"/>
      <c r="D820" s="428"/>
      <c r="E820" s="428"/>
      <c r="F820" s="428"/>
    </row>
    <row r="821" spans="1:6" ht="12.75" customHeight="1">
      <c r="A821" s="426"/>
      <c r="B821" s="426"/>
      <c r="C821" s="426"/>
      <c r="D821" s="428"/>
      <c r="E821" s="428"/>
      <c r="F821" s="428"/>
    </row>
    <row r="822" spans="1:6" ht="12.75" customHeight="1">
      <c r="A822" s="426"/>
      <c r="B822" s="426"/>
      <c r="C822" s="426"/>
      <c r="D822" s="428"/>
      <c r="E822" s="428"/>
      <c r="F822" s="428"/>
    </row>
    <row r="823" spans="1:6" ht="12.75" customHeight="1">
      <c r="A823" s="426"/>
      <c r="B823" s="426"/>
      <c r="C823" s="426"/>
      <c r="D823" s="428"/>
      <c r="E823" s="428"/>
      <c r="F823" s="428"/>
    </row>
    <row r="824" spans="1:6" ht="12.75" customHeight="1">
      <c r="A824" s="426"/>
      <c r="B824" s="426"/>
      <c r="C824" s="426"/>
      <c r="D824" s="428"/>
      <c r="E824" s="428"/>
      <c r="F824" s="428"/>
    </row>
    <row r="825" spans="1:6" ht="12.75" customHeight="1">
      <c r="A825" s="426"/>
      <c r="B825" s="426"/>
      <c r="C825" s="426"/>
      <c r="D825" s="428"/>
      <c r="E825" s="428"/>
      <c r="F825" s="428"/>
    </row>
    <row r="826" spans="1:6" ht="12.75" customHeight="1">
      <c r="A826" s="426"/>
      <c r="B826" s="426"/>
      <c r="C826" s="426"/>
      <c r="D826" s="428"/>
      <c r="E826" s="428"/>
      <c r="F826" s="428"/>
    </row>
    <row r="827" spans="1:6" ht="12.75" customHeight="1">
      <c r="A827" s="426"/>
      <c r="B827" s="426"/>
      <c r="C827" s="426"/>
      <c r="D827" s="428"/>
      <c r="E827" s="428"/>
      <c r="F827" s="428"/>
    </row>
    <row r="828" spans="1:6" ht="12.75" customHeight="1">
      <c r="A828" s="426"/>
      <c r="B828" s="426"/>
      <c r="C828" s="426"/>
      <c r="D828" s="428"/>
      <c r="E828" s="428"/>
      <c r="F828" s="428"/>
    </row>
    <row r="829" spans="1:6" ht="12.75" customHeight="1">
      <c r="A829" s="426"/>
      <c r="B829" s="426"/>
      <c r="C829" s="426"/>
      <c r="D829" s="428"/>
      <c r="E829" s="428"/>
      <c r="F829" s="428"/>
    </row>
    <row r="830" spans="1:6" ht="12.75" customHeight="1">
      <c r="A830" s="426"/>
      <c r="B830" s="426"/>
      <c r="C830" s="426"/>
      <c r="D830" s="428"/>
      <c r="E830" s="428"/>
      <c r="F830" s="428"/>
    </row>
    <row r="831" spans="1:6" ht="12.75" customHeight="1">
      <c r="A831" s="426"/>
      <c r="B831" s="426"/>
      <c r="C831" s="426"/>
      <c r="D831" s="428"/>
      <c r="E831" s="428"/>
      <c r="F831" s="428"/>
    </row>
    <row r="832" spans="1:6" ht="12.75" customHeight="1">
      <c r="A832" s="426"/>
      <c r="B832" s="426"/>
      <c r="C832" s="426"/>
      <c r="D832" s="428"/>
      <c r="E832" s="428"/>
      <c r="F832" s="428"/>
    </row>
    <row r="833" spans="1:6" ht="12.75" customHeight="1">
      <c r="A833" s="426"/>
      <c r="B833" s="426"/>
      <c r="C833" s="426"/>
      <c r="D833" s="428"/>
      <c r="E833" s="428"/>
      <c r="F833" s="428"/>
    </row>
    <row r="834" spans="1:6" ht="12.75" customHeight="1">
      <c r="A834" s="426"/>
      <c r="B834" s="426"/>
      <c r="C834" s="426"/>
      <c r="D834" s="428"/>
      <c r="E834" s="428"/>
      <c r="F834" s="428"/>
    </row>
    <row r="835" spans="1:6" ht="12.75" customHeight="1">
      <c r="A835" s="426"/>
      <c r="B835" s="426"/>
      <c r="C835" s="426"/>
      <c r="D835" s="428"/>
      <c r="E835" s="428"/>
      <c r="F835" s="428"/>
    </row>
    <row r="836" spans="1:6" ht="12.75" customHeight="1">
      <c r="A836" s="426"/>
      <c r="B836" s="426"/>
      <c r="C836" s="426"/>
      <c r="D836" s="428"/>
      <c r="E836" s="428"/>
      <c r="F836" s="428"/>
    </row>
    <row r="837" spans="1:6" ht="12.75" customHeight="1">
      <c r="A837" s="426"/>
      <c r="B837" s="426"/>
      <c r="C837" s="426"/>
      <c r="D837" s="428"/>
      <c r="E837" s="428"/>
      <c r="F837" s="428"/>
    </row>
    <row r="838" spans="1:6" ht="12.75" customHeight="1">
      <c r="A838" s="426"/>
      <c r="B838" s="426"/>
      <c r="C838" s="426"/>
      <c r="D838" s="428"/>
      <c r="E838" s="428"/>
      <c r="F838" s="428"/>
    </row>
    <row r="839" spans="1:6" ht="12.75" customHeight="1">
      <c r="A839" s="426"/>
      <c r="B839" s="426"/>
      <c r="C839" s="426"/>
      <c r="D839" s="428"/>
      <c r="E839" s="428"/>
      <c r="F839" s="428"/>
    </row>
    <row r="840" spans="1:6" ht="12.75" customHeight="1">
      <c r="A840" s="426"/>
      <c r="B840" s="426"/>
      <c r="C840" s="426"/>
      <c r="D840" s="428"/>
      <c r="E840" s="428"/>
      <c r="F840" s="428"/>
    </row>
    <row r="841" spans="1:6" ht="12.75" customHeight="1">
      <c r="A841" s="426"/>
      <c r="B841" s="426"/>
      <c r="C841" s="426"/>
      <c r="D841" s="428"/>
      <c r="E841" s="428"/>
      <c r="F841" s="428"/>
    </row>
    <row r="842" spans="1:6" ht="12.75" customHeight="1">
      <c r="A842" s="426"/>
      <c r="B842" s="426"/>
      <c r="C842" s="426"/>
      <c r="D842" s="428"/>
      <c r="E842" s="428"/>
      <c r="F842" s="428"/>
    </row>
    <row r="843" spans="1:6" ht="12.75" customHeight="1">
      <c r="A843" s="426"/>
      <c r="B843" s="426"/>
      <c r="C843" s="426"/>
      <c r="D843" s="428"/>
      <c r="E843" s="428"/>
      <c r="F843" s="428"/>
    </row>
    <row r="844" spans="1:6" ht="12.75" customHeight="1">
      <c r="A844" s="426"/>
      <c r="B844" s="426"/>
      <c r="C844" s="426"/>
      <c r="D844" s="428"/>
      <c r="E844" s="428"/>
      <c r="F844" s="428"/>
    </row>
    <row r="845" spans="1:6" ht="12.75" customHeight="1">
      <c r="A845" s="426"/>
      <c r="B845" s="426"/>
      <c r="C845" s="426"/>
      <c r="D845" s="428"/>
      <c r="E845" s="428"/>
      <c r="F845" s="428"/>
    </row>
    <row r="846" spans="1:6" ht="12.75" customHeight="1">
      <c r="A846" s="426"/>
      <c r="B846" s="426"/>
      <c r="C846" s="426"/>
      <c r="D846" s="428"/>
      <c r="E846" s="428"/>
      <c r="F846" s="428"/>
    </row>
    <row r="847" spans="1:6" ht="12.75" customHeight="1">
      <c r="A847" s="426"/>
      <c r="B847" s="426"/>
      <c r="C847" s="426"/>
      <c r="D847" s="428"/>
      <c r="E847" s="428"/>
      <c r="F847" s="428"/>
    </row>
    <row r="848" spans="1:6" ht="12.75" customHeight="1">
      <c r="A848" s="426"/>
      <c r="B848" s="426"/>
      <c r="C848" s="426"/>
      <c r="D848" s="428"/>
      <c r="E848" s="428"/>
      <c r="F848" s="428"/>
    </row>
    <row r="849" spans="1:6" ht="12.75" customHeight="1">
      <c r="A849" s="426"/>
      <c r="B849" s="426"/>
      <c r="C849" s="426"/>
      <c r="D849" s="428"/>
      <c r="E849" s="428"/>
      <c r="F849" s="428"/>
    </row>
    <row r="850" spans="1:6" ht="12.75" customHeight="1">
      <c r="A850" s="426"/>
      <c r="B850" s="426"/>
      <c r="C850" s="426"/>
      <c r="D850" s="428"/>
      <c r="E850" s="428"/>
      <c r="F850" s="428"/>
    </row>
    <row r="851" spans="1:6" ht="12.75" customHeight="1">
      <c r="A851" s="426"/>
      <c r="B851" s="426"/>
      <c r="C851" s="426"/>
      <c r="D851" s="428"/>
      <c r="E851" s="428"/>
      <c r="F851" s="428"/>
    </row>
    <row r="852" spans="1:6" ht="12.75" customHeight="1">
      <c r="A852" s="426"/>
      <c r="B852" s="426"/>
      <c r="C852" s="426"/>
      <c r="D852" s="428"/>
      <c r="E852" s="428"/>
      <c r="F852" s="428"/>
    </row>
    <row r="853" spans="1:6" ht="12.75" customHeight="1">
      <c r="A853" s="426"/>
      <c r="B853" s="426"/>
      <c r="C853" s="426"/>
      <c r="D853" s="428"/>
      <c r="E853" s="428"/>
      <c r="F853" s="428"/>
    </row>
    <row r="854" spans="1:6" ht="12.75" customHeight="1">
      <c r="A854" s="426"/>
      <c r="B854" s="426"/>
      <c r="C854" s="426"/>
      <c r="D854" s="428"/>
      <c r="E854" s="428"/>
      <c r="F854" s="428"/>
    </row>
    <row r="855" spans="1:6" ht="12.75" customHeight="1">
      <c r="A855" s="426"/>
      <c r="B855" s="426"/>
      <c r="C855" s="426"/>
      <c r="D855" s="428"/>
      <c r="E855" s="428"/>
      <c r="F855" s="428"/>
    </row>
    <row r="856" spans="1:6" ht="12.75" customHeight="1">
      <c r="A856" s="426"/>
      <c r="B856" s="426"/>
      <c r="C856" s="426"/>
      <c r="D856" s="428"/>
      <c r="E856" s="428"/>
      <c r="F856" s="428"/>
    </row>
    <row r="857" spans="1:6" ht="12.75" customHeight="1">
      <c r="A857" s="426"/>
      <c r="B857" s="426"/>
      <c r="C857" s="426"/>
      <c r="D857" s="428"/>
      <c r="E857" s="428"/>
      <c r="F857" s="428"/>
    </row>
    <row r="858" spans="1:6" ht="12.75" customHeight="1">
      <c r="A858" s="426"/>
      <c r="B858" s="426"/>
      <c r="C858" s="426"/>
      <c r="D858" s="428"/>
      <c r="E858" s="428"/>
      <c r="F858" s="428"/>
    </row>
    <row r="859" spans="1:6" ht="12.75" customHeight="1">
      <c r="A859" s="426"/>
      <c r="B859" s="426"/>
      <c r="C859" s="426"/>
      <c r="D859" s="428"/>
      <c r="E859" s="428"/>
      <c r="F859" s="428"/>
    </row>
    <row r="860" spans="1:6" ht="12.75" customHeight="1">
      <c r="A860" s="426"/>
      <c r="B860" s="426"/>
      <c r="C860" s="426"/>
      <c r="D860" s="428"/>
      <c r="E860" s="428"/>
      <c r="F860" s="428"/>
    </row>
    <row r="861" spans="1:6" ht="12.75" customHeight="1">
      <c r="A861" s="426"/>
      <c r="B861" s="426"/>
      <c r="C861" s="426"/>
      <c r="D861" s="428"/>
      <c r="E861" s="428"/>
      <c r="F861" s="428"/>
    </row>
    <row r="862" spans="1:6" ht="12.75" customHeight="1">
      <c r="A862" s="426"/>
      <c r="B862" s="426"/>
      <c r="C862" s="426"/>
      <c r="D862" s="428"/>
      <c r="E862" s="428"/>
      <c r="F862" s="428"/>
    </row>
    <row r="863" spans="1:6" ht="12.75" customHeight="1">
      <c r="A863" s="426"/>
      <c r="B863" s="426"/>
      <c r="C863" s="426"/>
      <c r="D863" s="428"/>
      <c r="E863" s="428"/>
      <c r="F863" s="428"/>
    </row>
    <row r="864" spans="1:6" ht="12.75" customHeight="1">
      <c r="A864" s="426"/>
      <c r="B864" s="426"/>
      <c r="C864" s="426"/>
      <c r="D864" s="428"/>
      <c r="E864" s="428"/>
      <c r="F864" s="428"/>
    </row>
    <row r="865" spans="1:6" ht="12.75" customHeight="1">
      <c r="A865" s="426"/>
      <c r="B865" s="426"/>
      <c r="C865" s="426"/>
      <c r="D865" s="428"/>
      <c r="E865" s="428"/>
      <c r="F865" s="428"/>
    </row>
    <row r="866" spans="1:6" ht="12.75" customHeight="1">
      <c r="A866" s="426"/>
      <c r="B866" s="426"/>
      <c r="C866" s="426"/>
      <c r="D866" s="428"/>
      <c r="E866" s="428"/>
      <c r="F866" s="428"/>
    </row>
    <row r="867" spans="1:6" ht="12.75" customHeight="1">
      <c r="A867" s="426"/>
      <c r="B867" s="426"/>
      <c r="C867" s="426"/>
      <c r="D867" s="428"/>
      <c r="E867" s="428"/>
      <c r="F867" s="428"/>
    </row>
    <row r="868" spans="1:6" ht="12.75" customHeight="1">
      <c r="A868" s="426"/>
      <c r="B868" s="426"/>
      <c r="C868" s="426"/>
      <c r="D868" s="428"/>
      <c r="E868" s="428"/>
      <c r="F868" s="428"/>
    </row>
    <row r="869" spans="1:6" ht="12.75" customHeight="1">
      <c r="A869" s="426"/>
      <c r="B869" s="426"/>
      <c r="C869" s="426"/>
      <c r="D869" s="428"/>
      <c r="E869" s="428"/>
      <c r="F869" s="428"/>
    </row>
    <row r="870" spans="1:6" ht="12.75" customHeight="1">
      <c r="A870" s="426"/>
      <c r="B870" s="426"/>
      <c r="C870" s="426"/>
      <c r="D870" s="428"/>
      <c r="E870" s="428"/>
      <c r="F870" s="428"/>
    </row>
    <row r="871" spans="1:6" ht="12.75" customHeight="1">
      <c r="A871" s="426"/>
      <c r="B871" s="426"/>
      <c r="C871" s="426"/>
      <c r="D871" s="428"/>
      <c r="E871" s="428"/>
      <c r="F871" s="428"/>
    </row>
    <row r="872" spans="1:6" ht="12.75" customHeight="1">
      <c r="A872" s="426"/>
      <c r="B872" s="426"/>
      <c r="C872" s="426"/>
      <c r="D872" s="428"/>
      <c r="E872" s="428"/>
      <c r="F872" s="428"/>
    </row>
    <row r="873" spans="1:6" ht="12.75" customHeight="1">
      <c r="A873" s="426"/>
      <c r="B873" s="426"/>
      <c r="C873" s="426"/>
      <c r="D873" s="428"/>
      <c r="E873" s="428"/>
      <c r="F873" s="428"/>
    </row>
    <row r="874" spans="1:6" ht="12.75" customHeight="1">
      <c r="A874" s="426"/>
      <c r="B874" s="426"/>
      <c r="C874" s="426"/>
      <c r="D874" s="428"/>
      <c r="E874" s="428"/>
      <c r="F874" s="428"/>
    </row>
    <row r="875" spans="1:6" ht="12.75" customHeight="1">
      <c r="A875" s="426"/>
      <c r="B875" s="426"/>
      <c r="C875" s="426"/>
      <c r="D875" s="428"/>
      <c r="E875" s="428"/>
      <c r="F875" s="428"/>
    </row>
    <row r="876" spans="1:6" ht="12.75" customHeight="1">
      <c r="A876" s="426"/>
      <c r="B876" s="426"/>
      <c r="C876" s="426"/>
      <c r="D876" s="428"/>
      <c r="E876" s="428"/>
      <c r="F876" s="428"/>
    </row>
    <row r="877" spans="1:6" ht="12.75" customHeight="1">
      <c r="A877" s="426"/>
      <c r="B877" s="426"/>
      <c r="C877" s="426"/>
      <c r="D877" s="428"/>
      <c r="E877" s="428"/>
      <c r="F877" s="428"/>
    </row>
    <row r="878" spans="1:6" ht="12.75" customHeight="1">
      <c r="A878" s="426"/>
      <c r="B878" s="426"/>
      <c r="C878" s="426"/>
      <c r="D878" s="428"/>
      <c r="E878" s="428"/>
      <c r="F878" s="428"/>
    </row>
    <row r="879" spans="1:6" ht="12.75" customHeight="1">
      <c r="A879" s="426"/>
      <c r="B879" s="426"/>
      <c r="C879" s="426"/>
      <c r="D879" s="428"/>
      <c r="E879" s="428"/>
      <c r="F879" s="428"/>
    </row>
    <row r="880" spans="1:6" ht="12.75" customHeight="1">
      <c r="A880" s="426"/>
      <c r="B880" s="426"/>
      <c r="C880" s="426"/>
      <c r="D880" s="428"/>
      <c r="E880" s="428"/>
      <c r="F880" s="428"/>
    </row>
    <row r="881" spans="1:6" ht="12.75" customHeight="1">
      <c r="A881" s="426"/>
      <c r="B881" s="426"/>
      <c r="C881" s="426"/>
      <c r="D881" s="428"/>
      <c r="E881" s="428"/>
      <c r="F881" s="428"/>
    </row>
    <row r="882" spans="1:6" ht="12.75" customHeight="1">
      <c r="A882" s="426"/>
      <c r="B882" s="426"/>
      <c r="C882" s="426"/>
      <c r="D882" s="428"/>
      <c r="E882" s="428"/>
      <c r="F882" s="428"/>
    </row>
    <row r="883" spans="1:6" ht="12.75" customHeight="1">
      <c r="A883" s="426"/>
      <c r="B883" s="426"/>
      <c r="C883" s="426"/>
      <c r="D883" s="428"/>
      <c r="E883" s="428"/>
      <c r="F883" s="428"/>
    </row>
    <row r="884" spans="1:6" ht="12.75" customHeight="1">
      <c r="A884" s="426"/>
      <c r="B884" s="426"/>
      <c r="C884" s="426"/>
      <c r="D884" s="428"/>
      <c r="E884" s="428"/>
      <c r="F884" s="428"/>
    </row>
    <row r="885" spans="1:6" ht="12.75" customHeight="1">
      <c r="A885" s="426"/>
      <c r="B885" s="426"/>
      <c r="C885" s="426"/>
      <c r="D885" s="428"/>
      <c r="E885" s="428"/>
      <c r="F885" s="428"/>
    </row>
    <row r="886" spans="1:6" ht="12.75" customHeight="1">
      <c r="A886" s="426"/>
      <c r="B886" s="426"/>
      <c r="C886" s="426"/>
      <c r="D886" s="428"/>
      <c r="E886" s="428"/>
      <c r="F886" s="428"/>
    </row>
    <row r="887" spans="1:6" ht="12.75" customHeight="1">
      <c r="A887" s="426"/>
      <c r="B887" s="426"/>
      <c r="C887" s="426"/>
      <c r="D887" s="428"/>
      <c r="E887" s="428"/>
      <c r="F887" s="428"/>
    </row>
    <row r="888" spans="1:6" ht="12.75" customHeight="1">
      <c r="A888" s="426"/>
      <c r="B888" s="426"/>
      <c r="C888" s="426"/>
      <c r="D888" s="428"/>
      <c r="E888" s="428"/>
      <c r="F888" s="428"/>
    </row>
    <row r="889" spans="1:6" ht="12.75" customHeight="1">
      <c r="A889" s="426"/>
      <c r="B889" s="426"/>
      <c r="C889" s="426"/>
      <c r="D889" s="428"/>
      <c r="E889" s="428"/>
      <c r="F889" s="428"/>
    </row>
    <row r="890" spans="1:6" ht="12.75" customHeight="1">
      <c r="A890" s="426"/>
      <c r="B890" s="426"/>
      <c r="C890" s="426"/>
      <c r="D890" s="428"/>
      <c r="E890" s="428"/>
      <c r="F890" s="428"/>
    </row>
    <row r="891" spans="1:6" ht="12.75" customHeight="1">
      <c r="A891" s="426"/>
      <c r="B891" s="426"/>
      <c r="C891" s="426"/>
      <c r="D891" s="428"/>
      <c r="E891" s="428"/>
      <c r="F891" s="428"/>
    </row>
    <row r="892" spans="1:6" ht="12.75" customHeight="1">
      <c r="A892" s="426"/>
      <c r="B892" s="426"/>
      <c r="C892" s="426"/>
      <c r="D892" s="428"/>
      <c r="E892" s="428"/>
      <c r="F892" s="428"/>
    </row>
    <row r="893" spans="1:6" ht="12.75" customHeight="1">
      <c r="A893" s="426"/>
      <c r="B893" s="426"/>
      <c r="C893" s="426"/>
      <c r="D893" s="428"/>
      <c r="E893" s="428"/>
      <c r="F893" s="428"/>
    </row>
    <row r="894" spans="1:6" ht="12.75" customHeight="1">
      <c r="A894" s="426"/>
      <c r="B894" s="426"/>
      <c r="C894" s="426"/>
      <c r="D894" s="428"/>
      <c r="E894" s="428"/>
      <c r="F894" s="428"/>
    </row>
    <row r="895" spans="1:6" ht="12.75" customHeight="1">
      <c r="A895" s="426"/>
      <c r="B895" s="426"/>
      <c r="C895" s="426"/>
      <c r="D895" s="428"/>
      <c r="E895" s="428"/>
      <c r="F895" s="428"/>
    </row>
    <row r="896" spans="1:6" ht="12.75" customHeight="1">
      <c r="A896" s="426"/>
      <c r="B896" s="426"/>
      <c r="C896" s="426"/>
      <c r="D896" s="428"/>
      <c r="E896" s="428"/>
      <c r="F896" s="428"/>
    </row>
    <row r="897" spans="1:6" ht="12.75" customHeight="1">
      <c r="A897" s="426"/>
      <c r="B897" s="426"/>
      <c r="C897" s="426"/>
      <c r="D897" s="428"/>
      <c r="E897" s="428"/>
      <c r="F897" s="428"/>
    </row>
    <row r="898" spans="1:6" ht="12.75" customHeight="1">
      <c r="A898" s="426"/>
      <c r="B898" s="426"/>
      <c r="C898" s="426"/>
      <c r="D898" s="428"/>
      <c r="E898" s="428"/>
      <c r="F898" s="428"/>
    </row>
    <row r="899" spans="1:6" ht="12.75" customHeight="1">
      <c r="A899" s="426"/>
      <c r="B899" s="426"/>
      <c r="C899" s="426"/>
      <c r="D899" s="428"/>
      <c r="E899" s="428"/>
      <c r="F899" s="428"/>
    </row>
    <row r="900" spans="1:6" ht="12.75" customHeight="1">
      <c r="A900" s="426"/>
      <c r="B900" s="426"/>
      <c r="C900" s="426"/>
      <c r="D900" s="428"/>
      <c r="E900" s="428"/>
      <c r="F900" s="428"/>
    </row>
    <row r="901" spans="1:6" ht="12.75" customHeight="1">
      <c r="A901" s="426"/>
      <c r="B901" s="426"/>
      <c r="C901" s="426"/>
      <c r="D901" s="428"/>
      <c r="E901" s="428"/>
      <c r="F901" s="428"/>
    </row>
    <row r="902" spans="1:6" ht="12.75" customHeight="1">
      <c r="A902" s="426"/>
      <c r="B902" s="426"/>
      <c r="C902" s="426"/>
      <c r="D902" s="428"/>
      <c r="E902" s="428"/>
      <c r="F902" s="428"/>
    </row>
    <row r="903" spans="1:6" ht="12.75" customHeight="1">
      <c r="A903" s="426"/>
      <c r="B903" s="426"/>
      <c r="C903" s="426"/>
      <c r="D903" s="428"/>
      <c r="E903" s="428"/>
      <c r="F903" s="428"/>
    </row>
    <row r="904" spans="1:6" ht="12.75" customHeight="1">
      <c r="A904" s="426"/>
      <c r="B904" s="426"/>
      <c r="C904" s="426"/>
      <c r="D904" s="428"/>
      <c r="E904" s="428"/>
      <c r="F904" s="428"/>
    </row>
    <row r="905" spans="1:6" ht="12.75" customHeight="1">
      <c r="A905" s="426"/>
      <c r="B905" s="426"/>
      <c r="C905" s="426"/>
      <c r="D905" s="428"/>
      <c r="E905" s="428"/>
      <c r="F905" s="428"/>
    </row>
    <row r="906" spans="1:6" ht="12.75" customHeight="1">
      <c r="A906" s="426"/>
      <c r="B906" s="426"/>
      <c r="C906" s="426"/>
      <c r="D906" s="428"/>
      <c r="E906" s="428"/>
      <c r="F906" s="428"/>
    </row>
    <row r="907" spans="1:6" ht="12.75" customHeight="1">
      <c r="A907" s="426"/>
      <c r="B907" s="426"/>
      <c r="C907" s="426"/>
      <c r="D907" s="428"/>
      <c r="E907" s="428"/>
      <c r="F907" s="428"/>
    </row>
    <row r="908" spans="1:6" ht="12.75" customHeight="1">
      <c r="A908" s="426"/>
      <c r="B908" s="426"/>
      <c r="C908" s="426"/>
      <c r="D908" s="428"/>
      <c r="E908" s="428"/>
      <c r="F908" s="428"/>
    </row>
    <row r="909" spans="1:6" ht="12.75" customHeight="1">
      <c r="A909" s="426"/>
      <c r="B909" s="426"/>
      <c r="C909" s="426"/>
      <c r="D909" s="428"/>
      <c r="E909" s="428"/>
      <c r="F909" s="428"/>
    </row>
    <row r="910" spans="1:6" ht="12.75" customHeight="1">
      <c r="A910" s="426"/>
      <c r="B910" s="426"/>
      <c r="C910" s="426"/>
      <c r="D910" s="428"/>
      <c r="E910" s="428"/>
      <c r="F910" s="428"/>
    </row>
    <row r="911" spans="1:6" ht="12.75" customHeight="1">
      <c r="A911" s="426"/>
      <c r="B911" s="426"/>
      <c r="C911" s="426"/>
      <c r="D911" s="428"/>
      <c r="E911" s="428"/>
      <c r="F911" s="428"/>
    </row>
    <row r="912" spans="1:6" ht="12.75" customHeight="1">
      <c r="A912" s="426"/>
      <c r="B912" s="426"/>
      <c r="C912" s="426"/>
      <c r="D912" s="428"/>
      <c r="E912" s="428"/>
      <c r="F912" s="428"/>
    </row>
    <row r="913" spans="1:6" ht="12.75" customHeight="1">
      <c r="A913" s="426"/>
      <c r="B913" s="426"/>
      <c r="C913" s="426"/>
      <c r="D913" s="428"/>
      <c r="E913" s="428"/>
      <c r="F913" s="428"/>
    </row>
    <row r="914" spans="1:6" ht="12.75" customHeight="1">
      <c r="A914" s="426"/>
      <c r="B914" s="426"/>
      <c r="C914" s="426"/>
      <c r="D914" s="428"/>
      <c r="E914" s="428"/>
      <c r="F914" s="428"/>
    </row>
    <row r="915" spans="1:6" ht="12.75" customHeight="1">
      <c r="A915" s="426"/>
      <c r="B915" s="426"/>
      <c r="C915" s="426"/>
      <c r="D915" s="428"/>
      <c r="E915" s="428"/>
      <c r="F915" s="428"/>
    </row>
    <row r="916" spans="1:6" ht="12.75" customHeight="1">
      <c r="A916" s="426"/>
      <c r="B916" s="426"/>
      <c r="C916" s="426"/>
      <c r="D916" s="428"/>
      <c r="E916" s="428"/>
      <c r="F916" s="428"/>
    </row>
    <row r="917" spans="1:6" ht="12.75" customHeight="1">
      <c r="A917" s="426"/>
      <c r="B917" s="426"/>
      <c r="C917" s="426"/>
      <c r="D917" s="428"/>
      <c r="E917" s="428"/>
      <c r="F917" s="428"/>
    </row>
    <row r="918" spans="1:6" ht="12.75" customHeight="1">
      <c r="A918" s="426"/>
      <c r="B918" s="426"/>
      <c r="C918" s="426"/>
      <c r="D918" s="428"/>
      <c r="E918" s="428"/>
      <c r="F918" s="428"/>
    </row>
    <row r="919" spans="1:6" ht="12.75" customHeight="1">
      <c r="A919" s="426"/>
      <c r="B919" s="426"/>
      <c r="C919" s="426"/>
      <c r="D919" s="428"/>
      <c r="E919" s="428"/>
      <c r="F919" s="428"/>
    </row>
    <row r="920" spans="1:6" ht="12.75" customHeight="1">
      <c r="A920" s="426"/>
      <c r="B920" s="426"/>
      <c r="C920" s="426"/>
      <c r="D920" s="428"/>
      <c r="E920" s="428"/>
      <c r="F920" s="428"/>
    </row>
    <row r="921" spans="1:6" ht="12.75" customHeight="1">
      <c r="A921" s="426"/>
      <c r="B921" s="426"/>
      <c r="C921" s="426"/>
      <c r="D921" s="428"/>
      <c r="E921" s="428"/>
      <c r="F921" s="428"/>
    </row>
    <row r="922" spans="1:6" ht="12.75" customHeight="1">
      <c r="A922" s="426"/>
      <c r="B922" s="426"/>
      <c r="C922" s="426"/>
      <c r="D922" s="428"/>
      <c r="E922" s="428"/>
      <c r="F922" s="428"/>
    </row>
    <row r="923" spans="1:6" ht="12.75" customHeight="1">
      <c r="A923" s="426"/>
      <c r="B923" s="426"/>
      <c r="C923" s="426"/>
      <c r="D923" s="428"/>
      <c r="E923" s="428"/>
      <c r="F923" s="428"/>
    </row>
    <row r="924" spans="1:6" ht="12.75" customHeight="1">
      <c r="A924" s="426"/>
      <c r="B924" s="426"/>
      <c r="C924" s="426"/>
      <c r="D924" s="428"/>
      <c r="E924" s="428"/>
      <c r="F924" s="428"/>
    </row>
    <row r="925" spans="1:6" ht="12.75" customHeight="1">
      <c r="A925" s="426"/>
      <c r="B925" s="426"/>
      <c r="C925" s="426"/>
      <c r="D925" s="428"/>
      <c r="E925" s="428"/>
      <c r="F925" s="428"/>
    </row>
    <row r="926" spans="1:6" ht="12.75" customHeight="1">
      <c r="A926" s="426"/>
      <c r="B926" s="426"/>
      <c r="C926" s="426"/>
      <c r="D926" s="428"/>
      <c r="E926" s="428"/>
      <c r="F926" s="428"/>
    </row>
    <row r="927" spans="1:6" ht="12.75" customHeight="1">
      <c r="A927" s="426"/>
      <c r="B927" s="426"/>
      <c r="C927" s="426"/>
      <c r="D927" s="428"/>
      <c r="E927" s="428"/>
      <c r="F927" s="428"/>
    </row>
    <row r="928" spans="1:6" ht="12.75" customHeight="1">
      <c r="A928" s="426"/>
      <c r="B928" s="426"/>
      <c r="C928" s="426"/>
      <c r="D928" s="428"/>
      <c r="E928" s="428"/>
      <c r="F928" s="428"/>
    </row>
    <row r="929" spans="1:6" ht="12.75" customHeight="1">
      <c r="A929" s="426"/>
      <c r="B929" s="426"/>
      <c r="C929" s="426"/>
      <c r="D929" s="428"/>
      <c r="E929" s="428"/>
      <c r="F929" s="428"/>
    </row>
    <row r="930" spans="1:6" ht="12.75" customHeight="1">
      <c r="A930" s="426"/>
      <c r="B930" s="426"/>
      <c r="C930" s="426"/>
      <c r="D930" s="428"/>
      <c r="E930" s="428"/>
      <c r="F930" s="428"/>
    </row>
    <row r="931" spans="1:6" ht="12.75" customHeight="1">
      <c r="A931" s="426"/>
      <c r="B931" s="426"/>
      <c r="C931" s="426"/>
      <c r="D931" s="428"/>
      <c r="E931" s="428"/>
      <c r="F931" s="428"/>
    </row>
    <row r="932" spans="1:6" ht="12.75" customHeight="1">
      <c r="A932" s="426"/>
      <c r="B932" s="426"/>
      <c r="C932" s="426"/>
      <c r="D932" s="428"/>
      <c r="E932" s="428"/>
      <c r="F932" s="428"/>
    </row>
    <row r="933" spans="1:6" ht="12.75" customHeight="1">
      <c r="A933" s="426"/>
      <c r="B933" s="426"/>
      <c r="C933" s="426"/>
      <c r="D933" s="428"/>
      <c r="E933" s="428"/>
      <c r="F933" s="428"/>
    </row>
    <row r="934" spans="1:6" ht="12.75" customHeight="1">
      <c r="A934" s="426"/>
      <c r="B934" s="426"/>
      <c r="C934" s="426"/>
      <c r="D934" s="428"/>
      <c r="E934" s="428"/>
      <c r="F934" s="428"/>
    </row>
    <row r="935" spans="1:6" ht="12.75" customHeight="1">
      <c r="A935" s="426"/>
      <c r="B935" s="426"/>
      <c r="C935" s="426"/>
      <c r="D935" s="428"/>
      <c r="E935" s="428"/>
      <c r="F935" s="428"/>
    </row>
    <row r="936" spans="1:6" ht="12.75" customHeight="1">
      <c r="A936" s="426"/>
      <c r="B936" s="426"/>
      <c r="C936" s="426"/>
      <c r="D936" s="428"/>
      <c r="E936" s="428"/>
      <c r="F936" s="428"/>
    </row>
    <row r="937" spans="1:6" ht="12.75" customHeight="1">
      <c r="A937" s="426"/>
      <c r="B937" s="426"/>
      <c r="C937" s="426"/>
      <c r="D937" s="428"/>
      <c r="E937" s="428"/>
      <c r="F937" s="428"/>
    </row>
    <row r="938" spans="1:6" ht="12.75" customHeight="1">
      <c r="A938" s="426"/>
      <c r="B938" s="426"/>
      <c r="C938" s="426"/>
      <c r="D938" s="428"/>
      <c r="E938" s="428"/>
      <c r="F938" s="428"/>
    </row>
    <row r="939" spans="1:6" ht="12.75" customHeight="1">
      <c r="A939" s="426"/>
      <c r="B939" s="426"/>
      <c r="C939" s="426"/>
      <c r="D939" s="428"/>
      <c r="E939" s="428"/>
      <c r="F939" s="428"/>
    </row>
    <row r="940" spans="1:6" ht="12.75" customHeight="1">
      <c r="A940" s="426"/>
      <c r="B940" s="426"/>
      <c r="C940" s="426"/>
      <c r="D940" s="428"/>
      <c r="E940" s="428"/>
      <c r="F940" s="428"/>
    </row>
    <row r="941" spans="1:6" ht="12.75" customHeight="1">
      <c r="A941" s="426"/>
      <c r="B941" s="426"/>
      <c r="C941" s="426"/>
      <c r="D941" s="428"/>
      <c r="E941" s="428"/>
      <c r="F941" s="428"/>
    </row>
    <row r="942" spans="1:6" ht="12.75" customHeight="1">
      <c r="A942" s="426"/>
      <c r="B942" s="426"/>
      <c r="C942" s="426"/>
      <c r="D942" s="428"/>
      <c r="E942" s="428"/>
      <c r="F942" s="428"/>
    </row>
    <row r="943" spans="1:6" ht="12.75" customHeight="1">
      <c r="A943" s="426"/>
      <c r="B943" s="426"/>
      <c r="C943" s="426"/>
      <c r="D943" s="428"/>
      <c r="E943" s="428"/>
      <c r="F943" s="428"/>
    </row>
    <row r="944" spans="1:6" ht="12.75" customHeight="1">
      <c r="A944" s="426"/>
      <c r="B944" s="426"/>
      <c r="C944" s="426"/>
      <c r="D944" s="428"/>
      <c r="E944" s="428"/>
      <c r="F944" s="428"/>
    </row>
    <row r="945" spans="1:6" ht="12.75" customHeight="1">
      <c r="A945" s="426"/>
      <c r="B945" s="426"/>
      <c r="C945" s="426"/>
      <c r="D945" s="428"/>
      <c r="E945" s="428"/>
      <c r="F945" s="428"/>
    </row>
    <row r="946" spans="1:6" ht="12.75" customHeight="1">
      <c r="A946" s="426"/>
      <c r="B946" s="426"/>
      <c r="C946" s="426"/>
      <c r="D946" s="428"/>
      <c r="E946" s="428"/>
      <c r="F946" s="428"/>
    </row>
    <row r="947" spans="1:6" ht="12.75" customHeight="1">
      <c r="A947" s="426"/>
      <c r="B947" s="426"/>
      <c r="C947" s="426"/>
      <c r="D947" s="428"/>
      <c r="E947" s="428"/>
      <c r="F947" s="428"/>
    </row>
    <row r="948" spans="1:6" ht="12.75" customHeight="1">
      <c r="A948" s="426"/>
      <c r="B948" s="426"/>
      <c r="C948" s="426"/>
      <c r="D948" s="428"/>
      <c r="E948" s="428"/>
      <c r="F948" s="428"/>
    </row>
    <row r="949" spans="1:6" ht="12.75" customHeight="1">
      <c r="A949" s="426"/>
      <c r="B949" s="426"/>
      <c r="C949" s="426"/>
      <c r="D949" s="428"/>
      <c r="E949" s="428"/>
      <c r="F949" s="428"/>
    </row>
    <row r="950" spans="1:6" ht="12.75" customHeight="1">
      <c r="A950" s="426"/>
      <c r="B950" s="426"/>
      <c r="C950" s="426"/>
      <c r="D950" s="428"/>
      <c r="E950" s="428"/>
      <c r="F950" s="428"/>
    </row>
    <row r="951" spans="1:6" ht="12.75" customHeight="1">
      <c r="A951" s="426"/>
      <c r="B951" s="426"/>
      <c r="C951" s="426"/>
      <c r="D951" s="428"/>
      <c r="E951" s="428"/>
      <c r="F951" s="428"/>
    </row>
    <row r="952" spans="1:6" ht="12.75" customHeight="1">
      <c r="A952" s="426"/>
      <c r="B952" s="426"/>
      <c r="C952" s="426"/>
      <c r="D952" s="428"/>
      <c r="E952" s="428"/>
      <c r="F952" s="428"/>
    </row>
    <row r="953" spans="1:6" ht="12.75" customHeight="1">
      <c r="A953" s="426"/>
      <c r="B953" s="426"/>
      <c r="C953" s="426"/>
      <c r="D953" s="428"/>
      <c r="E953" s="428"/>
      <c r="F953" s="428"/>
    </row>
    <row r="954" spans="1:6" ht="12.75" customHeight="1">
      <c r="A954" s="426"/>
      <c r="B954" s="426"/>
      <c r="C954" s="426"/>
      <c r="D954" s="428"/>
      <c r="E954" s="428"/>
      <c r="F954" s="428"/>
    </row>
    <row r="955" spans="1:6" ht="12.75" customHeight="1">
      <c r="A955" s="426"/>
      <c r="B955" s="426"/>
      <c r="C955" s="426"/>
      <c r="D955" s="428"/>
      <c r="E955" s="428"/>
      <c r="F955" s="428"/>
    </row>
    <row r="956" spans="1:6" ht="12.75" customHeight="1">
      <c r="A956" s="426"/>
      <c r="B956" s="426"/>
      <c r="C956" s="426"/>
      <c r="D956" s="428"/>
      <c r="E956" s="428"/>
      <c r="F956" s="428"/>
    </row>
    <row r="957" spans="1:6" ht="12.75" customHeight="1">
      <c r="A957" s="426"/>
      <c r="B957" s="426"/>
      <c r="C957" s="426"/>
      <c r="D957" s="428"/>
      <c r="E957" s="428"/>
      <c r="F957" s="428"/>
    </row>
    <row r="958" spans="1:6" ht="12.75" customHeight="1">
      <c r="A958" s="426"/>
      <c r="B958" s="426"/>
      <c r="C958" s="426"/>
      <c r="D958" s="428"/>
      <c r="E958" s="428"/>
      <c r="F958" s="428"/>
    </row>
    <row r="959" spans="1:6" ht="12.75" customHeight="1">
      <c r="A959" s="426"/>
      <c r="B959" s="426"/>
      <c r="C959" s="426"/>
      <c r="D959" s="428"/>
      <c r="E959" s="428"/>
      <c r="F959" s="428"/>
    </row>
    <row r="960" spans="1:6" ht="12.75" customHeight="1">
      <c r="A960" s="426"/>
      <c r="B960" s="426"/>
      <c r="C960" s="426"/>
      <c r="D960" s="428"/>
      <c r="E960" s="428"/>
      <c r="F960" s="428"/>
    </row>
    <row r="961" spans="1:6" ht="12.75" customHeight="1">
      <c r="A961" s="426"/>
      <c r="B961" s="426"/>
      <c r="C961" s="426"/>
      <c r="D961" s="428"/>
      <c r="E961" s="428"/>
      <c r="F961" s="428"/>
    </row>
    <row r="962" spans="1:6" ht="12.75" customHeight="1">
      <c r="A962" s="426"/>
      <c r="B962" s="426"/>
      <c r="C962" s="426"/>
      <c r="D962" s="428"/>
      <c r="E962" s="428"/>
      <c r="F962" s="428"/>
    </row>
    <row r="963" spans="1:6" ht="12.75" customHeight="1">
      <c r="A963" s="426"/>
      <c r="B963" s="426"/>
      <c r="C963" s="426"/>
      <c r="D963" s="428"/>
      <c r="E963" s="428"/>
      <c r="F963" s="428"/>
    </row>
    <row r="964" spans="1:6" ht="12.75" customHeight="1">
      <c r="A964" s="426"/>
      <c r="B964" s="426"/>
      <c r="C964" s="426"/>
      <c r="D964" s="428"/>
      <c r="E964" s="428"/>
      <c r="F964" s="428"/>
    </row>
    <row r="965" spans="1:6" ht="12.75" customHeight="1">
      <c r="A965" s="426"/>
      <c r="B965" s="426"/>
      <c r="C965" s="426"/>
      <c r="D965" s="428"/>
      <c r="E965" s="428"/>
      <c r="F965" s="428"/>
    </row>
    <row r="966" spans="1:6" ht="12.75" customHeight="1">
      <c r="A966" s="426"/>
      <c r="B966" s="426"/>
      <c r="C966" s="426"/>
      <c r="D966" s="428"/>
      <c r="E966" s="428"/>
      <c r="F966" s="428"/>
    </row>
    <row r="967" spans="1:6" ht="12.75" customHeight="1">
      <c r="A967" s="426"/>
      <c r="B967" s="426"/>
      <c r="C967" s="426"/>
      <c r="D967" s="428"/>
      <c r="E967" s="428"/>
      <c r="F967" s="428"/>
    </row>
    <row r="968" spans="1:6" ht="12.75" customHeight="1">
      <c r="A968" s="426"/>
      <c r="B968" s="426"/>
      <c r="C968" s="426"/>
      <c r="D968" s="428"/>
      <c r="E968" s="428"/>
      <c r="F968" s="428"/>
    </row>
    <row r="969" spans="1:6" ht="12.75" customHeight="1">
      <c r="A969" s="426"/>
      <c r="B969" s="426"/>
      <c r="C969" s="426"/>
      <c r="D969" s="428"/>
      <c r="E969" s="428"/>
      <c r="F969" s="428"/>
    </row>
    <row r="970" spans="1:6" ht="12.75" customHeight="1">
      <c r="A970" s="426"/>
      <c r="B970" s="426"/>
      <c r="C970" s="426"/>
      <c r="D970" s="428"/>
      <c r="E970" s="428"/>
      <c r="F970" s="428"/>
    </row>
    <row r="971" spans="1:6" ht="12.75" customHeight="1">
      <c r="A971" s="426"/>
      <c r="B971" s="426"/>
      <c r="C971" s="426"/>
      <c r="D971" s="428"/>
      <c r="E971" s="428"/>
      <c r="F971" s="428"/>
    </row>
    <row r="972" spans="1:6" ht="12.75" customHeight="1">
      <c r="A972" s="426"/>
      <c r="B972" s="426"/>
      <c r="C972" s="426"/>
      <c r="D972" s="428"/>
      <c r="E972" s="428"/>
      <c r="F972" s="428"/>
    </row>
    <row r="973" spans="1:6" ht="12.75" customHeight="1">
      <c r="A973" s="426"/>
      <c r="B973" s="426"/>
      <c r="C973" s="426"/>
      <c r="D973" s="428"/>
      <c r="E973" s="428"/>
      <c r="F973" s="428"/>
    </row>
  </sheetData>
  <autoFilter ref="A1:G1" xr:uid="{6F0F0D8B-1923-4D6B-B1C5-E2F42EDC1F27}"/>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67FD-F8F2-43A0-886D-7C9507280AE3}">
  <sheetPr codeName="Sheet15">
    <tabColor theme="0" tint="-0.499984740745262"/>
  </sheetPr>
  <dimension ref="A1:P126"/>
  <sheetViews>
    <sheetView zoomScaleNormal="100" workbookViewId="0">
      <pane ySplit="1" topLeftCell="A2" activePane="bottomLeft" state="frozen"/>
      <selection activeCell="H172" sqref="H172"/>
      <selection pane="bottomLeft" activeCell="H24" sqref="H24"/>
    </sheetView>
  </sheetViews>
  <sheetFormatPr defaultColWidth="10.3984375" defaultRowHeight="14.25"/>
  <cols>
    <col min="1" max="1" width="9.3984375" customWidth="1"/>
    <col min="3" max="3" width="17.1328125" customWidth="1"/>
    <col min="4" max="4" width="11.73046875" customWidth="1"/>
    <col min="5" max="5" width="10.3984375" style="328"/>
    <col min="6" max="6" width="7.265625" style="430" customWidth="1"/>
    <col min="7" max="7" width="41.59765625" style="10" customWidth="1"/>
    <col min="8" max="8" width="39.3984375" style="10" customWidth="1"/>
    <col min="9" max="9" width="31.73046875" style="429" customWidth="1"/>
    <col min="10" max="10" width="40" customWidth="1"/>
  </cols>
  <sheetData>
    <row r="1" spans="1:11" s="1" customFormat="1" ht="16.5" customHeight="1">
      <c r="A1" s="1" t="s">
        <v>5</v>
      </c>
      <c r="B1" s="1" t="s">
        <v>37</v>
      </c>
      <c r="C1" s="1" t="s">
        <v>6</v>
      </c>
      <c r="D1" s="1" t="s">
        <v>19</v>
      </c>
      <c r="E1" s="442" t="s">
        <v>7</v>
      </c>
      <c r="F1" s="118" t="s">
        <v>14</v>
      </c>
      <c r="G1" s="441" t="s">
        <v>1899</v>
      </c>
      <c r="H1" s="441" t="s">
        <v>141</v>
      </c>
      <c r="I1" s="440" t="s">
        <v>1</v>
      </c>
      <c r="J1" s="1" t="s">
        <v>9767</v>
      </c>
    </row>
    <row r="2" spans="1:11" ht="16.5" customHeight="1">
      <c r="B2" t="s">
        <v>177</v>
      </c>
      <c r="C2" t="s">
        <v>8823</v>
      </c>
      <c r="D2" t="s">
        <v>10</v>
      </c>
      <c r="G2" s="10" t="s">
        <v>9766</v>
      </c>
      <c r="H2" s="10" t="s">
        <v>9765</v>
      </c>
      <c r="I2" s="429" t="s">
        <v>9764</v>
      </c>
    </row>
    <row r="3" spans="1:11">
      <c r="A3" s="219"/>
      <c r="B3" t="s">
        <v>177</v>
      </c>
      <c r="C3" t="s">
        <v>8874</v>
      </c>
      <c r="D3" t="s">
        <v>9284</v>
      </c>
      <c r="E3" s="328">
        <v>61</v>
      </c>
      <c r="F3" t="s">
        <v>9763</v>
      </c>
      <c r="G3" s="10" t="s">
        <v>9758</v>
      </c>
      <c r="H3" s="10" t="s">
        <v>9762</v>
      </c>
      <c r="I3" s="429" t="s">
        <v>9756</v>
      </c>
      <c r="J3" s="6" t="s">
        <v>9755</v>
      </c>
    </row>
    <row r="4" spans="1:11">
      <c r="A4" s="219"/>
      <c r="B4" t="s">
        <v>177</v>
      </c>
      <c r="C4" t="s">
        <v>8874</v>
      </c>
      <c r="D4" t="s">
        <v>9284</v>
      </c>
      <c r="E4" s="328">
        <v>61</v>
      </c>
      <c r="F4" t="s">
        <v>9761</v>
      </c>
      <c r="G4" s="10" t="s">
        <v>9758</v>
      </c>
      <c r="H4" s="10" t="s">
        <v>9760</v>
      </c>
      <c r="I4" s="429" t="s">
        <v>9756</v>
      </c>
      <c r="J4" s="6" t="s">
        <v>9755</v>
      </c>
    </row>
    <row r="5" spans="1:11">
      <c r="A5" s="219"/>
      <c r="B5" t="s">
        <v>177</v>
      </c>
      <c r="C5" t="s">
        <v>8874</v>
      </c>
      <c r="D5" t="s">
        <v>9284</v>
      </c>
      <c r="E5" s="328">
        <v>61</v>
      </c>
      <c r="F5" t="s">
        <v>9759</v>
      </c>
      <c r="G5" s="10" t="s">
        <v>9758</v>
      </c>
      <c r="H5" s="10" t="s">
        <v>9757</v>
      </c>
      <c r="I5" s="429" t="s">
        <v>9756</v>
      </c>
      <c r="J5" s="6" t="s">
        <v>9755</v>
      </c>
    </row>
    <row r="6" spans="1:11">
      <c r="B6" t="s">
        <v>177</v>
      </c>
      <c r="C6" t="s">
        <v>8874</v>
      </c>
      <c r="D6" t="s">
        <v>9284</v>
      </c>
      <c r="E6" s="328">
        <v>61</v>
      </c>
      <c r="F6" t="s">
        <v>44</v>
      </c>
      <c r="G6" s="10" t="s">
        <v>9754</v>
      </c>
      <c r="H6" s="10" t="s">
        <v>9753</v>
      </c>
      <c r="I6" s="429" t="s">
        <v>9750</v>
      </c>
    </row>
    <row r="7" spans="1:11">
      <c r="B7" s="436" t="s">
        <v>177</v>
      </c>
      <c r="C7" s="436" t="s">
        <v>2538</v>
      </c>
      <c r="D7" s="436" t="s">
        <v>2539</v>
      </c>
      <c r="E7" s="435">
        <v>98</v>
      </c>
      <c r="F7" s="434" t="s">
        <v>16</v>
      </c>
      <c r="G7" s="433" t="s">
        <v>9752</v>
      </c>
      <c r="H7" s="439" t="s">
        <v>9751</v>
      </c>
      <c r="I7" s="429" t="s">
        <v>9750</v>
      </c>
      <c r="J7" s="6" t="s">
        <v>9749</v>
      </c>
    </row>
    <row r="8" spans="1:11">
      <c r="B8" s="422" t="s">
        <v>177</v>
      </c>
      <c r="C8" s="422" t="s">
        <v>1261</v>
      </c>
      <c r="D8" s="422" t="s">
        <v>1157</v>
      </c>
      <c r="E8" s="431">
        <v>50</v>
      </c>
      <c r="F8" s="422" t="s">
        <v>1158</v>
      </c>
      <c r="G8" s="10" t="s">
        <v>9748</v>
      </c>
      <c r="H8" s="10" t="s">
        <v>9747</v>
      </c>
      <c r="I8" t="s">
        <v>9746</v>
      </c>
      <c r="J8" s="6" t="s">
        <v>9745</v>
      </c>
    </row>
    <row r="9" spans="1:11">
      <c r="A9" s="219"/>
      <c r="B9" s="422" t="s">
        <v>177</v>
      </c>
      <c r="C9" s="422" t="s">
        <v>8853</v>
      </c>
      <c r="D9" s="422" t="s">
        <v>1207</v>
      </c>
      <c r="E9" s="431">
        <v>32</v>
      </c>
      <c r="F9" s="438" t="s">
        <v>44</v>
      </c>
      <c r="G9" s="10" t="s">
        <v>9744</v>
      </c>
      <c r="H9" s="11" t="s">
        <v>9743</v>
      </c>
      <c r="I9" s="429" t="s">
        <v>9742</v>
      </c>
      <c r="J9" s="6" t="s">
        <v>9741</v>
      </c>
    </row>
    <row r="10" spans="1:11">
      <c r="E10"/>
      <c r="F10"/>
      <c r="I10"/>
    </row>
    <row r="11" spans="1:11">
      <c r="B11" s="436" t="s">
        <v>177</v>
      </c>
      <c r="C11" s="436" t="s">
        <v>8946</v>
      </c>
      <c r="D11" s="436" t="s">
        <v>9258</v>
      </c>
      <c r="E11" s="437">
        <v>10</v>
      </c>
      <c r="F11" s="434" t="s">
        <v>16</v>
      </c>
      <c r="G11" s="433" t="s">
        <v>9740</v>
      </c>
      <c r="H11" s="433" t="s">
        <v>9739</v>
      </c>
      <c r="I11" t="s">
        <v>9734</v>
      </c>
    </row>
    <row r="12" spans="1:11">
      <c r="B12" s="436" t="s">
        <v>177</v>
      </c>
      <c r="C12" s="436" t="s">
        <v>8946</v>
      </c>
      <c r="D12" s="436" t="s">
        <v>9258</v>
      </c>
      <c r="E12" s="437">
        <v>10</v>
      </c>
      <c r="F12" s="434" t="s">
        <v>16</v>
      </c>
      <c r="G12" s="433" t="s">
        <v>9738</v>
      </c>
      <c r="H12" s="433" t="s">
        <v>9737</v>
      </c>
      <c r="I12" t="s">
        <v>9734</v>
      </c>
    </row>
    <row r="13" spans="1:11">
      <c r="B13" s="436" t="s">
        <v>177</v>
      </c>
      <c r="C13" s="436" t="s">
        <v>8946</v>
      </c>
      <c r="D13" s="436" t="s">
        <v>9258</v>
      </c>
      <c r="E13" s="437">
        <v>10</v>
      </c>
      <c r="F13" s="434" t="s">
        <v>16</v>
      </c>
      <c r="G13" s="433" t="s">
        <v>9736</v>
      </c>
      <c r="H13" s="433" t="s">
        <v>9735</v>
      </c>
      <c r="I13" t="s">
        <v>9734</v>
      </c>
    </row>
    <row r="14" spans="1:11">
      <c r="B14" s="436" t="s">
        <v>177</v>
      </c>
      <c r="C14" s="436" t="s">
        <v>8897</v>
      </c>
      <c r="D14" s="436" t="s">
        <v>2661</v>
      </c>
      <c r="E14" s="435">
        <v>33</v>
      </c>
      <c r="F14" s="434" t="s">
        <v>44</v>
      </c>
      <c r="G14" s="433" t="s">
        <v>9733</v>
      </c>
      <c r="H14" s="432" t="s">
        <v>9732</v>
      </c>
      <c r="I14" t="s">
        <v>9731</v>
      </c>
      <c r="J14" t="s">
        <v>9730</v>
      </c>
    </row>
    <row r="16" spans="1:11">
      <c r="B16" t="s">
        <v>177</v>
      </c>
      <c r="C16" t="s">
        <v>8839</v>
      </c>
      <c r="D16" t="s">
        <v>9714</v>
      </c>
      <c r="E16" s="328">
        <v>1094</v>
      </c>
      <c r="F16" t="s">
        <v>1158</v>
      </c>
      <c r="G16" s="10" t="s">
        <v>9729</v>
      </c>
      <c r="H16" s="10" t="s">
        <v>9728</v>
      </c>
      <c r="I16" t="s">
        <v>9716</v>
      </c>
      <c r="K16" t="s">
        <v>9715</v>
      </c>
    </row>
    <row r="17" spans="1:16">
      <c r="B17" t="s">
        <v>177</v>
      </c>
      <c r="C17" t="s">
        <v>8839</v>
      </c>
      <c r="D17" t="s">
        <v>9714</v>
      </c>
      <c r="E17" s="328">
        <v>839</v>
      </c>
      <c r="F17" t="s">
        <v>1158</v>
      </c>
      <c r="G17" s="10" t="s">
        <v>9727</v>
      </c>
      <c r="H17" s="10" t="s">
        <v>9726</v>
      </c>
      <c r="I17" t="s">
        <v>9723</v>
      </c>
      <c r="K17" t="s">
        <v>9715</v>
      </c>
    </row>
    <row r="18" spans="1:16">
      <c r="B18" t="s">
        <v>177</v>
      </c>
      <c r="C18" t="s">
        <v>8839</v>
      </c>
      <c r="D18" t="s">
        <v>9714</v>
      </c>
      <c r="E18" s="328">
        <v>242</v>
      </c>
      <c r="F18" t="s">
        <v>1158</v>
      </c>
      <c r="G18" s="10" t="s">
        <v>9725</v>
      </c>
      <c r="H18" s="10" t="s">
        <v>9724</v>
      </c>
      <c r="I18" t="s">
        <v>9723</v>
      </c>
      <c r="K18" t="s">
        <v>9715</v>
      </c>
    </row>
    <row r="19" spans="1:16">
      <c r="B19" t="s">
        <v>177</v>
      </c>
      <c r="C19" t="s">
        <v>8839</v>
      </c>
      <c r="D19" t="s">
        <v>9714</v>
      </c>
      <c r="E19" s="328">
        <v>657</v>
      </c>
      <c r="F19" t="s">
        <v>1158</v>
      </c>
      <c r="G19" s="10" t="s">
        <v>9722</v>
      </c>
      <c r="H19" s="10" t="s">
        <v>9721</v>
      </c>
      <c r="I19" t="s">
        <v>9716</v>
      </c>
      <c r="K19" t="s">
        <v>9715</v>
      </c>
    </row>
    <row r="20" spans="1:16">
      <c r="B20" t="s">
        <v>177</v>
      </c>
      <c r="C20" t="s">
        <v>8839</v>
      </c>
      <c r="D20" t="s">
        <v>9714</v>
      </c>
      <c r="E20" s="328">
        <v>112</v>
      </c>
      <c r="F20" t="s">
        <v>1158</v>
      </c>
      <c r="G20" s="10" t="s">
        <v>9720</v>
      </c>
      <c r="H20" s="10" t="s">
        <v>9719</v>
      </c>
      <c r="I20" t="s">
        <v>9716</v>
      </c>
      <c r="K20" t="s">
        <v>9715</v>
      </c>
    </row>
    <row r="21" spans="1:16">
      <c r="B21" t="s">
        <v>177</v>
      </c>
      <c r="C21" t="s">
        <v>8839</v>
      </c>
      <c r="D21" t="s">
        <v>9714</v>
      </c>
      <c r="E21" s="328">
        <v>109</v>
      </c>
      <c r="F21" t="s">
        <v>1158</v>
      </c>
      <c r="G21" s="10" t="s">
        <v>9718</v>
      </c>
      <c r="H21" s="10" t="s">
        <v>9717</v>
      </c>
      <c r="I21" t="s">
        <v>9716</v>
      </c>
      <c r="K21" t="s">
        <v>9715</v>
      </c>
    </row>
    <row r="22" spans="1:16" s="422" customFormat="1">
      <c r="B22" s="422" t="s">
        <v>177</v>
      </c>
      <c r="C22" s="422" t="s">
        <v>8839</v>
      </c>
      <c r="D22" s="422" t="s">
        <v>9714</v>
      </c>
      <c r="E22" s="431">
        <v>1187</v>
      </c>
      <c r="F22" s="422" t="s">
        <v>1158</v>
      </c>
      <c r="H22" s="422" t="s">
        <v>9713</v>
      </c>
      <c r="I22" s="422" t="s">
        <v>9712</v>
      </c>
    </row>
    <row r="23" spans="1:16" s="328" customFormat="1">
      <c r="A23"/>
      <c r="B23"/>
      <c r="C23"/>
      <c r="D23"/>
      <c r="F23" s="430"/>
      <c r="G23" s="10"/>
      <c r="H23" s="10"/>
      <c r="I23" s="429"/>
      <c r="J23"/>
      <c r="K23"/>
      <c r="L23"/>
      <c r="M23"/>
      <c r="N23"/>
      <c r="O23"/>
      <c r="P23"/>
    </row>
    <row r="24" spans="1:16" s="231" customFormat="1" ht="15" customHeight="1">
      <c r="A24" s="231" t="s">
        <v>5648</v>
      </c>
      <c r="B24" s="231" t="s">
        <v>177</v>
      </c>
      <c r="C24" s="231" t="s">
        <v>5499</v>
      </c>
      <c r="D24" s="231" t="s">
        <v>1905</v>
      </c>
      <c r="E24" s="231">
        <v>21</v>
      </c>
      <c r="F24" s="231" t="s">
        <v>16</v>
      </c>
      <c r="G24" s="545" t="s">
        <v>10244</v>
      </c>
      <c r="H24" s="546" t="s">
        <v>7798</v>
      </c>
      <c r="I24" s="232"/>
    </row>
    <row r="25" spans="1:16" s="328" customFormat="1">
      <c r="A25"/>
      <c r="B25"/>
      <c r="C25"/>
      <c r="D25"/>
      <c r="F25" s="430"/>
      <c r="G25" s="10"/>
      <c r="H25" s="10"/>
      <c r="I25" s="429"/>
      <c r="J25"/>
      <c r="K25"/>
      <c r="L25"/>
      <c r="M25"/>
      <c r="N25"/>
      <c r="O25"/>
      <c r="P25"/>
    </row>
    <row r="26" spans="1:16" s="328" customFormat="1">
      <c r="A26"/>
      <c r="B26"/>
      <c r="C26"/>
      <c r="D26"/>
      <c r="F26" s="430"/>
      <c r="G26" s="10"/>
      <c r="H26" s="10"/>
      <c r="I26" s="429"/>
      <c r="J26"/>
      <c r="K26"/>
      <c r="L26"/>
      <c r="M26"/>
      <c r="N26"/>
      <c r="O26"/>
      <c r="P26"/>
    </row>
    <row r="27" spans="1:16" s="328" customFormat="1">
      <c r="A27"/>
      <c r="B27"/>
      <c r="C27"/>
      <c r="D27"/>
      <c r="F27" s="430"/>
      <c r="G27" s="10"/>
      <c r="H27" s="10"/>
      <c r="I27" s="429"/>
      <c r="J27"/>
      <c r="K27"/>
      <c r="L27"/>
      <c r="M27"/>
      <c r="N27"/>
      <c r="O27"/>
      <c r="P27"/>
    </row>
    <row r="28" spans="1:16" s="328" customFormat="1">
      <c r="A28"/>
      <c r="B28"/>
      <c r="C28"/>
      <c r="D28"/>
      <c r="F28" s="430"/>
      <c r="G28" s="10"/>
      <c r="H28" s="10"/>
      <c r="I28" s="429"/>
      <c r="J28"/>
      <c r="K28"/>
      <c r="L28"/>
      <c r="M28"/>
      <c r="N28"/>
      <c r="O28"/>
      <c r="P28"/>
    </row>
    <row r="29" spans="1:16" s="328" customFormat="1">
      <c r="A29"/>
      <c r="B29"/>
      <c r="C29"/>
      <c r="D29"/>
      <c r="F29" s="430"/>
      <c r="G29" s="10"/>
      <c r="H29" s="10"/>
      <c r="I29" s="429"/>
      <c r="J29"/>
      <c r="K29"/>
      <c r="L29"/>
      <c r="M29"/>
      <c r="N29"/>
      <c r="O29"/>
      <c r="P29"/>
    </row>
    <row r="30" spans="1:16" s="328" customFormat="1">
      <c r="A30"/>
      <c r="B30"/>
      <c r="C30"/>
      <c r="D30"/>
      <c r="F30" s="430"/>
      <c r="G30" s="10"/>
      <c r="H30" s="10"/>
      <c r="I30" s="429"/>
      <c r="J30"/>
      <c r="K30"/>
      <c r="L30"/>
      <c r="M30"/>
      <c r="N30"/>
      <c r="O30"/>
      <c r="P30"/>
    </row>
    <row r="31" spans="1:16" s="328" customFormat="1">
      <c r="A31"/>
      <c r="B31"/>
      <c r="C31"/>
      <c r="D31"/>
      <c r="F31" s="430"/>
      <c r="G31" s="10"/>
      <c r="H31" s="10"/>
      <c r="I31" s="429"/>
      <c r="J31"/>
      <c r="K31"/>
      <c r="L31"/>
      <c r="M31"/>
      <c r="N31"/>
      <c r="O31"/>
      <c r="P31"/>
    </row>
    <row r="32" spans="1:16" s="328" customFormat="1">
      <c r="A32"/>
      <c r="B32"/>
      <c r="C32"/>
      <c r="D32"/>
      <c r="F32" s="430"/>
      <c r="G32" s="10"/>
      <c r="H32" s="10"/>
      <c r="I32" s="429"/>
      <c r="J32"/>
      <c r="K32"/>
      <c r="L32"/>
      <c r="M32"/>
      <c r="N32"/>
      <c r="O32"/>
      <c r="P32"/>
    </row>
    <row r="33" spans="1:16" s="328" customFormat="1">
      <c r="A33"/>
      <c r="B33"/>
      <c r="C33"/>
      <c r="D33"/>
      <c r="F33" s="430"/>
      <c r="G33" s="10"/>
      <c r="H33" s="10"/>
      <c r="I33" s="429"/>
      <c r="J33"/>
      <c r="K33"/>
      <c r="L33"/>
      <c r="M33"/>
      <c r="N33"/>
      <c r="O33"/>
      <c r="P33"/>
    </row>
    <row r="34" spans="1:16" s="328" customFormat="1">
      <c r="A34"/>
      <c r="B34"/>
      <c r="C34"/>
      <c r="D34"/>
      <c r="F34" s="430"/>
      <c r="G34" s="10"/>
      <c r="H34" s="10"/>
      <c r="I34" s="429"/>
      <c r="J34"/>
      <c r="K34"/>
      <c r="L34"/>
      <c r="M34"/>
      <c r="N34"/>
      <c r="O34"/>
      <c r="P34"/>
    </row>
    <row r="35" spans="1:16" s="328" customFormat="1">
      <c r="A35"/>
      <c r="B35"/>
      <c r="C35"/>
      <c r="D35"/>
      <c r="F35" s="430"/>
      <c r="G35" s="10"/>
      <c r="H35" s="10"/>
      <c r="I35" s="429"/>
      <c r="J35"/>
      <c r="K35"/>
      <c r="L35"/>
      <c r="M35"/>
      <c r="N35"/>
      <c r="O35"/>
      <c r="P35"/>
    </row>
    <row r="36" spans="1:16" s="328" customFormat="1">
      <c r="A36"/>
      <c r="B36"/>
      <c r="C36"/>
      <c r="D36"/>
      <c r="F36" s="430"/>
      <c r="G36" s="10"/>
      <c r="H36" s="10"/>
      <c r="I36" s="429"/>
      <c r="J36"/>
      <c r="K36"/>
      <c r="L36"/>
      <c r="M36"/>
      <c r="N36"/>
      <c r="O36"/>
      <c r="P36"/>
    </row>
    <row r="37" spans="1:16" s="328" customFormat="1">
      <c r="A37"/>
      <c r="B37"/>
      <c r="C37"/>
      <c r="D37"/>
      <c r="F37" s="430"/>
      <c r="G37" s="10"/>
      <c r="H37" s="10"/>
      <c r="I37" s="429"/>
      <c r="J37"/>
      <c r="K37"/>
      <c r="L37"/>
      <c r="M37"/>
      <c r="N37"/>
      <c r="O37"/>
      <c r="P37"/>
    </row>
    <row r="38" spans="1:16" s="328" customFormat="1">
      <c r="A38"/>
      <c r="B38"/>
      <c r="C38"/>
      <c r="D38"/>
      <c r="F38" s="430"/>
      <c r="G38" s="10"/>
      <c r="H38" s="10"/>
      <c r="I38" s="429"/>
      <c r="J38"/>
      <c r="K38"/>
      <c r="L38"/>
      <c r="M38"/>
      <c r="N38"/>
      <c r="O38"/>
      <c r="P38"/>
    </row>
    <row r="39" spans="1:16" s="328" customFormat="1">
      <c r="A39"/>
      <c r="B39"/>
      <c r="C39"/>
      <c r="D39"/>
      <c r="F39" s="430"/>
      <c r="G39" s="10"/>
      <c r="H39" s="10"/>
      <c r="I39" s="429"/>
      <c r="J39"/>
      <c r="K39"/>
      <c r="L39"/>
      <c r="M39"/>
      <c r="N39"/>
      <c r="O39"/>
      <c r="P39"/>
    </row>
    <row r="40" spans="1:16" s="328" customFormat="1">
      <c r="A40"/>
      <c r="B40"/>
      <c r="C40"/>
      <c r="D40"/>
      <c r="F40" s="430"/>
      <c r="G40" s="10"/>
      <c r="H40" s="10"/>
      <c r="I40" s="429"/>
      <c r="J40"/>
      <c r="K40"/>
      <c r="L40"/>
      <c r="M40"/>
      <c r="N40"/>
      <c r="O40"/>
      <c r="P40"/>
    </row>
    <row r="41" spans="1:16" s="328" customFormat="1">
      <c r="A41"/>
      <c r="B41"/>
      <c r="C41"/>
      <c r="D41"/>
      <c r="F41" s="430"/>
      <c r="G41" s="10"/>
      <c r="H41" s="10"/>
      <c r="I41" s="429"/>
      <c r="J41"/>
      <c r="K41"/>
      <c r="L41"/>
      <c r="M41"/>
      <c r="N41"/>
      <c r="O41"/>
      <c r="P41"/>
    </row>
    <row r="42" spans="1:16" s="328" customFormat="1">
      <c r="A42"/>
      <c r="B42"/>
      <c r="C42"/>
      <c r="D42"/>
      <c r="F42" s="430"/>
      <c r="G42" s="10"/>
      <c r="H42" s="10"/>
      <c r="I42" s="429"/>
      <c r="J42"/>
      <c r="K42"/>
      <c r="L42"/>
      <c r="M42"/>
      <c r="N42"/>
      <c r="O42"/>
      <c r="P42"/>
    </row>
    <row r="43" spans="1:16" s="328" customFormat="1">
      <c r="A43"/>
      <c r="B43"/>
      <c r="C43"/>
      <c r="D43"/>
      <c r="F43" s="430"/>
      <c r="G43" s="10"/>
      <c r="H43" s="10"/>
      <c r="I43" s="429"/>
      <c r="J43"/>
      <c r="K43"/>
      <c r="L43"/>
      <c r="M43"/>
      <c r="N43"/>
      <c r="O43"/>
      <c r="P43"/>
    </row>
    <row r="44" spans="1:16" s="328" customFormat="1">
      <c r="A44"/>
      <c r="B44"/>
      <c r="C44"/>
      <c r="D44"/>
      <c r="F44" s="430"/>
      <c r="G44" s="10"/>
      <c r="H44" s="10"/>
      <c r="I44" s="429"/>
      <c r="J44"/>
      <c r="K44"/>
      <c r="L44"/>
      <c r="M44"/>
      <c r="N44"/>
      <c r="O44"/>
      <c r="P44"/>
    </row>
    <row r="45" spans="1:16" s="328" customFormat="1">
      <c r="A45"/>
      <c r="B45"/>
      <c r="C45"/>
      <c r="D45"/>
      <c r="F45" s="430"/>
      <c r="G45" s="10"/>
      <c r="H45" s="10"/>
      <c r="I45" s="429"/>
      <c r="J45"/>
      <c r="K45"/>
      <c r="L45"/>
      <c r="M45"/>
      <c r="N45"/>
      <c r="O45"/>
      <c r="P45"/>
    </row>
    <row r="46" spans="1:16" s="328" customFormat="1">
      <c r="A46"/>
      <c r="B46"/>
      <c r="C46"/>
      <c r="D46"/>
      <c r="F46" s="430"/>
      <c r="G46" s="10"/>
      <c r="H46" s="10"/>
      <c r="I46" s="429"/>
      <c r="J46"/>
      <c r="K46"/>
      <c r="L46"/>
      <c r="M46"/>
      <c r="N46"/>
      <c r="O46"/>
      <c r="P46"/>
    </row>
    <row r="47" spans="1:16" s="328" customFormat="1">
      <c r="A47"/>
      <c r="B47"/>
      <c r="C47"/>
      <c r="D47"/>
      <c r="F47" s="430"/>
      <c r="G47" s="10"/>
      <c r="H47" s="10"/>
      <c r="I47" s="429"/>
      <c r="J47"/>
      <c r="K47"/>
      <c r="L47"/>
      <c r="M47"/>
      <c r="N47"/>
      <c r="O47"/>
      <c r="P47"/>
    </row>
    <row r="48" spans="1:16" s="328" customFormat="1">
      <c r="A48"/>
      <c r="B48"/>
      <c r="C48"/>
      <c r="D48"/>
      <c r="F48" s="430"/>
      <c r="G48" s="10"/>
      <c r="H48" s="10"/>
      <c r="I48" s="429"/>
      <c r="J48"/>
      <c r="K48"/>
      <c r="L48"/>
      <c r="M48"/>
      <c r="N48"/>
      <c r="O48"/>
      <c r="P48"/>
    </row>
    <row r="49" spans="1:16" s="328" customFormat="1">
      <c r="A49"/>
      <c r="B49"/>
      <c r="C49"/>
      <c r="D49"/>
      <c r="F49" s="430"/>
      <c r="G49" s="10"/>
      <c r="H49" s="10"/>
      <c r="I49" s="429"/>
      <c r="J49"/>
      <c r="K49"/>
      <c r="L49"/>
      <c r="M49"/>
      <c r="N49"/>
      <c r="O49"/>
      <c r="P49"/>
    </row>
    <row r="50" spans="1:16" s="328" customFormat="1">
      <c r="A50"/>
      <c r="B50"/>
      <c r="C50"/>
      <c r="D50"/>
      <c r="F50" s="430"/>
      <c r="G50" s="10"/>
      <c r="H50" s="10"/>
      <c r="I50" s="429"/>
      <c r="J50"/>
      <c r="K50"/>
      <c r="L50"/>
      <c r="M50"/>
      <c r="N50"/>
      <c r="O50"/>
      <c r="P50"/>
    </row>
    <row r="51" spans="1:16" s="328" customFormat="1">
      <c r="A51"/>
      <c r="B51"/>
      <c r="C51"/>
      <c r="D51"/>
      <c r="F51" s="430"/>
      <c r="G51" s="10"/>
      <c r="H51" s="10"/>
      <c r="I51" s="429"/>
      <c r="J51"/>
      <c r="K51"/>
      <c r="L51"/>
      <c r="M51"/>
      <c r="N51"/>
      <c r="O51"/>
      <c r="P51"/>
    </row>
    <row r="52" spans="1:16" s="328" customFormat="1">
      <c r="A52"/>
      <c r="B52"/>
      <c r="C52"/>
      <c r="D52"/>
      <c r="F52" s="430"/>
      <c r="G52" s="10"/>
      <c r="H52" s="10"/>
      <c r="I52" s="429"/>
      <c r="J52"/>
      <c r="K52"/>
      <c r="L52"/>
      <c r="M52"/>
      <c r="N52"/>
      <c r="O52"/>
      <c r="P52"/>
    </row>
    <row r="53" spans="1:16" s="328" customFormat="1">
      <c r="A53"/>
      <c r="B53"/>
      <c r="C53"/>
      <c r="D53"/>
      <c r="F53" s="430"/>
      <c r="G53" s="10"/>
      <c r="H53" s="10"/>
      <c r="I53" s="429"/>
      <c r="J53"/>
      <c r="K53"/>
      <c r="L53"/>
      <c r="M53"/>
      <c r="N53"/>
      <c r="O53"/>
      <c r="P53"/>
    </row>
    <row r="54" spans="1:16" s="328" customFormat="1">
      <c r="A54"/>
      <c r="B54"/>
      <c r="C54"/>
      <c r="D54"/>
      <c r="F54" s="430"/>
      <c r="G54" s="10"/>
      <c r="H54" s="10"/>
      <c r="I54" s="429"/>
      <c r="J54"/>
      <c r="K54"/>
      <c r="L54"/>
      <c r="M54"/>
      <c r="N54"/>
      <c r="O54"/>
      <c r="P54"/>
    </row>
    <row r="55" spans="1:16" s="328" customFormat="1">
      <c r="A55"/>
      <c r="B55"/>
      <c r="C55"/>
      <c r="D55"/>
      <c r="F55" s="430"/>
      <c r="G55" s="10"/>
      <c r="H55" s="10"/>
      <c r="I55" s="429"/>
      <c r="J55"/>
      <c r="K55"/>
      <c r="L55"/>
      <c r="M55"/>
      <c r="N55"/>
      <c r="O55"/>
      <c r="P55"/>
    </row>
    <row r="56" spans="1:16" s="328" customFormat="1">
      <c r="A56"/>
      <c r="B56"/>
      <c r="C56"/>
      <c r="D56"/>
      <c r="F56" s="430"/>
      <c r="G56" s="10"/>
      <c r="H56" s="10"/>
      <c r="I56" s="429"/>
      <c r="J56"/>
      <c r="K56"/>
      <c r="L56"/>
      <c r="M56"/>
      <c r="N56"/>
      <c r="O56"/>
      <c r="P56"/>
    </row>
    <row r="57" spans="1:16" s="328" customFormat="1">
      <c r="A57"/>
      <c r="B57"/>
      <c r="C57"/>
      <c r="D57"/>
      <c r="F57" s="430"/>
      <c r="G57" s="10"/>
      <c r="H57" s="10"/>
      <c r="I57" s="429"/>
      <c r="J57"/>
      <c r="K57"/>
      <c r="L57"/>
      <c r="M57"/>
      <c r="N57"/>
      <c r="O57"/>
      <c r="P57"/>
    </row>
    <row r="58" spans="1:16" s="328" customFormat="1">
      <c r="A58"/>
      <c r="B58"/>
      <c r="C58"/>
      <c r="D58"/>
      <c r="F58" s="430"/>
      <c r="G58" s="10"/>
      <c r="H58" s="10"/>
      <c r="I58" s="429"/>
      <c r="J58"/>
      <c r="K58"/>
      <c r="L58"/>
      <c r="M58"/>
      <c r="N58"/>
      <c r="O58"/>
      <c r="P58"/>
    </row>
    <row r="59" spans="1:16" s="328" customFormat="1">
      <c r="A59"/>
      <c r="B59"/>
      <c r="C59"/>
      <c r="D59"/>
      <c r="F59" s="430"/>
      <c r="G59" s="10"/>
      <c r="H59" s="10"/>
      <c r="I59" s="429"/>
      <c r="J59"/>
      <c r="K59"/>
      <c r="L59"/>
      <c r="M59"/>
      <c r="N59"/>
      <c r="O59"/>
      <c r="P59"/>
    </row>
    <row r="60" spans="1:16" s="328" customFormat="1">
      <c r="A60"/>
      <c r="B60"/>
      <c r="C60"/>
      <c r="D60"/>
      <c r="F60" s="430"/>
      <c r="G60" s="10"/>
      <c r="H60" s="10"/>
      <c r="I60" s="429"/>
      <c r="J60"/>
      <c r="K60"/>
      <c r="L60"/>
      <c r="M60"/>
      <c r="N60"/>
      <c r="O60"/>
      <c r="P60"/>
    </row>
    <row r="61" spans="1:16" s="328" customFormat="1">
      <c r="A61"/>
      <c r="B61"/>
      <c r="C61"/>
      <c r="D61"/>
      <c r="F61" s="430"/>
      <c r="G61" s="10"/>
      <c r="H61" s="10"/>
      <c r="I61" s="429"/>
      <c r="J61"/>
      <c r="K61"/>
      <c r="L61"/>
      <c r="M61"/>
      <c r="N61"/>
      <c r="O61"/>
      <c r="P61"/>
    </row>
    <row r="62" spans="1:16" s="328" customFormat="1">
      <c r="A62"/>
      <c r="B62"/>
      <c r="C62"/>
      <c r="D62"/>
      <c r="F62" s="430"/>
      <c r="G62" s="10"/>
      <c r="H62" s="10"/>
      <c r="I62" s="429"/>
      <c r="J62"/>
      <c r="K62"/>
      <c r="L62"/>
      <c r="M62"/>
      <c r="N62"/>
      <c r="O62"/>
      <c r="P62"/>
    </row>
    <row r="63" spans="1:16" s="328" customFormat="1">
      <c r="A63"/>
      <c r="B63"/>
      <c r="C63"/>
      <c r="D63"/>
      <c r="F63" s="430"/>
      <c r="G63" s="10"/>
      <c r="H63" s="10"/>
      <c r="I63" s="429"/>
      <c r="J63"/>
      <c r="K63"/>
      <c r="L63"/>
      <c r="M63"/>
      <c r="N63"/>
      <c r="O63"/>
      <c r="P63"/>
    </row>
    <row r="64" spans="1:16" s="328" customFormat="1">
      <c r="A64"/>
      <c r="B64"/>
      <c r="C64"/>
      <c r="D64"/>
      <c r="F64" s="430"/>
      <c r="G64" s="10"/>
      <c r="H64" s="10"/>
      <c r="I64" s="429"/>
      <c r="J64"/>
      <c r="K64"/>
      <c r="L64"/>
      <c r="M64"/>
      <c r="N64"/>
      <c r="O64"/>
      <c r="P64"/>
    </row>
    <row r="65" spans="1:16" s="328" customFormat="1">
      <c r="A65"/>
      <c r="B65"/>
      <c r="C65"/>
      <c r="D65"/>
      <c r="F65" s="430"/>
      <c r="G65" s="10"/>
      <c r="H65" s="10"/>
      <c r="I65" s="429"/>
      <c r="J65"/>
      <c r="K65"/>
      <c r="L65"/>
      <c r="M65"/>
      <c r="N65"/>
      <c r="O65"/>
      <c r="P65"/>
    </row>
    <row r="66" spans="1:16" s="328" customFormat="1">
      <c r="A66"/>
      <c r="B66"/>
      <c r="C66"/>
      <c r="D66"/>
      <c r="F66" s="430"/>
      <c r="G66" s="10"/>
      <c r="H66" s="10"/>
      <c r="I66" s="429"/>
      <c r="J66"/>
      <c r="K66"/>
      <c r="L66"/>
      <c r="M66"/>
      <c r="N66"/>
      <c r="O66"/>
      <c r="P66"/>
    </row>
    <row r="67" spans="1:16" s="328" customFormat="1">
      <c r="A67"/>
      <c r="B67"/>
      <c r="C67"/>
      <c r="D67"/>
      <c r="F67" s="430"/>
      <c r="G67" s="10"/>
      <c r="H67" s="10"/>
      <c r="I67" s="429"/>
      <c r="J67"/>
      <c r="K67"/>
      <c r="L67"/>
      <c r="M67"/>
      <c r="N67"/>
      <c r="O67"/>
      <c r="P67"/>
    </row>
    <row r="68" spans="1:16" s="328" customFormat="1">
      <c r="A68"/>
      <c r="B68"/>
      <c r="C68"/>
      <c r="D68"/>
      <c r="F68" s="430"/>
      <c r="G68" s="10"/>
      <c r="H68" s="10"/>
      <c r="I68" s="429"/>
      <c r="J68"/>
      <c r="K68"/>
      <c r="L68"/>
      <c r="M68"/>
      <c r="N68"/>
      <c r="O68"/>
      <c r="P68"/>
    </row>
    <row r="69" spans="1:16" s="328" customFormat="1">
      <c r="A69"/>
      <c r="B69"/>
      <c r="C69"/>
      <c r="D69"/>
      <c r="F69" s="430"/>
      <c r="G69" s="10"/>
      <c r="H69" s="10"/>
      <c r="I69" s="429"/>
      <c r="J69"/>
      <c r="K69"/>
      <c r="L69"/>
      <c r="M69"/>
      <c r="N69"/>
      <c r="O69"/>
      <c r="P69"/>
    </row>
    <row r="70" spans="1:16" s="328" customFormat="1">
      <c r="A70"/>
      <c r="B70"/>
      <c r="C70"/>
      <c r="D70"/>
      <c r="F70" s="430"/>
      <c r="G70" s="10"/>
      <c r="H70" s="10"/>
      <c r="I70" s="429"/>
      <c r="J70"/>
      <c r="K70"/>
      <c r="L70"/>
      <c r="M70"/>
      <c r="N70"/>
      <c r="O70"/>
      <c r="P70"/>
    </row>
    <row r="71" spans="1:16" s="328" customFormat="1">
      <c r="A71"/>
      <c r="B71"/>
      <c r="C71"/>
      <c r="D71"/>
      <c r="F71" s="430"/>
      <c r="G71" s="10"/>
      <c r="H71" s="10"/>
      <c r="I71" s="429"/>
      <c r="J71"/>
      <c r="K71"/>
      <c r="L71"/>
      <c r="M71"/>
      <c r="N71"/>
      <c r="O71"/>
      <c r="P71"/>
    </row>
    <row r="72" spans="1:16" s="328" customFormat="1">
      <c r="A72"/>
      <c r="B72"/>
      <c r="C72"/>
      <c r="D72"/>
      <c r="F72" s="430"/>
      <c r="G72" s="10"/>
      <c r="H72" s="10"/>
      <c r="I72" s="429"/>
      <c r="J72"/>
      <c r="K72"/>
      <c r="L72"/>
      <c r="M72"/>
      <c r="N72"/>
      <c r="O72"/>
      <c r="P72"/>
    </row>
    <row r="73" spans="1:16" s="328" customFormat="1">
      <c r="A73"/>
      <c r="B73"/>
      <c r="C73"/>
      <c r="D73"/>
      <c r="F73" s="430"/>
      <c r="G73" s="10"/>
      <c r="H73" s="10"/>
      <c r="I73" s="429"/>
      <c r="J73"/>
      <c r="K73"/>
      <c r="L73"/>
      <c r="M73"/>
      <c r="N73"/>
      <c r="O73"/>
      <c r="P73"/>
    </row>
    <row r="74" spans="1:16" s="328" customFormat="1">
      <c r="A74"/>
      <c r="B74"/>
      <c r="C74"/>
      <c r="D74"/>
      <c r="F74" s="430"/>
      <c r="G74" s="10"/>
      <c r="H74" s="10"/>
      <c r="I74" s="429"/>
      <c r="J74"/>
      <c r="K74"/>
      <c r="L74"/>
      <c r="M74"/>
      <c r="N74"/>
      <c r="O74"/>
      <c r="P74"/>
    </row>
    <row r="75" spans="1:16" s="328" customFormat="1">
      <c r="A75"/>
      <c r="B75"/>
      <c r="C75"/>
      <c r="D75"/>
      <c r="F75" s="430"/>
      <c r="G75" s="10"/>
      <c r="H75" s="10"/>
      <c r="I75" s="429"/>
      <c r="J75"/>
      <c r="K75"/>
      <c r="L75"/>
      <c r="M75"/>
      <c r="N75"/>
      <c r="O75"/>
      <c r="P75"/>
    </row>
    <row r="76" spans="1:16" s="328" customFormat="1">
      <c r="A76"/>
      <c r="B76"/>
      <c r="C76"/>
      <c r="D76"/>
      <c r="F76" s="430"/>
      <c r="G76" s="10"/>
      <c r="H76" s="10"/>
      <c r="I76" s="429"/>
      <c r="J76"/>
      <c r="K76"/>
      <c r="L76"/>
      <c r="M76"/>
      <c r="N76"/>
      <c r="O76"/>
      <c r="P76"/>
    </row>
    <row r="77" spans="1:16" s="328" customFormat="1">
      <c r="A77"/>
      <c r="B77"/>
      <c r="C77"/>
      <c r="D77"/>
      <c r="F77" s="430"/>
      <c r="G77" s="10"/>
      <c r="H77" s="10"/>
      <c r="I77" s="429"/>
      <c r="J77"/>
      <c r="K77"/>
      <c r="L77"/>
      <c r="M77"/>
      <c r="N77"/>
      <c r="O77"/>
      <c r="P77"/>
    </row>
    <row r="78" spans="1:16" s="328" customFormat="1">
      <c r="A78"/>
      <c r="B78"/>
      <c r="C78"/>
      <c r="D78"/>
      <c r="F78" s="430"/>
      <c r="G78" s="10"/>
      <c r="H78" s="10"/>
      <c r="I78" s="429"/>
      <c r="J78"/>
      <c r="K78"/>
      <c r="L78"/>
      <c r="M78"/>
      <c r="N78"/>
      <c r="O78"/>
      <c r="P78"/>
    </row>
    <row r="79" spans="1:16" s="328" customFormat="1">
      <c r="A79"/>
      <c r="B79"/>
      <c r="C79"/>
      <c r="D79"/>
      <c r="F79" s="430"/>
      <c r="G79" s="10"/>
      <c r="H79" s="10"/>
      <c r="I79" s="429"/>
      <c r="J79"/>
      <c r="K79"/>
      <c r="L79"/>
      <c r="M79"/>
      <c r="N79"/>
      <c r="O79"/>
      <c r="P79"/>
    </row>
    <row r="80" spans="1:16" s="328" customFormat="1">
      <c r="A80"/>
      <c r="B80"/>
      <c r="C80"/>
      <c r="D80"/>
      <c r="F80" s="430"/>
      <c r="G80" s="10"/>
      <c r="H80" s="10"/>
      <c r="I80" s="429"/>
      <c r="J80"/>
      <c r="K80"/>
      <c r="L80"/>
      <c r="M80"/>
      <c r="N80"/>
      <c r="O80"/>
      <c r="P80"/>
    </row>
    <row r="81" spans="1:16" s="328" customFormat="1">
      <c r="A81"/>
      <c r="B81"/>
      <c r="C81"/>
      <c r="D81"/>
      <c r="F81" s="430"/>
      <c r="G81" s="10"/>
      <c r="H81" s="10"/>
      <c r="I81" s="429"/>
      <c r="J81"/>
      <c r="K81"/>
      <c r="L81"/>
      <c r="M81"/>
      <c r="N81"/>
      <c r="O81"/>
      <c r="P81"/>
    </row>
    <row r="82" spans="1:16" s="328" customFormat="1">
      <c r="A82"/>
      <c r="B82"/>
      <c r="C82"/>
      <c r="D82"/>
      <c r="F82" s="430"/>
      <c r="G82" s="10"/>
      <c r="H82" s="10"/>
      <c r="I82" s="429"/>
      <c r="J82"/>
      <c r="K82"/>
      <c r="L82"/>
      <c r="M82"/>
      <c r="N82"/>
      <c r="O82"/>
      <c r="P82"/>
    </row>
    <row r="83" spans="1:16" s="328" customFormat="1">
      <c r="A83"/>
      <c r="B83"/>
      <c r="C83"/>
      <c r="D83"/>
      <c r="F83" s="430"/>
      <c r="G83" s="10"/>
      <c r="H83" s="10"/>
      <c r="I83" s="429"/>
      <c r="J83"/>
      <c r="K83"/>
      <c r="L83"/>
      <c r="M83"/>
      <c r="N83"/>
      <c r="O83"/>
      <c r="P83"/>
    </row>
    <row r="84" spans="1:16" s="328" customFormat="1">
      <c r="A84"/>
      <c r="B84"/>
      <c r="C84"/>
      <c r="D84"/>
      <c r="F84" s="430"/>
      <c r="G84" s="10"/>
      <c r="H84" s="10"/>
      <c r="I84" s="429"/>
      <c r="J84"/>
      <c r="K84"/>
      <c r="L84"/>
      <c r="M84"/>
      <c r="N84"/>
      <c r="O84"/>
      <c r="P84"/>
    </row>
    <row r="85" spans="1:16" s="328" customFormat="1">
      <c r="A85"/>
      <c r="B85"/>
      <c r="C85"/>
      <c r="D85"/>
      <c r="F85" s="430"/>
      <c r="G85" s="10"/>
      <c r="H85" s="10"/>
      <c r="I85" s="429"/>
      <c r="J85"/>
      <c r="K85"/>
      <c r="L85"/>
      <c r="M85"/>
      <c r="N85"/>
      <c r="O85"/>
      <c r="P85"/>
    </row>
    <row r="86" spans="1:16" s="328" customFormat="1">
      <c r="A86"/>
      <c r="B86"/>
      <c r="C86"/>
      <c r="D86"/>
      <c r="F86" s="430"/>
      <c r="G86" s="10"/>
      <c r="H86" s="10"/>
      <c r="I86" s="429"/>
      <c r="J86"/>
      <c r="K86"/>
      <c r="L86"/>
      <c r="M86"/>
      <c r="N86"/>
      <c r="O86"/>
      <c r="P86"/>
    </row>
    <row r="87" spans="1:16" s="328" customFormat="1">
      <c r="A87"/>
      <c r="B87"/>
      <c r="C87"/>
      <c r="D87"/>
      <c r="F87" s="430"/>
      <c r="G87" s="10"/>
      <c r="H87" s="10"/>
      <c r="I87" s="429"/>
      <c r="J87"/>
      <c r="K87"/>
      <c r="L87"/>
      <c r="M87"/>
      <c r="N87"/>
      <c r="O87"/>
      <c r="P87"/>
    </row>
    <row r="88" spans="1:16" s="328" customFormat="1">
      <c r="A88"/>
      <c r="B88"/>
      <c r="C88"/>
      <c r="D88"/>
      <c r="F88" s="430"/>
      <c r="G88" s="10"/>
      <c r="H88" s="10"/>
      <c r="I88" s="429"/>
      <c r="J88"/>
      <c r="K88"/>
      <c r="L88"/>
      <c r="M88"/>
      <c r="N88"/>
      <c r="O88"/>
      <c r="P88"/>
    </row>
    <row r="89" spans="1:16" s="328" customFormat="1">
      <c r="A89"/>
      <c r="B89"/>
      <c r="C89"/>
      <c r="D89"/>
      <c r="F89" s="430"/>
      <c r="G89" s="10"/>
      <c r="H89" s="10"/>
      <c r="I89" s="429"/>
      <c r="J89"/>
      <c r="K89"/>
      <c r="L89"/>
      <c r="M89"/>
      <c r="N89"/>
      <c r="O89"/>
      <c r="P89"/>
    </row>
    <row r="90" spans="1:16" s="328" customFormat="1">
      <c r="A90"/>
      <c r="B90"/>
      <c r="C90"/>
      <c r="D90"/>
      <c r="F90" s="430"/>
      <c r="G90" s="10"/>
      <c r="H90" s="10"/>
      <c r="I90" s="429"/>
      <c r="J90"/>
      <c r="K90"/>
      <c r="L90"/>
      <c r="M90"/>
      <c r="N90"/>
      <c r="O90"/>
      <c r="P90"/>
    </row>
    <row r="91" spans="1:16" s="328" customFormat="1">
      <c r="A91"/>
      <c r="B91"/>
      <c r="C91"/>
      <c r="D91"/>
      <c r="F91" s="430"/>
      <c r="G91" s="10"/>
      <c r="H91" s="10"/>
      <c r="I91" s="429"/>
      <c r="J91"/>
      <c r="K91"/>
      <c r="L91"/>
      <c r="M91"/>
      <c r="N91"/>
      <c r="O91"/>
      <c r="P91"/>
    </row>
    <row r="92" spans="1:16" s="328" customFormat="1">
      <c r="A92"/>
      <c r="B92"/>
      <c r="C92"/>
      <c r="D92"/>
      <c r="F92" s="430"/>
      <c r="G92" s="10"/>
      <c r="H92" s="10"/>
      <c r="I92" s="429"/>
      <c r="J92"/>
      <c r="K92"/>
      <c r="L92"/>
      <c r="M92"/>
      <c r="N92"/>
      <c r="O92"/>
      <c r="P92"/>
    </row>
    <row r="93" spans="1:16" s="328" customFormat="1">
      <c r="A93"/>
      <c r="B93"/>
      <c r="C93"/>
      <c r="D93"/>
      <c r="F93" s="430"/>
      <c r="G93" s="10"/>
      <c r="H93" s="10"/>
      <c r="I93" s="429"/>
      <c r="J93"/>
      <c r="K93"/>
      <c r="L93"/>
      <c r="M93"/>
      <c r="N93"/>
      <c r="O93"/>
      <c r="P93"/>
    </row>
    <row r="94" spans="1:16" s="328" customFormat="1">
      <c r="A94"/>
      <c r="B94"/>
      <c r="C94"/>
      <c r="D94"/>
      <c r="F94" s="430"/>
      <c r="G94" s="10"/>
      <c r="H94" s="10"/>
      <c r="I94" s="429"/>
      <c r="J94"/>
      <c r="K94"/>
      <c r="L94"/>
      <c r="M94"/>
      <c r="N94"/>
      <c r="O94"/>
      <c r="P94"/>
    </row>
    <row r="95" spans="1:16" s="328" customFormat="1">
      <c r="A95"/>
      <c r="B95"/>
      <c r="C95"/>
      <c r="D95"/>
      <c r="F95" s="430"/>
      <c r="G95" s="10"/>
      <c r="H95" s="10"/>
      <c r="I95" s="429"/>
      <c r="J95"/>
      <c r="K95"/>
      <c r="L95"/>
      <c r="M95"/>
      <c r="N95"/>
      <c r="O95"/>
      <c r="P95"/>
    </row>
    <row r="96" spans="1:16" s="328" customFormat="1">
      <c r="A96"/>
      <c r="B96"/>
      <c r="C96"/>
      <c r="D96"/>
      <c r="F96" s="430"/>
      <c r="G96" s="10"/>
      <c r="H96" s="10"/>
      <c r="I96" s="429"/>
      <c r="J96"/>
      <c r="K96"/>
      <c r="L96"/>
      <c r="M96"/>
      <c r="N96"/>
      <c r="O96"/>
      <c r="P96"/>
    </row>
    <row r="97" spans="1:16" s="328" customFormat="1">
      <c r="A97"/>
      <c r="B97"/>
      <c r="C97"/>
      <c r="D97"/>
      <c r="F97" s="430"/>
      <c r="G97" s="10"/>
      <c r="H97" s="10"/>
      <c r="I97" s="429"/>
      <c r="J97"/>
      <c r="K97"/>
      <c r="L97"/>
      <c r="M97"/>
      <c r="N97"/>
      <c r="O97"/>
      <c r="P97"/>
    </row>
    <row r="98" spans="1:16" s="328" customFormat="1">
      <c r="A98"/>
      <c r="B98"/>
      <c r="C98"/>
      <c r="D98"/>
      <c r="F98" s="430"/>
      <c r="G98" s="10"/>
      <c r="H98" s="10"/>
      <c r="I98" s="429"/>
      <c r="J98"/>
      <c r="K98"/>
      <c r="L98"/>
      <c r="M98"/>
      <c r="N98"/>
      <c r="O98"/>
      <c r="P98"/>
    </row>
    <row r="99" spans="1:16" s="328" customFormat="1">
      <c r="A99"/>
      <c r="B99"/>
      <c r="C99"/>
      <c r="D99"/>
      <c r="F99" s="430"/>
      <c r="G99" s="10"/>
      <c r="H99" s="10"/>
      <c r="I99" s="429"/>
      <c r="J99"/>
      <c r="K99"/>
      <c r="L99"/>
      <c r="M99"/>
      <c r="N99"/>
      <c r="O99"/>
      <c r="P99"/>
    </row>
    <row r="100" spans="1:16" s="328" customFormat="1">
      <c r="A100"/>
      <c r="B100"/>
      <c r="C100"/>
      <c r="D100"/>
      <c r="F100" s="430"/>
      <c r="G100" s="10"/>
      <c r="H100" s="10"/>
      <c r="I100" s="429"/>
      <c r="J100"/>
      <c r="K100"/>
      <c r="L100"/>
      <c r="M100"/>
      <c r="N100"/>
      <c r="O100"/>
      <c r="P100"/>
    </row>
    <row r="101" spans="1:16" s="328" customFormat="1">
      <c r="A101"/>
      <c r="B101"/>
      <c r="C101"/>
      <c r="D101"/>
      <c r="F101" s="430"/>
      <c r="G101" s="10"/>
      <c r="H101" s="10"/>
      <c r="I101" s="429"/>
      <c r="J101"/>
      <c r="K101"/>
      <c r="L101"/>
      <c r="M101"/>
      <c r="N101"/>
      <c r="O101"/>
      <c r="P101"/>
    </row>
    <row r="102" spans="1:16" s="328" customFormat="1">
      <c r="A102"/>
      <c r="B102"/>
      <c r="C102"/>
      <c r="D102"/>
      <c r="F102" s="430"/>
      <c r="G102" s="10"/>
      <c r="H102" s="10"/>
      <c r="I102" s="429"/>
      <c r="J102"/>
      <c r="K102"/>
      <c r="L102"/>
      <c r="M102"/>
      <c r="N102"/>
      <c r="O102"/>
      <c r="P102"/>
    </row>
    <row r="103" spans="1:16" s="328" customFormat="1">
      <c r="A103"/>
      <c r="B103"/>
      <c r="C103"/>
      <c r="D103"/>
      <c r="F103" s="430"/>
      <c r="G103" s="10"/>
      <c r="H103" s="10"/>
      <c r="I103" s="429"/>
      <c r="J103"/>
      <c r="K103"/>
      <c r="L103"/>
      <c r="M103"/>
      <c r="N103"/>
      <c r="O103"/>
      <c r="P103"/>
    </row>
    <row r="104" spans="1:16" s="328" customFormat="1">
      <c r="A104"/>
      <c r="B104"/>
      <c r="C104"/>
      <c r="D104"/>
      <c r="F104" s="430"/>
      <c r="G104" s="10"/>
      <c r="H104" s="10"/>
      <c r="I104" s="429"/>
      <c r="J104"/>
      <c r="K104"/>
      <c r="L104"/>
      <c r="M104"/>
      <c r="N104"/>
      <c r="O104"/>
      <c r="P104"/>
    </row>
    <row r="105" spans="1:16" s="328" customFormat="1">
      <c r="A105"/>
      <c r="B105"/>
      <c r="C105"/>
      <c r="D105"/>
      <c r="F105" s="430"/>
      <c r="G105" s="10"/>
      <c r="H105" s="10"/>
      <c r="I105" s="429"/>
      <c r="J105"/>
      <c r="K105"/>
      <c r="L105"/>
      <c r="M105"/>
      <c r="N105"/>
      <c r="O105"/>
      <c r="P105"/>
    </row>
    <row r="106" spans="1:16" s="328" customFormat="1">
      <c r="A106"/>
      <c r="B106"/>
      <c r="C106"/>
      <c r="D106"/>
      <c r="F106" s="430"/>
      <c r="G106" s="10"/>
      <c r="H106" s="10"/>
      <c r="I106" s="429"/>
      <c r="J106"/>
      <c r="K106"/>
      <c r="L106"/>
      <c r="M106"/>
      <c r="N106"/>
      <c r="O106"/>
      <c r="P106"/>
    </row>
    <row r="107" spans="1:16" s="328" customFormat="1">
      <c r="A107"/>
      <c r="B107"/>
      <c r="C107"/>
      <c r="D107"/>
      <c r="F107" s="430"/>
      <c r="G107" s="10"/>
      <c r="H107" s="10"/>
      <c r="I107" s="429"/>
      <c r="J107"/>
      <c r="K107"/>
      <c r="L107"/>
      <c r="M107"/>
      <c r="N107"/>
      <c r="O107"/>
      <c r="P107"/>
    </row>
    <row r="108" spans="1:16" s="328" customFormat="1">
      <c r="A108"/>
      <c r="B108"/>
      <c r="C108"/>
      <c r="D108"/>
      <c r="F108" s="430"/>
      <c r="G108" s="10"/>
      <c r="H108" s="10"/>
      <c r="I108" s="429"/>
      <c r="J108"/>
      <c r="K108"/>
      <c r="L108"/>
      <c r="M108"/>
      <c r="N108"/>
      <c r="O108"/>
      <c r="P108"/>
    </row>
    <row r="109" spans="1:16" s="328" customFormat="1">
      <c r="A109"/>
      <c r="B109"/>
      <c r="C109"/>
      <c r="D109"/>
      <c r="F109" s="430"/>
      <c r="G109" s="10"/>
      <c r="H109" s="10"/>
      <c r="I109" s="429"/>
      <c r="J109"/>
      <c r="K109"/>
      <c r="L109"/>
      <c r="M109"/>
      <c r="N109"/>
      <c r="O109"/>
      <c r="P109"/>
    </row>
    <row r="110" spans="1:16" s="328" customFormat="1">
      <c r="A110"/>
      <c r="B110"/>
      <c r="C110"/>
      <c r="D110"/>
      <c r="F110" s="430"/>
      <c r="G110" s="10"/>
      <c r="H110" s="10"/>
      <c r="I110" s="429"/>
      <c r="J110"/>
      <c r="K110"/>
      <c r="L110"/>
      <c r="M110"/>
      <c r="N110"/>
      <c r="O110"/>
      <c r="P110"/>
    </row>
    <row r="111" spans="1:16" s="328" customFormat="1">
      <c r="A111"/>
      <c r="B111"/>
      <c r="C111"/>
      <c r="D111"/>
      <c r="F111" s="430"/>
      <c r="G111" s="10"/>
      <c r="H111" s="10"/>
      <c r="I111" s="429"/>
      <c r="J111"/>
      <c r="K111"/>
      <c r="L111"/>
      <c r="M111"/>
      <c r="N111"/>
      <c r="O111"/>
      <c r="P111"/>
    </row>
    <row r="112" spans="1:16" s="328" customFormat="1">
      <c r="A112"/>
      <c r="B112"/>
      <c r="C112"/>
      <c r="D112"/>
      <c r="F112" s="430"/>
      <c r="G112" s="10"/>
      <c r="H112" s="10"/>
      <c r="I112" s="429"/>
      <c r="J112"/>
      <c r="K112"/>
      <c r="L112"/>
      <c r="M112"/>
      <c r="N112"/>
      <c r="O112"/>
      <c r="P112"/>
    </row>
    <row r="113" spans="1:16" s="328" customFormat="1">
      <c r="A113"/>
      <c r="B113"/>
      <c r="C113"/>
      <c r="D113"/>
      <c r="F113" s="430"/>
      <c r="G113" s="10"/>
      <c r="H113" s="10"/>
      <c r="I113" s="429"/>
      <c r="J113"/>
      <c r="K113"/>
      <c r="L113"/>
      <c r="M113"/>
      <c r="N113"/>
      <c r="O113"/>
      <c r="P113"/>
    </row>
    <row r="114" spans="1:16" s="328" customFormat="1">
      <c r="A114"/>
      <c r="B114"/>
      <c r="C114"/>
      <c r="D114"/>
      <c r="F114" s="430"/>
      <c r="G114" s="10"/>
      <c r="H114" s="10"/>
      <c r="I114" s="429"/>
      <c r="J114"/>
      <c r="K114"/>
      <c r="L114"/>
      <c r="M114"/>
      <c r="N114"/>
      <c r="O114"/>
      <c r="P114"/>
    </row>
    <row r="115" spans="1:16" s="328" customFormat="1">
      <c r="A115"/>
      <c r="B115"/>
      <c r="C115"/>
      <c r="D115"/>
      <c r="F115" s="430"/>
      <c r="G115" s="10"/>
      <c r="H115" s="10"/>
      <c r="I115" s="429"/>
      <c r="J115"/>
      <c r="K115"/>
      <c r="L115"/>
      <c r="M115"/>
      <c r="N115"/>
      <c r="O115"/>
      <c r="P115"/>
    </row>
    <row r="116" spans="1:16" s="328" customFormat="1">
      <c r="A116"/>
      <c r="B116"/>
      <c r="C116"/>
      <c r="D116"/>
      <c r="F116" s="430"/>
      <c r="G116" s="10"/>
      <c r="H116" s="10"/>
      <c r="I116" s="429"/>
      <c r="J116"/>
      <c r="K116"/>
      <c r="L116"/>
      <c r="M116"/>
      <c r="N116"/>
      <c r="O116"/>
      <c r="P116"/>
    </row>
    <row r="117" spans="1:16" s="328" customFormat="1">
      <c r="A117"/>
      <c r="B117"/>
      <c r="C117"/>
      <c r="D117"/>
      <c r="F117" s="430"/>
      <c r="G117" s="10"/>
      <c r="H117" s="10"/>
      <c r="I117" s="429"/>
      <c r="J117"/>
      <c r="K117"/>
      <c r="L117"/>
      <c r="M117"/>
      <c r="N117"/>
      <c r="O117"/>
      <c r="P117"/>
    </row>
    <row r="118" spans="1:16" s="328" customFormat="1">
      <c r="A118"/>
      <c r="B118"/>
      <c r="C118"/>
      <c r="D118"/>
      <c r="F118" s="430"/>
      <c r="G118" s="10"/>
      <c r="H118" s="10"/>
      <c r="I118" s="429"/>
      <c r="J118"/>
      <c r="K118"/>
      <c r="L118"/>
      <c r="M118"/>
      <c r="N118"/>
      <c r="O118"/>
      <c r="P118"/>
    </row>
    <row r="119" spans="1:16" s="328" customFormat="1">
      <c r="A119"/>
      <c r="B119"/>
      <c r="C119"/>
      <c r="D119"/>
      <c r="F119" s="430"/>
      <c r="G119" s="10"/>
      <c r="H119" s="10"/>
      <c r="I119" s="429"/>
      <c r="J119"/>
      <c r="K119"/>
      <c r="L119"/>
      <c r="M119"/>
      <c r="N119"/>
      <c r="O119"/>
      <c r="P119"/>
    </row>
    <row r="120" spans="1:16" s="328" customFormat="1">
      <c r="A120"/>
      <c r="B120"/>
      <c r="C120"/>
      <c r="D120"/>
      <c r="F120" s="430"/>
      <c r="G120" s="10"/>
      <c r="H120" s="10"/>
      <c r="I120" s="429"/>
      <c r="J120"/>
      <c r="K120"/>
      <c r="L120"/>
      <c r="M120"/>
      <c r="N120"/>
      <c r="O120"/>
      <c r="P120"/>
    </row>
    <row r="121" spans="1:16" s="328" customFormat="1">
      <c r="A121"/>
      <c r="B121"/>
      <c r="C121"/>
      <c r="D121"/>
      <c r="F121" s="430"/>
      <c r="G121" s="10"/>
      <c r="H121" s="10"/>
      <c r="I121" s="429"/>
      <c r="J121"/>
      <c r="K121"/>
      <c r="L121"/>
      <c r="M121"/>
      <c r="N121"/>
      <c r="O121"/>
      <c r="P121"/>
    </row>
    <row r="122" spans="1:16" s="328" customFormat="1">
      <c r="A122"/>
      <c r="B122"/>
      <c r="C122"/>
      <c r="D122"/>
      <c r="F122" s="430"/>
      <c r="G122" s="10"/>
      <c r="H122" s="10"/>
      <c r="I122" s="429"/>
      <c r="J122"/>
      <c r="K122"/>
      <c r="L122"/>
      <c r="M122"/>
      <c r="N122"/>
      <c r="O122"/>
      <c r="P122"/>
    </row>
    <row r="123" spans="1:16" s="328" customFormat="1">
      <c r="A123"/>
      <c r="B123"/>
      <c r="C123"/>
      <c r="D123"/>
      <c r="F123" s="430"/>
      <c r="G123" s="10"/>
      <c r="H123" s="10"/>
      <c r="I123" s="429"/>
      <c r="J123"/>
      <c r="K123"/>
      <c r="L123"/>
      <c r="M123"/>
      <c r="N123"/>
      <c r="O123"/>
      <c r="P123"/>
    </row>
    <row r="124" spans="1:16" s="328" customFormat="1">
      <c r="A124"/>
      <c r="B124"/>
      <c r="C124"/>
      <c r="D124"/>
      <c r="F124" s="430"/>
      <c r="G124" s="10"/>
      <c r="H124" s="10"/>
      <c r="I124" s="429"/>
      <c r="J124"/>
      <c r="K124"/>
      <c r="L124"/>
      <c r="M124"/>
      <c r="N124"/>
      <c r="O124"/>
      <c r="P124"/>
    </row>
    <row r="125" spans="1:16" s="328" customFormat="1">
      <c r="A125"/>
      <c r="B125"/>
      <c r="C125"/>
      <c r="D125"/>
      <c r="F125" s="430"/>
      <c r="G125" s="10"/>
      <c r="H125" s="10"/>
      <c r="I125" s="429"/>
      <c r="J125"/>
      <c r="K125"/>
      <c r="L125"/>
      <c r="M125"/>
      <c r="N125"/>
      <c r="O125"/>
      <c r="P125"/>
    </row>
    <row r="126" spans="1:16" s="328" customFormat="1">
      <c r="A126"/>
      <c r="B126"/>
      <c r="C126"/>
      <c r="D126"/>
      <c r="F126" s="430"/>
      <c r="G126" s="10"/>
      <c r="H126" s="10"/>
      <c r="I126" s="429"/>
      <c r="J126"/>
      <c r="K126"/>
      <c r="L126"/>
      <c r="M126"/>
      <c r="N126"/>
      <c r="O126"/>
      <c r="P126"/>
    </row>
  </sheetData>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7136-1ABA-46E6-B712-CABA60E02F6E}">
  <sheetPr codeName="Sheet16">
    <tabColor theme="0" tint="-0.499984740745262"/>
  </sheetPr>
  <dimension ref="A1:Z135"/>
  <sheetViews>
    <sheetView topLeftCell="A112" workbookViewId="0">
      <selection activeCell="G139" sqref="G139"/>
    </sheetView>
  </sheetViews>
  <sheetFormatPr defaultColWidth="8.86328125" defaultRowHeight="16.5" customHeight="1"/>
  <cols>
    <col min="1" max="1" width="18.59765625" customWidth="1"/>
    <col min="2" max="2" width="29.265625" customWidth="1"/>
    <col min="3" max="3" width="18.3984375" style="287" customWidth="1"/>
    <col min="4" max="4" width="40.265625" customWidth="1"/>
    <col min="5" max="5" width="12.3984375" customWidth="1"/>
    <col min="6" max="6" width="9.265625" customWidth="1"/>
    <col min="7" max="7" width="15.59765625" customWidth="1"/>
    <col min="8" max="8" width="34.265625" customWidth="1"/>
    <col min="9" max="9" width="24.73046875" customWidth="1"/>
  </cols>
  <sheetData>
    <row r="1" spans="1:8" ht="16.5" customHeight="1">
      <c r="A1" s="365" t="s">
        <v>9993</v>
      </c>
      <c r="B1" s="364" t="s">
        <v>1188</v>
      </c>
      <c r="C1" s="364" t="s">
        <v>9</v>
      </c>
      <c r="D1" s="1" t="s">
        <v>0</v>
      </c>
      <c r="E1" s="1" t="s">
        <v>8</v>
      </c>
      <c r="F1" s="1" t="s">
        <v>2</v>
      </c>
      <c r="G1" s="1" t="s">
        <v>9004</v>
      </c>
      <c r="H1" s="364" t="s">
        <v>1</v>
      </c>
    </row>
    <row r="2" spans="1:8" s="457" customFormat="1" ht="16.5" customHeight="1">
      <c r="A2" s="460" t="s">
        <v>10102</v>
      </c>
      <c r="B2" s="460" t="s">
        <v>10102</v>
      </c>
      <c r="C2" s="458" t="s">
        <v>9993</v>
      </c>
      <c r="D2" s="457" t="s">
        <v>10101</v>
      </c>
      <c r="E2" s="457" t="s">
        <v>1093</v>
      </c>
      <c r="F2" s="457" t="s">
        <v>9047</v>
      </c>
      <c r="G2" s="457" t="s">
        <v>39</v>
      </c>
    </row>
    <row r="3" spans="1:8" s="457" customFormat="1" ht="16.5" customHeight="1">
      <c r="A3" s="460" t="s">
        <v>10100</v>
      </c>
      <c r="B3" s="460" t="s">
        <v>10100</v>
      </c>
      <c r="C3" s="458" t="s">
        <v>9993</v>
      </c>
      <c r="D3" s="457" t="s">
        <v>10099</v>
      </c>
      <c r="E3" s="457" t="s">
        <v>1093</v>
      </c>
      <c r="F3" s="457" t="s">
        <v>9047</v>
      </c>
      <c r="G3" s="457" t="s">
        <v>39</v>
      </c>
    </row>
    <row r="4" spans="1:8" s="457" customFormat="1" ht="16.5" customHeight="1">
      <c r="A4" s="460" t="s">
        <v>10098</v>
      </c>
      <c r="B4" s="460" t="s">
        <v>10098</v>
      </c>
      <c r="C4" s="458" t="s">
        <v>9993</v>
      </c>
      <c r="D4" s="457" t="s">
        <v>10097</v>
      </c>
      <c r="E4" s="457" t="s">
        <v>1093</v>
      </c>
      <c r="F4" s="457" t="s">
        <v>9047</v>
      </c>
      <c r="G4" s="457" t="s">
        <v>39</v>
      </c>
    </row>
    <row r="5" spans="1:8" s="457" customFormat="1" ht="16.5" customHeight="1">
      <c r="A5" s="460" t="s">
        <v>10096</v>
      </c>
      <c r="B5" s="460" t="s">
        <v>10095</v>
      </c>
      <c r="C5" s="458" t="s">
        <v>9993</v>
      </c>
      <c r="D5" s="457" t="s">
        <v>10094</v>
      </c>
      <c r="E5" s="457" t="s">
        <v>1093</v>
      </c>
      <c r="F5" s="457" t="s">
        <v>9047</v>
      </c>
      <c r="G5" s="457" t="s">
        <v>39</v>
      </c>
    </row>
    <row r="6" spans="1:8" s="457" customFormat="1" ht="16.5" customHeight="1">
      <c r="A6" s="460" t="s">
        <v>10093</v>
      </c>
      <c r="B6" s="460" t="s">
        <v>10092</v>
      </c>
      <c r="C6" s="458" t="s">
        <v>9993</v>
      </c>
      <c r="D6" s="457" t="s">
        <v>10091</v>
      </c>
      <c r="E6" s="457" t="s">
        <v>1093</v>
      </c>
      <c r="F6" s="457" t="s">
        <v>9047</v>
      </c>
      <c r="G6" s="457" t="s">
        <v>39</v>
      </c>
    </row>
    <row r="7" spans="1:8" s="457" customFormat="1" ht="16.5" customHeight="1">
      <c r="A7" s="460" t="s">
        <v>10090</v>
      </c>
      <c r="B7" s="460" t="s">
        <v>10089</v>
      </c>
      <c r="C7" s="458" t="s">
        <v>9993</v>
      </c>
      <c r="D7" s="457" t="s">
        <v>10088</v>
      </c>
      <c r="E7" s="457" t="s">
        <v>1093</v>
      </c>
      <c r="F7" s="457" t="s">
        <v>9047</v>
      </c>
      <c r="G7" s="457" t="s">
        <v>39</v>
      </c>
    </row>
    <row r="8" spans="1:8" s="457" customFormat="1" ht="16.5" customHeight="1">
      <c r="A8" s="460" t="s">
        <v>10087</v>
      </c>
      <c r="B8" s="460" t="s">
        <v>10087</v>
      </c>
      <c r="C8" s="458" t="s">
        <v>9993</v>
      </c>
      <c r="D8" s="457" t="s">
        <v>10086</v>
      </c>
      <c r="E8" s="457" t="s">
        <v>1093</v>
      </c>
      <c r="F8" s="457" t="s">
        <v>9047</v>
      </c>
      <c r="G8" s="457" t="s">
        <v>39</v>
      </c>
    </row>
    <row r="9" spans="1:8" s="457" customFormat="1" ht="16.5" customHeight="1">
      <c r="A9" s="460" t="s">
        <v>10085</v>
      </c>
      <c r="B9" s="460" t="s">
        <v>10084</v>
      </c>
      <c r="C9" s="458" t="s">
        <v>9993</v>
      </c>
      <c r="D9" s="457" t="s">
        <v>10083</v>
      </c>
      <c r="E9" s="457" t="s">
        <v>1093</v>
      </c>
      <c r="F9" s="457" t="s">
        <v>9047</v>
      </c>
      <c r="G9" s="457" t="s">
        <v>39</v>
      </c>
    </row>
    <row r="10" spans="1:8" s="457" customFormat="1" ht="16.5" customHeight="1">
      <c r="A10" s="460" t="s">
        <v>10082</v>
      </c>
      <c r="B10" s="460" t="s">
        <v>10081</v>
      </c>
      <c r="C10" s="458" t="s">
        <v>9993</v>
      </c>
      <c r="D10" s="457" t="s">
        <v>10080</v>
      </c>
      <c r="E10" s="457" t="s">
        <v>1093</v>
      </c>
      <c r="F10" s="457" t="s">
        <v>9047</v>
      </c>
      <c r="G10" s="457" t="s">
        <v>39</v>
      </c>
    </row>
    <row r="11" spans="1:8" s="457" customFormat="1" ht="16.5" customHeight="1">
      <c r="A11" s="460" t="s">
        <v>10079</v>
      </c>
      <c r="B11" s="460" t="s">
        <v>10078</v>
      </c>
      <c r="C11" s="458" t="s">
        <v>9993</v>
      </c>
      <c r="D11" s="457" t="s">
        <v>10077</v>
      </c>
      <c r="E11" s="457" t="s">
        <v>1093</v>
      </c>
      <c r="F11" s="457" t="s">
        <v>9047</v>
      </c>
      <c r="G11" s="457" t="s">
        <v>39</v>
      </c>
    </row>
    <row r="12" spans="1:8" s="457" customFormat="1" ht="16.5" customHeight="1">
      <c r="A12" s="460" t="s">
        <v>10076</v>
      </c>
      <c r="B12" s="460" t="s">
        <v>10076</v>
      </c>
      <c r="C12" s="458" t="s">
        <v>9993</v>
      </c>
      <c r="D12" s="457" t="s">
        <v>10075</v>
      </c>
      <c r="E12" s="457" t="s">
        <v>1093</v>
      </c>
      <c r="F12" s="457" t="s">
        <v>1245</v>
      </c>
      <c r="G12" s="457" t="s">
        <v>39</v>
      </c>
    </row>
    <row r="13" spans="1:8" s="457" customFormat="1" ht="16.5" customHeight="1">
      <c r="A13" s="460" t="s">
        <v>10074</v>
      </c>
      <c r="B13" s="460" t="s">
        <v>10074</v>
      </c>
      <c r="C13" s="458" t="s">
        <v>9993</v>
      </c>
      <c r="D13" s="457" t="s">
        <v>10073</v>
      </c>
      <c r="E13" s="457" t="s">
        <v>1093</v>
      </c>
      <c r="F13" s="457" t="s">
        <v>9047</v>
      </c>
      <c r="G13" s="457" t="s">
        <v>39</v>
      </c>
    </row>
    <row r="14" spans="1:8" s="457" customFormat="1" ht="16.5" customHeight="1">
      <c r="A14" s="460" t="s">
        <v>10072</v>
      </c>
      <c r="B14" s="460" t="s">
        <v>10072</v>
      </c>
      <c r="C14" s="458" t="s">
        <v>9993</v>
      </c>
      <c r="D14" s="457" t="s">
        <v>10071</v>
      </c>
      <c r="E14" s="457" t="s">
        <v>1093</v>
      </c>
      <c r="F14" s="457" t="s">
        <v>9047</v>
      </c>
      <c r="G14" s="457" t="s">
        <v>39</v>
      </c>
    </row>
    <row r="15" spans="1:8" s="457" customFormat="1" ht="16.5" customHeight="1">
      <c r="A15" s="460" t="s">
        <v>10070</v>
      </c>
      <c r="B15" s="460" t="s">
        <v>10070</v>
      </c>
      <c r="C15" s="458" t="s">
        <v>9993</v>
      </c>
      <c r="D15" s="457" t="s">
        <v>10069</v>
      </c>
      <c r="E15" s="457" t="s">
        <v>1093</v>
      </c>
      <c r="F15" s="457" t="s">
        <v>9047</v>
      </c>
      <c r="G15" s="457" t="s">
        <v>39</v>
      </c>
    </row>
    <row r="16" spans="1:8" s="457" customFormat="1" ht="16.5" customHeight="1">
      <c r="A16" s="459" t="s">
        <v>10068</v>
      </c>
      <c r="B16" s="459" t="s">
        <v>10067</v>
      </c>
      <c r="C16" s="458" t="s">
        <v>9993</v>
      </c>
      <c r="D16" s="457" t="s">
        <v>10066</v>
      </c>
      <c r="E16" s="457" t="s">
        <v>1093</v>
      </c>
      <c r="F16" s="457" t="s">
        <v>9047</v>
      </c>
      <c r="G16" s="457" t="s">
        <v>39</v>
      </c>
    </row>
    <row r="17" spans="1:7" s="457" customFormat="1" ht="16.5" customHeight="1">
      <c r="A17" s="459" t="s">
        <v>10065</v>
      </c>
      <c r="B17" s="459" t="s">
        <v>10064</v>
      </c>
      <c r="C17" s="458" t="s">
        <v>9993</v>
      </c>
      <c r="D17" s="457" t="s">
        <v>10063</v>
      </c>
      <c r="E17" s="457" t="s">
        <v>1093</v>
      </c>
      <c r="F17" s="457" t="s">
        <v>9047</v>
      </c>
      <c r="G17" s="457" t="s">
        <v>39</v>
      </c>
    </row>
    <row r="18" spans="1:7" s="457" customFormat="1" ht="16.5" customHeight="1">
      <c r="A18" s="459" t="s">
        <v>10062</v>
      </c>
      <c r="B18" s="459" t="s">
        <v>10062</v>
      </c>
      <c r="C18" s="458" t="s">
        <v>9993</v>
      </c>
      <c r="D18" s="457" t="s">
        <v>10061</v>
      </c>
      <c r="E18" s="457" t="s">
        <v>1093</v>
      </c>
      <c r="F18" s="457" t="s">
        <v>9047</v>
      </c>
      <c r="G18" s="457" t="s">
        <v>39</v>
      </c>
    </row>
    <row r="19" spans="1:7" s="457" customFormat="1" ht="16.5" customHeight="1">
      <c r="A19" s="459" t="s">
        <v>10060</v>
      </c>
      <c r="B19" s="459" t="s">
        <v>10060</v>
      </c>
      <c r="C19" s="458" t="s">
        <v>9993</v>
      </c>
      <c r="D19" s="457" t="s">
        <v>10059</v>
      </c>
      <c r="E19" s="457" t="s">
        <v>1093</v>
      </c>
      <c r="F19" s="457" t="s">
        <v>9047</v>
      </c>
      <c r="G19" s="457" t="s">
        <v>39</v>
      </c>
    </row>
    <row r="20" spans="1:7" s="457" customFormat="1" ht="16.5" customHeight="1">
      <c r="A20" s="459" t="s">
        <v>10058</v>
      </c>
      <c r="B20" s="459" t="s">
        <v>10057</v>
      </c>
      <c r="C20" s="458" t="s">
        <v>9993</v>
      </c>
      <c r="D20" s="457" t="s">
        <v>10056</v>
      </c>
      <c r="E20" s="457" t="s">
        <v>1093</v>
      </c>
      <c r="F20" s="457" t="s">
        <v>9047</v>
      </c>
      <c r="G20" s="457" t="s">
        <v>39</v>
      </c>
    </row>
    <row r="21" spans="1:7" s="457" customFormat="1" ht="16.5" customHeight="1">
      <c r="A21" s="459" t="s">
        <v>10055</v>
      </c>
      <c r="B21" s="459" t="s">
        <v>10054</v>
      </c>
      <c r="C21" s="458" t="s">
        <v>9993</v>
      </c>
      <c r="D21" s="457" t="s">
        <v>10053</v>
      </c>
      <c r="E21" s="457" t="s">
        <v>1093</v>
      </c>
      <c r="F21" s="457" t="s">
        <v>9047</v>
      </c>
      <c r="G21" s="457" t="s">
        <v>39</v>
      </c>
    </row>
    <row r="22" spans="1:7" s="457" customFormat="1" ht="16.5" customHeight="1">
      <c r="A22" s="459" t="s">
        <v>10052</v>
      </c>
      <c r="B22" s="459" t="s">
        <v>10051</v>
      </c>
      <c r="C22" s="458" t="s">
        <v>9993</v>
      </c>
      <c r="D22" s="457" t="s">
        <v>10050</v>
      </c>
      <c r="E22" s="457" t="s">
        <v>1093</v>
      </c>
      <c r="F22" s="457" t="s">
        <v>9047</v>
      </c>
      <c r="G22" s="457" t="s">
        <v>39</v>
      </c>
    </row>
    <row r="23" spans="1:7" s="457" customFormat="1" ht="16.5" customHeight="1">
      <c r="A23" s="459" t="s">
        <v>10049</v>
      </c>
      <c r="B23" s="459" t="s">
        <v>10048</v>
      </c>
      <c r="C23" s="458" t="s">
        <v>9993</v>
      </c>
      <c r="D23" s="457" t="s">
        <v>10047</v>
      </c>
      <c r="E23" s="457" t="s">
        <v>1093</v>
      </c>
      <c r="F23" s="457" t="s">
        <v>9047</v>
      </c>
      <c r="G23" s="457" t="s">
        <v>39</v>
      </c>
    </row>
    <row r="24" spans="1:7" s="457" customFormat="1" ht="16.5" customHeight="1">
      <c r="A24" s="459" t="s">
        <v>10046</v>
      </c>
      <c r="B24" s="459" t="s">
        <v>10045</v>
      </c>
      <c r="C24" s="458" t="s">
        <v>9993</v>
      </c>
      <c r="D24" s="457" t="s">
        <v>10044</v>
      </c>
      <c r="E24" s="457" t="s">
        <v>1093</v>
      </c>
      <c r="F24" s="457" t="s">
        <v>9047</v>
      </c>
      <c r="G24" s="457" t="s">
        <v>39</v>
      </c>
    </row>
    <row r="25" spans="1:7" s="457" customFormat="1" ht="16.5" customHeight="1">
      <c r="A25" s="459" t="s">
        <v>10043</v>
      </c>
      <c r="B25" s="459" t="s">
        <v>10042</v>
      </c>
      <c r="C25" s="458" t="s">
        <v>9993</v>
      </c>
      <c r="D25" s="457" t="s">
        <v>10041</v>
      </c>
      <c r="E25" s="457" t="s">
        <v>1093</v>
      </c>
      <c r="F25" s="457" t="s">
        <v>9047</v>
      </c>
      <c r="G25" s="457" t="s">
        <v>39</v>
      </c>
    </row>
    <row r="26" spans="1:7" s="457" customFormat="1" ht="16.5" customHeight="1">
      <c r="A26" s="459" t="s">
        <v>10040</v>
      </c>
      <c r="B26" s="459" t="s">
        <v>10040</v>
      </c>
      <c r="C26" s="458" t="s">
        <v>9993</v>
      </c>
      <c r="D26" s="457" t="s">
        <v>10039</v>
      </c>
      <c r="E26" s="457" t="s">
        <v>1093</v>
      </c>
      <c r="F26" s="457" t="s">
        <v>9047</v>
      </c>
      <c r="G26" s="457" t="s">
        <v>39</v>
      </c>
    </row>
    <row r="27" spans="1:7" s="457" customFormat="1" ht="16.5" customHeight="1">
      <c r="A27" s="459" t="s">
        <v>10038</v>
      </c>
      <c r="B27" s="459" t="s">
        <v>10037</v>
      </c>
      <c r="C27" s="458" t="s">
        <v>9993</v>
      </c>
      <c r="D27" s="457" t="s">
        <v>10036</v>
      </c>
      <c r="E27" s="457" t="s">
        <v>1093</v>
      </c>
      <c r="F27" s="457" t="s">
        <v>9047</v>
      </c>
      <c r="G27" s="457" t="s">
        <v>39</v>
      </c>
    </row>
    <row r="28" spans="1:7" s="457" customFormat="1" ht="16.5" customHeight="1">
      <c r="A28" s="459" t="s">
        <v>10035</v>
      </c>
      <c r="B28" s="459" t="s">
        <v>10034</v>
      </c>
      <c r="C28" s="458" t="s">
        <v>9993</v>
      </c>
      <c r="D28" s="457" t="s">
        <v>10033</v>
      </c>
      <c r="E28" s="457" t="s">
        <v>1093</v>
      </c>
      <c r="F28" s="457" t="s">
        <v>9047</v>
      </c>
      <c r="G28" s="457" t="s">
        <v>39</v>
      </c>
    </row>
    <row r="29" spans="1:7" s="457" customFormat="1" ht="16.5" customHeight="1">
      <c r="A29" s="459" t="s">
        <v>10032</v>
      </c>
      <c r="B29" s="459" t="s">
        <v>10031</v>
      </c>
      <c r="C29" s="458" t="s">
        <v>9993</v>
      </c>
      <c r="D29" s="457" t="s">
        <v>10030</v>
      </c>
      <c r="E29" s="457" t="s">
        <v>1093</v>
      </c>
      <c r="F29" s="457" t="s">
        <v>9047</v>
      </c>
      <c r="G29" s="457" t="s">
        <v>39</v>
      </c>
    </row>
    <row r="30" spans="1:7" s="457" customFormat="1" ht="16.5" customHeight="1">
      <c r="A30" s="459" t="s">
        <v>10029</v>
      </c>
      <c r="B30" s="459" t="s">
        <v>10028</v>
      </c>
      <c r="C30" s="458" t="s">
        <v>9993</v>
      </c>
      <c r="D30" s="457" t="s">
        <v>10027</v>
      </c>
      <c r="E30" s="457" t="s">
        <v>1093</v>
      </c>
      <c r="F30" s="457" t="s">
        <v>9047</v>
      </c>
      <c r="G30" s="457" t="s">
        <v>39</v>
      </c>
    </row>
    <row r="31" spans="1:7" s="457" customFormat="1" ht="16.5" customHeight="1">
      <c r="A31" s="459" t="s">
        <v>10026</v>
      </c>
      <c r="B31" s="459" t="s">
        <v>10025</v>
      </c>
      <c r="C31" s="458" t="s">
        <v>9993</v>
      </c>
      <c r="D31" s="457" t="s">
        <v>10024</v>
      </c>
      <c r="E31" s="457" t="s">
        <v>1093</v>
      </c>
      <c r="F31" s="457" t="s">
        <v>9047</v>
      </c>
      <c r="G31" s="457" t="s">
        <v>39</v>
      </c>
    </row>
    <row r="32" spans="1:7" s="457" customFormat="1" ht="16.5" customHeight="1">
      <c r="A32" s="459" t="s">
        <v>10023</v>
      </c>
      <c r="B32" s="459" t="s">
        <v>10023</v>
      </c>
      <c r="C32" s="458" t="s">
        <v>9993</v>
      </c>
      <c r="D32" s="457" t="s">
        <v>10022</v>
      </c>
      <c r="E32" s="457" t="s">
        <v>1093</v>
      </c>
      <c r="F32" s="457" t="s">
        <v>10021</v>
      </c>
      <c r="G32" s="457" t="s">
        <v>39</v>
      </c>
    </row>
    <row r="33" spans="1:26" s="457" customFormat="1" ht="16.5" customHeight="1">
      <c r="A33" s="459" t="s">
        <v>1247</v>
      </c>
      <c r="B33" s="459" t="s">
        <v>10020</v>
      </c>
      <c r="C33" s="458" t="s">
        <v>9993</v>
      </c>
      <c r="D33" s="457" t="s">
        <v>10016</v>
      </c>
      <c r="E33" s="457" t="s">
        <v>1093</v>
      </c>
      <c r="F33" s="457" t="s">
        <v>9047</v>
      </c>
      <c r="G33" s="457" t="s">
        <v>39</v>
      </c>
    </row>
    <row r="34" spans="1:26" s="457" customFormat="1" ht="16.5" customHeight="1">
      <c r="A34" s="459" t="s">
        <v>10019</v>
      </c>
      <c r="B34" s="459" t="s">
        <v>10018</v>
      </c>
      <c r="C34" s="458" t="s">
        <v>9993</v>
      </c>
      <c r="D34" s="457" t="s">
        <v>10017</v>
      </c>
      <c r="E34" s="457" t="s">
        <v>1093</v>
      </c>
      <c r="F34" s="457" t="s">
        <v>9047</v>
      </c>
      <c r="G34" s="457" t="s">
        <v>39</v>
      </c>
    </row>
    <row r="35" spans="1:26" s="457" customFormat="1" ht="16.5" customHeight="1">
      <c r="A35" s="459" t="s">
        <v>1247</v>
      </c>
      <c r="B35" s="459" t="s">
        <v>1246</v>
      </c>
      <c r="C35" s="458" t="s">
        <v>9993</v>
      </c>
      <c r="D35" s="457" t="s">
        <v>10016</v>
      </c>
      <c r="E35" s="457" t="s">
        <v>1093</v>
      </c>
      <c r="F35" s="457" t="s">
        <v>9047</v>
      </c>
      <c r="G35" s="457" t="s">
        <v>39</v>
      </c>
    </row>
    <row r="36" spans="1:26" s="457" customFormat="1" ht="16.5" customHeight="1">
      <c r="A36" s="459" t="s">
        <v>10015</v>
      </c>
      <c r="B36" s="459" t="s">
        <v>10014</v>
      </c>
      <c r="C36" s="458" t="s">
        <v>9993</v>
      </c>
      <c r="D36" s="457" t="s">
        <v>10013</v>
      </c>
      <c r="E36" s="457" t="s">
        <v>1093</v>
      </c>
      <c r="F36" s="457" t="s">
        <v>9047</v>
      </c>
      <c r="G36" s="457" t="s">
        <v>39</v>
      </c>
    </row>
    <row r="37" spans="1:26" s="457" customFormat="1" ht="16.5" customHeight="1">
      <c r="A37" s="459" t="s">
        <v>10012</v>
      </c>
      <c r="B37" s="459" t="s">
        <v>10011</v>
      </c>
      <c r="C37" s="458" t="s">
        <v>9993</v>
      </c>
      <c r="D37" s="457" t="s">
        <v>10010</v>
      </c>
      <c r="E37" s="457" t="s">
        <v>1093</v>
      </c>
      <c r="F37" s="457" t="s">
        <v>9047</v>
      </c>
      <c r="G37" s="457" t="s">
        <v>39</v>
      </c>
    </row>
    <row r="38" spans="1:26" s="457" customFormat="1" ht="16.5" customHeight="1">
      <c r="A38" s="459" t="s">
        <v>10009</v>
      </c>
      <c r="B38" s="459" t="s">
        <v>10008</v>
      </c>
      <c r="C38" s="458" t="s">
        <v>9993</v>
      </c>
      <c r="D38" s="457" t="s">
        <v>10007</v>
      </c>
      <c r="E38" s="457" t="s">
        <v>1093</v>
      </c>
      <c r="F38" s="457" t="s">
        <v>9047</v>
      </c>
      <c r="G38" s="457" t="s">
        <v>39</v>
      </c>
    </row>
    <row r="39" spans="1:26" s="457" customFormat="1" ht="16.5" customHeight="1">
      <c r="A39" s="459" t="s">
        <v>10006</v>
      </c>
      <c r="B39" s="459" t="s">
        <v>10005</v>
      </c>
      <c r="C39" s="458" t="s">
        <v>9993</v>
      </c>
      <c r="D39" s="457" t="s">
        <v>10004</v>
      </c>
      <c r="E39" s="457" t="s">
        <v>1093</v>
      </c>
      <c r="F39" s="457" t="s">
        <v>9047</v>
      </c>
      <c r="G39" s="457" t="s">
        <v>39</v>
      </c>
    </row>
    <row r="40" spans="1:26" s="457" customFormat="1" ht="16.5" customHeight="1">
      <c r="A40" s="459" t="s">
        <v>10003</v>
      </c>
      <c r="B40" s="459" t="s">
        <v>10002</v>
      </c>
      <c r="C40" s="458" t="s">
        <v>9993</v>
      </c>
      <c r="D40" s="457" t="s">
        <v>10001</v>
      </c>
      <c r="E40" s="457" t="s">
        <v>1093</v>
      </c>
      <c r="F40" s="457" t="s">
        <v>9047</v>
      </c>
      <c r="G40" s="457" t="s">
        <v>39</v>
      </c>
    </row>
    <row r="41" spans="1:26" s="457" customFormat="1" ht="16.5" customHeight="1">
      <c r="A41" s="459" t="s">
        <v>10000</v>
      </c>
      <c r="B41" s="459" t="s">
        <v>9999</v>
      </c>
      <c r="C41" s="458" t="s">
        <v>9993</v>
      </c>
      <c r="D41" s="457" t="s">
        <v>9998</v>
      </c>
      <c r="E41" s="457" t="s">
        <v>1093</v>
      </c>
      <c r="F41" s="457" t="s">
        <v>9047</v>
      </c>
      <c r="G41" s="457" t="s">
        <v>39</v>
      </c>
    </row>
    <row r="42" spans="1:26" s="457" customFormat="1" ht="16.5" customHeight="1">
      <c r="A42" s="457" t="s">
        <v>9997</v>
      </c>
      <c r="B42" s="457" t="s">
        <v>9997</v>
      </c>
      <c r="C42" s="458" t="s">
        <v>9993</v>
      </c>
      <c r="D42" s="457" t="s">
        <v>9996</v>
      </c>
      <c r="E42" s="457" t="s">
        <v>1093</v>
      </c>
      <c r="F42" s="457" t="s">
        <v>9047</v>
      </c>
      <c r="G42" s="457" t="s">
        <v>39</v>
      </c>
    </row>
    <row r="43" spans="1:26" s="457" customFormat="1" ht="16.5" customHeight="1">
      <c r="A43" s="457" t="s">
        <v>9995</v>
      </c>
      <c r="B43" s="457" t="s">
        <v>9994</v>
      </c>
      <c r="C43" s="458" t="s">
        <v>9993</v>
      </c>
      <c r="D43" s="457" t="s">
        <v>9992</v>
      </c>
      <c r="E43" s="457" t="s">
        <v>1093</v>
      </c>
      <c r="F43" s="457" t="s">
        <v>9047</v>
      </c>
      <c r="G43" s="457" t="s">
        <v>39</v>
      </c>
    </row>
    <row r="44" spans="1:26" ht="16.5" customHeight="1">
      <c r="A44" s="456"/>
    </row>
    <row r="45" spans="1:26" ht="14.25">
      <c r="A45" s="446" t="s">
        <v>9991</v>
      </c>
      <c r="B45" s="44" t="s">
        <v>9990</v>
      </c>
      <c r="C45" s="44" t="s">
        <v>1899</v>
      </c>
      <c r="D45" s="44" t="s">
        <v>9989</v>
      </c>
      <c r="E45" s="44" t="s">
        <v>9988</v>
      </c>
      <c r="F45" s="380"/>
      <c r="G45" s="44" t="s">
        <v>9065</v>
      </c>
      <c r="H45" s="38"/>
      <c r="I45" s="359"/>
      <c r="J45" s="359"/>
      <c r="K45" s="359"/>
      <c r="L45" s="359"/>
      <c r="M45" s="359"/>
      <c r="N45" s="359"/>
      <c r="O45" s="359"/>
      <c r="P45" s="359"/>
      <c r="Q45" s="359"/>
      <c r="R45" s="359"/>
      <c r="S45" s="359"/>
      <c r="T45" s="359"/>
      <c r="U45" s="359"/>
      <c r="V45" s="359"/>
      <c r="W45" s="359"/>
      <c r="X45" s="359"/>
      <c r="Y45" s="359"/>
      <c r="Z45" s="359"/>
    </row>
    <row r="46" spans="1:26" ht="14.25">
      <c r="A46" s="446" t="s">
        <v>9987</v>
      </c>
      <c r="B46" s="44" t="s">
        <v>9986</v>
      </c>
      <c r="C46" s="44" t="s">
        <v>1899</v>
      </c>
      <c r="D46" s="44" t="s">
        <v>9985</v>
      </c>
      <c r="E46" s="44" t="s">
        <v>1093</v>
      </c>
      <c r="F46" s="380" t="s">
        <v>9047</v>
      </c>
      <c r="G46" s="44" t="s">
        <v>39</v>
      </c>
      <c r="H46" s="38"/>
      <c r="I46" s="359"/>
      <c r="J46" s="359"/>
      <c r="K46" s="359"/>
      <c r="L46" s="359"/>
      <c r="M46" s="359"/>
      <c r="N46" s="359"/>
      <c r="O46" s="359"/>
      <c r="P46" s="359"/>
      <c r="Q46" s="359"/>
      <c r="R46" s="359"/>
      <c r="S46" s="359"/>
      <c r="T46" s="359"/>
      <c r="U46" s="359"/>
      <c r="V46" s="359"/>
      <c r="W46" s="359"/>
      <c r="X46" s="359"/>
      <c r="Y46" s="359"/>
      <c r="Z46" s="359"/>
    </row>
    <row r="47" spans="1:26" ht="14.25">
      <c r="A47" s="451" t="s">
        <v>9984</v>
      </c>
      <c r="B47" s="45"/>
      <c r="C47" s="45" t="s">
        <v>9049</v>
      </c>
      <c r="D47" s="445" t="s">
        <v>9983</v>
      </c>
      <c r="E47" s="45" t="s">
        <v>9769</v>
      </c>
      <c r="F47" s="38"/>
      <c r="G47" s="45" t="s">
        <v>9768</v>
      </c>
      <c r="H47" s="45"/>
      <c r="I47" s="45"/>
      <c r="J47" s="359"/>
      <c r="K47" s="45"/>
      <c r="L47" s="445"/>
      <c r="M47" s="45"/>
      <c r="N47" s="359"/>
      <c r="O47" s="45"/>
      <c r="P47" s="359"/>
      <c r="Q47" s="359"/>
      <c r="R47" s="359"/>
      <c r="S47" s="359"/>
      <c r="T47" s="359"/>
      <c r="U47" s="359"/>
      <c r="V47" s="359"/>
      <c r="W47" s="359"/>
      <c r="X47" s="359"/>
      <c r="Y47" s="359"/>
      <c r="Z47" s="359"/>
    </row>
    <row r="48" spans="1:26" ht="14.25">
      <c r="A48" s="451" t="s">
        <v>9982</v>
      </c>
      <c r="B48" s="45"/>
      <c r="C48" s="45" t="s">
        <v>9049</v>
      </c>
      <c r="D48" s="450" t="s">
        <v>9981</v>
      </c>
      <c r="E48" s="45" t="s">
        <v>9769</v>
      </c>
      <c r="F48" s="38"/>
      <c r="G48" s="45" t="s">
        <v>9768</v>
      </c>
      <c r="H48" s="45"/>
      <c r="I48" s="359"/>
      <c r="J48" s="359"/>
      <c r="K48" s="359"/>
      <c r="L48" s="359"/>
      <c r="M48" s="359"/>
      <c r="N48" s="359"/>
      <c r="O48" s="359"/>
      <c r="P48" s="359"/>
      <c r="Q48" s="359"/>
      <c r="R48" s="359"/>
      <c r="S48" s="359"/>
      <c r="T48" s="359"/>
      <c r="U48" s="359"/>
      <c r="V48" s="359"/>
      <c r="W48" s="359"/>
      <c r="X48" s="359"/>
      <c r="Y48" s="359"/>
      <c r="Z48" s="359"/>
    </row>
    <row r="49" spans="1:26" ht="14.25">
      <c r="A49" s="448" t="s">
        <v>9980</v>
      </c>
      <c r="B49" s="40"/>
      <c r="C49" s="40" t="s">
        <v>9049</v>
      </c>
      <c r="D49" s="40" t="s">
        <v>9979</v>
      </c>
      <c r="E49" s="40" t="s">
        <v>9769</v>
      </c>
      <c r="F49" s="40"/>
      <c r="G49" s="40" t="s">
        <v>9768</v>
      </c>
      <c r="H49" s="40"/>
      <c r="I49" s="447"/>
      <c r="J49" s="447"/>
      <c r="K49" s="447"/>
      <c r="L49" s="447"/>
      <c r="M49" s="447"/>
      <c r="N49" s="447"/>
      <c r="O49" s="447"/>
      <c r="P49" s="447"/>
      <c r="Q49" s="447"/>
      <c r="R49" s="447"/>
      <c r="S49" s="447"/>
      <c r="T49" s="447"/>
      <c r="U49" s="447"/>
      <c r="V49" s="447"/>
      <c r="W49" s="447"/>
      <c r="X49" s="447"/>
      <c r="Y49" s="447"/>
      <c r="Z49" s="447"/>
    </row>
    <row r="50" spans="1:26" ht="14.25">
      <c r="A50" s="446" t="s">
        <v>9978</v>
      </c>
      <c r="B50" s="44"/>
      <c r="C50" s="44" t="s">
        <v>9049</v>
      </c>
      <c r="D50" s="44" t="s">
        <v>9977</v>
      </c>
      <c r="E50" s="44" t="s">
        <v>9769</v>
      </c>
      <c r="F50" s="380"/>
      <c r="G50" s="44" t="s">
        <v>9768</v>
      </c>
      <c r="H50" s="38"/>
      <c r="I50" s="359"/>
      <c r="J50" s="359"/>
      <c r="K50" s="359"/>
      <c r="L50" s="359"/>
      <c r="M50" s="359"/>
      <c r="N50" s="359"/>
      <c r="O50" s="359"/>
      <c r="P50" s="359"/>
      <c r="Q50" s="359"/>
      <c r="R50" s="359"/>
      <c r="S50" s="359"/>
      <c r="T50" s="359"/>
      <c r="U50" s="359"/>
      <c r="V50" s="359"/>
      <c r="W50" s="359"/>
      <c r="X50" s="359"/>
      <c r="Y50" s="359"/>
      <c r="Z50" s="359"/>
    </row>
    <row r="51" spans="1:26" ht="14.25">
      <c r="A51" s="446" t="s">
        <v>9976</v>
      </c>
      <c r="B51" s="44"/>
      <c r="C51" s="44" t="s">
        <v>9049</v>
      </c>
      <c r="D51" s="44" t="s">
        <v>9975</v>
      </c>
      <c r="E51" s="44" t="s">
        <v>9769</v>
      </c>
      <c r="F51" s="380"/>
      <c r="G51" s="44" t="s">
        <v>9768</v>
      </c>
      <c r="H51" s="38"/>
      <c r="I51" s="359"/>
      <c r="J51" s="359"/>
      <c r="K51" s="359"/>
      <c r="L51" s="359"/>
      <c r="M51" s="359"/>
      <c r="N51" s="359"/>
      <c r="O51" s="359"/>
      <c r="P51" s="359"/>
      <c r="Q51" s="359"/>
      <c r="R51" s="359"/>
      <c r="S51" s="359"/>
      <c r="T51" s="359"/>
      <c r="U51" s="359"/>
      <c r="V51" s="359"/>
      <c r="W51" s="359"/>
      <c r="X51" s="359"/>
      <c r="Y51" s="359"/>
      <c r="Z51" s="359"/>
    </row>
    <row r="52" spans="1:26" ht="14.25">
      <c r="A52" s="451" t="s">
        <v>9974</v>
      </c>
      <c r="B52" s="45" t="s">
        <v>9973</v>
      </c>
      <c r="C52" s="45" t="s">
        <v>9049</v>
      </c>
      <c r="D52" s="45" t="s">
        <v>9972</v>
      </c>
      <c r="E52" s="450" t="s">
        <v>1093</v>
      </c>
      <c r="F52" s="450" t="s">
        <v>9047</v>
      </c>
      <c r="G52" s="450" t="s">
        <v>39</v>
      </c>
      <c r="H52" s="45"/>
      <c r="I52" s="359"/>
      <c r="J52" s="359"/>
      <c r="K52" s="359"/>
      <c r="L52" s="359"/>
      <c r="M52" s="359"/>
      <c r="N52" s="359"/>
      <c r="O52" s="359"/>
      <c r="P52" s="359"/>
      <c r="Q52" s="359"/>
      <c r="R52" s="359"/>
      <c r="S52" s="359"/>
      <c r="T52" s="359"/>
      <c r="U52" s="359"/>
      <c r="V52" s="359"/>
      <c r="W52" s="359"/>
      <c r="X52" s="359"/>
      <c r="Y52" s="359"/>
      <c r="Z52" s="359"/>
    </row>
    <row r="53" spans="1:26" ht="14.25">
      <c r="A53" s="451" t="s">
        <v>9971</v>
      </c>
      <c r="B53" s="41" t="s">
        <v>9970</v>
      </c>
      <c r="C53" s="45" t="s">
        <v>9049</v>
      </c>
      <c r="D53" s="45" t="s">
        <v>9969</v>
      </c>
      <c r="E53" s="450" t="s">
        <v>1093</v>
      </c>
      <c r="F53" s="450" t="s">
        <v>9047</v>
      </c>
      <c r="G53" s="450" t="s">
        <v>39</v>
      </c>
      <c r="H53" s="45"/>
      <c r="I53" s="359"/>
      <c r="J53" s="359"/>
      <c r="K53" s="359"/>
      <c r="L53" s="359"/>
      <c r="M53" s="359"/>
      <c r="N53" s="359"/>
      <c r="O53" s="359"/>
      <c r="P53" s="359"/>
      <c r="Q53" s="359"/>
      <c r="R53" s="359"/>
      <c r="S53" s="359"/>
      <c r="T53" s="359"/>
      <c r="U53" s="359"/>
      <c r="V53" s="359"/>
      <c r="W53" s="359"/>
      <c r="X53" s="359"/>
      <c r="Y53" s="359"/>
      <c r="Z53" s="359"/>
    </row>
    <row r="54" spans="1:26" ht="14.25">
      <c r="A54" s="451" t="s">
        <v>9968</v>
      </c>
      <c r="B54" s="45" t="s">
        <v>9967</v>
      </c>
      <c r="C54" s="45" t="s">
        <v>9049</v>
      </c>
      <c r="D54" s="45" t="s">
        <v>9966</v>
      </c>
      <c r="E54" s="450" t="s">
        <v>1093</v>
      </c>
      <c r="F54" s="450" t="s">
        <v>9047</v>
      </c>
      <c r="G54" s="450" t="s">
        <v>39</v>
      </c>
      <c r="H54" s="45"/>
      <c r="I54" s="359"/>
      <c r="J54" s="359"/>
      <c r="K54" s="359"/>
      <c r="L54" s="359"/>
      <c r="M54" s="359"/>
      <c r="N54" s="359"/>
      <c r="O54" s="359"/>
      <c r="P54" s="359"/>
      <c r="Q54" s="359"/>
      <c r="R54" s="359"/>
      <c r="S54" s="359"/>
      <c r="T54" s="359"/>
      <c r="U54" s="359"/>
      <c r="V54" s="359"/>
      <c r="W54" s="359"/>
      <c r="X54" s="359"/>
      <c r="Y54" s="359"/>
      <c r="Z54" s="359"/>
    </row>
    <row r="55" spans="1:26" ht="14.25">
      <c r="A55" s="451" t="s">
        <v>9965</v>
      </c>
      <c r="B55" s="45" t="s">
        <v>9964</v>
      </c>
      <c r="C55" s="45" t="s">
        <v>9049</v>
      </c>
      <c r="D55" s="45" t="s">
        <v>9963</v>
      </c>
      <c r="E55" s="450" t="s">
        <v>1093</v>
      </c>
      <c r="F55" s="450" t="s">
        <v>9047</v>
      </c>
      <c r="G55" s="450" t="s">
        <v>39</v>
      </c>
      <c r="H55" s="45"/>
      <c r="I55" s="359"/>
      <c r="J55" s="359"/>
      <c r="K55" s="359"/>
      <c r="L55" s="359"/>
      <c r="M55" s="359"/>
      <c r="N55" s="359"/>
      <c r="O55" s="359"/>
      <c r="P55" s="359"/>
      <c r="Q55" s="359"/>
      <c r="R55" s="359"/>
      <c r="S55" s="359"/>
      <c r="T55" s="359"/>
      <c r="U55" s="359"/>
      <c r="V55" s="359"/>
      <c r="W55" s="359"/>
      <c r="X55" s="359"/>
      <c r="Y55" s="359"/>
      <c r="Z55" s="359"/>
    </row>
    <row r="56" spans="1:26" ht="14.25">
      <c r="A56" s="451" t="s">
        <v>9962</v>
      </c>
      <c r="B56" s="45" t="s">
        <v>9961</v>
      </c>
      <c r="C56" s="45" t="s">
        <v>9049</v>
      </c>
      <c r="D56" s="45" t="s">
        <v>9960</v>
      </c>
      <c r="E56" s="450" t="s">
        <v>1093</v>
      </c>
      <c r="F56" s="450" t="s">
        <v>9047</v>
      </c>
      <c r="G56" s="450" t="s">
        <v>39</v>
      </c>
      <c r="H56" s="45"/>
      <c r="I56" s="359"/>
      <c r="J56" s="359"/>
      <c r="K56" s="359"/>
      <c r="L56" s="359"/>
      <c r="M56" s="359"/>
      <c r="N56" s="359"/>
      <c r="O56" s="359"/>
      <c r="P56" s="359"/>
      <c r="Q56" s="359"/>
      <c r="R56" s="359"/>
      <c r="S56" s="359"/>
      <c r="T56" s="359"/>
      <c r="U56" s="359"/>
      <c r="V56" s="359"/>
      <c r="W56" s="359"/>
      <c r="X56" s="359"/>
      <c r="Y56" s="359"/>
      <c r="Z56" s="359"/>
    </row>
    <row r="57" spans="1:26" ht="14.25">
      <c r="A57" s="446" t="s">
        <v>9959</v>
      </c>
      <c r="B57" s="44" t="s">
        <v>9958</v>
      </c>
      <c r="C57" s="44" t="s">
        <v>9049</v>
      </c>
      <c r="D57" s="44" t="s">
        <v>9957</v>
      </c>
      <c r="E57" s="44" t="s">
        <v>1093</v>
      </c>
      <c r="F57" s="380" t="s">
        <v>9047</v>
      </c>
      <c r="G57" s="44" t="s">
        <v>39</v>
      </c>
      <c r="H57" s="38"/>
      <c r="I57" s="359"/>
      <c r="J57" s="359"/>
      <c r="K57" s="359"/>
      <c r="L57" s="359"/>
      <c r="M57" s="359"/>
      <c r="N57" s="359"/>
      <c r="O57" s="359"/>
      <c r="P57" s="359"/>
      <c r="Q57" s="359"/>
      <c r="R57" s="359"/>
      <c r="S57" s="359"/>
      <c r="T57" s="359"/>
      <c r="U57" s="359"/>
      <c r="V57" s="359"/>
      <c r="W57" s="359"/>
      <c r="X57" s="359"/>
      <c r="Y57" s="359"/>
      <c r="Z57" s="359"/>
    </row>
    <row r="58" spans="1:26" ht="14.25">
      <c r="A58" s="446" t="s">
        <v>9956</v>
      </c>
      <c r="B58" s="44"/>
      <c r="C58" s="44" t="s">
        <v>9049</v>
      </c>
      <c r="D58" s="44" t="s">
        <v>9955</v>
      </c>
      <c r="E58" s="44" t="s">
        <v>9769</v>
      </c>
      <c r="F58" s="380"/>
      <c r="G58" s="44" t="s">
        <v>9768</v>
      </c>
      <c r="H58" s="38"/>
      <c r="I58" s="359"/>
      <c r="J58" s="359"/>
      <c r="K58" s="359"/>
      <c r="L58" s="359"/>
      <c r="M58" s="359"/>
      <c r="N58" s="359"/>
      <c r="O58" s="359"/>
      <c r="P58" s="359"/>
      <c r="Q58" s="359"/>
      <c r="R58" s="359"/>
      <c r="S58" s="359"/>
      <c r="T58" s="359"/>
      <c r="U58" s="359"/>
      <c r="V58" s="359"/>
      <c r="W58" s="359"/>
      <c r="X58" s="359"/>
      <c r="Y58" s="359"/>
      <c r="Z58" s="359"/>
    </row>
    <row r="59" spans="1:26" ht="14.25">
      <c r="A59" s="446" t="s">
        <v>9954</v>
      </c>
      <c r="B59" s="44"/>
      <c r="C59" s="44" t="s">
        <v>9049</v>
      </c>
      <c r="D59" s="44" t="s">
        <v>9953</v>
      </c>
      <c r="E59" s="44" t="s">
        <v>9769</v>
      </c>
      <c r="F59" s="380"/>
      <c r="G59" s="44" t="s">
        <v>9768</v>
      </c>
      <c r="H59" s="38"/>
      <c r="I59" s="359"/>
      <c r="J59" s="359"/>
      <c r="K59" s="359"/>
      <c r="L59" s="359"/>
      <c r="M59" s="359"/>
      <c r="N59" s="359"/>
      <c r="O59" s="359"/>
      <c r="P59" s="359"/>
      <c r="Q59" s="359"/>
      <c r="R59" s="359"/>
      <c r="S59" s="359"/>
      <c r="T59" s="359"/>
      <c r="U59" s="359"/>
      <c r="V59" s="359"/>
      <c r="W59" s="359"/>
      <c r="X59" s="359"/>
      <c r="Y59" s="359"/>
      <c r="Z59" s="359"/>
    </row>
    <row r="60" spans="1:26" ht="14.25">
      <c r="A60" s="451" t="s">
        <v>9952</v>
      </c>
      <c r="B60" s="45" t="s">
        <v>9951</v>
      </c>
      <c r="C60" s="45" t="s">
        <v>9049</v>
      </c>
      <c r="D60" s="450" t="s">
        <v>9950</v>
      </c>
      <c r="E60" s="450" t="s">
        <v>1093</v>
      </c>
      <c r="F60" s="450" t="s">
        <v>9047</v>
      </c>
      <c r="G60" s="450" t="s">
        <v>39</v>
      </c>
      <c r="H60" s="38"/>
      <c r="I60" s="359"/>
      <c r="J60" s="359"/>
      <c r="K60" s="359"/>
      <c r="L60" s="359"/>
      <c r="M60" s="359"/>
      <c r="N60" s="359"/>
      <c r="O60" s="359"/>
      <c r="P60" s="359"/>
      <c r="Q60" s="359"/>
      <c r="R60" s="359"/>
      <c r="S60" s="359"/>
      <c r="T60" s="359"/>
      <c r="U60" s="359"/>
      <c r="V60" s="359"/>
      <c r="W60" s="359"/>
      <c r="X60" s="359"/>
      <c r="Y60" s="359"/>
      <c r="Z60" s="359"/>
    </row>
    <row r="61" spans="1:26" ht="14.25">
      <c r="A61" s="446" t="s">
        <v>9949</v>
      </c>
      <c r="B61" s="44"/>
      <c r="C61" s="44" t="s">
        <v>9049</v>
      </c>
      <c r="D61" s="44" t="s">
        <v>9948</v>
      </c>
      <c r="E61" s="44" t="s">
        <v>9769</v>
      </c>
      <c r="F61" s="380"/>
      <c r="G61" s="44" t="s">
        <v>9768</v>
      </c>
      <c r="H61" s="38"/>
      <c r="I61" s="359"/>
      <c r="J61" s="359"/>
      <c r="K61" s="359"/>
      <c r="L61" s="359"/>
      <c r="M61" s="359"/>
      <c r="N61" s="359"/>
      <c r="O61" s="359"/>
      <c r="P61" s="359"/>
      <c r="Q61" s="359"/>
      <c r="R61" s="359"/>
      <c r="S61" s="359"/>
      <c r="T61" s="359"/>
      <c r="U61" s="359"/>
      <c r="V61" s="359"/>
      <c r="W61" s="359"/>
      <c r="X61" s="359"/>
      <c r="Y61" s="359"/>
      <c r="Z61" s="359"/>
    </row>
    <row r="62" spans="1:26" ht="14.25">
      <c r="A62" s="446" t="s">
        <v>9947</v>
      </c>
      <c r="B62" s="44"/>
      <c r="C62" s="44" t="s">
        <v>9049</v>
      </c>
      <c r="D62" s="44" t="s">
        <v>9946</v>
      </c>
      <c r="E62" s="44" t="s">
        <v>9769</v>
      </c>
      <c r="F62" s="380"/>
      <c r="G62" s="44" t="s">
        <v>9768</v>
      </c>
      <c r="H62" s="38"/>
      <c r="I62" s="359"/>
      <c r="J62" s="359"/>
      <c r="K62" s="359"/>
      <c r="L62" s="359"/>
      <c r="M62" s="359"/>
      <c r="N62" s="359"/>
      <c r="O62" s="359"/>
      <c r="P62" s="359"/>
      <c r="Q62" s="359"/>
      <c r="R62" s="359"/>
      <c r="S62" s="359"/>
      <c r="T62" s="359"/>
      <c r="U62" s="359"/>
      <c r="V62" s="359"/>
      <c r="W62" s="359"/>
      <c r="X62" s="359"/>
      <c r="Y62" s="359"/>
      <c r="Z62" s="359"/>
    </row>
    <row r="63" spans="1:26" ht="14.25">
      <c r="A63" s="451" t="s">
        <v>9945</v>
      </c>
      <c r="B63" s="45" t="s">
        <v>9944</v>
      </c>
      <c r="C63" s="45" t="s">
        <v>9049</v>
      </c>
      <c r="D63" s="450" t="s">
        <v>9943</v>
      </c>
      <c r="E63" s="450" t="s">
        <v>1093</v>
      </c>
      <c r="F63" s="450" t="s">
        <v>9047</v>
      </c>
      <c r="G63" s="450" t="s">
        <v>39</v>
      </c>
      <c r="H63" s="38"/>
      <c r="I63" s="359"/>
      <c r="J63" s="359"/>
      <c r="K63" s="359"/>
      <c r="L63" s="359"/>
      <c r="M63" s="359"/>
      <c r="N63" s="359"/>
      <c r="O63" s="359"/>
      <c r="P63" s="359"/>
      <c r="Q63" s="359"/>
      <c r="R63" s="359"/>
      <c r="S63" s="359"/>
      <c r="T63" s="359"/>
      <c r="U63" s="359"/>
      <c r="V63" s="359"/>
      <c r="W63" s="359"/>
      <c r="X63" s="359"/>
      <c r="Y63" s="359"/>
      <c r="Z63" s="359"/>
    </row>
    <row r="64" spans="1:26" ht="14.25">
      <c r="A64" s="448" t="s">
        <v>9942</v>
      </c>
      <c r="B64" s="40" t="s">
        <v>9941</v>
      </c>
      <c r="C64" s="40" t="s">
        <v>9049</v>
      </c>
      <c r="D64" s="40" t="s">
        <v>9940</v>
      </c>
      <c r="E64" s="40" t="s">
        <v>9769</v>
      </c>
      <c r="F64" s="40"/>
      <c r="G64" s="40" t="s">
        <v>9768</v>
      </c>
      <c r="H64" s="40"/>
      <c r="I64" s="447"/>
      <c r="J64" s="447"/>
      <c r="K64" s="447"/>
      <c r="L64" s="447"/>
      <c r="M64" s="447"/>
      <c r="N64" s="447"/>
      <c r="O64" s="447"/>
      <c r="P64" s="447"/>
      <c r="Q64" s="447"/>
      <c r="R64" s="447"/>
      <c r="S64" s="447"/>
      <c r="T64" s="447"/>
      <c r="U64" s="447"/>
      <c r="V64" s="447"/>
      <c r="W64" s="447"/>
      <c r="X64" s="447"/>
      <c r="Y64" s="447"/>
      <c r="Z64" s="447"/>
    </row>
    <row r="65" spans="1:26" ht="14.25">
      <c r="A65" s="448" t="s">
        <v>9939</v>
      </c>
      <c r="B65" s="40" t="s">
        <v>9938</v>
      </c>
      <c r="C65" s="40" t="s">
        <v>9049</v>
      </c>
      <c r="D65" s="40" t="s">
        <v>9937</v>
      </c>
      <c r="E65" s="40" t="s">
        <v>9769</v>
      </c>
      <c r="F65" s="40"/>
      <c r="G65" s="40" t="s">
        <v>9768</v>
      </c>
      <c r="H65" s="40"/>
      <c r="I65" s="447"/>
      <c r="J65" s="447"/>
      <c r="K65" s="447"/>
      <c r="L65" s="447"/>
      <c r="M65" s="447"/>
      <c r="N65" s="447"/>
      <c r="O65" s="447"/>
      <c r="P65" s="447"/>
      <c r="Q65" s="447"/>
      <c r="R65" s="447"/>
      <c r="S65" s="447"/>
      <c r="T65" s="447"/>
      <c r="U65" s="447"/>
      <c r="V65" s="447"/>
      <c r="W65" s="447"/>
      <c r="X65" s="447"/>
      <c r="Y65" s="447"/>
      <c r="Z65" s="447"/>
    </row>
    <row r="66" spans="1:26" ht="14.25">
      <c r="A66" s="446" t="s">
        <v>9936</v>
      </c>
      <c r="B66" s="44"/>
      <c r="C66" s="44" t="s">
        <v>9049</v>
      </c>
      <c r="D66" s="44" t="s">
        <v>9935</v>
      </c>
      <c r="E66" s="44" t="s">
        <v>9769</v>
      </c>
      <c r="F66" s="380"/>
      <c r="G66" s="44" t="s">
        <v>9768</v>
      </c>
      <c r="H66" s="38"/>
      <c r="I66" s="359"/>
      <c r="J66" s="359"/>
      <c r="K66" s="359"/>
      <c r="L66" s="359"/>
      <c r="M66" s="359"/>
      <c r="N66" s="359"/>
      <c r="O66" s="359"/>
      <c r="P66" s="359"/>
      <c r="Q66" s="359"/>
      <c r="R66" s="359"/>
      <c r="S66" s="359"/>
      <c r="T66" s="359"/>
      <c r="U66" s="359"/>
      <c r="V66" s="359"/>
      <c r="W66" s="359"/>
      <c r="X66" s="359"/>
      <c r="Y66" s="359"/>
      <c r="Z66" s="359"/>
    </row>
    <row r="67" spans="1:26" ht="14.25">
      <c r="A67" s="446" t="s">
        <v>9934</v>
      </c>
      <c r="B67" s="44"/>
      <c r="C67" s="44" t="s">
        <v>9049</v>
      </c>
      <c r="D67" s="44" t="s">
        <v>9933</v>
      </c>
      <c r="E67" s="44" t="s">
        <v>9769</v>
      </c>
      <c r="F67" s="380"/>
      <c r="G67" s="44" t="s">
        <v>9768</v>
      </c>
      <c r="H67" s="38"/>
      <c r="I67" s="359"/>
      <c r="J67" s="359"/>
      <c r="K67" s="359"/>
      <c r="L67" s="359"/>
      <c r="M67" s="359"/>
      <c r="N67" s="359"/>
      <c r="O67" s="359"/>
      <c r="P67" s="359"/>
      <c r="Q67" s="359"/>
      <c r="R67" s="359"/>
      <c r="S67" s="359"/>
      <c r="T67" s="359"/>
      <c r="U67" s="359"/>
      <c r="V67" s="359"/>
      <c r="W67" s="359"/>
      <c r="X67" s="359"/>
      <c r="Y67" s="359"/>
      <c r="Z67" s="359"/>
    </row>
    <row r="68" spans="1:26" ht="14.25">
      <c r="A68" s="446" t="s">
        <v>9932</v>
      </c>
      <c r="B68" s="44"/>
      <c r="C68" s="44" t="s">
        <v>9049</v>
      </c>
      <c r="D68" s="44" t="s">
        <v>9931</v>
      </c>
      <c r="E68" s="44" t="s">
        <v>9769</v>
      </c>
      <c r="F68" s="380"/>
      <c r="G68" s="44" t="s">
        <v>9768</v>
      </c>
      <c r="H68" s="38"/>
      <c r="I68" s="359"/>
      <c r="J68" s="359"/>
      <c r="K68" s="359"/>
      <c r="L68" s="359"/>
      <c r="M68" s="359"/>
      <c r="N68" s="359"/>
      <c r="O68" s="359"/>
      <c r="P68" s="359"/>
      <c r="Q68" s="359"/>
      <c r="R68" s="359"/>
      <c r="S68" s="359"/>
      <c r="T68" s="359"/>
      <c r="U68" s="359"/>
      <c r="V68" s="359"/>
      <c r="W68" s="359"/>
      <c r="X68" s="359"/>
      <c r="Y68" s="359"/>
      <c r="Z68" s="359"/>
    </row>
    <row r="69" spans="1:26" ht="14.25">
      <c r="A69" s="451" t="s">
        <v>9930</v>
      </c>
      <c r="B69" s="45" t="s">
        <v>9929</v>
      </c>
      <c r="C69" s="45" t="s">
        <v>9049</v>
      </c>
      <c r="D69" s="450" t="s">
        <v>9928</v>
      </c>
      <c r="E69" s="450" t="s">
        <v>1093</v>
      </c>
      <c r="F69" s="450" t="s">
        <v>9047</v>
      </c>
      <c r="G69" s="450" t="s">
        <v>39</v>
      </c>
      <c r="H69" s="45"/>
      <c r="I69" s="359"/>
      <c r="J69" s="359"/>
      <c r="K69" s="359"/>
      <c r="L69" s="359"/>
      <c r="M69" s="359"/>
      <c r="N69" s="359"/>
      <c r="O69" s="359"/>
      <c r="P69" s="359"/>
      <c r="Q69" s="359"/>
      <c r="R69" s="359"/>
      <c r="S69" s="359"/>
      <c r="T69" s="359"/>
      <c r="U69" s="359"/>
      <c r="V69" s="359"/>
      <c r="W69" s="359"/>
      <c r="X69" s="359"/>
      <c r="Y69" s="359"/>
      <c r="Z69" s="359"/>
    </row>
    <row r="70" spans="1:26" ht="14.25">
      <c r="A70" s="453" t="s">
        <v>9051</v>
      </c>
      <c r="B70" s="450" t="s">
        <v>9050</v>
      </c>
      <c r="C70" s="452" t="s">
        <v>9049</v>
      </c>
      <c r="D70" s="450" t="s">
        <v>9048</v>
      </c>
      <c r="E70" s="450" t="s">
        <v>1093</v>
      </c>
      <c r="F70" s="450" t="s">
        <v>9047</v>
      </c>
      <c r="G70" s="450" t="s">
        <v>39</v>
      </c>
      <c r="H70" s="455"/>
      <c r="I70" s="359"/>
      <c r="J70" s="359"/>
      <c r="K70" s="359"/>
      <c r="L70" s="359"/>
      <c r="M70" s="359"/>
      <c r="N70" s="359"/>
      <c r="O70" s="359"/>
      <c r="P70" s="359"/>
      <c r="Q70" s="359"/>
      <c r="R70" s="359"/>
      <c r="S70" s="359"/>
      <c r="T70" s="359"/>
      <c r="U70" s="359"/>
      <c r="V70" s="359"/>
      <c r="W70" s="359"/>
      <c r="X70" s="359"/>
      <c r="Y70" s="359"/>
      <c r="Z70" s="359"/>
    </row>
    <row r="71" spans="1:26" ht="14.25">
      <c r="A71" s="451" t="s">
        <v>9927</v>
      </c>
      <c r="B71" s="45"/>
      <c r="C71" s="45" t="s">
        <v>9049</v>
      </c>
      <c r="D71" s="38" t="s">
        <v>9926</v>
      </c>
      <c r="E71" s="45" t="s">
        <v>9769</v>
      </c>
      <c r="F71" s="38"/>
      <c r="G71" s="45" t="s">
        <v>9768</v>
      </c>
      <c r="H71" s="45"/>
      <c r="I71" s="45"/>
      <c r="J71" s="359"/>
      <c r="K71" s="45"/>
      <c r="L71" s="445"/>
      <c r="M71" s="45"/>
      <c r="N71" s="359"/>
      <c r="O71" s="45"/>
      <c r="P71" s="359"/>
      <c r="Q71" s="359"/>
      <c r="R71" s="359"/>
      <c r="S71" s="359"/>
      <c r="T71" s="359"/>
      <c r="U71" s="359"/>
      <c r="V71" s="359"/>
      <c r="W71" s="359"/>
      <c r="X71" s="359"/>
      <c r="Y71" s="359"/>
      <c r="Z71" s="359"/>
    </row>
    <row r="72" spans="1:26" ht="14.25">
      <c r="A72" s="446" t="s">
        <v>9925</v>
      </c>
      <c r="B72" s="44"/>
      <c r="C72" s="44" t="s">
        <v>9049</v>
      </c>
      <c r="D72" s="44" t="s">
        <v>9924</v>
      </c>
      <c r="E72" s="44" t="s">
        <v>9769</v>
      </c>
      <c r="F72" s="380"/>
      <c r="G72" s="44" t="s">
        <v>9768</v>
      </c>
      <c r="H72" s="38"/>
      <c r="I72" s="359"/>
      <c r="J72" s="359"/>
      <c r="K72" s="359"/>
      <c r="L72" s="359"/>
      <c r="M72" s="359"/>
      <c r="N72" s="359"/>
      <c r="O72" s="359"/>
      <c r="P72" s="359"/>
      <c r="Q72" s="359"/>
      <c r="R72" s="359"/>
      <c r="S72" s="359"/>
      <c r="T72" s="359"/>
      <c r="U72" s="359"/>
      <c r="V72" s="359"/>
      <c r="W72" s="359"/>
      <c r="X72" s="359"/>
      <c r="Y72" s="359"/>
      <c r="Z72" s="359"/>
    </row>
    <row r="73" spans="1:26" ht="14.25">
      <c r="A73" s="446" t="s">
        <v>9923</v>
      </c>
      <c r="B73" s="44"/>
      <c r="C73" s="44" t="s">
        <v>9049</v>
      </c>
      <c r="D73" s="44" t="s">
        <v>9922</v>
      </c>
      <c r="E73" s="44" t="s">
        <v>9769</v>
      </c>
      <c r="F73" s="380"/>
      <c r="G73" s="44" t="s">
        <v>9768</v>
      </c>
      <c r="H73" s="38"/>
      <c r="I73" s="359"/>
      <c r="J73" s="359"/>
      <c r="K73" s="359"/>
      <c r="L73" s="359"/>
      <c r="M73" s="359"/>
      <c r="N73" s="359"/>
      <c r="O73" s="359"/>
      <c r="P73" s="359"/>
      <c r="Q73" s="359"/>
      <c r="R73" s="359"/>
      <c r="S73" s="359"/>
      <c r="T73" s="359"/>
      <c r="U73" s="359"/>
      <c r="V73" s="359"/>
      <c r="W73" s="359"/>
      <c r="X73" s="359"/>
      <c r="Y73" s="359"/>
      <c r="Z73" s="359"/>
    </row>
    <row r="74" spans="1:26" ht="14.25">
      <c r="A74" s="451" t="s">
        <v>9921</v>
      </c>
      <c r="B74" s="45" t="s">
        <v>9920</v>
      </c>
      <c r="C74" s="45" t="s">
        <v>9049</v>
      </c>
      <c r="D74" s="450" t="s">
        <v>9919</v>
      </c>
      <c r="E74" s="450" t="s">
        <v>1093</v>
      </c>
      <c r="F74" s="450" t="s">
        <v>9918</v>
      </c>
      <c r="G74" s="450" t="s">
        <v>39</v>
      </c>
      <c r="H74" s="38"/>
      <c r="I74" s="359"/>
      <c r="J74" s="359"/>
      <c r="K74" s="359"/>
      <c r="L74" s="359"/>
      <c r="M74" s="359"/>
      <c r="N74" s="359"/>
      <c r="O74" s="359"/>
      <c r="P74" s="359"/>
      <c r="Q74" s="359"/>
      <c r="R74" s="359"/>
      <c r="S74" s="359"/>
      <c r="T74" s="359"/>
      <c r="U74" s="359"/>
      <c r="V74" s="359"/>
      <c r="W74" s="359"/>
      <c r="X74" s="359"/>
      <c r="Y74" s="359"/>
      <c r="Z74" s="359"/>
    </row>
    <row r="75" spans="1:26" ht="14.25">
      <c r="A75" s="446" t="s">
        <v>9917</v>
      </c>
      <c r="B75" s="44"/>
      <c r="C75" s="44" t="s">
        <v>9049</v>
      </c>
      <c r="D75" s="44" t="s">
        <v>9916</v>
      </c>
      <c r="E75" s="44" t="s">
        <v>9769</v>
      </c>
      <c r="F75" s="380"/>
      <c r="G75" s="44" t="s">
        <v>9768</v>
      </c>
      <c r="H75" s="38"/>
      <c r="I75" s="359"/>
      <c r="J75" s="359"/>
      <c r="K75" s="359"/>
      <c r="L75" s="359"/>
      <c r="M75" s="359"/>
      <c r="N75" s="359"/>
      <c r="O75" s="359"/>
      <c r="P75" s="359"/>
      <c r="Q75" s="359"/>
      <c r="R75" s="359"/>
      <c r="S75" s="359"/>
      <c r="T75" s="359"/>
      <c r="U75" s="359"/>
      <c r="V75" s="359"/>
      <c r="W75" s="359"/>
      <c r="X75" s="359"/>
      <c r="Y75" s="359"/>
      <c r="Z75" s="359"/>
    </row>
    <row r="76" spans="1:26" ht="14.25">
      <c r="A76" s="451" t="s">
        <v>9915</v>
      </c>
      <c r="B76" s="45" t="s">
        <v>9914</v>
      </c>
      <c r="C76" s="45" t="s">
        <v>9049</v>
      </c>
      <c r="D76" s="450" t="s">
        <v>9913</v>
      </c>
      <c r="E76" s="450" t="s">
        <v>1093</v>
      </c>
      <c r="F76" s="450" t="s">
        <v>9047</v>
      </c>
      <c r="G76" s="450" t="s">
        <v>39</v>
      </c>
      <c r="H76" s="45"/>
      <c r="I76" s="359"/>
      <c r="J76" s="359"/>
      <c r="K76" s="359"/>
      <c r="L76" s="359"/>
      <c r="M76" s="359"/>
      <c r="N76" s="359"/>
      <c r="O76" s="359"/>
      <c r="P76" s="359"/>
      <c r="Q76" s="359"/>
      <c r="R76" s="359"/>
      <c r="S76" s="359"/>
      <c r="T76" s="359"/>
      <c r="U76" s="359"/>
      <c r="V76" s="359"/>
      <c r="W76" s="359"/>
      <c r="X76" s="359"/>
      <c r="Y76" s="359"/>
      <c r="Z76" s="359"/>
    </row>
    <row r="77" spans="1:26" ht="14.25">
      <c r="A77" s="446" t="s">
        <v>9912</v>
      </c>
      <c r="B77" s="44" t="s">
        <v>9911</v>
      </c>
      <c r="C77" s="44" t="s">
        <v>9049</v>
      </c>
      <c r="D77" s="44" t="s">
        <v>9910</v>
      </c>
      <c r="E77" s="44" t="s">
        <v>1093</v>
      </c>
      <c r="F77" s="380" t="s">
        <v>9047</v>
      </c>
      <c r="G77" s="44" t="s">
        <v>39</v>
      </c>
      <c r="H77" s="38"/>
      <c r="I77" s="359"/>
      <c r="J77" s="359"/>
      <c r="K77" s="359"/>
      <c r="L77" s="359"/>
      <c r="M77" s="359"/>
      <c r="N77" s="359"/>
      <c r="O77" s="359"/>
      <c r="P77" s="359"/>
      <c r="Q77" s="359"/>
      <c r="R77" s="359"/>
      <c r="S77" s="359"/>
      <c r="T77" s="359"/>
      <c r="U77" s="359"/>
      <c r="V77" s="359"/>
      <c r="W77" s="359"/>
      <c r="X77" s="359"/>
      <c r="Y77" s="359"/>
      <c r="Z77" s="359"/>
    </row>
    <row r="78" spans="1:26" ht="14.25">
      <c r="A78" s="451" t="s">
        <v>9909</v>
      </c>
      <c r="B78" s="45" t="s">
        <v>9908</v>
      </c>
      <c r="C78" s="45" t="s">
        <v>9049</v>
      </c>
      <c r="D78" s="450" t="s">
        <v>9907</v>
      </c>
      <c r="E78" s="450" t="s">
        <v>1093</v>
      </c>
      <c r="F78" s="450" t="s">
        <v>9047</v>
      </c>
      <c r="G78" s="450" t="s">
        <v>39</v>
      </c>
      <c r="H78" s="38"/>
      <c r="I78" s="359"/>
      <c r="J78" s="359"/>
      <c r="K78" s="359"/>
      <c r="L78" s="359"/>
      <c r="M78" s="359"/>
      <c r="N78" s="359"/>
      <c r="O78" s="359"/>
      <c r="P78" s="359"/>
      <c r="Q78" s="359"/>
      <c r="R78" s="359"/>
      <c r="S78" s="359"/>
      <c r="T78" s="359"/>
      <c r="U78" s="359"/>
      <c r="V78" s="359"/>
      <c r="W78" s="359"/>
      <c r="X78" s="359"/>
      <c r="Y78" s="359"/>
      <c r="Z78" s="359"/>
    </row>
    <row r="79" spans="1:26" ht="14.25">
      <c r="A79" s="446" t="s">
        <v>9906</v>
      </c>
      <c r="B79" s="44"/>
      <c r="C79" s="44" t="s">
        <v>9049</v>
      </c>
      <c r="D79" s="44" t="s">
        <v>9905</v>
      </c>
      <c r="E79" s="44" t="s">
        <v>9769</v>
      </c>
      <c r="F79" s="380"/>
      <c r="G79" s="44" t="s">
        <v>9768</v>
      </c>
      <c r="H79" s="38"/>
      <c r="I79" s="359"/>
      <c r="J79" s="359"/>
      <c r="K79" s="359"/>
      <c r="L79" s="359"/>
      <c r="M79" s="359"/>
      <c r="N79" s="359"/>
      <c r="O79" s="359"/>
      <c r="P79" s="359"/>
      <c r="Q79" s="359"/>
      <c r="R79" s="359"/>
      <c r="S79" s="359"/>
      <c r="T79" s="359"/>
      <c r="U79" s="359"/>
      <c r="V79" s="359"/>
      <c r="W79" s="359"/>
      <c r="X79" s="359"/>
      <c r="Y79" s="359"/>
      <c r="Z79" s="359"/>
    </row>
    <row r="80" spans="1:26" ht="14.25">
      <c r="A80" s="446" t="s">
        <v>9904</v>
      </c>
      <c r="B80" s="44"/>
      <c r="C80" s="44" t="s">
        <v>9049</v>
      </c>
      <c r="D80" s="44" t="s">
        <v>9903</v>
      </c>
      <c r="E80" s="44" t="s">
        <v>9769</v>
      </c>
      <c r="F80" s="380"/>
      <c r="G80" s="44" t="s">
        <v>9768</v>
      </c>
      <c r="H80" s="38"/>
      <c r="I80" s="359"/>
      <c r="J80" s="359"/>
      <c r="K80" s="359"/>
      <c r="L80" s="359"/>
      <c r="M80" s="359"/>
      <c r="N80" s="359"/>
      <c r="O80" s="359"/>
      <c r="P80" s="359"/>
      <c r="Q80" s="359"/>
      <c r="R80" s="359"/>
      <c r="S80" s="359"/>
      <c r="T80" s="359"/>
      <c r="U80" s="359"/>
      <c r="V80" s="359"/>
      <c r="W80" s="359"/>
      <c r="X80" s="359"/>
      <c r="Y80" s="359"/>
      <c r="Z80" s="359"/>
    </row>
    <row r="81" spans="1:26" ht="14.25">
      <c r="A81" s="451" t="s">
        <v>9902</v>
      </c>
      <c r="B81" s="45" t="s">
        <v>9901</v>
      </c>
      <c r="C81" s="45" t="s">
        <v>9049</v>
      </c>
      <c r="D81" s="450" t="s">
        <v>9900</v>
      </c>
      <c r="E81" s="450" t="s">
        <v>1093</v>
      </c>
      <c r="F81" s="450" t="s">
        <v>9047</v>
      </c>
      <c r="G81" s="450" t="s">
        <v>39</v>
      </c>
      <c r="H81" s="45"/>
      <c r="I81" s="359"/>
      <c r="J81" s="359"/>
      <c r="K81" s="359"/>
      <c r="L81" s="359"/>
      <c r="M81" s="359"/>
      <c r="N81" s="359"/>
      <c r="O81" s="359"/>
      <c r="P81" s="359"/>
      <c r="Q81" s="359"/>
      <c r="R81" s="359"/>
      <c r="S81" s="359"/>
      <c r="T81" s="359"/>
      <c r="U81" s="359"/>
      <c r="V81" s="359"/>
      <c r="W81" s="359"/>
      <c r="X81" s="359"/>
      <c r="Y81" s="359"/>
      <c r="Z81" s="359"/>
    </row>
    <row r="82" spans="1:26" ht="14.25">
      <c r="A82" s="451" t="s">
        <v>9899</v>
      </c>
      <c r="B82" s="45" t="s">
        <v>9898</v>
      </c>
      <c r="C82" s="45" t="s">
        <v>9049</v>
      </c>
      <c r="D82" s="450" t="s">
        <v>9897</v>
      </c>
      <c r="E82" s="450" t="s">
        <v>1093</v>
      </c>
      <c r="F82" s="450" t="s">
        <v>9047</v>
      </c>
      <c r="G82" s="450" t="s">
        <v>39</v>
      </c>
      <c r="H82" s="45"/>
      <c r="I82" s="359"/>
      <c r="J82" s="359"/>
      <c r="K82" s="359"/>
      <c r="L82" s="359"/>
      <c r="M82" s="359"/>
      <c r="N82" s="359"/>
      <c r="O82" s="359"/>
      <c r="P82" s="359"/>
      <c r="Q82" s="359"/>
      <c r="R82" s="359"/>
      <c r="S82" s="359"/>
      <c r="T82" s="359"/>
      <c r="U82" s="359"/>
      <c r="V82" s="359"/>
      <c r="W82" s="359"/>
      <c r="X82" s="359"/>
      <c r="Y82" s="359"/>
      <c r="Z82" s="359"/>
    </row>
    <row r="83" spans="1:26" ht="14.25">
      <c r="A83" s="446" t="s">
        <v>9896</v>
      </c>
      <c r="B83" s="44"/>
      <c r="C83" s="44" t="s">
        <v>9049</v>
      </c>
      <c r="D83" s="44" t="s">
        <v>9895</v>
      </c>
      <c r="E83" s="44" t="s">
        <v>9769</v>
      </c>
      <c r="F83" s="380"/>
      <c r="G83" s="44" t="s">
        <v>9768</v>
      </c>
      <c r="H83" s="38"/>
      <c r="I83" s="359"/>
      <c r="J83" s="359"/>
      <c r="K83" s="359"/>
      <c r="L83" s="359"/>
      <c r="M83" s="359"/>
      <c r="N83" s="359"/>
      <c r="O83" s="359"/>
      <c r="P83" s="359"/>
      <c r="Q83" s="359"/>
      <c r="R83" s="359"/>
      <c r="S83" s="359"/>
      <c r="T83" s="359"/>
      <c r="U83" s="359"/>
      <c r="V83" s="359"/>
      <c r="W83" s="359"/>
      <c r="X83" s="359"/>
      <c r="Y83" s="359"/>
      <c r="Z83" s="359"/>
    </row>
    <row r="84" spans="1:26" ht="14.25">
      <c r="A84" s="446" t="s">
        <v>9894</v>
      </c>
      <c r="B84" s="44"/>
      <c r="C84" s="44" t="s">
        <v>9049</v>
      </c>
      <c r="D84" s="44" t="s">
        <v>9893</v>
      </c>
      <c r="E84" s="44" t="s">
        <v>9769</v>
      </c>
      <c r="F84" s="380"/>
      <c r="G84" s="44" t="s">
        <v>9768</v>
      </c>
      <c r="H84" s="38"/>
      <c r="I84" s="359"/>
      <c r="J84" s="359"/>
      <c r="K84" s="359"/>
      <c r="L84" s="359"/>
      <c r="M84" s="359"/>
      <c r="N84" s="359"/>
      <c r="O84" s="359"/>
      <c r="P84" s="359"/>
      <c r="Q84" s="359"/>
      <c r="R84" s="359"/>
      <c r="S84" s="359"/>
      <c r="T84" s="359"/>
      <c r="U84" s="359"/>
      <c r="V84" s="359"/>
      <c r="W84" s="359"/>
      <c r="X84" s="359"/>
      <c r="Y84" s="359"/>
      <c r="Z84" s="359"/>
    </row>
    <row r="85" spans="1:26" ht="14.25">
      <c r="A85" s="448" t="s">
        <v>9892</v>
      </c>
      <c r="B85" s="40" t="s">
        <v>9891</v>
      </c>
      <c r="C85" s="40" t="s">
        <v>9049</v>
      </c>
      <c r="D85" s="40" t="s">
        <v>9890</v>
      </c>
      <c r="E85" s="40" t="s">
        <v>9769</v>
      </c>
      <c r="F85" s="40"/>
      <c r="G85" s="40" t="s">
        <v>9768</v>
      </c>
      <c r="H85" s="40"/>
      <c r="I85" s="447"/>
      <c r="J85" s="447"/>
      <c r="K85" s="447"/>
      <c r="L85" s="447"/>
      <c r="M85" s="447"/>
      <c r="N85" s="447"/>
      <c r="O85" s="447"/>
      <c r="P85" s="447"/>
      <c r="Q85" s="447"/>
      <c r="R85" s="447"/>
      <c r="S85" s="447"/>
      <c r="T85" s="447"/>
      <c r="U85" s="447"/>
      <c r="V85" s="447"/>
      <c r="W85" s="447"/>
      <c r="X85" s="447"/>
      <c r="Y85" s="447"/>
      <c r="Z85" s="447"/>
    </row>
    <row r="86" spans="1:26" ht="14.25">
      <c r="A86" s="446" t="s">
        <v>9889</v>
      </c>
      <c r="B86" s="44"/>
      <c r="C86" s="44" t="s">
        <v>9049</v>
      </c>
      <c r="D86" s="44" t="s">
        <v>9888</v>
      </c>
      <c r="E86" s="44" t="s">
        <v>9769</v>
      </c>
      <c r="F86" s="380"/>
      <c r="G86" s="44" t="s">
        <v>9768</v>
      </c>
      <c r="H86" s="38"/>
      <c r="I86" s="359"/>
      <c r="J86" s="359"/>
      <c r="K86" s="359"/>
      <c r="L86" s="359"/>
      <c r="M86" s="359"/>
      <c r="N86" s="359"/>
      <c r="O86" s="359"/>
      <c r="P86" s="359"/>
      <c r="Q86" s="359"/>
      <c r="R86" s="359"/>
      <c r="S86" s="359"/>
      <c r="T86" s="359"/>
      <c r="U86" s="359"/>
      <c r="V86" s="359"/>
      <c r="W86" s="359"/>
      <c r="X86" s="359"/>
      <c r="Y86" s="359"/>
      <c r="Z86" s="359"/>
    </row>
    <row r="87" spans="1:26" ht="14.25">
      <c r="A87" s="451" t="s">
        <v>9887</v>
      </c>
      <c r="B87" s="45" t="s">
        <v>9886</v>
      </c>
      <c r="C87" s="45" t="s">
        <v>9049</v>
      </c>
      <c r="D87" s="450" t="s">
        <v>9885</v>
      </c>
      <c r="E87" s="450" t="s">
        <v>1093</v>
      </c>
      <c r="F87" s="450" t="s">
        <v>9047</v>
      </c>
      <c r="G87" s="450" t="s">
        <v>39</v>
      </c>
      <c r="H87" s="38"/>
      <c r="I87" s="359"/>
      <c r="J87" s="359"/>
      <c r="K87" s="359"/>
      <c r="L87" s="359"/>
      <c r="M87" s="359"/>
      <c r="N87" s="359"/>
      <c r="O87" s="359"/>
      <c r="P87" s="359"/>
      <c r="Q87" s="359"/>
      <c r="R87" s="359"/>
      <c r="S87" s="359"/>
      <c r="T87" s="359"/>
      <c r="U87" s="359"/>
      <c r="V87" s="359"/>
      <c r="W87" s="359"/>
      <c r="X87" s="359"/>
      <c r="Y87" s="359"/>
      <c r="Z87" s="359"/>
    </row>
    <row r="88" spans="1:26" ht="14.25">
      <c r="A88" s="446" t="s">
        <v>9884</v>
      </c>
      <c r="B88" s="44" t="s">
        <v>9883</v>
      </c>
      <c r="C88" s="44" t="s">
        <v>9049</v>
      </c>
      <c r="D88" s="44" t="s">
        <v>9882</v>
      </c>
      <c r="E88" s="44" t="s">
        <v>1093</v>
      </c>
      <c r="F88" s="380" t="s">
        <v>9047</v>
      </c>
      <c r="G88" s="44" t="s">
        <v>39</v>
      </c>
      <c r="H88" s="38"/>
      <c r="I88" s="359"/>
      <c r="J88" s="359"/>
      <c r="K88" s="359"/>
      <c r="L88" s="359"/>
      <c r="M88" s="359"/>
      <c r="N88" s="359"/>
      <c r="O88" s="359"/>
      <c r="P88" s="359"/>
      <c r="Q88" s="359"/>
      <c r="R88" s="359"/>
      <c r="S88" s="359"/>
      <c r="T88" s="359"/>
      <c r="U88" s="359"/>
      <c r="V88" s="359"/>
      <c r="W88" s="359"/>
      <c r="X88" s="359"/>
      <c r="Y88" s="359"/>
      <c r="Z88" s="359"/>
    </row>
    <row r="89" spans="1:26" ht="14.25">
      <c r="A89" s="451" t="s">
        <v>9881</v>
      </c>
      <c r="B89" s="45" t="s">
        <v>9880</v>
      </c>
      <c r="C89" s="45" t="s">
        <v>9049</v>
      </c>
      <c r="D89" s="450" t="s">
        <v>9879</v>
      </c>
      <c r="E89" s="450" t="s">
        <v>1093</v>
      </c>
      <c r="F89" s="450" t="s">
        <v>9047</v>
      </c>
      <c r="G89" s="450" t="s">
        <v>39</v>
      </c>
      <c r="H89" s="45"/>
      <c r="I89" s="359"/>
      <c r="J89" s="359"/>
      <c r="K89" s="359"/>
      <c r="L89" s="359"/>
      <c r="M89" s="359"/>
      <c r="N89" s="359"/>
      <c r="O89" s="359"/>
      <c r="P89" s="359"/>
      <c r="Q89" s="359"/>
      <c r="R89" s="359"/>
      <c r="S89" s="359"/>
      <c r="T89" s="359"/>
      <c r="U89" s="359"/>
      <c r="V89" s="359"/>
      <c r="W89" s="359"/>
      <c r="X89" s="359"/>
      <c r="Y89" s="359"/>
      <c r="Z89" s="359"/>
    </row>
    <row r="90" spans="1:26" ht="14.25">
      <c r="A90" s="446" t="s">
        <v>9878</v>
      </c>
      <c r="B90" s="44"/>
      <c r="C90" s="44" t="s">
        <v>9049</v>
      </c>
      <c r="D90" s="44" t="s">
        <v>9877</v>
      </c>
      <c r="E90" s="44" t="s">
        <v>9769</v>
      </c>
      <c r="F90" s="380"/>
      <c r="G90" s="44" t="s">
        <v>9768</v>
      </c>
      <c r="H90" s="38"/>
      <c r="I90" s="359"/>
      <c r="J90" s="359"/>
      <c r="K90" s="359"/>
      <c r="L90" s="359"/>
      <c r="M90" s="359"/>
      <c r="N90" s="359"/>
      <c r="O90" s="359"/>
      <c r="P90" s="359"/>
      <c r="Q90" s="359"/>
      <c r="R90" s="359"/>
      <c r="S90" s="359"/>
      <c r="T90" s="359"/>
      <c r="U90" s="359"/>
      <c r="V90" s="359"/>
      <c r="W90" s="359"/>
      <c r="X90" s="359"/>
      <c r="Y90" s="359"/>
      <c r="Z90" s="359"/>
    </row>
    <row r="91" spans="1:26" ht="14.25">
      <c r="A91" s="446" t="s">
        <v>9876</v>
      </c>
      <c r="B91" s="44"/>
      <c r="C91" s="44" t="s">
        <v>9049</v>
      </c>
      <c r="D91" s="44" t="s">
        <v>9875</v>
      </c>
      <c r="E91" s="44" t="s">
        <v>9769</v>
      </c>
      <c r="F91" s="380"/>
      <c r="G91" s="44" t="s">
        <v>9768</v>
      </c>
      <c r="H91" s="38"/>
      <c r="I91" s="359"/>
      <c r="J91" s="359"/>
      <c r="K91" s="359"/>
      <c r="L91" s="359"/>
      <c r="M91" s="359"/>
      <c r="N91" s="359"/>
      <c r="O91" s="359"/>
      <c r="P91" s="359"/>
      <c r="Q91" s="359"/>
      <c r="R91" s="359"/>
      <c r="S91" s="359"/>
      <c r="T91" s="359"/>
      <c r="U91" s="359"/>
      <c r="V91" s="359"/>
      <c r="W91" s="359"/>
      <c r="X91" s="359"/>
      <c r="Y91" s="359"/>
      <c r="Z91" s="359"/>
    </row>
    <row r="92" spans="1:26" ht="14.25">
      <c r="A92" s="446" t="s">
        <v>9874</v>
      </c>
      <c r="B92" s="44"/>
      <c r="C92" s="44" t="s">
        <v>9049</v>
      </c>
      <c r="D92" s="44" t="s">
        <v>9873</v>
      </c>
      <c r="E92" s="44" t="s">
        <v>9769</v>
      </c>
      <c r="F92" s="380"/>
      <c r="G92" s="44" t="s">
        <v>9768</v>
      </c>
      <c r="H92" s="454"/>
      <c r="I92" s="359"/>
      <c r="J92" s="359"/>
      <c r="K92" s="359"/>
      <c r="L92" s="359"/>
      <c r="M92" s="359"/>
      <c r="N92" s="359"/>
      <c r="O92" s="359"/>
      <c r="P92" s="359"/>
      <c r="Q92" s="359"/>
      <c r="R92" s="359"/>
      <c r="S92" s="359"/>
      <c r="T92" s="359"/>
      <c r="U92" s="359"/>
      <c r="V92" s="359"/>
      <c r="W92" s="359"/>
      <c r="X92" s="359"/>
      <c r="Y92" s="359"/>
      <c r="Z92" s="359"/>
    </row>
    <row r="93" spans="1:26" ht="14.25">
      <c r="A93" s="451" t="s">
        <v>9872</v>
      </c>
      <c r="B93" s="45" t="s">
        <v>9871</v>
      </c>
      <c r="C93" s="45" t="s">
        <v>9049</v>
      </c>
      <c r="D93" s="450" t="s">
        <v>9870</v>
      </c>
      <c r="E93" s="450" t="s">
        <v>1093</v>
      </c>
      <c r="F93" s="450" t="s">
        <v>9047</v>
      </c>
      <c r="G93" s="450" t="s">
        <v>39</v>
      </c>
      <c r="H93" s="45"/>
      <c r="I93" s="359"/>
      <c r="J93" s="359"/>
      <c r="K93" s="359"/>
      <c r="L93" s="359"/>
      <c r="M93" s="359"/>
      <c r="N93" s="359"/>
      <c r="O93" s="359"/>
      <c r="P93" s="359"/>
      <c r="Q93" s="359"/>
      <c r="R93" s="359"/>
      <c r="S93" s="359"/>
      <c r="T93" s="359"/>
      <c r="U93" s="359"/>
      <c r="V93" s="359"/>
      <c r="W93" s="359"/>
      <c r="X93" s="359"/>
      <c r="Y93" s="359"/>
      <c r="Z93" s="359"/>
    </row>
    <row r="94" spans="1:26" ht="14.25">
      <c r="A94" s="446" t="s">
        <v>9869</v>
      </c>
      <c r="B94" s="44"/>
      <c r="C94" s="44" t="s">
        <v>9049</v>
      </c>
      <c r="D94" s="44" t="s">
        <v>9868</v>
      </c>
      <c r="E94" s="44" t="s">
        <v>9769</v>
      </c>
      <c r="F94" s="380"/>
      <c r="G94" s="44" t="s">
        <v>9768</v>
      </c>
      <c r="H94" s="38"/>
      <c r="I94" s="359"/>
      <c r="J94" s="359"/>
      <c r="K94" s="359"/>
      <c r="L94" s="359"/>
      <c r="M94" s="359"/>
      <c r="N94" s="359"/>
      <c r="O94" s="359"/>
      <c r="P94" s="359"/>
      <c r="Q94" s="359"/>
      <c r="R94" s="359"/>
      <c r="S94" s="359"/>
      <c r="T94" s="359"/>
      <c r="U94" s="359"/>
      <c r="V94" s="359"/>
      <c r="W94" s="359"/>
      <c r="X94" s="359"/>
      <c r="Y94" s="359"/>
      <c r="Z94" s="359"/>
    </row>
    <row r="95" spans="1:26" ht="14.25">
      <c r="A95" s="453" t="s">
        <v>9057</v>
      </c>
      <c r="B95" s="450" t="s">
        <v>9056</v>
      </c>
      <c r="C95" s="452" t="s">
        <v>9049</v>
      </c>
      <c r="D95" s="450" t="s">
        <v>9055</v>
      </c>
      <c r="E95" s="450" t="s">
        <v>1093</v>
      </c>
      <c r="F95" s="450" t="s">
        <v>9047</v>
      </c>
      <c r="G95" s="450" t="s">
        <v>39</v>
      </c>
      <c r="H95" s="45"/>
      <c r="I95" s="359"/>
      <c r="J95" s="359"/>
      <c r="K95" s="359"/>
      <c r="L95" s="359"/>
      <c r="M95" s="359"/>
      <c r="N95" s="359"/>
      <c r="O95" s="359"/>
      <c r="P95" s="359"/>
      <c r="Q95" s="359"/>
      <c r="R95" s="359"/>
      <c r="S95" s="359"/>
      <c r="T95" s="359"/>
      <c r="U95" s="359"/>
      <c r="V95" s="359"/>
      <c r="W95" s="359"/>
      <c r="X95" s="359"/>
      <c r="Y95" s="359"/>
      <c r="Z95" s="359"/>
    </row>
    <row r="96" spans="1:26" ht="14.25">
      <c r="A96" s="448" t="s">
        <v>9867</v>
      </c>
      <c r="B96" s="40"/>
      <c r="C96" s="40" t="s">
        <v>9049</v>
      </c>
      <c r="D96" s="40" t="s">
        <v>9866</v>
      </c>
      <c r="E96" s="40" t="s">
        <v>9769</v>
      </c>
      <c r="F96" s="40"/>
      <c r="G96" s="40" t="s">
        <v>9768</v>
      </c>
      <c r="H96" s="40"/>
      <c r="I96" s="447"/>
      <c r="J96" s="447"/>
      <c r="K96" s="447"/>
      <c r="L96" s="447"/>
      <c r="M96" s="447"/>
      <c r="N96" s="447"/>
      <c r="O96" s="447"/>
      <c r="P96" s="447"/>
      <c r="Q96" s="447"/>
      <c r="R96" s="447"/>
      <c r="S96" s="447"/>
      <c r="T96" s="447"/>
      <c r="U96" s="447"/>
      <c r="V96" s="447"/>
      <c r="W96" s="447"/>
      <c r="X96" s="447"/>
      <c r="Y96" s="447"/>
      <c r="Z96" s="447"/>
    </row>
    <row r="97" spans="1:26" ht="14.25">
      <c r="A97" s="446" t="s">
        <v>9865</v>
      </c>
      <c r="B97" s="44"/>
      <c r="C97" s="44" t="s">
        <v>9049</v>
      </c>
      <c r="D97" s="44" t="s">
        <v>9864</v>
      </c>
      <c r="E97" s="44" t="s">
        <v>9769</v>
      </c>
      <c r="F97" s="380"/>
      <c r="G97" s="44" t="s">
        <v>9768</v>
      </c>
      <c r="H97" s="38"/>
      <c r="I97" s="359"/>
      <c r="J97" s="359"/>
      <c r="K97" s="359"/>
      <c r="L97" s="359"/>
      <c r="M97" s="359"/>
      <c r="N97" s="359"/>
      <c r="O97" s="359"/>
      <c r="P97" s="359"/>
      <c r="Q97" s="359"/>
      <c r="R97" s="359"/>
      <c r="S97" s="359"/>
      <c r="T97" s="359"/>
      <c r="U97" s="359"/>
      <c r="V97" s="359"/>
      <c r="W97" s="359"/>
      <c r="X97" s="359"/>
      <c r="Y97" s="359"/>
      <c r="Z97" s="359"/>
    </row>
    <row r="98" spans="1:26" ht="14.25">
      <c r="A98" s="451" t="s">
        <v>9863</v>
      </c>
      <c r="B98" s="45" t="s">
        <v>9862</v>
      </c>
      <c r="C98" s="45" t="s">
        <v>9049</v>
      </c>
      <c r="D98" s="450" t="s">
        <v>9861</v>
      </c>
      <c r="E98" s="450" t="s">
        <v>1093</v>
      </c>
      <c r="F98" s="450" t="s">
        <v>9047</v>
      </c>
      <c r="G98" s="450" t="s">
        <v>39</v>
      </c>
      <c r="H98" s="38"/>
      <c r="I98" s="359"/>
      <c r="J98" s="359"/>
      <c r="K98" s="359"/>
      <c r="L98" s="359"/>
      <c r="M98" s="359"/>
      <c r="N98" s="359"/>
      <c r="O98" s="359"/>
      <c r="P98" s="359"/>
      <c r="Q98" s="359"/>
      <c r="R98" s="359"/>
      <c r="S98" s="359"/>
      <c r="T98" s="359"/>
      <c r="U98" s="359"/>
      <c r="V98" s="359"/>
      <c r="W98" s="359"/>
      <c r="X98" s="359"/>
      <c r="Y98" s="359"/>
      <c r="Z98" s="359"/>
    </row>
    <row r="99" spans="1:26" ht="14.25">
      <c r="A99" s="446" t="s">
        <v>9860</v>
      </c>
      <c r="B99" s="44"/>
      <c r="C99" s="44" t="s">
        <v>9049</v>
      </c>
      <c r="D99" s="44" t="s">
        <v>9859</v>
      </c>
      <c r="E99" s="44" t="s">
        <v>9769</v>
      </c>
      <c r="F99" s="380"/>
      <c r="G99" s="44" t="s">
        <v>9768</v>
      </c>
      <c r="H99" s="38"/>
      <c r="I99" s="359"/>
      <c r="J99" s="359"/>
      <c r="K99" s="359"/>
      <c r="L99" s="359"/>
      <c r="M99" s="359"/>
      <c r="N99" s="359"/>
      <c r="O99" s="359"/>
      <c r="P99" s="359"/>
      <c r="Q99" s="359"/>
      <c r="R99" s="359"/>
      <c r="S99" s="359"/>
      <c r="T99" s="359"/>
      <c r="U99" s="359"/>
      <c r="V99" s="359"/>
      <c r="W99" s="359"/>
      <c r="X99" s="359"/>
      <c r="Y99" s="359"/>
      <c r="Z99" s="359"/>
    </row>
    <row r="100" spans="1:26" ht="14.25">
      <c r="A100" s="446" t="s">
        <v>9858</v>
      </c>
      <c r="B100" s="44"/>
      <c r="C100" s="44" t="s">
        <v>9049</v>
      </c>
      <c r="D100" s="44" t="s">
        <v>9857</v>
      </c>
      <c r="E100" s="44" t="s">
        <v>9769</v>
      </c>
      <c r="F100" s="380"/>
      <c r="G100" s="44" t="s">
        <v>9768</v>
      </c>
      <c r="H100" s="38"/>
      <c r="I100" s="359"/>
      <c r="J100" s="359"/>
      <c r="K100" s="359"/>
      <c r="L100" s="359"/>
      <c r="M100" s="359"/>
      <c r="N100" s="359"/>
      <c r="O100" s="359"/>
      <c r="P100" s="359"/>
      <c r="Q100" s="359"/>
      <c r="R100" s="359"/>
      <c r="S100" s="359"/>
      <c r="T100" s="359"/>
      <c r="U100" s="359"/>
      <c r="V100" s="359"/>
      <c r="W100" s="359"/>
      <c r="X100" s="359"/>
      <c r="Y100" s="359"/>
      <c r="Z100" s="359"/>
    </row>
    <row r="101" spans="1:26" ht="14.25">
      <c r="A101" s="444" t="s">
        <v>9856</v>
      </c>
      <c r="B101" s="47"/>
      <c r="C101" s="47" t="s">
        <v>9049</v>
      </c>
      <c r="D101" s="443" t="s">
        <v>9855</v>
      </c>
      <c r="E101" s="47" t="s">
        <v>9769</v>
      </c>
      <c r="F101" s="385"/>
      <c r="G101" s="47" t="s">
        <v>9768</v>
      </c>
      <c r="H101" s="45"/>
      <c r="I101" s="45"/>
      <c r="J101" s="359"/>
      <c r="K101" s="45"/>
      <c r="L101" s="445"/>
      <c r="M101" s="45"/>
      <c r="N101" s="359"/>
      <c r="O101" s="45"/>
      <c r="P101" s="359"/>
      <c r="Q101" s="359"/>
      <c r="R101" s="359"/>
      <c r="S101" s="359"/>
      <c r="T101" s="359"/>
      <c r="U101" s="359"/>
      <c r="V101" s="359"/>
      <c r="W101" s="359"/>
      <c r="X101" s="359"/>
      <c r="Y101" s="359"/>
      <c r="Z101" s="359"/>
    </row>
    <row r="102" spans="1:26" ht="14.25">
      <c r="A102" s="448" t="s">
        <v>9854</v>
      </c>
      <c r="B102" s="40"/>
      <c r="C102" s="40" t="s">
        <v>9049</v>
      </c>
      <c r="D102" s="40" t="s">
        <v>9853</v>
      </c>
      <c r="E102" s="40" t="s">
        <v>9769</v>
      </c>
      <c r="F102" s="40"/>
      <c r="G102" s="40" t="s">
        <v>9768</v>
      </c>
      <c r="H102" s="40"/>
      <c r="I102" s="447"/>
      <c r="J102" s="447"/>
      <c r="K102" s="447"/>
      <c r="L102" s="447"/>
      <c r="M102" s="447"/>
      <c r="N102" s="447"/>
      <c r="O102" s="447"/>
      <c r="P102" s="447"/>
      <c r="Q102" s="447"/>
      <c r="R102" s="447"/>
      <c r="S102" s="447"/>
      <c r="T102" s="447"/>
      <c r="U102" s="447"/>
      <c r="V102" s="447"/>
      <c r="W102" s="447"/>
      <c r="X102" s="447"/>
      <c r="Y102" s="447"/>
      <c r="Z102" s="447"/>
    </row>
    <row r="103" spans="1:26" ht="14.25">
      <c r="A103" s="451" t="s">
        <v>9852</v>
      </c>
      <c r="B103" s="45" t="s">
        <v>9851</v>
      </c>
      <c r="C103" s="45" t="s">
        <v>9049</v>
      </c>
      <c r="D103" s="450" t="s">
        <v>9850</v>
      </c>
      <c r="E103" s="450" t="s">
        <v>1093</v>
      </c>
      <c r="F103" s="450" t="s">
        <v>9047</v>
      </c>
      <c r="G103" s="450" t="s">
        <v>39</v>
      </c>
      <c r="H103" s="38"/>
      <c r="I103" s="359"/>
      <c r="J103" s="359"/>
      <c r="K103" s="359"/>
      <c r="L103" s="359"/>
      <c r="M103" s="359"/>
      <c r="N103" s="359"/>
      <c r="O103" s="359"/>
      <c r="P103" s="359"/>
      <c r="Q103" s="359"/>
      <c r="R103" s="359"/>
      <c r="S103" s="359"/>
      <c r="T103" s="359"/>
      <c r="U103" s="359"/>
      <c r="V103" s="359"/>
      <c r="W103" s="359"/>
      <c r="X103" s="359"/>
      <c r="Y103" s="359"/>
      <c r="Z103" s="359"/>
    </row>
    <row r="104" spans="1:26" ht="14.25">
      <c r="A104" s="453" t="s">
        <v>9054</v>
      </c>
      <c r="B104" s="450" t="s">
        <v>9053</v>
      </c>
      <c r="C104" s="452" t="s">
        <v>9049</v>
      </c>
      <c r="D104" s="450" t="s">
        <v>9052</v>
      </c>
      <c r="E104" s="450" t="s">
        <v>1093</v>
      </c>
      <c r="F104" s="450" t="s">
        <v>9047</v>
      </c>
      <c r="G104" s="450" t="s">
        <v>39</v>
      </c>
      <c r="H104" s="45"/>
      <c r="I104" s="359"/>
      <c r="J104" s="359"/>
      <c r="K104" s="359"/>
      <c r="L104" s="359"/>
      <c r="M104" s="359"/>
      <c r="N104" s="359"/>
      <c r="O104" s="359"/>
      <c r="P104" s="359"/>
      <c r="Q104" s="359"/>
      <c r="R104" s="359"/>
      <c r="S104" s="359"/>
      <c r="T104" s="359"/>
      <c r="U104" s="359"/>
      <c r="V104" s="359"/>
      <c r="W104" s="359"/>
      <c r="X104" s="359"/>
      <c r="Y104" s="359"/>
      <c r="Z104" s="359"/>
    </row>
    <row r="105" spans="1:26" ht="14.25">
      <c r="A105" s="451" t="s">
        <v>9849</v>
      </c>
      <c r="B105" s="45" t="s">
        <v>9848</v>
      </c>
      <c r="C105" s="45" t="s">
        <v>9049</v>
      </c>
      <c r="D105" s="450" t="s">
        <v>9847</v>
      </c>
      <c r="E105" s="450" t="s">
        <v>1093</v>
      </c>
      <c r="F105" s="450"/>
      <c r="G105" s="450" t="s">
        <v>39</v>
      </c>
      <c r="H105" s="45"/>
      <c r="I105" s="359"/>
      <c r="J105" s="359"/>
      <c r="K105" s="359"/>
      <c r="L105" s="359"/>
      <c r="M105" s="359"/>
      <c r="N105" s="359"/>
      <c r="O105" s="359"/>
      <c r="P105" s="359"/>
      <c r="Q105" s="359"/>
      <c r="R105" s="359"/>
      <c r="S105" s="359"/>
      <c r="T105" s="359"/>
      <c r="U105" s="359"/>
      <c r="V105" s="359"/>
      <c r="W105" s="359"/>
      <c r="X105" s="359"/>
      <c r="Y105" s="359"/>
      <c r="Z105" s="359"/>
    </row>
    <row r="106" spans="1:26" ht="14.25">
      <c r="A106" s="453" t="s">
        <v>9060</v>
      </c>
      <c r="B106" s="450" t="s">
        <v>9059</v>
      </c>
      <c r="C106" s="452" t="s">
        <v>9049</v>
      </c>
      <c r="D106" s="450" t="s">
        <v>9058</v>
      </c>
      <c r="E106" s="450" t="s">
        <v>1093</v>
      </c>
      <c r="F106" s="450" t="s">
        <v>9047</v>
      </c>
      <c r="G106" s="450" t="s">
        <v>39</v>
      </c>
      <c r="H106" s="45"/>
      <c r="I106" s="359"/>
      <c r="J106" s="359"/>
      <c r="K106" s="359"/>
      <c r="L106" s="359"/>
      <c r="M106" s="359"/>
      <c r="N106" s="359"/>
      <c r="O106" s="359"/>
      <c r="P106" s="359"/>
      <c r="Q106" s="359"/>
      <c r="R106" s="359"/>
      <c r="S106" s="359"/>
      <c r="T106" s="359"/>
      <c r="U106" s="359"/>
      <c r="V106" s="359"/>
      <c r="W106" s="359"/>
      <c r="X106" s="359"/>
      <c r="Y106" s="359"/>
      <c r="Z106" s="359"/>
    </row>
    <row r="107" spans="1:26" ht="14.25">
      <c r="A107" s="446" t="s">
        <v>9846</v>
      </c>
      <c r="B107" s="44"/>
      <c r="C107" s="44" t="s">
        <v>9049</v>
      </c>
      <c r="D107" s="44" t="s">
        <v>9845</v>
      </c>
      <c r="E107" s="44" t="s">
        <v>9769</v>
      </c>
      <c r="F107" s="380"/>
      <c r="G107" s="44" t="s">
        <v>9768</v>
      </c>
      <c r="H107" s="38"/>
      <c r="I107" s="359"/>
      <c r="J107" s="359"/>
      <c r="K107" s="359"/>
      <c r="L107" s="359"/>
      <c r="M107" s="359"/>
      <c r="N107" s="359"/>
      <c r="O107" s="359"/>
      <c r="P107" s="359"/>
      <c r="Q107" s="359"/>
      <c r="R107" s="359"/>
      <c r="S107" s="359"/>
      <c r="T107" s="359"/>
      <c r="U107" s="359"/>
      <c r="V107" s="359"/>
      <c r="W107" s="359"/>
      <c r="X107" s="359"/>
      <c r="Y107" s="359"/>
      <c r="Z107" s="359"/>
    </row>
    <row r="108" spans="1:26" ht="14.25">
      <c r="A108" s="451" t="s">
        <v>9844</v>
      </c>
      <c r="B108" s="45" t="s">
        <v>9843</v>
      </c>
      <c r="C108" s="45" t="s">
        <v>9049</v>
      </c>
      <c r="D108" s="450" t="s">
        <v>9842</v>
      </c>
      <c r="E108" s="450" t="s">
        <v>1093</v>
      </c>
      <c r="F108" s="450" t="s">
        <v>9047</v>
      </c>
      <c r="G108" s="450" t="s">
        <v>39</v>
      </c>
      <c r="H108" s="38"/>
      <c r="I108" s="359"/>
      <c r="J108" s="359"/>
      <c r="K108" s="359"/>
      <c r="L108" s="359"/>
      <c r="M108" s="359"/>
      <c r="N108" s="359"/>
      <c r="O108" s="359"/>
      <c r="P108" s="359"/>
      <c r="Q108" s="359"/>
      <c r="R108" s="359"/>
      <c r="S108" s="359"/>
      <c r="T108" s="359"/>
      <c r="U108" s="359"/>
      <c r="V108" s="359"/>
      <c r="W108" s="359"/>
      <c r="X108" s="359"/>
      <c r="Y108" s="359"/>
      <c r="Z108" s="359"/>
    </row>
    <row r="109" spans="1:26" ht="14.25">
      <c r="A109" s="446" t="s">
        <v>9841</v>
      </c>
      <c r="B109" s="44"/>
      <c r="C109" s="44" t="s">
        <v>9049</v>
      </c>
      <c r="D109" s="44" t="s">
        <v>9840</v>
      </c>
      <c r="E109" s="44" t="s">
        <v>9769</v>
      </c>
      <c r="F109" s="380"/>
      <c r="G109" s="44" t="s">
        <v>9768</v>
      </c>
      <c r="H109" s="38"/>
      <c r="I109" s="359"/>
      <c r="J109" s="359"/>
      <c r="K109" s="359"/>
      <c r="L109" s="359"/>
      <c r="M109" s="359"/>
      <c r="N109" s="359"/>
      <c r="O109" s="359"/>
      <c r="P109" s="359"/>
      <c r="Q109" s="359"/>
      <c r="R109" s="359"/>
      <c r="S109" s="359"/>
      <c r="T109" s="359"/>
      <c r="U109" s="359"/>
      <c r="V109" s="359"/>
      <c r="W109" s="359"/>
      <c r="X109" s="359"/>
      <c r="Y109" s="359"/>
      <c r="Z109" s="359"/>
    </row>
    <row r="110" spans="1:26" ht="14.25">
      <c r="A110" s="449" t="s">
        <v>9839</v>
      </c>
      <c r="B110" s="43" t="s">
        <v>9838</v>
      </c>
      <c r="C110" s="50" t="s">
        <v>9049</v>
      </c>
      <c r="D110" s="43" t="s">
        <v>9837</v>
      </c>
      <c r="E110" s="50" t="s">
        <v>9769</v>
      </c>
      <c r="F110" s="50"/>
      <c r="G110" s="50" t="s">
        <v>9768</v>
      </c>
      <c r="H110" s="50"/>
      <c r="I110" s="359"/>
      <c r="J110" s="359"/>
      <c r="K110" s="359"/>
      <c r="L110" s="359"/>
      <c r="M110" s="359"/>
      <c r="N110" s="359"/>
      <c r="O110" s="359"/>
      <c r="P110" s="359"/>
      <c r="Q110" s="359"/>
      <c r="R110" s="359"/>
      <c r="S110" s="359"/>
      <c r="T110" s="359"/>
      <c r="U110" s="359"/>
      <c r="V110" s="359"/>
      <c r="W110" s="359"/>
      <c r="X110" s="359"/>
      <c r="Y110" s="359"/>
      <c r="Z110" s="359"/>
    </row>
    <row r="111" spans="1:26" ht="14.25">
      <c r="A111" s="449" t="s">
        <v>9836</v>
      </c>
      <c r="B111" s="43" t="s">
        <v>9835</v>
      </c>
      <c r="C111" s="50" t="s">
        <v>9049</v>
      </c>
      <c r="D111" s="43" t="s">
        <v>9834</v>
      </c>
      <c r="E111" s="50" t="s">
        <v>9769</v>
      </c>
      <c r="F111" s="50"/>
      <c r="G111" s="50" t="s">
        <v>9768</v>
      </c>
      <c r="H111" s="50"/>
      <c r="I111" s="359"/>
      <c r="J111" s="359"/>
      <c r="K111" s="359"/>
      <c r="L111" s="359"/>
      <c r="M111" s="359"/>
      <c r="N111" s="359"/>
      <c r="O111" s="359"/>
      <c r="P111" s="359"/>
      <c r="Q111" s="359"/>
      <c r="R111" s="359"/>
      <c r="S111" s="359"/>
      <c r="T111" s="359"/>
      <c r="U111" s="359"/>
      <c r="V111" s="359"/>
      <c r="W111" s="359"/>
      <c r="X111" s="359"/>
      <c r="Y111" s="359"/>
      <c r="Z111" s="359"/>
    </row>
    <row r="112" spans="1:26" ht="14.25">
      <c r="A112" s="449" t="s">
        <v>9833</v>
      </c>
      <c r="B112" s="43" t="s">
        <v>9832</v>
      </c>
      <c r="C112" s="50" t="s">
        <v>9049</v>
      </c>
      <c r="D112" s="43" t="s">
        <v>9831</v>
      </c>
      <c r="E112" s="50" t="s">
        <v>9769</v>
      </c>
      <c r="F112" s="50"/>
      <c r="G112" s="50" t="s">
        <v>9768</v>
      </c>
      <c r="H112" s="50"/>
      <c r="I112" s="359"/>
      <c r="J112" s="359"/>
      <c r="K112" s="359"/>
      <c r="L112" s="359"/>
      <c r="M112" s="359"/>
      <c r="N112" s="359"/>
      <c r="O112" s="359"/>
      <c r="P112" s="359"/>
      <c r="Q112" s="359"/>
      <c r="R112" s="359"/>
      <c r="S112" s="359"/>
      <c r="T112" s="359"/>
      <c r="U112" s="359"/>
      <c r="V112" s="359"/>
      <c r="W112" s="359"/>
      <c r="X112" s="359"/>
      <c r="Y112" s="359"/>
      <c r="Z112" s="359"/>
    </row>
    <row r="113" spans="1:26" ht="14.25">
      <c r="A113" s="448" t="s">
        <v>9830</v>
      </c>
      <c r="B113" s="40" t="s">
        <v>9829</v>
      </c>
      <c r="C113" s="40" t="s">
        <v>9049</v>
      </c>
      <c r="D113" s="40" t="s">
        <v>9828</v>
      </c>
      <c r="E113" s="40" t="s">
        <v>9769</v>
      </c>
      <c r="F113" s="40"/>
      <c r="G113" s="40" t="s">
        <v>9768</v>
      </c>
      <c r="H113" s="40"/>
      <c r="I113" s="447"/>
      <c r="J113" s="447"/>
      <c r="K113" s="447"/>
      <c r="L113" s="447"/>
      <c r="M113" s="447"/>
      <c r="N113" s="447"/>
      <c r="O113" s="447"/>
      <c r="P113" s="447"/>
      <c r="Q113" s="447"/>
      <c r="R113" s="447"/>
      <c r="S113" s="447"/>
      <c r="T113" s="447"/>
      <c r="U113" s="447"/>
      <c r="V113" s="447"/>
      <c r="W113" s="447"/>
      <c r="X113" s="447"/>
      <c r="Y113" s="447"/>
      <c r="Z113" s="447"/>
    </row>
    <row r="114" spans="1:26" ht="14.25">
      <c r="A114" s="446" t="s">
        <v>9827</v>
      </c>
      <c r="B114" s="44"/>
      <c r="C114" s="44" t="s">
        <v>9049</v>
      </c>
      <c r="D114" s="44" t="s">
        <v>9826</v>
      </c>
      <c r="E114" s="44" t="s">
        <v>9769</v>
      </c>
      <c r="F114" s="380"/>
      <c r="G114" s="44" t="s">
        <v>9768</v>
      </c>
      <c r="H114" s="38"/>
      <c r="I114" s="359"/>
      <c r="J114" s="359"/>
      <c r="K114" s="359"/>
      <c r="L114" s="359"/>
      <c r="M114" s="359"/>
      <c r="N114" s="359"/>
      <c r="O114" s="359"/>
      <c r="P114" s="359"/>
      <c r="Q114" s="359"/>
      <c r="R114" s="359"/>
      <c r="S114" s="359"/>
      <c r="T114" s="359"/>
      <c r="U114" s="359"/>
      <c r="V114" s="359"/>
      <c r="W114" s="359"/>
      <c r="X114" s="359"/>
      <c r="Y114" s="359"/>
      <c r="Z114" s="359"/>
    </row>
    <row r="115" spans="1:26" ht="14.25">
      <c r="A115" s="446" t="s">
        <v>9825</v>
      </c>
      <c r="B115" s="44"/>
      <c r="C115" s="44" t="s">
        <v>9049</v>
      </c>
      <c r="D115" s="44" t="s">
        <v>9824</v>
      </c>
      <c r="E115" s="44" t="s">
        <v>9769</v>
      </c>
      <c r="F115" s="380"/>
      <c r="G115" s="44" t="s">
        <v>9768</v>
      </c>
      <c r="H115" s="38"/>
      <c r="I115" s="359"/>
      <c r="J115" s="359"/>
      <c r="K115" s="359"/>
      <c r="L115" s="359"/>
      <c r="M115" s="359"/>
      <c r="N115" s="359"/>
      <c r="O115" s="359"/>
      <c r="P115" s="359"/>
      <c r="Q115" s="359"/>
      <c r="R115" s="359"/>
      <c r="S115" s="359"/>
      <c r="T115" s="359"/>
      <c r="U115" s="359"/>
      <c r="V115" s="359"/>
      <c r="W115" s="359"/>
      <c r="X115" s="359"/>
      <c r="Y115" s="359"/>
      <c r="Z115" s="359"/>
    </row>
    <row r="116" spans="1:26" ht="14.25">
      <c r="A116" s="453" t="s">
        <v>9063</v>
      </c>
      <c r="B116" s="450" t="s">
        <v>9062</v>
      </c>
      <c r="C116" s="452" t="s">
        <v>9049</v>
      </c>
      <c r="D116" s="450" t="s">
        <v>9061</v>
      </c>
      <c r="E116" s="450" t="s">
        <v>1093</v>
      </c>
      <c r="F116" s="450" t="s">
        <v>9047</v>
      </c>
      <c r="G116" s="450" t="s">
        <v>39</v>
      </c>
      <c r="H116" s="45"/>
      <c r="I116" s="359"/>
      <c r="J116" s="359"/>
      <c r="K116" s="359"/>
      <c r="L116" s="359"/>
      <c r="M116" s="359"/>
      <c r="N116" s="359"/>
      <c r="O116" s="359"/>
      <c r="P116" s="359"/>
      <c r="Q116" s="359"/>
      <c r="R116" s="359"/>
      <c r="S116" s="359"/>
      <c r="T116" s="359"/>
      <c r="U116" s="359"/>
      <c r="V116" s="359"/>
      <c r="W116" s="359"/>
      <c r="X116" s="359"/>
      <c r="Y116" s="359"/>
      <c r="Z116" s="359"/>
    </row>
    <row r="117" spans="1:26" ht="14.25">
      <c r="A117" s="451" t="s">
        <v>9823</v>
      </c>
      <c r="B117" s="45" t="s">
        <v>9822</v>
      </c>
      <c r="C117" s="45" t="s">
        <v>9049</v>
      </c>
      <c r="D117" s="450" t="s">
        <v>9821</v>
      </c>
      <c r="E117" s="450" t="s">
        <v>1093</v>
      </c>
      <c r="F117" s="450" t="s">
        <v>9047</v>
      </c>
      <c r="G117" s="450" t="s">
        <v>39</v>
      </c>
      <c r="H117" s="45"/>
      <c r="I117" s="359"/>
      <c r="J117" s="359"/>
      <c r="K117" s="359"/>
      <c r="L117" s="359"/>
      <c r="M117" s="359"/>
      <c r="N117" s="359"/>
      <c r="O117" s="359"/>
      <c r="P117" s="359"/>
      <c r="Q117" s="359"/>
      <c r="R117" s="359"/>
      <c r="S117" s="359"/>
      <c r="T117" s="359"/>
      <c r="U117" s="359"/>
      <c r="V117" s="359"/>
      <c r="W117" s="359"/>
      <c r="X117" s="359"/>
      <c r="Y117" s="359"/>
      <c r="Z117" s="359"/>
    </row>
    <row r="118" spans="1:26" ht="14.25">
      <c r="A118" s="451" t="s">
        <v>9820</v>
      </c>
      <c r="B118" s="45" t="s">
        <v>9819</v>
      </c>
      <c r="C118" s="45" t="s">
        <v>9049</v>
      </c>
      <c r="D118" s="450" t="s">
        <v>9818</v>
      </c>
      <c r="E118" s="450" t="s">
        <v>1093</v>
      </c>
      <c r="F118" s="450" t="s">
        <v>9047</v>
      </c>
      <c r="G118" s="450" t="s">
        <v>39</v>
      </c>
      <c r="H118" s="45"/>
      <c r="I118" s="359"/>
      <c r="J118" s="359"/>
      <c r="K118" s="359"/>
      <c r="L118" s="359"/>
      <c r="M118" s="359"/>
      <c r="N118" s="359"/>
      <c r="O118" s="359"/>
      <c r="P118" s="359"/>
      <c r="Q118" s="359"/>
      <c r="R118" s="359"/>
      <c r="S118" s="359"/>
      <c r="T118" s="359"/>
      <c r="U118" s="359"/>
      <c r="V118" s="359"/>
      <c r="W118" s="359"/>
      <c r="X118" s="359"/>
      <c r="Y118" s="359"/>
      <c r="Z118" s="359"/>
    </row>
    <row r="119" spans="1:26" ht="14.25">
      <c r="A119" s="444" t="s">
        <v>9817</v>
      </c>
      <c r="B119" s="47"/>
      <c r="C119" s="47" t="s">
        <v>9049</v>
      </c>
      <c r="D119" s="443" t="s">
        <v>9816</v>
      </c>
      <c r="E119" s="47" t="s">
        <v>9769</v>
      </c>
      <c r="F119" s="385"/>
      <c r="G119" s="47" t="s">
        <v>9768</v>
      </c>
      <c r="H119" s="45"/>
      <c r="I119" s="45"/>
      <c r="J119" s="359"/>
      <c r="K119" s="45"/>
      <c r="L119" s="445"/>
      <c r="M119" s="45"/>
      <c r="N119" s="359"/>
      <c r="O119" s="45"/>
      <c r="P119" s="359"/>
      <c r="Q119" s="359"/>
      <c r="R119" s="359"/>
      <c r="S119" s="359"/>
      <c r="T119" s="359"/>
      <c r="U119" s="359"/>
      <c r="V119" s="359"/>
      <c r="W119" s="359"/>
      <c r="X119" s="359"/>
      <c r="Y119" s="359"/>
      <c r="Z119" s="359"/>
    </row>
    <row r="120" spans="1:26" ht="14.25">
      <c r="A120" s="444" t="s">
        <v>9815</v>
      </c>
      <c r="B120" s="47"/>
      <c r="C120" s="47" t="s">
        <v>9049</v>
      </c>
      <c r="D120" s="443" t="s">
        <v>9814</v>
      </c>
      <c r="E120" s="47" t="s">
        <v>9769</v>
      </c>
      <c r="F120" s="385"/>
      <c r="G120" s="47" t="s">
        <v>9768</v>
      </c>
      <c r="H120" s="38"/>
      <c r="I120" s="359"/>
      <c r="J120" s="359"/>
      <c r="K120" s="359"/>
      <c r="L120" s="359"/>
      <c r="M120" s="359"/>
      <c r="N120" s="359"/>
      <c r="O120" s="359"/>
      <c r="P120" s="359"/>
      <c r="Q120" s="359"/>
      <c r="R120" s="359"/>
      <c r="S120" s="359"/>
      <c r="T120" s="359"/>
      <c r="U120" s="359"/>
      <c r="V120" s="359"/>
      <c r="W120" s="359"/>
      <c r="X120" s="359"/>
      <c r="Y120" s="359"/>
      <c r="Z120" s="359"/>
    </row>
    <row r="121" spans="1:26" ht="14.25">
      <c r="A121" s="446" t="s">
        <v>9813</v>
      </c>
      <c r="B121" s="44"/>
      <c r="C121" s="44" t="s">
        <v>9049</v>
      </c>
      <c r="D121" s="44" t="s">
        <v>9812</v>
      </c>
      <c r="E121" s="44" t="s">
        <v>9769</v>
      </c>
      <c r="F121" s="380"/>
      <c r="G121" s="44" t="s">
        <v>9768</v>
      </c>
      <c r="H121" s="38"/>
      <c r="I121" s="359"/>
      <c r="J121" s="359"/>
      <c r="K121" s="359"/>
      <c r="L121" s="359"/>
      <c r="M121" s="359"/>
      <c r="N121" s="359"/>
      <c r="O121" s="359"/>
      <c r="P121" s="359"/>
      <c r="Q121" s="359"/>
      <c r="R121" s="359"/>
      <c r="S121" s="359"/>
      <c r="T121" s="359"/>
      <c r="U121" s="359"/>
      <c r="V121" s="359"/>
      <c r="W121" s="359"/>
      <c r="X121" s="359"/>
      <c r="Y121" s="359"/>
      <c r="Z121" s="359"/>
    </row>
    <row r="122" spans="1:26" ht="14.25">
      <c r="A122" s="446" t="s">
        <v>9811</v>
      </c>
      <c r="B122" s="44"/>
      <c r="C122" s="44" t="s">
        <v>9049</v>
      </c>
      <c r="D122" s="44" t="s">
        <v>9810</v>
      </c>
      <c r="E122" s="44" t="s">
        <v>9769</v>
      </c>
      <c r="F122" s="380"/>
      <c r="G122" s="44" t="s">
        <v>9768</v>
      </c>
      <c r="H122" s="38"/>
      <c r="I122" s="359"/>
      <c r="J122" s="359"/>
      <c r="K122" s="359"/>
      <c r="L122" s="359"/>
      <c r="M122" s="359"/>
      <c r="N122" s="359"/>
      <c r="O122" s="359"/>
      <c r="P122" s="359"/>
      <c r="Q122" s="359"/>
      <c r="R122" s="359"/>
      <c r="S122" s="359"/>
      <c r="T122" s="359"/>
      <c r="U122" s="359"/>
      <c r="V122" s="359"/>
      <c r="W122" s="359"/>
      <c r="X122" s="359"/>
      <c r="Y122" s="359"/>
      <c r="Z122" s="359"/>
    </row>
    <row r="123" spans="1:26" ht="14.25">
      <c r="A123" s="446" t="s">
        <v>9809</v>
      </c>
      <c r="B123" s="44" t="s">
        <v>9808</v>
      </c>
      <c r="C123" s="44" t="s">
        <v>9049</v>
      </c>
      <c r="D123" s="44" t="s">
        <v>9807</v>
      </c>
      <c r="E123" s="44" t="s">
        <v>1093</v>
      </c>
      <c r="F123" s="380" t="s">
        <v>9047</v>
      </c>
      <c r="G123" s="44" t="s">
        <v>39</v>
      </c>
      <c r="H123" s="38"/>
      <c r="I123" s="359"/>
      <c r="J123" s="359"/>
      <c r="K123" s="359"/>
      <c r="L123" s="359"/>
      <c r="M123" s="359"/>
      <c r="N123" s="359"/>
      <c r="O123" s="359"/>
      <c r="P123" s="359"/>
      <c r="Q123" s="359"/>
      <c r="R123" s="359"/>
      <c r="S123" s="359"/>
      <c r="T123" s="359"/>
      <c r="U123" s="359"/>
      <c r="V123" s="359"/>
      <c r="W123" s="359"/>
      <c r="X123" s="359"/>
      <c r="Y123" s="359"/>
      <c r="Z123" s="359"/>
    </row>
    <row r="124" spans="1:26" ht="14.25">
      <c r="A124" s="446" t="s">
        <v>9806</v>
      </c>
      <c r="B124" s="44" t="s">
        <v>9805</v>
      </c>
      <c r="C124" s="44" t="s">
        <v>9049</v>
      </c>
      <c r="D124" s="44" t="s">
        <v>9804</v>
      </c>
      <c r="E124" s="44" t="s">
        <v>1093</v>
      </c>
      <c r="F124" s="380" t="s">
        <v>9047</v>
      </c>
      <c r="G124" s="44" t="s">
        <v>39</v>
      </c>
      <c r="H124" s="38"/>
      <c r="I124" s="359"/>
      <c r="J124" s="359"/>
      <c r="K124" s="359"/>
      <c r="L124" s="359"/>
      <c r="M124" s="359"/>
      <c r="N124" s="359"/>
      <c r="O124" s="359"/>
      <c r="P124" s="359"/>
      <c r="Q124" s="359"/>
      <c r="R124" s="359"/>
      <c r="S124" s="359"/>
      <c r="T124" s="359"/>
      <c r="U124" s="359"/>
      <c r="V124" s="359"/>
      <c r="W124" s="359"/>
      <c r="X124" s="359"/>
      <c r="Y124" s="359"/>
      <c r="Z124" s="359"/>
    </row>
    <row r="125" spans="1:26" ht="14.25">
      <c r="A125" s="446" t="s">
        <v>9803</v>
      </c>
      <c r="B125" s="44" t="s">
        <v>9802</v>
      </c>
      <c r="C125" s="44" t="s">
        <v>9049</v>
      </c>
      <c r="D125" s="44" t="s">
        <v>9801</v>
      </c>
      <c r="E125" s="44" t="s">
        <v>1093</v>
      </c>
      <c r="F125" s="380" t="s">
        <v>9047</v>
      </c>
      <c r="G125" s="44" t="s">
        <v>39</v>
      </c>
      <c r="H125" s="38"/>
      <c r="I125" s="359"/>
      <c r="J125" s="359"/>
      <c r="K125" s="359"/>
      <c r="L125" s="359"/>
      <c r="M125" s="359"/>
      <c r="N125" s="359"/>
      <c r="O125" s="359"/>
      <c r="P125" s="359"/>
      <c r="Q125" s="359"/>
      <c r="R125" s="359"/>
      <c r="S125" s="359"/>
      <c r="T125" s="359"/>
      <c r="U125" s="359"/>
      <c r="V125" s="359"/>
      <c r="W125" s="359"/>
      <c r="X125" s="359"/>
      <c r="Y125" s="359"/>
      <c r="Z125" s="359"/>
    </row>
    <row r="126" spans="1:26" ht="14.25">
      <c r="A126" s="446" t="s">
        <v>9800</v>
      </c>
      <c r="B126" s="44" t="s">
        <v>9799</v>
      </c>
      <c r="C126" s="44" t="s">
        <v>9049</v>
      </c>
      <c r="D126" s="44" t="s">
        <v>9798</v>
      </c>
      <c r="E126" s="44" t="s">
        <v>1093</v>
      </c>
      <c r="F126" s="380" t="s">
        <v>9047</v>
      </c>
      <c r="G126" s="44" t="s">
        <v>39</v>
      </c>
      <c r="H126" s="38"/>
      <c r="I126" s="359"/>
      <c r="J126" s="359"/>
      <c r="K126" s="359"/>
      <c r="L126" s="359"/>
      <c r="M126" s="359"/>
      <c r="N126" s="359"/>
      <c r="O126" s="359"/>
      <c r="P126" s="359"/>
      <c r="Q126" s="359"/>
      <c r="R126" s="359"/>
      <c r="S126" s="359"/>
      <c r="T126" s="359"/>
      <c r="U126" s="359"/>
      <c r="V126" s="359"/>
      <c r="W126" s="359"/>
      <c r="X126" s="359"/>
      <c r="Y126" s="359"/>
      <c r="Z126" s="359"/>
    </row>
    <row r="127" spans="1:26" ht="14.25">
      <c r="A127" s="446" t="s">
        <v>9797</v>
      </c>
      <c r="B127" s="44" t="s">
        <v>9796</v>
      </c>
      <c r="C127" s="44" t="s">
        <v>9049</v>
      </c>
      <c r="D127" s="44" t="s">
        <v>9795</v>
      </c>
      <c r="E127" s="44" t="s">
        <v>1093</v>
      </c>
      <c r="F127" s="380" t="s">
        <v>9047</v>
      </c>
      <c r="G127" s="44" t="s">
        <v>39</v>
      </c>
      <c r="H127" s="38"/>
      <c r="I127" s="359"/>
      <c r="J127" s="359"/>
      <c r="K127" s="359"/>
      <c r="L127" s="359"/>
      <c r="M127" s="359"/>
      <c r="N127" s="359"/>
      <c r="O127" s="359"/>
      <c r="P127" s="359"/>
      <c r="Q127" s="359"/>
      <c r="R127" s="359"/>
      <c r="S127" s="359"/>
      <c r="T127" s="359"/>
      <c r="U127" s="359"/>
      <c r="V127" s="359"/>
      <c r="W127" s="359"/>
      <c r="X127" s="359"/>
      <c r="Y127" s="359"/>
      <c r="Z127" s="359"/>
    </row>
    <row r="128" spans="1:26" ht="14.25">
      <c r="A128" s="449" t="s">
        <v>9794</v>
      </c>
      <c r="B128" s="50" t="s">
        <v>9793</v>
      </c>
      <c r="C128" s="50" t="s">
        <v>9049</v>
      </c>
      <c r="D128" s="50" t="s">
        <v>9792</v>
      </c>
      <c r="E128" s="50" t="s">
        <v>1093</v>
      </c>
      <c r="F128" s="50" t="s">
        <v>9047</v>
      </c>
      <c r="G128" s="50" t="s">
        <v>39</v>
      </c>
      <c r="H128" s="50"/>
      <c r="I128" s="359"/>
      <c r="J128" s="359"/>
      <c r="K128" s="359"/>
      <c r="L128" s="359"/>
      <c r="M128" s="359"/>
      <c r="N128" s="359"/>
      <c r="O128" s="359"/>
      <c r="P128" s="359"/>
      <c r="Q128" s="359"/>
      <c r="R128" s="359"/>
      <c r="S128" s="359"/>
      <c r="T128" s="359"/>
      <c r="U128" s="359"/>
      <c r="V128" s="359"/>
      <c r="W128" s="359"/>
      <c r="X128" s="359"/>
      <c r="Y128" s="359"/>
      <c r="Z128" s="359"/>
    </row>
    <row r="129" spans="1:26" ht="14.25">
      <c r="A129" s="448" t="s">
        <v>9791</v>
      </c>
      <c r="B129" s="40" t="s">
        <v>9790</v>
      </c>
      <c r="C129" s="40" t="s">
        <v>9049</v>
      </c>
      <c r="D129" s="40" t="s">
        <v>9789</v>
      </c>
      <c r="E129" s="40" t="s">
        <v>9788</v>
      </c>
      <c r="G129" s="40" t="s">
        <v>9065</v>
      </c>
      <c r="H129" s="40"/>
      <c r="I129" s="447"/>
      <c r="J129" s="447"/>
      <c r="K129" s="447"/>
      <c r="L129" s="447"/>
      <c r="M129" s="447"/>
      <c r="N129" s="447"/>
      <c r="O129" s="447"/>
      <c r="P129" s="447"/>
      <c r="Q129" s="447"/>
      <c r="R129" s="447"/>
      <c r="S129" s="447"/>
      <c r="T129" s="447"/>
      <c r="U129" s="447"/>
      <c r="V129" s="447"/>
      <c r="W129" s="447"/>
      <c r="X129" s="447"/>
      <c r="Y129" s="447"/>
      <c r="Z129" s="447"/>
    </row>
    <row r="130" spans="1:26" ht="14.25">
      <c r="A130" s="446" t="s">
        <v>9787</v>
      </c>
      <c r="B130" s="44" t="s">
        <v>9786</v>
      </c>
      <c r="C130" s="44" t="s">
        <v>9049</v>
      </c>
      <c r="D130" s="44" t="s">
        <v>9785</v>
      </c>
      <c r="E130" s="44" t="s">
        <v>1093</v>
      </c>
      <c r="F130" s="380" t="s">
        <v>9047</v>
      </c>
      <c r="G130" s="44" t="s">
        <v>39</v>
      </c>
      <c r="H130" s="38"/>
      <c r="I130" s="359"/>
      <c r="J130" s="359"/>
      <c r="K130" s="359"/>
      <c r="L130" s="359"/>
      <c r="M130" s="359"/>
      <c r="N130" s="359"/>
      <c r="O130" s="359"/>
      <c r="P130" s="359"/>
      <c r="Q130" s="359"/>
      <c r="R130" s="359"/>
      <c r="S130" s="359"/>
      <c r="T130" s="359"/>
      <c r="U130" s="359"/>
      <c r="V130" s="359"/>
      <c r="W130" s="359"/>
      <c r="X130" s="359"/>
      <c r="Y130" s="359"/>
      <c r="Z130" s="359"/>
    </row>
    <row r="131" spans="1:26" ht="14.25">
      <c r="A131" s="444" t="s">
        <v>9784</v>
      </c>
      <c r="B131" s="47" t="s">
        <v>9783</v>
      </c>
      <c r="C131" s="47" t="s">
        <v>9075</v>
      </c>
      <c r="D131" s="443" t="s">
        <v>9782</v>
      </c>
      <c r="E131" s="47" t="s">
        <v>9769</v>
      </c>
      <c r="F131" s="385"/>
      <c r="G131" s="47" t="s">
        <v>9768</v>
      </c>
      <c r="H131" s="45"/>
      <c r="I131" s="359"/>
      <c r="J131" s="359"/>
      <c r="K131" s="359"/>
      <c r="L131" s="359"/>
      <c r="M131" s="359"/>
      <c r="N131" s="359"/>
      <c r="O131" s="359"/>
      <c r="P131" s="359"/>
      <c r="Q131" s="359"/>
      <c r="R131" s="359"/>
      <c r="S131" s="359"/>
      <c r="T131" s="359"/>
      <c r="U131" s="359"/>
      <c r="V131" s="359"/>
      <c r="W131" s="359"/>
      <c r="X131" s="359"/>
      <c r="Y131" s="359"/>
      <c r="Z131" s="359"/>
    </row>
    <row r="132" spans="1:26" ht="14.25">
      <c r="A132" s="444" t="s">
        <v>9781</v>
      </c>
      <c r="B132" s="47" t="s">
        <v>9780</v>
      </c>
      <c r="C132" s="47" t="s">
        <v>9075</v>
      </c>
      <c r="D132" s="443" t="s">
        <v>9779</v>
      </c>
      <c r="E132" s="47" t="s">
        <v>9769</v>
      </c>
      <c r="F132" s="385"/>
      <c r="G132" s="47" t="s">
        <v>9768</v>
      </c>
      <c r="H132" s="45"/>
      <c r="I132" s="45"/>
      <c r="J132" s="359"/>
      <c r="K132" s="45"/>
      <c r="L132" s="445"/>
      <c r="M132" s="45"/>
      <c r="N132" s="359"/>
      <c r="O132" s="45"/>
      <c r="P132" s="359"/>
      <c r="Q132" s="359"/>
      <c r="R132" s="359"/>
      <c r="S132" s="359"/>
      <c r="T132" s="359"/>
      <c r="U132" s="359"/>
      <c r="V132" s="359"/>
      <c r="W132" s="359"/>
      <c r="X132" s="359"/>
      <c r="Y132" s="359"/>
      <c r="Z132" s="359"/>
    </row>
    <row r="133" spans="1:26" ht="14.25">
      <c r="A133" s="444" t="s">
        <v>9778</v>
      </c>
      <c r="B133" s="47" t="s">
        <v>9777</v>
      </c>
      <c r="C133" s="47" t="s">
        <v>9075</v>
      </c>
      <c r="D133" s="443" t="s">
        <v>9776</v>
      </c>
      <c r="E133" s="47" t="s">
        <v>9769</v>
      </c>
      <c r="F133" s="385"/>
      <c r="G133" s="47" t="s">
        <v>9768</v>
      </c>
      <c r="H133" s="45"/>
      <c r="I133" s="45"/>
      <c r="J133" s="359"/>
      <c r="K133" s="45"/>
      <c r="L133" s="445"/>
      <c r="M133" s="45"/>
      <c r="N133" s="359"/>
      <c r="O133" s="45"/>
      <c r="P133" s="359"/>
      <c r="Q133" s="359"/>
      <c r="R133" s="359"/>
      <c r="S133" s="359"/>
      <c r="T133" s="359"/>
      <c r="U133" s="359"/>
      <c r="V133" s="359"/>
      <c r="W133" s="359"/>
      <c r="X133" s="359"/>
      <c r="Y133" s="359"/>
      <c r="Z133" s="359"/>
    </row>
    <row r="134" spans="1:26" ht="14.25">
      <c r="A134" s="444" t="s">
        <v>9775</v>
      </c>
      <c r="B134" s="47" t="s">
        <v>9774</v>
      </c>
      <c r="C134" s="47" t="s">
        <v>9075</v>
      </c>
      <c r="D134" s="443" t="s">
        <v>9773</v>
      </c>
      <c r="E134" s="47" t="s">
        <v>9769</v>
      </c>
      <c r="F134" s="385"/>
      <c r="G134" s="47" t="s">
        <v>9768</v>
      </c>
      <c r="H134" s="45"/>
      <c r="I134" s="359"/>
      <c r="J134" s="359"/>
      <c r="K134" s="359"/>
      <c r="L134" s="359"/>
      <c r="M134" s="359"/>
      <c r="N134" s="359"/>
      <c r="O134" s="359"/>
      <c r="P134" s="359"/>
      <c r="Q134" s="359"/>
      <c r="R134" s="359"/>
      <c r="S134" s="359"/>
      <c r="T134" s="359"/>
      <c r="U134" s="359"/>
      <c r="V134" s="359"/>
      <c r="W134" s="359"/>
      <c r="X134" s="359"/>
      <c r="Y134" s="359"/>
      <c r="Z134" s="359"/>
    </row>
    <row r="135" spans="1:26" ht="14.25">
      <c r="A135" s="444" t="s">
        <v>9772</v>
      </c>
      <c r="B135" s="47" t="s">
        <v>9771</v>
      </c>
      <c r="C135" s="47" t="s">
        <v>9075</v>
      </c>
      <c r="D135" s="443" t="s">
        <v>9770</v>
      </c>
      <c r="E135" s="47" t="s">
        <v>9769</v>
      </c>
      <c r="F135" s="385"/>
      <c r="G135" s="47" t="s">
        <v>9768</v>
      </c>
      <c r="H135" s="50"/>
      <c r="I135" s="359"/>
      <c r="J135" s="359"/>
      <c r="K135" s="359"/>
      <c r="L135" s="359"/>
      <c r="M135" s="359"/>
      <c r="N135" s="359"/>
      <c r="O135" s="359"/>
      <c r="P135" s="359"/>
      <c r="Q135" s="359"/>
      <c r="R135" s="359"/>
      <c r="S135" s="359"/>
      <c r="T135" s="359"/>
      <c r="U135" s="359"/>
      <c r="V135" s="359"/>
      <c r="W135" s="359"/>
      <c r="X135" s="359"/>
      <c r="Y135" s="359"/>
      <c r="Z135" s="359"/>
    </row>
  </sheetData>
  <autoFilter ref="A1:H1" xr:uid="{00000000-0009-0000-0000-000004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RespTbl</vt:lpstr>
      <vt:lpstr>RespInventory</vt:lpstr>
      <vt:lpstr>Master</vt:lpstr>
      <vt:lpstr>Source</vt:lpstr>
      <vt:lpstr>Field</vt:lpstr>
      <vt:lpstr>Condition</vt:lpstr>
      <vt:lpstr>Response</vt:lpstr>
      <vt:lpstr>MeasMethod</vt:lpstr>
      <vt:lpstr>Region</vt:lpstr>
      <vt:lpstr>InputBy</vt:lpstr>
      <vt:lpstr>Unit</vt:lpstr>
      <vt:lpstr>Comment</vt:lpstr>
      <vt:lpstr>DynVal</vt:lpstr>
      <vt:lpstr>Plot</vt:lpstr>
      <vt:lpstr>MasterStore</vt:lpstr>
      <vt:lpstr>DietCompStore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Carrie</dc:creator>
  <cp:lastModifiedBy>Alan Thamthieng</cp:lastModifiedBy>
  <dcterms:created xsi:type="dcterms:W3CDTF">2018-07-19T17:39:12Z</dcterms:created>
  <dcterms:modified xsi:type="dcterms:W3CDTF">2020-07-20T18:21:24Z</dcterms:modified>
</cp:coreProperties>
</file>