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 440 CI7\Downloads\"/>
    </mc:Choice>
  </mc:AlternateContent>
  <bookViews>
    <workbookView xWindow="0" yWindow="0" windowWidth="20490" windowHeight="7020" tabRatio="702" activeTab="1"/>
  </bookViews>
  <sheets>
    <sheet name="SalesOrders - Raw Data" sheetId="1" r:id="rId1"/>
    <sheet name="Sheet2" sheetId="17" r:id="rId2"/>
    <sheet name="Test 1" sheetId="6" r:id="rId3"/>
    <sheet name="Sheet1" sheetId="16" r:id="rId4"/>
    <sheet name="Test 2" sheetId="7" r:id="rId5"/>
    <sheet name="Test 3" sheetId="8" r:id="rId6"/>
    <sheet name="Test 4" sheetId="9" r:id="rId7"/>
    <sheet name="Test 5" sheetId="10" r:id="rId8"/>
    <sheet name="Test 6" sheetId="11" r:id="rId9"/>
    <sheet name="Test 7" sheetId="12" r:id="rId10"/>
    <sheet name="Test 8" sheetId="13" r:id="rId11"/>
    <sheet name="Test 9" sheetId="14" r:id="rId12"/>
    <sheet name="Test 10" sheetId="15" r:id="rId13"/>
  </sheets>
  <definedNames>
    <definedName name="_xlnm._FilterDatabase" localSheetId="0" hidden="1">'SalesOrders - Raw Data'!$B$1:$I$44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7" l="1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2" i="17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2" i="17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2" i="6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2" i="6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</calcChain>
</file>

<file path=xl/sharedStrings.xml><?xml version="1.0" encoding="utf-8"?>
<sst xmlns="http://schemas.openxmlformats.org/spreadsheetml/2006/main" count="327" uniqueCount="71">
  <si>
    <t>Region</t>
  </si>
  <si>
    <t>Item</t>
  </si>
  <si>
    <t>Units</t>
  </si>
  <si>
    <t>Total</t>
  </si>
  <si>
    <t>Ontario</t>
  </si>
  <si>
    <t>Gill</t>
  </si>
  <si>
    <t>Jardine</t>
  </si>
  <si>
    <t>Quebec</t>
  </si>
  <si>
    <t>Jones</t>
  </si>
  <si>
    <t>Alberta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</si>
  <si>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</si>
  <si>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</si>
  <si>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</si>
  <si>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</si>
  <si>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</si>
  <si>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</si>
  <si>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</si>
  <si>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</si>
  <si>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</si>
  <si>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</si>
  <si>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</si>
  <si>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</si>
  <si>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</si>
  <si>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</si>
  <si>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Employee ID</t>
  </si>
  <si>
    <t>EMPLOYEE ID</t>
  </si>
  <si>
    <t>FIRST NAME</t>
  </si>
  <si>
    <t>LAST NAME</t>
  </si>
  <si>
    <t>Count from raw data</t>
  </si>
  <si>
    <t>First Name</t>
  </si>
  <si>
    <t>Last Name</t>
  </si>
  <si>
    <t>James</t>
  </si>
  <si>
    <t>Pats</t>
  </si>
  <si>
    <t>Keith</t>
  </si>
  <si>
    <t>Ramus</t>
  </si>
  <si>
    <t>Richard</t>
  </si>
  <si>
    <t>Parkes</t>
  </si>
  <si>
    <t>Louise</t>
  </si>
  <si>
    <t>Shool</t>
  </si>
  <si>
    <t>Jack</t>
  </si>
  <si>
    <t>Antonio</t>
  </si>
  <si>
    <t>Full Name</t>
  </si>
  <si>
    <t>Condition</t>
  </si>
  <si>
    <t>10 to 50</t>
  </si>
  <si>
    <t>51 to 75</t>
  </si>
  <si>
    <t>76 to 100</t>
  </si>
  <si>
    <t>Value</t>
  </si>
  <si>
    <t>Formatting</t>
  </si>
  <si>
    <t>By using the condition in the column B &amp; C create a conditional formatting  in C8 to C10</t>
  </si>
  <si>
    <t xml:space="preserve">Item </t>
  </si>
  <si>
    <t>Total Cost</t>
  </si>
  <si>
    <t>Total Units</t>
  </si>
  <si>
    <t>(All)</t>
  </si>
  <si>
    <t>Date of Order</t>
  </si>
  <si>
    <t>Production Date</t>
  </si>
  <si>
    <t>Delivery Date</t>
  </si>
  <si>
    <t>No of Working Days</t>
  </si>
  <si>
    <t>Home</t>
  </si>
  <si>
    <t>Give me the no of working days from production date to delivery date</t>
  </si>
  <si>
    <t>Pull the sum of Units from the raw data sheet SalesOrder for  all listed Locations</t>
  </si>
  <si>
    <t>Pull the count of line items from the raw data sheet for Ontario and Quebec</t>
  </si>
  <si>
    <t>Pull the first row from the raw data SalesOrder sheet by using a formula</t>
  </si>
  <si>
    <t>Pull the Date of Order for the listed employee ids from Raw data sheet in column B</t>
  </si>
  <si>
    <t>Date Of Order</t>
  </si>
  <si>
    <t>Put a simple graph to show salesorder</t>
  </si>
  <si>
    <t>Provide Pivot Table using the SalesOrder data. The Pivot should display data in below format:</t>
  </si>
  <si>
    <t>Avg Unit Cost in Quebec</t>
  </si>
  <si>
    <t>Retirve the Avg Unit cost in Quebec for the four items</t>
  </si>
  <si>
    <t>Sumit from raw data</t>
  </si>
  <si>
    <t>Give the full name as below by using a formula for all the line items:
"Last Name, First Name"</t>
  </si>
  <si>
    <t>data of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</si>
</sst>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\-mmm\-yy;@"/>
  </numFmts>
  <fonts count="14" x14ac:knownFonts="1">
    <font>
      <sz val="12"/>
      <name val="Arial Narrow"/>
    </font>
    <font>
      <sz val="12"/>
      <name val="Arial Narrow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Narrow"/>
      <family val="2"/>
    </font>
    <font>
      <u/>
      <sz val="12"/>
      <color indexed="12"/>
      <name val="Arial Narrow"/>
      <family val="2"/>
    </font>
    <font>
      <sz val="12"/>
      <name val="Arial Narrow"/>
      <family val="2"/>
    </font>
    <font>
      <sz val="12"/>
      <name val="Times New Roman"/>
      <family val="1"/>
    </font>
    <font>
      <b/>
      <sz val="12"/>
      <name val="Arial Narrow"/>
      <family val="2"/>
    </font>
    <font>
      <sz val="11"/>
      <color theme="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1" fontId="2" fillId="0" borderId="0" xfId="0" applyNumberFormat="1" applyFont="1" applyBorder="1" applyAlignment="1" applyProtection="1">
      <alignment horizontal="left" vertical="center"/>
    </xf>
    <xf numFmtId="0" fontId="2" fillId="0" borderId="0" xfId="7" applyFont="1" applyBorder="1" applyAlignment="1" applyProtection="1">
      <alignment horizontal="left" vertical="center"/>
    </xf>
    <xf numFmtId="0" fontId="2" fillId="0" borderId="0" xfId="3" applyFont="1" applyFill="1" applyBorder="1" applyAlignment="1" applyProtection="1">
      <alignment horizontal="left" vertical="center"/>
      <protection locked="0"/>
    </xf>
    <xf numFmtId="0" fontId="2" fillId="0" borderId="0" xfId="3" applyFont="1" applyFill="1" applyBorder="1" applyAlignment="1" applyProtection="1">
      <alignment horizontal="left" vertical="center"/>
    </xf>
    <xf numFmtId="0" fontId="2" fillId="0" borderId="0" xfId="3" applyFont="1" applyBorder="1" applyAlignment="1" applyProtection="1">
      <alignment horizontal="left" vertical="center"/>
    </xf>
    <xf numFmtId="0" fontId="0" fillId="0" borderId="0" xfId="0" applyAlignment="1">
      <alignment vertical="center"/>
    </xf>
    <xf numFmtId="0" fontId="4" fillId="0" borderId="0" xfId="6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7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vertical="center"/>
      <protection locked="0"/>
    </xf>
    <xf numFmtId="43" fontId="4" fillId="0" borderId="0" xfId="1" applyFont="1" applyFill="1" applyBorder="1" applyAlignment="1" applyProtection="1">
      <alignment horizontal="left" vertical="center"/>
    </xf>
    <xf numFmtId="43" fontId="4" fillId="0" borderId="0" xfId="1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11" fillId="2" borderId="1" xfId="6" applyNumberFormat="1" applyFont="1" applyFill="1" applyBorder="1" applyAlignment="1" applyProtection="1">
      <alignment horizontal="center" vertical="center"/>
      <protection locked="0"/>
    </xf>
    <xf numFmtId="0" fontId="12" fillId="3" borderId="1" xfId="8" applyFont="1" applyFill="1" applyBorder="1" applyAlignment="1" applyProtection="1">
      <alignment horizontal="center"/>
      <protection locked="0"/>
    </xf>
    <xf numFmtId="14" fontId="12" fillId="3" borderId="1" xfId="8" applyNumberFormat="1" applyFont="1" applyFill="1" applyBorder="1" applyAlignment="1" applyProtection="1">
      <alignment horizontal="center"/>
      <protection locked="0"/>
    </xf>
    <xf numFmtId="0" fontId="11" fillId="2" borderId="1" xfId="6" applyNumberFormat="1" applyFont="1" applyFill="1" applyBorder="1" applyAlignment="1" applyProtection="1">
      <alignment vertical="center"/>
      <protection locked="0"/>
    </xf>
    <xf numFmtId="164" fontId="11" fillId="2" borderId="1" xfId="6" applyNumberFormat="1" applyFont="1" applyFill="1" applyBorder="1" applyAlignment="1" applyProtection="1">
      <alignment horizontal="center" vertical="center"/>
      <protection locked="0"/>
    </xf>
    <xf numFmtId="0" fontId="12" fillId="0" borderId="1" xfId="8" applyFont="1" applyBorder="1" applyAlignment="1" applyProtection="1">
      <alignment horizontal="center"/>
      <protection locked="0"/>
    </xf>
    <xf numFmtId="43" fontId="12" fillId="0" borderId="1" xfId="8" applyNumberFormat="1" applyFont="1" applyBorder="1" applyAlignment="1" applyProtection="1">
      <alignment horizontal="center"/>
      <protection locked="0"/>
    </xf>
    <xf numFmtId="0" fontId="10" fillId="4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vertical="center"/>
    </xf>
    <xf numFmtId="0" fontId="3" fillId="0" borderId="0" xfId="6" applyFont="1" applyBorder="1" applyAlignment="1" applyProtection="1">
      <alignment vertical="center"/>
    </xf>
    <xf numFmtId="0" fontId="11" fillId="2" borderId="1" xfId="6" applyNumberFormat="1" applyFont="1" applyFill="1" applyBorder="1" applyAlignment="1">
      <alignment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1" xfId="0" applyFill="1" applyBorder="1"/>
    <xf numFmtId="0" fontId="0" fillId="0" borderId="1" xfId="0" applyBorder="1"/>
    <xf numFmtId="0" fontId="9" fillId="5" borderId="1" xfId="0" applyFont="1" applyFill="1" applyBorder="1"/>
    <xf numFmtId="0" fontId="10" fillId="4" borderId="0" xfId="0" applyFont="1" applyFill="1" applyAlignment="1" applyProtection="1">
      <alignment vertical="center" wrapText="1"/>
      <protection locked="0"/>
    </xf>
    <xf numFmtId="0" fontId="10" fillId="4" borderId="1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Protection="1"/>
    <xf numFmtId="0" fontId="13" fillId="5" borderId="0" xfId="4" applyFont="1" applyFill="1" applyAlignment="1" applyProtection="1">
      <alignment horizontal="center"/>
      <protection locked="0"/>
    </xf>
    <xf numFmtId="0" fontId="0" fillId="0" borderId="0" xfId="0" applyProtection="1">
      <protection locked="0"/>
    </xf>
    <xf numFmtId="14" fontId="12" fillId="0" borderId="1" xfId="8" applyNumberFormat="1" applyFont="1" applyBorder="1" applyAlignment="1">
      <alignment horizontal="center" vertical="center" wrapText="1"/>
    </xf>
    <xf numFmtId="0" fontId="12" fillId="0" borderId="1" xfId="8" applyFont="1" applyBorder="1" applyAlignment="1" applyProtection="1">
      <alignment horizontal="center" vertical="center" wrapText="1"/>
      <protection locked="0"/>
    </xf>
    <xf numFmtId="14" fontId="0" fillId="0" borderId="0" xfId="0" applyNumberFormat="1"/>
    <xf numFmtId="14" fontId="2" fillId="0" borderId="0" xfId="0" applyNumberFormat="1" applyFont="1" applyBorder="1" applyAlignment="1" applyProtection="1">
      <alignment horizontal="left" vertical="center"/>
    </xf>
    <xf numFmtId="14" fontId="4" fillId="0" borderId="0" xfId="0" applyNumberFormat="1" applyFont="1" applyBorder="1" applyAlignment="1" applyProtection="1">
      <alignment horizontal="left" vertical="center"/>
    </xf>
    <xf numFmtId="0" fontId="4" fillId="0" borderId="0" xfId="6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10" fillId="4" borderId="0" xfId="0" applyFont="1" applyFill="1" applyAlignment="1" applyProtection="1">
      <alignment horizontal="center" vertical="center" wrapText="1"/>
      <protection locked="0"/>
    </xf>
  </cellXfs>
  <cellStyles count="9">
    <cellStyle name="Comma" xfId="1" builtinId="3"/>
    <cellStyle name="Comma 2" xfId="2"/>
    <cellStyle name="Currency_TapePivot" xfId="3"/>
    <cellStyle name="Hyperlink" xfId="4" builtinId="8"/>
    <cellStyle name="Normal" xfId="0" builtinId="0"/>
    <cellStyle name="Normal 2" xfId="5"/>
    <cellStyle name="Normal_Sheet1" xfId="6"/>
    <cellStyle name="Normal_TapePivot" xfId="7"/>
    <cellStyle name="Style 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I44"/>
  <sheetViews>
    <sheetView workbookViewId="0">
      <pane ySplit="1" topLeftCell="A23" activePane="bottomLeft" state="frozen"/>
      <selection activeCell="E4" sqref="E4"/>
      <selection pane="bottomLeft" activeCell="J27" sqref="J27"/>
    </sheetView>
  </sheetViews>
  <sheetFormatPr defaultColWidth="9.140625" defaultRowHeight="15.75" x14ac:dyDescent="0.25"/>
  <cols>
    <col min="1" max="1" width="13.28515625" style="43" bestFit="1" customWidth="1"/>
    <col min="2" max="2" width="27.28515625" style="41" customWidth="1"/>
    <col min="3" max="3" width="12.42578125" style="8" bestFit="1" customWidth="1"/>
    <col min="4" max="4" width="14.42578125" style="8" customWidth="1"/>
    <col min="5" max="5" width="13.42578125" style="8" customWidth="1"/>
    <col min="6" max="6" width="12.28515625" style="8" customWidth="1"/>
    <col min="7" max="7" width="10" style="10" customWidth="1"/>
    <col min="8" max="8" width="13" style="13" customWidth="1"/>
    <col min="9" max="9" width="9.28515625" style="8" bestFit="1" customWidth="1"/>
    <col min="10" max="16384" width="9.140625" style="6"/>
  </cols>
  <sheetData>
    <row r="1" spans="1:9" x14ac:dyDescent="0.25">
      <c r="A1" s="1" t="s">
        <v>24</v>
      </c>
      <c r="B1" s="40" t="s">
        <v>53</v>
      </c>
      <c r="C1" s="1" t="s">
        <v>0</v>
      </c>
      <c r="D1" s="1" t="s">
        <v>29</v>
      </c>
      <c r="E1" s="1" t="s">
        <v>30</v>
      </c>
      <c r="F1" s="2" t="s">
        <v>1</v>
      </c>
      <c r="G1" s="3" t="s">
        <v>2</v>
      </c>
      <c r="H1" s="4" t="s">
        <v>16</v>
      </c>
      <c r="I1" s="5" t="s">
        <v>3</v>
      </c>
    </row>
    <row r="2" spans="1:9" x14ac:dyDescent="0.25">
      <c r="A2" s="42">
        <v>1001</v>
      </c>
      <c r="B2" s="41">
        <v>40184</v>
      </c>
      <c r="C2" s="7" t="s">
        <v>7</v>
      </c>
      <c r="D2" s="8" t="s">
        <v>8</v>
      </c>
      <c r="E2" s="22" t="s">
        <v>35</v>
      </c>
      <c r="F2" s="9" t="s">
        <v>17</v>
      </c>
      <c r="G2" s="10">
        <v>95</v>
      </c>
      <c r="H2" s="11">
        <v>1.99</v>
      </c>
      <c r="I2" s="12">
        <v>189.05</v>
      </c>
    </row>
    <row r="3" spans="1:9" x14ac:dyDescent="0.25">
      <c r="A3" s="42">
        <v>1002</v>
      </c>
      <c r="B3" s="41">
        <v>40201</v>
      </c>
      <c r="C3" s="7" t="s">
        <v>4</v>
      </c>
      <c r="D3" s="7" t="s">
        <v>10</v>
      </c>
      <c r="E3" s="23" t="s">
        <v>36</v>
      </c>
      <c r="F3" s="9" t="s">
        <v>18</v>
      </c>
      <c r="G3" s="10">
        <v>50</v>
      </c>
      <c r="H3" s="11">
        <v>19.989999999999998</v>
      </c>
      <c r="I3" s="12">
        <v>999.49999999999989</v>
      </c>
    </row>
    <row r="4" spans="1:9" x14ac:dyDescent="0.25">
      <c r="A4" s="42">
        <v>1003</v>
      </c>
      <c r="B4" s="41">
        <v>40218</v>
      </c>
      <c r="C4" s="7" t="s">
        <v>4</v>
      </c>
      <c r="D4" s="8" t="s">
        <v>6</v>
      </c>
      <c r="E4" s="22" t="s">
        <v>34</v>
      </c>
      <c r="F4" s="9" t="s">
        <v>17</v>
      </c>
      <c r="G4" s="10">
        <v>36</v>
      </c>
      <c r="H4" s="11">
        <v>4.99</v>
      </c>
      <c r="I4" s="12">
        <v>179.64000000000001</v>
      </c>
    </row>
    <row r="5" spans="1:9" ht="15.75" customHeight="1" x14ac:dyDescent="0.25">
      <c r="A5" s="42">
        <v>1004</v>
      </c>
      <c r="B5" s="41">
        <v>40235</v>
      </c>
      <c r="C5" s="8" t="s">
        <v>4</v>
      </c>
      <c r="D5" s="8" t="s">
        <v>5</v>
      </c>
      <c r="E5" s="22" t="s">
        <v>31</v>
      </c>
      <c r="F5" s="9" t="s">
        <v>19</v>
      </c>
      <c r="G5" s="10">
        <v>27</v>
      </c>
      <c r="H5" s="11">
        <v>19.989999999999998</v>
      </c>
      <c r="I5" s="12">
        <v>539.7299999999999</v>
      </c>
    </row>
    <row r="6" spans="1:9" x14ac:dyDescent="0.25">
      <c r="A6" s="42">
        <v>1005</v>
      </c>
      <c r="B6" s="41">
        <v>40252</v>
      </c>
      <c r="C6" s="7" t="s">
        <v>9</v>
      </c>
      <c r="D6" s="8" t="s">
        <v>15</v>
      </c>
      <c r="E6" s="22" t="s">
        <v>40</v>
      </c>
      <c r="F6" s="9" t="s">
        <v>17</v>
      </c>
      <c r="G6" s="10">
        <v>56</v>
      </c>
      <c r="H6" s="11">
        <v>2.99</v>
      </c>
      <c r="I6" s="12">
        <v>167.44</v>
      </c>
    </row>
    <row r="7" spans="1:9" x14ac:dyDescent="0.25">
      <c r="A7" s="42">
        <v>1006</v>
      </c>
      <c r="B7" s="41">
        <v>40269</v>
      </c>
      <c r="C7" s="7" t="s">
        <v>7</v>
      </c>
      <c r="D7" s="7" t="s">
        <v>8</v>
      </c>
      <c r="E7" s="22" t="s">
        <v>35</v>
      </c>
      <c r="F7" s="9" t="s">
        <v>18</v>
      </c>
      <c r="G7" s="10">
        <v>60</v>
      </c>
      <c r="H7" s="11">
        <v>4.99</v>
      </c>
      <c r="I7" s="12">
        <v>299.40000000000003</v>
      </c>
    </row>
    <row r="8" spans="1:9" x14ac:dyDescent="0.25">
      <c r="A8" s="42">
        <v>1007</v>
      </c>
      <c r="B8" s="41">
        <v>40286</v>
      </c>
      <c r="C8" s="8" t="s">
        <v>4</v>
      </c>
      <c r="D8" s="8" t="s">
        <v>20</v>
      </c>
      <c r="E8" s="22" t="s">
        <v>32</v>
      </c>
      <c r="F8" s="9" t="s">
        <v>17</v>
      </c>
      <c r="G8" s="10">
        <v>75</v>
      </c>
      <c r="H8" s="11">
        <v>1.99</v>
      </c>
      <c r="I8" s="12">
        <v>149.25</v>
      </c>
    </row>
    <row r="9" spans="1:9" x14ac:dyDescent="0.25">
      <c r="A9" s="42">
        <v>1008</v>
      </c>
      <c r="B9" s="41">
        <v>40303</v>
      </c>
      <c r="C9" s="7" t="s">
        <v>4</v>
      </c>
      <c r="D9" s="8" t="s">
        <v>6</v>
      </c>
      <c r="E9" s="22" t="s">
        <v>34</v>
      </c>
      <c r="F9" s="9" t="s">
        <v>17</v>
      </c>
      <c r="G9" s="10">
        <v>90</v>
      </c>
      <c r="H9" s="11">
        <v>4.99</v>
      </c>
      <c r="I9" s="12">
        <v>449.1</v>
      </c>
    </row>
    <row r="10" spans="1:9" x14ac:dyDescent="0.25">
      <c r="A10" s="42">
        <v>1009</v>
      </c>
      <c r="B10" s="41">
        <v>40320</v>
      </c>
      <c r="C10" s="7" t="s">
        <v>9</v>
      </c>
      <c r="D10" s="7" t="s">
        <v>11</v>
      </c>
      <c r="E10" s="23" t="s">
        <v>39</v>
      </c>
      <c r="F10" s="9" t="s">
        <v>17</v>
      </c>
      <c r="G10" s="10">
        <v>32</v>
      </c>
      <c r="H10" s="11">
        <v>1.99</v>
      </c>
      <c r="I10" s="12">
        <v>63.68</v>
      </c>
    </row>
    <row r="11" spans="1:9" x14ac:dyDescent="0.25">
      <c r="A11" s="42">
        <v>1010</v>
      </c>
      <c r="B11" s="41">
        <v>40337</v>
      </c>
      <c r="C11" s="7" t="s">
        <v>7</v>
      </c>
      <c r="D11" s="7" t="s">
        <v>8</v>
      </c>
      <c r="E11" s="22" t="s">
        <v>35</v>
      </c>
      <c r="F11" s="9" t="s">
        <v>18</v>
      </c>
      <c r="G11" s="10">
        <v>60</v>
      </c>
      <c r="H11" s="11">
        <v>8.99</v>
      </c>
      <c r="I11" s="12">
        <v>539.4</v>
      </c>
    </row>
    <row r="12" spans="1:9" x14ac:dyDescent="0.25">
      <c r="A12" s="42">
        <v>1011</v>
      </c>
      <c r="B12" s="41">
        <v>40354</v>
      </c>
      <c r="C12" s="7" t="s">
        <v>4</v>
      </c>
      <c r="D12" s="7" t="s">
        <v>14</v>
      </c>
      <c r="E12" s="23" t="s">
        <v>37</v>
      </c>
      <c r="F12" s="9" t="s">
        <v>17</v>
      </c>
      <c r="G12" s="10">
        <v>90</v>
      </c>
      <c r="H12" s="11">
        <v>4.99</v>
      </c>
      <c r="I12" s="12">
        <v>449.1</v>
      </c>
    </row>
    <row r="13" spans="1:9" x14ac:dyDescent="0.25">
      <c r="A13" s="42">
        <v>1012</v>
      </c>
      <c r="B13" s="41">
        <v>40371</v>
      </c>
      <c r="C13" s="7" t="s">
        <v>7</v>
      </c>
      <c r="D13" s="7" t="s">
        <v>13</v>
      </c>
      <c r="E13" s="23" t="s">
        <v>33</v>
      </c>
      <c r="F13" s="9" t="s">
        <v>18</v>
      </c>
      <c r="G13" s="10">
        <v>29</v>
      </c>
      <c r="H13" s="11">
        <v>1.99</v>
      </c>
      <c r="I13" s="12">
        <v>57.71</v>
      </c>
    </row>
    <row r="14" spans="1:9" x14ac:dyDescent="0.25">
      <c r="A14" s="42">
        <v>1013</v>
      </c>
      <c r="B14" s="41">
        <v>40388</v>
      </c>
      <c r="C14" s="8" t="s">
        <v>7</v>
      </c>
      <c r="D14" s="8" t="s">
        <v>21</v>
      </c>
      <c r="E14" s="22" t="s">
        <v>38</v>
      </c>
      <c r="F14" s="9" t="s">
        <v>18</v>
      </c>
      <c r="G14" s="10">
        <v>81</v>
      </c>
      <c r="H14" s="11">
        <v>19.989999999999998</v>
      </c>
      <c r="I14" s="12">
        <v>1619.1899999999998</v>
      </c>
    </row>
    <row r="15" spans="1:9" x14ac:dyDescent="0.25">
      <c r="A15" s="42">
        <v>1014</v>
      </c>
      <c r="B15" s="41">
        <v>40405</v>
      </c>
      <c r="C15" s="7" t="s">
        <v>7</v>
      </c>
      <c r="D15" s="8" t="s">
        <v>8</v>
      </c>
      <c r="E15" s="22" t="s">
        <v>35</v>
      </c>
      <c r="F15" s="9" t="s">
        <v>17</v>
      </c>
      <c r="G15" s="10">
        <v>35</v>
      </c>
      <c r="H15" s="11">
        <v>4.99</v>
      </c>
      <c r="I15" s="12">
        <v>174.65</v>
      </c>
    </row>
    <row r="16" spans="1:9" x14ac:dyDescent="0.25">
      <c r="A16" s="42">
        <v>1015</v>
      </c>
      <c r="B16" s="41">
        <v>40422</v>
      </c>
      <c r="C16" s="8" t="s">
        <v>4</v>
      </c>
      <c r="D16" s="8" t="s">
        <v>12</v>
      </c>
      <c r="E16" s="22" t="s">
        <v>39</v>
      </c>
      <c r="F16" s="9" t="s">
        <v>22</v>
      </c>
      <c r="G16" s="10">
        <v>2</v>
      </c>
      <c r="H16" s="11">
        <v>125</v>
      </c>
      <c r="I16" s="12">
        <v>250</v>
      </c>
    </row>
    <row r="17" spans="1:9" x14ac:dyDescent="0.25">
      <c r="A17" s="42">
        <v>1016</v>
      </c>
      <c r="B17" s="41">
        <v>40439</v>
      </c>
      <c r="C17" s="7" t="s">
        <v>7</v>
      </c>
      <c r="D17" s="7" t="s">
        <v>8</v>
      </c>
      <c r="E17" s="22" t="s">
        <v>35</v>
      </c>
      <c r="F17" s="9" t="s">
        <v>23</v>
      </c>
      <c r="G17" s="10">
        <v>16</v>
      </c>
      <c r="H17" s="11">
        <v>15.99</v>
      </c>
      <c r="I17" s="12">
        <v>255.84</v>
      </c>
    </row>
    <row r="18" spans="1:9" x14ac:dyDescent="0.25">
      <c r="A18" s="42">
        <v>1017</v>
      </c>
      <c r="B18" s="41">
        <v>40456</v>
      </c>
      <c r="C18" s="7" t="s">
        <v>4</v>
      </c>
      <c r="D18" s="7" t="s">
        <v>14</v>
      </c>
      <c r="E18" s="23" t="s">
        <v>37</v>
      </c>
      <c r="F18" s="9" t="s">
        <v>18</v>
      </c>
      <c r="G18" s="10">
        <v>28</v>
      </c>
      <c r="H18" s="11">
        <v>8.99</v>
      </c>
      <c r="I18" s="12">
        <v>251.72</v>
      </c>
    </row>
    <row r="19" spans="1:9" x14ac:dyDescent="0.25">
      <c r="A19" s="42">
        <v>1018</v>
      </c>
      <c r="B19" s="41">
        <v>40473</v>
      </c>
      <c r="C19" s="7" t="s">
        <v>7</v>
      </c>
      <c r="D19" s="7" t="s">
        <v>8</v>
      </c>
      <c r="E19" s="22" t="s">
        <v>35</v>
      </c>
      <c r="F19" s="9" t="s">
        <v>19</v>
      </c>
      <c r="G19" s="10">
        <v>64</v>
      </c>
      <c r="H19" s="11">
        <v>8.99</v>
      </c>
      <c r="I19" s="12">
        <v>575.36</v>
      </c>
    </row>
    <row r="20" spans="1:9" x14ac:dyDescent="0.25">
      <c r="A20" s="42">
        <v>1019</v>
      </c>
      <c r="B20" s="41">
        <v>40490</v>
      </c>
      <c r="C20" s="8" t="s">
        <v>7</v>
      </c>
      <c r="D20" s="8" t="s">
        <v>21</v>
      </c>
      <c r="E20" s="22" t="s">
        <v>38</v>
      </c>
      <c r="F20" s="9" t="s">
        <v>19</v>
      </c>
      <c r="G20" s="10">
        <v>15</v>
      </c>
      <c r="H20" s="11">
        <v>19.989999999999998</v>
      </c>
      <c r="I20" s="12">
        <v>299.84999999999997</v>
      </c>
    </row>
    <row r="21" spans="1:9" x14ac:dyDescent="0.25">
      <c r="A21" s="42">
        <v>1020</v>
      </c>
      <c r="B21" s="41">
        <v>40507</v>
      </c>
      <c r="C21" s="7" t="s">
        <v>4</v>
      </c>
      <c r="D21" s="8" t="s">
        <v>10</v>
      </c>
      <c r="E21" s="23" t="s">
        <v>36</v>
      </c>
      <c r="F21" s="9" t="s">
        <v>23</v>
      </c>
      <c r="G21" s="10">
        <v>96</v>
      </c>
      <c r="H21" s="11">
        <v>4.99</v>
      </c>
      <c r="I21" s="12">
        <v>479.04</v>
      </c>
    </row>
    <row r="22" spans="1:9" x14ac:dyDescent="0.25">
      <c r="A22" s="42">
        <v>1021</v>
      </c>
      <c r="B22" s="41">
        <v>40524</v>
      </c>
      <c r="C22" s="8" t="s">
        <v>4</v>
      </c>
      <c r="D22" s="8" t="s">
        <v>12</v>
      </c>
      <c r="E22" s="22" t="s">
        <v>39</v>
      </c>
      <c r="F22" s="9" t="s">
        <v>17</v>
      </c>
      <c r="G22" s="10">
        <v>67</v>
      </c>
      <c r="H22" s="11">
        <v>1.29</v>
      </c>
      <c r="I22" s="12">
        <v>86.43</v>
      </c>
    </row>
    <row r="23" spans="1:9" x14ac:dyDescent="0.25">
      <c r="A23" s="42">
        <v>1022</v>
      </c>
      <c r="B23" s="41">
        <v>40541</v>
      </c>
      <c r="C23" s="8" t="s">
        <v>7</v>
      </c>
      <c r="D23" s="8" t="s">
        <v>21</v>
      </c>
      <c r="E23" s="22" t="s">
        <v>38</v>
      </c>
      <c r="F23" s="9" t="s">
        <v>23</v>
      </c>
      <c r="G23" s="10">
        <v>74</v>
      </c>
      <c r="H23" s="11">
        <v>15.99</v>
      </c>
      <c r="I23" s="12">
        <v>1183.26</v>
      </c>
    </row>
    <row r="24" spans="1:9" x14ac:dyDescent="0.25">
      <c r="A24" s="42">
        <v>1023</v>
      </c>
      <c r="B24" s="41">
        <v>40558</v>
      </c>
      <c r="C24" s="8" t="s">
        <v>4</v>
      </c>
      <c r="D24" s="8" t="s">
        <v>5</v>
      </c>
      <c r="E24" s="22" t="s">
        <v>31</v>
      </c>
      <c r="F24" s="9" t="s">
        <v>18</v>
      </c>
      <c r="G24" s="10">
        <v>46</v>
      </c>
      <c r="H24" s="11">
        <v>8.99</v>
      </c>
      <c r="I24" s="12">
        <v>413.54</v>
      </c>
    </row>
    <row r="25" spans="1:9" x14ac:dyDescent="0.25">
      <c r="A25" s="42">
        <v>1024</v>
      </c>
      <c r="B25" s="41">
        <v>40575</v>
      </c>
      <c r="C25" s="8" t="s">
        <v>4</v>
      </c>
      <c r="D25" s="8" t="s">
        <v>12</v>
      </c>
      <c r="E25" s="22" t="s">
        <v>39</v>
      </c>
      <c r="F25" s="9" t="s">
        <v>18</v>
      </c>
      <c r="G25" s="10">
        <v>87</v>
      </c>
      <c r="H25" s="11">
        <v>15</v>
      </c>
      <c r="I25" s="12">
        <v>1305</v>
      </c>
    </row>
    <row r="26" spans="1:9" x14ac:dyDescent="0.25">
      <c r="A26" s="42">
        <v>1025</v>
      </c>
      <c r="B26" s="41">
        <v>40592</v>
      </c>
      <c r="C26" s="7" t="s">
        <v>7</v>
      </c>
      <c r="D26" s="7" t="s">
        <v>8</v>
      </c>
      <c r="E26" s="22" t="s">
        <v>35</v>
      </c>
      <c r="F26" s="9" t="s">
        <v>18</v>
      </c>
      <c r="G26" s="10">
        <v>4</v>
      </c>
      <c r="H26" s="11">
        <v>4.99</v>
      </c>
      <c r="I26" s="12">
        <v>19.96</v>
      </c>
    </row>
    <row r="27" spans="1:9" x14ac:dyDescent="0.25">
      <c r="A27" s="42">
        <v>1026</v>
      </c>
      <c r="B27" s="41">
        <v>40609</v>
      </c>
      <c r="C27" s="7" t="s">
        <v>9</v>
      </c>
      <c r="D27" s="8" t="s">
        <v>15</v>
      </c>
      <c r="E27" s="22" t="s">
        <v>40</v>
      </c>
      <c r="F27" s="9" t="s">
        <v>18</v>
      </c>
      <c r="G27" s="10">
        <v>7</v>
      </c>
      <c r="H27" s="11">
        <v>19.989999999999998</v>
      </c>
      <c r="I27" s="12">
        <v>139.92999999999998</v>
      </c>
    </row>
    <row r="28" spans="1:9" x14ac:dyDescent="0.25">
      <c r="A28" s="42">
        <v>1027</v>
      </c>
      <c r="B28" s="41">
        <v>40626</v>
      </c>
      <c r="C28" s="7" t="s">
        <v>4</v>
      </c>
      <c r="D28" s="8" t="s">
        <v>6</v>
      </c>
      <c r="E28" s="22" t="s">
        <v>34</v>
      </c>
      <c r="F28" s="9" t="s">
        <v>23</v>
      </c>
      <c r="G28" s="10">
        <v>50</v>
      </c>
      <c r="H28" s="11">
        <v>4.99</v>
      </c>
      <c r="I28" s="12">
        <v>249.5</v>
      </c>
    </row>
    <row r="29" spans="1:9" x14ac:dyDescent="0.25">
      <c r="A29" s="42">
        <v>1028</v>
      </c>
      <c r="B29" s="41">
        <v>40643</v>
      </c>
      <c r="C29" s="8" t="s">
        <v>4</v>
      </c>
      <c r="D29" s="8" t="s">
        <v>20</v>
      </c>
      <c r="E29" s="22" t="s">
        <v>32</v>
      </c>
      <c r="F29" s="9" t="s">
        <v>17</v>
      </c>
      <c r="G29" s="10">
        <v>66</v>
      </c>
      <c r="H29" s="11">
        <v>1.99</v>
      </c>
      <c r="I29" s="12">
        <v>131.34</v>
      </c>
    </row>
    <row r="30" spans="1:9" x14ac:dyDescent="0.25">
      <c r="A30" s="42">
        <v>1029</v>
      </c>
      <c r="B30" s="41">
        <v>40660</v>
      </c>
      <c r="C30" s="7" t="s">
        <v>7</v>
      </c>
      <c r="D30" s="7" t="s">
        <v>13</v>
      </c>
      <c r="E30" s="23" t="s">
        <v>33</v>
      </c>
      <c r="F30" s="9" t="s">
        <v>19</v>
      </c>
      <c r="G30" s="10">
        <v>96</v>
      </c>
      <c r="H30" s="11">
        <v>4.99</v>
      </c>
      <c r="I30" s="12">
        <v>479.04</v>
      </c>
    </row>
    <row r="31" spans="1:9" x14ac:dyDescent="0.25">
      <c r="A31" s="42">
        <v>1030</v>
      </c>
      <c r="B31" s="41">
        <v>40677</v>
      </c>
      <c r="C31" s="8" t="s">
        <v>4</v>
      </c>
      <c r="D31" s="8" t="s">
        <v>5</v>
      </c>
      <c r="E31" s="22" t="s">
        <v>31</v>
      </c>
      <c r="F31" s="9" t="s">
        <v>17</v>
      </c>
      <c r="G31" s="10">
        <v>53</v>
      </c>
      <c r="H31" s="11">
        <v>1.29</v>
      </c>
      <c r="I31" s="12">
        <v>68.37</v>
      </c>
    </row>
    <row r="32" spans="1:9" x14ac:dyDescent="0.25">
      <c r="A32" s="42">
        <v>1031</v>
      </c>
      <c r="B32" s="41">
        <v>40694</v>
      </c>
      <c r="C32" s="8" t="s">
        <v>4</v>
      </c>
      <c r="D32" s="8" t="s">
        <v>5</v>
      </c>
      <c r="E32" s="22" t="s">
        <v>31</v>
      </c>
      <c r="F32" s="9" t="s">
        <v>18</v>
      </c>
      <c r="G32" s="10">
        <v>80</v>
      </c>
      <c r="H32" s="11">
        <v>8.99</v>
      </c>
      <c r="I32" s="12">
        <v>719.2</v>
      </c>
    </row>
    <row r="33" spans="1:9" x14ac:dyDescent="0.25">
      <c r="A33" s="42">
        <v>1032</v>
      </c>
      <c r="B33" s="41">
        <v>40711</v>
      </c>
      <c r="C33" s="7" t="s">
        <v>4</v>
      </c>
      <c r="D33" s="7" t="s">
        <v>10</v>
      </c>
      <c r="E33" s="23" t="s">
        <v>36</v>
      </c>
      <c r="F33" s="9" t="s">
        <v>22</v>
      </c>
      <c r="G33" s="10">
        <v>5</v>
      </c>
      <c r="H33" s="11">
        <v>125</v>
      </c>
      <c r="I33" s="12">
        <v>625</v>
      </c>
    </row>
    <row r="34" spans="1:9" x14ac:dyDescent="0.25">
      <c r="A34" s="42">
        <v>1033</v>
      </c>
      <c r="B34" s="41">
        <v>40728</v>
      </c>
      <c r="C34" s="7" t="s">
        <v>7</v>
      </c>
      <c r="D34" s="8" t="s">
        <v>8</v>
      </c>
      <c r="E34" s="22" t="s">
        <v>35</v>
      </c>
      <c r="F34" s="9" t="s">
        <v>23</v>
      </c>
      <c r="G34" s="10">
        <v>62</v>
      </c>
      <c r="H34" s="11">
        <v>4.99</v>
      </c>
      <c r="I34" s="12">
        <v>309.38</v>
      </c>
    </row>
    <row r="35" spans="1:9" x14ac:dyDescent="0.25">
      <c r="A35" s="42">
        <v>1034</v>
      </c>
      <c r="B35" s="41">
        <v>40745</v>
      </c>
      <c r="C35" s="7" t="s">
        <v>4</v>
      </c>
      <c r="D35" s="7" t="s">
        <v>14</v>
      </c>
      <c r="E35" s="23" t="s">
        <v>37</v>
      </c>
      <c r="F35" s="9" t="s">
        <v>23</v>
      </c>
      <c r="G35" s="10">
        <v>55</v>
      </c>
      <c r="H35" s="11">
        <v>12.49</v>
      </c>
      <c r="I35" s="12">
        <v>686.95</v>
      </c>
    </row>
    <row r="36" spans="1:9" x14ac:dyDescent="0.25">
      <c r="A36" s="42">
        <v>1035</v>
      </c>
      <c r="B36" s="41">
        <v>40762</v>
      </c>
      <c r="C36" s="7" t="s">
        <v>4</v>
      </c>
      <c r="D36" s="8" t="s">
        <v>10</v>
      </c>
      <c r="E36" s="23" t="s">
        <v>36</v>
      </c>
      <c r="F36" s="9" t="s">
        <v>23</v>
      </c>
      <c r="G36" s="10">
        <v>42</v>
      </c>
      <c r="H36" s="11">
        <v>23.95</v>
      </c>
      <c r="I36" s="12">
        <v>1005.9</v>
      </c>
    </row>
    <row r="37" spans="1:9" x14ac:dyDescent="0.25">
      <c r="A37" s="42">
        <v>1036</v>
      </c>
      <c r="B37" s="41">
        <v>40779</v>
      </c>
      <c r="C37" s="7" t="s">
        <v>9</v>
      </c>
      <c r="D37" s="7" t="s">
        <v>15</v>
      </c>
      <c r="E37" s="22" t="s">
        <v>40</v>
      </c>
      <c r="F37" s="9" t="s">
        <v>22</v>
      </c>
      <c r="G37" s="10">
        <v>3</v>
      </c>
      <c r="H37" s="11">
        <v>275</v>
      </c>
      <c r="I37" s="12">
        <v>825</v>
      </c>
    </row>
    <row r="38" spans="1:9" x14ac:dyDescent="0.25">
      <c r="A38" s="42">
        <v>1037</v>
      </c>
      <c r="B38" s="41">
        <v>40796</v>
      </c>
      <c r="C38" s="8" t="s">
        <v>4</v>
      </c>
      <c r="D38" s="8" t="s">
        <v>5</v>
      </c>
      <c r="E38" s="22" t="s">
        <v>31</v>
      </c>
      <c r="F38" s="9" t="s">
        <v>17</v>
      </c>
      <c r="G38" s="10">
        <v>7</v>
      </c>
      <c r="H38" s="11">
        <v>1.29</v>
      </c>
      <c r="I38" s="12">
        <v>9.0300000000000011</v>
      </c>
    </row>
    <row r="39" spans="1:9" x14ac:dyDescent="0.25">
      <c r="A39" s="42">
        <v>1038</v>
      </c>
      <c r="B39" s="41">
        <v>40813</v>
      </c>
      <c r="C39" s="7" t="s">
        <v>9</v>
      </c>
      <c r="D39" s="7" t="s">
        <v>15</v>
      </c>
      <c r="E39" s="22" t="s">
        <v>40</v>
      </c>
      <c r="F39" s="9" t="s">
        <v>19</v>
      </c>
      <c r="G39" s="10">
        <v>76</v>
      </c>
      <c r="H39" s="11">
        <v>1.99</v>
      </c>
      <c r="I39" s="12">
        <v>151.24</v>
      </c>
    </row>
    <row r="40" spans="1:9" x14ac:dyDescent="0.25">
      <c r="A40" s="42">
        <v>1039</v>
      </c>
      <c r="B40" s="41">
        <v>40830</v>
      </c>
      <c r="C40" s="7" t="s">
        <v>9</v>
      </c>
      <c r="D40" s="8" t="s">
        <v>11</v>
      </c>
      <c r="E40" s="22" t="s">
        <v>39</v>
      </c>
      <c r="F40" s="9" t="s">
        <v>18</v>
      </c>
      <c r="G40" s="10">
        <v>57</v>
      </c>
      <c r="H40" s="11">
        <v>19.989999999999998</v>
      </c>
      <c r="I40" s="12">
        <v>1139.4299999999998</v>
      </c>
    </row>
    <row r="41" spans="1:9" x14ac:dyDescent="0.25">
      <c r="A41" s="42">
        <v>1040</v>
      </c>
      <c r="B41" s="41">
        <v>40847</v>
      </c>
      <c r="C41" s="8" t="s">
        <v>4</v>
      </c>
      <c r="D41" s="8" t="s">
        <v>20</v>
      </c>
      <c r="E41" s="22" t="s">
        <v>32</v>
      </c>
      <c r="F41" s="9" t="s">
        <v>17</v>
      </c>
      <c r="G41" s="10">
        <v>14</v>
      </c>
      <c r="H41" s="11">
        <v>1.29</v>
      </c>
      <c r="I41" s="12">
        <v>18.060000000000002</v>
      </c>
    </row>
    <row r="42" spans="1:9" x14ac:dyDescent="0.25">
      <c r="A42" s="42">
        <v>1041</v>
      </c>
      <c r="B42" s="41">
        <v>40864</v>
      </c>
      <c r="C42" s="7" t="s">
        <v>4</v>
      </c>
      <c r="D42" s="8" t="s">
        <v>6</v>
      </c>
      <c r="E42" s="22" t="s">
        <v>34</v>
      </c>
      <c r="F42" s="9" t="s">
        <v>18</v>
      </c>
      <c r="G42" s="10">
        <v>11</v>
      </c>
      <c r="H42" s="11">
        <v>4.99</v>
      </c>
      <c r="I42" s="12">
        <v>54.89</v>
      </c>
    </row>
    <row r="43" spans="1:9" x14ac:dyDescent="0.25">
      <c r="A43" s="42">
        <v>1042</v>
      </c>
      <c r="B43" s="41">
        <v>40881</v>
      </c>
      <c r="C43" s="7" t="s">
        <v>4</v>
      </c>
      <c r="D43" s="8" t="s">
        <v>6</v>
      </c>
      <c r="E43" s="22" t="s">
        <v>34</v>
      </c>
      <c r="F43" s="9" t="s">
        <v>18</v>
      </c>
      <c r="G43" s="10">
        <v>94</v>
      </c>
      <c r="H43" s="11">
        <v>19.989999999999998</v>
      </c>
      <c r="I43" s="12">
        <v>1879.06</v>
      </c>
    </row>
    <row r="44" spans="1:9" x14ac:dyDescent="0.25">
      <c r="A44" s="42">
        <v>1043</v>
      </c>
      <c r="B44" s="41">
        <v>40898</v>
      </c>
      <c r="C44" s="8" t="s">
        <v>4</v>
      </c>
      <c r="D44" s="8" t="s">
        <v>20</v>
      </c>
      <c r="E44" s="22" t="s">
        <v>32</v>
      </c>
      <c r="F44" s="9" t="s">
        <v>18</v>
      </c>
      <c r="G44" s="10">
        <v>28</v>
      </c>
      <c r="H44" s="11">
        <v>4.99</v>
      </c>
      <c r="I44" s="12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zoomScale="115" zoomScaleNormal="115" workbookViewId="0">
      <selection activeCell="D3" sqref="D3"/>
    </sheetView>
  </sheetViews>
  <sheetFormatPr defaultRowHeight="15.75" x14ac:dyDescent="0.25"/>
  <cols>
    <col min="1" max="1" width="27.28515625" style="41" customWidth="1"/>
    <col min="2" max="2" width="19.85546875" style="8" customWidth="1"/>
    <col min="3" max="3" width="15.140625" style="8" customWidth="1"/>
    <col min="4" max="4" width="12.28515625" style="8" customWidth="1"/>
  </cols>
  <sheetData>
    <row r="1" spans="1:4" x14ac:dyDescent="0.25">
      <c r="A1" s="40" t="s">
        <v>53</v>
      </c>
      <c r="B1" s="1" t="s">
        <v>29</v>
      </c>
      <c r="C1" s="1" t="s">
        <v>30</v>
      </c>
      <c r="D1" s="2" t="s">
        <v>1</v>
      </c>
    </row>
    <row r="2" spans="1:4" x14ac:dyDescent="0.25">
      <c r="A2" s="41">
        <v>40184</v>
      </c>
      <c r="B2" s="8" t="str">
        <f>VLOOKUP(A2,'SalesOrders - Raw Data'!B2:I44,3,0)</f>
        <v>Jones</v>
      </c>
      <c r="C2" s="22" t="str">
        <f>VLOOKUP(A2,'SalesOrders - Raw Data'!B2:I44,4,0)</f>
        <v>Richard</v>
      </c>
      <c r="D2" s="9" t="str">
        <f>VLOOKUP(A2,'SalesOrders - Raw Data'!B2:I44,5,0)</f>
        <v>Pencil</v>
      </c>
    </row>
    <row r="3" spans="1:4" x14ac:dyDescent="0.25">
      <c r="A3" s="41">
        <v>40201</v>
      </c>
      <c r="B3" s="8" t="str">
        <f>VLOOKUP(A3,'SalesOrders - Raw Data'!B3:I45,3,0)</f>
        <v>Kivell</v>
      </c>
      <c r="C3" s="22" t="str">
        <f>VLOOKUP(A3,'SalesOrders - Raw Data'!B3:I45,4,0)</f>
        <v>Parkes</v>
      </c>
      <c r="D3" s="9" t="str">
        <f>VLOOKUP(A3,'SalesOrders - Raw Data'!B3:I45,5,0)</f>
        <v>Binder</v>
      </c>
    </row>
    <row r="4" spans="1:4" x14ac:dyDescent="0.25">
      <c r="A4" s="41">
        <v>40218</v>
      </c>
      <c r="B4" s="8" t="str">
        <f>VLOOKUP(A4,'SalesOrders - Raw Data'!B4:I46,3,0)</f>
        <v>Jardine</v>
      </c>
      <c r="C4" s="22" t="str">
        <f>VLOOKUP(A4,'SalesOrders - Raw Data'!B4:I46,4,0)</f>
        <v>Ramus</v>
      </c>
      <c r="D4" s="9" t="str">
        <f>VLOOKUP(A4,'SalesOrders - Raw Data'!B4:I46,5,0)</f>
        <v>Pencil</v>
      </c>
    </row>
    <row r="5" spans="1:4" x14ac:dyDescent="0.25">
      <c r="A5" s="41">
        <v>40235</v>
      </c>
      <c r="B5" s="8" t="str">
        <f>VLOOKUP(A5,'SalesOrders - Raw Data'!B5:I47,3,0)</f>
        <v>Gill</v>
      </c>
      <c r="C5" s="22" t="str">
        <f>VLOOKUP(A5,'SalesOrders - Raw Data'!B5:I47,4,0)</f>
        <v>James</v>
      </c>
      <c r="D5" s="9" t="str">
        <f>VLOOKUP(A5,'SalesOrders - Raw Data'!B5:I47,5,0)</f>
        <v>Pen</v>
      </c>
    </row>
    <row r="6" spans="1:4" x14ac:dyDescent="0.25">
      <c r="A6" s="41">
        <v>40252</v>
      </c>
      <c r="B6" s="8" t="str">
        <f>VLOOKUP(A6,'SalesOrders - Raw Data'!B6:I48,3,0)</f>
        <v>Sorvino</v>
      </c>
      <c r="C6" s="22" t="str">
        <f>VLOOKUP(A6,'SalesOrders - Raw Data'!B6:I48,4,0)</f>
        <v>Antonio</v>
      </c>
      <c r="D6" s="9" t="str">
        <f>VLOOKUP(A6,'SalesOrders - Raw Data'!B6:I48,5,0)</f>
        <v>Pencil</v>
      </c>
    </row>
    <row r="7" spans="1:4" x14ac:dyDescent="0.25">
      <c r="A7" s="41">
        <v>40269</v>
      </c>
      <c r="B7" s="8" t="str">
        <f>VLOOKUP(A7,'SalesOrders - Raw Data'!B7:I49,3,0)</f>
        <v>Jones</v>
      </c>
      <c r="C7" s="22" t="str">
        <f>VLOOKUP(A7,'SalesOrders - Raw Data'!B7:I49,4,0)</f>
        <v>Richard</v>
      </c>
      <c r="D7" s="9" t="str">
        <f>VLOOKUP(A7,'SalesOrders - Raw Data'!B7:I49,5,0)</f>
        <v>Binder</v>
      </c>
    </row>
    <row r="8" spans="1:4" x14ac:dyDescent="0.25">
      <c r="A8" s="41">
        <v>40286</v>
      </c>
      <c r="B8" s="8" t="str">
        <f>VLOOKUP(A8,'SalesOrders - Raw Data'!B8:I50,3,0)</f>
        <v>Andrews</v>
      </c>
      <c r="C8" s="22" t="str">
        <f>VLOOKUP(A8,'SalesOrders - Raw Data'!B8:I50,4,0)</f>
        <v>Pats</v>
      </c>
      <c r="D8" s="9" t="str">
        <f>VLOOKUP(A8,'SalesOrders - Raw Data'!B8:I50,5,0)</f>
        <v>Pencil</v>
      </c>
    </row>
    <row r="9" spans="1:4" x14ac:dyDescent="0.25">
      <c r="A9" s="41">
        <v>40303</v>
      </c>
      <c r="B9" s="8" t="str">
        <f>VLOOKUP(A9,'SalesOrders - Raw Data'!B9:I51,3,0)</f>
        <v>Jardine</v>
      </c>
      <c r="C9" s="22" t="str">
        <f>VLOOKUP(A9,'SalesOrders - Raw Data'!B9:I51,4,0)</f>
        <v>Ramus</v>
      </c>
      <c r="D9" s="9" t="str">
        <f>VLOOKUP(A9,'SalesOrders - Raw Data'!B9:I51,5,0)</f>
        <v>Pencil</v>
      </c>
    </row>
    <row r="10" spans="1:4" x14ac:dyDescent="0.25">
      <c r="A10" s="41">
        <v>40320</v>
      </c>
      <c r="B10" s="8" t="str">
        <f>VLOOKUP(A10,'SalesOrders - Raw Data'!B10:I52,3,0)</f>
        <v>Thompson</v>
      </c>
      <c r="C10" s="22" t="str">
        <f>VLOOKUP(A10,'SalesOrders - Raw Data'!B10:I52,4,0)</f>
        <v>Jack</v>
      </c>
      <c r="D10" s="9" t="str">
        <f>VLOOKUP(A10,'SalesOrders - Raw Data'!B10:I52,5,0)</f>
        <v>Pencil</v>
      </c>
    </row>
    <row r="11" spans="1:4" x14ac:dyDescent="0.25">
      <c r="A11" s="41">
        <v>40337</v>
      </c>
      <c r="B11" s="8" t="str">
        <f>VLOOKUP(A11,'SalesOrders - Raw Data'!B11:I53,3,0)</f>
        <v>Jones</v>
      </c>
      <c r="C11" s="22" t="str">
        <f>VLOOKUP(A11,'SalesOrders - Raw Data'!B11:I53,4,0)</f>
        <v>Richard</v>
      </c>
      <c r="D11" s="9" t="str">
        <f>VLOOKUP(A11,'SalesOrders - Raw Data'!B11:I53,5,0)</f>
        <v>Binder</v>
      </c>
    </row>
    <row r="12" spans="1:4" x14ac:dyDescent="0.25">
      <c r="A12" s="41">
        <v>40354</v>
      </c>
      <c r="B12" s="8" t="str">
        <f>VLOOKUP(A12,'SalesOrders - Raw Data'!B12:I54,3,0)</f>
        <v>Morgan</v>
      </c>
      <c r="C12" s="22" t="str">
        <f>VLOOKUP(A12,'SalesOrders - Raw Data'!B12:I54,4,0)</f>
        <v>Louise</v>
      </c>
      <c r="D12" s="9" t="str">
        <f>VLOOKUP(A12,'SalesOrders - Raw Data'!B12:I54,5,0)</f>
        <v>Pencil</v>
      </c>
    </row>
    <row r="13" spans="1:4" x14ac:dyDescent="0.25">
      <c r="A13" s="41">
        <v>40371</v>
      </c>
      <c r="B13" s="8" t="str">
        <f>VLOOKUP(A13,'SalesOrders - Raw Data'!B13:I55,3,0)</f>
        <v>Howard</v>
      </c>
      <c r="C13" s="22" t="str">
        <f>VLOOKUP(A13,'SalesOrders - Raw Data'!B13:I55,4,0)</f>
        <v>Keith</v>
      </c>
      <c r="D13" s="9" t="str">
        <f>VLOOKUP(A13,'SalesOrders - Raw Data'!B13:I55,5,0)</f>
        <v>Binder</v>
      </c>
    </row>
    <row r="14" spans="1:4" x14ac:dyDescent="0.25">
      <c r="A14" s="41">
        <v>40388</v>
      </c>
      <c r="B14" s="8" t="str">
        <f>VLOOKUP(A14,'SalesOrders - Raw Data'!B14:I56,3,0)</f>
        <v>Parent</v>
      </c>
      <c r="C14" s="22" t="str">
        <f>VLOOKUP(A14,'SalesOrders - Raw Data'!B14:I56,4,0)</f>
        <v>Shool</v>
      </c>
      <c r="D14" s="9" t="str">
        <f>VLOOKUP(A14,'SalesOrders - Raw Data'!B14:I56,5,0)</f>
        <v>Binder</v>
      </c>
    </row>
    <row r="15" spans="1:4" x14ac:dyDescent="0.25">
      <c r="A15" s="41">
        <v>40405</v>
      </c>
      <c r="B15" s="8" t="str">
        <f>VLOOKUP(A15,'SalesOrders - Raw Data'!B15:I57,3,0)</f>
        <v>Jones</v>
      </c>
      <c r="C15" s="22" t="str">
        <f>VLOOKUP(A15,'SalesOrders - Raw Data'!B15:I57,4,0)</f>
        <v>Richard</v>
      </c>
      <c r="D15" s="9" t="str">
        <f>VLOOKUP(A15,'SalesOrders - Raw Data'!B15:I57,5,0)</f>
        <v>Pencil</v>
      </c>
    </row>
    <row r="16" spans="1:4" x14ac:dyDescent="0.25">
      <c r="A16" s="41">
        <v>40422</v>
      </c>
      <c r="B16" s="8" t="str">
        <f>VLOOKUP(A16,'SalesOrders - Raw Data'!B16:I58,3,0)</f>
        <v>Smith</v>
      </c>
      <c r="C16" s="22" t="str">
        <f>VLOOKUP(A16,'SalesOrders - Raw Data'!B16:I58,4,0)</f>
        <v>Jack</v>
      </c>
      <c r="D16" s="9" t="str">
        <f>VLOOKUP(A16,'SalesOrders - Raw Data'!B16:I58,5,0)</f>
        <v>Desk</v>
      </c>
    </row>
    <row r="17" spans="1:4" x14ac:dyDescent="0.25">
      <c r="A17" s="41">
        <v>40439</v>
      </c>
      <c r="B17" s="8" t="str">
        <f>VLOOKUP(A17,'SalesOrders - Raw Data'!B17:I59,3,0)</f>
        <v>Jones</v>
      </c>
      <c r="C17" s="22" t="str">
        <f>VLOOKUP(A17,'SalesOrders - Raw Data'!B17:I59,4,0)</f>
        <v>Richard</v>
      </c>
      <c r="D17" s="9" t="str">
        <f>VLOOKUP(A17,'SalesOrders - Raw Data'!B17:I59,5,0)</f>
        <v>Pen Set</v>
      </c>
    </row>
    <row r="18" spans="1:4" x14ac:dyDescent="0.25">
      <c r="A18" s="41">
        <v>40456</v>
      </c>
      <c r="B18" s="8" t="str">
        <f>VLOOKUP(A18,'SalesOrders - Raw Data'!B18:I60,3,0)</f>
        <v>Morgan</v>
      </c>
      <c r="C18" s="22" t="str">
        <f>VLOOKUP(A18,'SalesOrders - Raw Data'!B18:I60,4,0)</f>
        <v>Louise</v>
      </c>
      <c r="D18" s="9" t="str">
        <f>VLOOKUP(A18,'SalesOrders - Raw Data'!B18:I60,5,0)</f>
        <v>Binder</v>
      </c>
    </row>
    <row r="19" spans="1:4" x14ac:dyDescent="0.25">
      <c r="A19" s="41">
        <v>40473</v>
      </c>
      <c r="B19" s="8" t="str">
        <f>VLOOKUP(A19,'SalesOrders - Raw Data'!B19:I61,3,0)</f>
        <v>Jones</v>
      </c>
      <c r="C19" s="22" t="str">
        <f>VLOOKUP(A19,'SalesOrders - Raw Data'!B19:I61,4,0)</f>
        <v>Richard</v>
      </c>
      <c r="D19" s="9" t="str">
        <f>VLOOKUP(A19,'SalesOrders - Raw Data'!B19:I61,5,0)</f>
        <v>Pen</v>
      </c>
    </row>
    <row r="20" spans="1:4" x14ac:dyDescent="0.25">
      <c r="A20" s="41">
        <v>40490</v>
      </c>
      <c r="B20" s="8" t="str">
        <f>VLOOKUP(A20,'SalesOrders - Raw Data'!B20:I62,3,0)</f>
        <v>Parent</v>
      </c>
      <c r="C20" s="22" t="str">
        <f>VLOOKUP(A20,'SalesOrders - Raw Data'!B20:I62,4,0)</f>
        <v>Shool</v>
      </c>
      <c r="D20" s="9" t="str">
        <f>VLOOKUP(A20,'SalesOrders - Raw Data'!B20:I62,5,0)</f>
        <v>Pen</v>
      </c>
    </row>
    <row r="21" spans="1:4" x14ac:dyDescent="0.25">
      <c r="A21" s="41">
        <v>40507</v>
      </c>
      <c r="B21" s="8" t="str">
        <f>VLOOKUP(A21,'SalesOrders - Raw Data'!B21:I63,3,0)</f>
        <v>Kivell</v>
      </c>
      <c r="C21" s="22" t="str">
        <f>VLOOKUP(A21,'SalesOrders - Raw Data'!B21:I63,4,0)</f>
        <v>Parkes</v>
      </c>
      <c r="D21" s="9" t="str">
        <f>VLOOKUP(A21,'SalesOrders - Raw Data'!B21:I63,5,0)</f>
        <v>Pen Set</v>
      </c>
    </row>
    <row r="22" spans="1:4" x14ac:dyDescent="0.25">
      <c r="A22" s="41">
        <v>40524</v>
      </c>
      <c r="B22" s="8" t="str">
        <f>VLOOKUP(A22,'SalesOrders - Raw Data'!B22:I64,3,0)</f>
        <v>Smith</v>
      </c>
      <c r="C22" s="22" t="str">
        <f>VLOOKUP(A22,'SalesOrders - Raw Data'!B22:I64,4,0)</f>
        <v>Jack</v>
      </c>
      <c r="D22" s="9" t="str">
        <f>VLOOKUP(A22,'SalesOrders - Raw Data'!B22:I64,5,0)</f>
        <v>Pencil</v>
      </c>
    </row>
    <row r="23" spans="1:4" x14ac:dyDescent="0.25">
      <c r="A23" s="41">
        <v>40541</v>
      </c>
      <c r="B23" s="8" t="str">
        <f>VLOOKUP(A23,'SalesOrders - Raw Data'!B23:I65,3,0)</f>
        <v>Parent</v>
      </c>
      <c r="C23" s="22" t="str">
        <f>VLOOKUP(A23,'SalesOrders - Raw Data'!B23:I65,4,0)</f>
        <v>Shool</v>
      </c>
      <c r="D23" s="9" t="str">
        <f>VLOOKUP(A23,'SalesOrders - Raw Data'!B23:I65,5,0)</f>
        <v>Pen Set</v>
      </c>
    </row>
    <row r="24" spans="1:4" x14ac:dyDescent="0.25">
      <c r="A24" s="41">
        <v>40558</v>
      </c>
      <c r="B24" s="8" t="str">
        <f>VLOOKUP(A24,'SalesOrders - Raw Data'!B24:I66,3,0)</f>
        <v>Gill</v>
      </c>
      <c r="C24" s="22" t="str">
        <f>VLOOKUP(A24,'SalesOrders - Raw Data'!B24:I66,4,0)</f>
        <v>James</v>
      </c>
      <c r="D24" s="9" t="str">
        <f>VLOOKUP(A24,'SalesOrders - Raw Data'!B24:I66,5,0)</f>
        <v>Binder</v>
      </c>
    </row>
    <row r="25" spans="1:4" x14ac:dyDescent="0.25">
      <c r="A25" s="41">
        <v>40575</v>
      </c>
      <c r="B25" s="8" t="str">
        <f>VLOOKUP(A25,'SalesOrders - Raw Data'!B25:I67,3,0)</f>
        <v>Smith</v>
      </c>
      <c r="C25" s="22" t="str">
        <f>VLOOKUP(A25,'SalesOrders - Raw Data'!B25:I67,4,0)</f>
        <v>Jack</v>
      </c>
      <c r="D25" s="9" t="str">
        <f>VLOOKUP(A25,'SalesOrders - Raw Data'!B25:I67,5,0)</f>
        <v>Binder</v>
      </c>
    </row>
    <row r="26" spans="1:4" x14ac:dyDescent="0.25">
      <c r="A26" s="41">
        <v>40592</v>
      </c>
      <c r="B26" s="8" t="str">
        <f>VLOOKUP(A26,'SalesOrders - Raw Data'!B26:I68,3,0)</f>
        <v>Jones</v>
      </c>
      <c r="C26" s="22" t="str">
        <f>VLOOKUP(A26,'SalesOrders - Raw Data'!B26:I68,4,0)</f>
        <v>Richard</v>
      </c>
      <c r="D26" s="9" t="str">
        <f>VLOOKUP(A26,'SalesOrders - Raw Data'!B26:I68,5,0)</f>
        <v>Binder</v>
      </c>
    </row>
    <row r="27" spans="1:4" x14ac:dyDescent="0.25">
      <c r="A27" s="41">
        <v>40609</v>
      </c>
      <c r="B27" s="8" t="str">
        <f>VLOOKUP(A27,'SalesOrders - Raw Data'!B27:I69,3,0)</f>
        <v>Sorvino</v>
      </c>
      <c r="C27" s="22" t="str">
        <f>VLOOKUP(A27,'SalesOrders - Raw Data'!B27:I69,4,0)</f>
        <v>Antonio</v>
      </c>
      <c r="D27" s="9" t="str">
        <f>VLOOKUP(A27,'SalesOrders - Raw Data'!B27:I69,5,0)</f>
        <v>Binder</v>
      </c>
    </row>
    <row r="28" spans="1:4" x14ac:dyDescent="0.25">
      <c r="A28" s="41">
        <v>40626</v>
      </c>
      <c r="B28" s="8" t="str">
        <f>VLOOKUP(A28,'SalesOrders - Raw Data'!B28:I70,3,0)</f>
        <v>Jardine</v>
      </c>
      <c r="C28" s="22" t="str">
        <f>VLOOKUP(A28,'SalesOrders - Raw Data'!B28:I70,4,0)</f>
        <v>Ramus</v>
      </c>
      <c r="D28" s="9" t="str">
        <f>VLOOKUP(A28,'SalesOrders - Raw Data'!B28:I70,5,0)</f>
        <v>Pen Set</v>
      </c>
    </row>
    <row r="29" spans="1:4" x14ac:dyDescent="0.25">
      <c r="A29" s="41">
        <v>40643</v>
      </c>
      <c r="B29" s="8" t="str">
        <f>VLOOKUP(A29,'SalesOrders - Raw Data'!B29:I71,3,0)</f>
        <v>Andrews</v>
      </c>
      <c r="C29" s="22" t="str">
        <f>VLOOKUP(A29,'SalesOrders - Raw Data'!B29:I71,4,0)</f>
        <v>Pats</v>
      </c>
      <c r="D29" s="9" t="str">
        <f>VLOOKUP(A29,'SalesOrders - Raw Data'!B29:I71,5,0)</f>
        <v>Pencil</v>
      </c>
    </row>
    <row r="30" spans="1:4" x14ac:dyDescent="0.25">
      <c r="A30" s="41">
        <v>40660</v>
      </c>
      <c r="B30" s="8" t="str">
        <f>VLOOKUP(A30,'SalesOrders - Raw Data'!B30:I72,3,0)</f>
        <v>Howard</v>
      </c>
      <c r="C30" s="22" t="str">
        <f>VLOOKUP(A30,'SalesOrders - Raw Data'!B30:I72,4,0)</f>
        <v>Keith</v>
      </c>
      <c r="D30" s="9" t="str">
        <f>VLOOKUP(A30,'SalesOrders - Raw Data'!B30:I72,5,0)</f>
        <v>Pen</v>
      </c>
    </row>
    <row r="31" spans="1:4" x14ac:dyDescent="0.25">
      <c r="A31" s="41">
        <v>40677</v>
      </c>
      <c r="B31" s="8" t="str">
        <f>VLOOKUP(A31,'SalesOrders - Raw Data'!B31:I73,3,0)</f>
        <v>Gill</v>
      </c>
      <c r="C31" s="22" t="str">
        <f>VLOOKUP(A31,'SalesOrders - Raw Data'!B31:I73,4,0)</f>
        <v>James</v>
      </c>
      <c r="D31" s="9" t="str">
        <f>VLOOKUP(A31,'SalesOrders - Raw Data'!B31:I73,5,0)</f>
        <v>Pencil</v>
      </c>
    </row>
    <row r="32" spans="1:4" x14ac:dyDescent="0.25">
      <c r="A32" s="41">
        <v>40694</v>
      </c>
      <c r="B32" s="8" t="str">
        <f>VLOOKUP(A32,'SalesOrders - Raw Data'!B32:I74,3,0)</f>
        <v>Gill</v>
      </c>
      <c r="C32" s="22" t="str">
        <f>VLOOKUP(A32,'SalesOrders - Raw Data'!B32:I74,4,0)</f>
        <v>James</v>
      </c>
      <c r="D32" s="9" t="str">
        <f>VLOOKUP(A32,'SalesOrders - Raw Data'!B32:I74,5,0)</f>
        <v>Binder</v>
      </c>
    </row>
    <row r="33" spans="1:4" x14ac:dyDescent="0.25">
      <c r="A33" s="41">
        <v>40711</v>
      </c>
      <c r="B33" s="8" t="str">
        <f>VLOOKUP(A33,'SalesOrders - Raw Data'!B33:I75,3,0)</f>
        <v>Kivell</v>
      </c>
      <c r="C33" s="22" t="str">
        <f>VLOOKUP(A33,'SalesOrders - Raw Data'!B33:I75,4,0)</f>
        <v>Parkes</v>
      </c>
      <c r="D33" s="9" t="str">
        <f>VLOOKUP(A33,'SalesOrders - Raw Data'!B33:I75,5,0)</f>
        <v>Desk</v>
      </c>
    </row>
    <row r="34" spans="1:4" x14ac:dyDescent="0.25">
      <c r="A34" s="41">
        <v>40728</v>
      </c>
      <c r="B34" s="8" t="str">
        <f>VLOOKUP(A34,'SalesOrders - Raw Data'!B34:I76,3,0)</f>
        <v>Jones</v>
      </c>
      <c r="C34" s="22" t="str">
        <f>VLOOKUP(A34,'SalesOrders - Raw Data'!B34:I76,4,0)</f>
        <v>Richard</v>
      </c>
      <c r="D34" s="9" t="str">
        <f>VLOOKUP(A34,'SalesOrders - Raw Data'!B34:I76,5,0)</f>
        <v>Pen Set</v>
      </c>
    </row>
    <row r="35" spans="1:4" x14ac:dyDescent="0.25">
      <c r="A35" s="41">
        <v>40745</v>
      </c>
      <c r="B35" s="8" t="str">
        <f>VLOOKUP(A35,'SalesOrders - Raw Data'!B35:I77,3,0)</f>
        <v>Morgan</v>
      </c>
      <c r="C35" s="22" t="str">
        <f>VLOOKUP(A35,'SalesOrders - Raw Data'!B35:I77,4,0)</f>
        <v>Louise</v>
      </c>
      <c r="D35" s="9" t="str">
        <f>VLOOKUP(A35,'SalesOrders - Raw Data'!B35:I77,5,0)</f>
        <v>Pen Set</v>
      </c>
    </row>
    <row r="36" spans="1:4" x14ac:dyDescent="0.25">
      <c r="A36" s="41">
        <v>40762</v>
      </c>
      <c r="B36" s="8" t="str">
        <f>VLOOKUP(A36,'SalesOrders - Raw Data'!B36:I78,3,0)</f>
        <v>Kivell</v>
      </c>
      <c r="C36" s="22" t="str">
        <f>VLOOKUP(A36,'SalesOrders - Raw Data'!B36:I78,4,0)</f>
        <v>Parkes</v>
      </c>
      <c r="D36" s="9" t="str">
        <f>VLOOKUP(A36,'SalesOrders - Raw Data'!B36:I78,5,0)</f>
        <v>Pen Set</v>
      </c>
    </row>
    <row r="37" spans="1:4" x14ac:dyDescent="0.25">
      <c r="A37" s="41">
        <v>40779</v>
      </c>
      <c r="B37" s="8" t="str">
        <f>VLOOKUP(A37,'SalesOrders - Raw Data'!B37:I79,3,0)</f>
        <v>Sorvino</v>
      </c>
      <c r="C37" s="22" t="str">
        <f>VLOOKUP(A37,'SalesOrders - Raw Data'!B37:I79,4,0)</f>
        <v>Antonio</v>
      </c>
      <c r="D37" s="9" t="str">
        <f>VLOOKUP(A37,'SalesOrders - Raw Data'!B37:I79,5,0)</f>
        <v>Desk</v>
      </c>
    </row>
    <row r="38" spans="1:4" x14ac:dyDescent="0.25">
      <c r="A38" s="41">
        <v>40796</v>
      </c>
      <c r="B38" s="8" t="str">
        <f>VLOOKUP(A38,'SalesOrders - Raw Data'!B38:I80,3,0)</f>
        <v>Gill</v>
      </c>
      <c r="C38" s="22" t="str">
        <f>VLOOKUP(A38,'SalesOrders - Raw Data'!B38:I80,4,0)</f>
        <v>James</v>
      </c>
      <c r="D38" s="9" t="str">
        <f>VLOOKUP(A38,'SalesOrders - Raw Data'!B38:I80,5,0)</f>
        <v>Pencil</v>
      </c>
    </row>
    <row r="39" spans="1:4" x14ac:dyDescent="0.25">
      <c r="A39" s="41">
        <v>40813</v>
      </c>
      <c r="B39" s="8" t="str">
        <f>VLOOKUP(A39,'SalesOrders - Raw Data'!B39:I81,3,0)</f>
        <v>Sorvino</v>
      </c>
      <c r="C39" s="22" t="str">
        <f>VLOOKUP(A39,'SalesOrders - Raw Data'!B39:I81,4,0)</f>
        <v>Antonio</v>
      </c>
      <c r="D39" s="9" t="str">
        <f>VLOOKUP(A39,'SalesOrders - Raw Data'!B39:I81,5,0)</f>
        <v>Pen</v>
      </c>
    </row>
    <row r="40" spans="1:4" x14ac:dyDescent="0.25">
      <c r="A40" s="41">
        <v>40830</v>
      </c>
      <c r="B40" s="8" t="str">
        <f>VLOOKUP(A40,'SalesOrders - Raw Data'!B40:I82,3,0)</f>
        <v>Thompson</v>
      </c>
      <c r="C40" s="22" t="str">
        <f>VLOOKUP(A40,'SalesOrders - Raw Data'!B40:I82,4,0)</f>
        <v>Jack</v>
      </c>
      <c r="D40" s="9" t="str">
        <f>VLOOKUP(A40,'SalesOrders - Raw Data'!B40:I82,5,0)</f>
        <v>Binder</v>
      </c>
    </row>
    <row r="41" spans="1:4" x14ac:dyDescent="0.25">
      <c r="A41" s="41">
        <v>40847</v>
      </c>
      <c r="B41" s="8" t="str">
        <f>VLOOKUP(A41,'SalesOrders - Raw Data'!B41:I83,3,0)</f>
        <v>Andrews</v>
      </c>
      <c r="C41" s="22" t="str">
        <f>VLOOKUP(A41,'SalesOrders - Raw Data'!B41:I83,4,0)</f>
        <v>Pats</v>
      </c>
      <c r="D41" s="9" t="str">
        <f>VLOOKUP(A41,'SalesOrders - Raw Data'!B41:I83,5,0)</f>
        <v>Pencil</v>
      </c>
    </row>
    <row r="42" spans="1:4" x14ac:dyDescent="0.25">
      <c r="A42" s="41">
        <v>40864</v>
      </c>
      <c r="B42" s="8" t="str">
        <f>VLOOKUP(A42,'SalesOrders - Raw Data'!B42:I84,3,0)</f>
        <v>Jardine</v>
      </c>
      <c r="C42" s="22" t="str">
        <f>VLOOKUP(A42,'SalesOrders - Raw Data'!B42:I84,4,0)</f>
        <v>Ramus</v>
      </c>
      <c r="D42" s="9" t="str">
        <f>VLOOKUP(A42,'SalesOrders - Raw Data'!B42:I84,5,0)</f>
        <v>Binder</v>
      </c>
    </row>
    <row r="43" spans="1:4" x14ac:dyDescent="0.25">
      <c r="A43" s="41">
        <v>40881</v>
      </c>
      <c r="B43" s="8" t="str">
        <f>VLOOKUP(A43,'SalesOrders - Raw Data'!B43:I85,3,0)</f>
        <v>Jardine</v>
      </c>
      <c r="C43" s="22" t="str">
        <f>VLOOKUP(A43,'SalesOrders - Raw Data'!B43:I85,4,0)</f>
        <v>Ramus</v>
      </c>
      <c r="D43" s="9" t="str">
        <f>VLOOKUP(A43,'SalesOrders - Raw Data'!B43:I85,5,0)</f>
        <v>Binder</v>
      </c>
    </row>
    <row r="44" spans="1:4" x14ac:dyDescent="0.25">
      <c r="A44" s="41">
        <v>40898</v>
      </c>
      <c r="B44" s="8" t="str">
        <f>VLOOKUP(A44,'SalesOrders - Raw Data'!B44:I86,3,0)</f>
        <v>Andrews</v>
      </c>
      <c r="C44" s="22" t="str">
        <f>VLOOKUP(A44,'SalesOrders - Raw Data'!B44:I86,4,0)</f>
        <v>Pats</v>
      </c>
      <c r="D44" s="9" t="str">
        <f>VLOOKUP(A44,'SalesOrders - Raw Data'!B44:I86,5,0)</f>
        <v>Binder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pane ySplit="1" topLeftCell="A2" activePane="bottomLeft" state="frozen"/>
      <selection activeCell="B1" sqref="B1"/>
      <selection pane="bottomLeft" activeCell="C1" sqref="C1:C1048576"/>
    </sheetView>
  </sheetViews>
  <sheetFormatPr defaultRowHeight="15.75" x14ac:dyDescent="0.25"/>
  <cols>
    <col min="1" max="1" width="24.28515625" customWidth="1"/>
    <col min="2" max="2" width="44.28515625" customWidth="1"/>
    <col min="3" max="3" width="13.42578125" style="39" customWidth="1"/>
  </cols>
  <sheetData>
    <row r="1" spans="1:12" x14ac:dyDescent="0.25">
      <c r="A1" s="14" t="s">
        <v>25</v>
      </c>
      <c r="B1" s="14" t="s">
        <v>63</v>
      </c>
      <c r="C1" s="39" t="s">
        <v>70</v>
      </c>
    </row>
    <row r="2" spans="1:12" x14ac:dyDescent="0.25">
      <c r="A2" s="15">
        <v>1001</v>
      </c>
      <c r="B2" s="16">
        <f>VLOOKUP(A2,'SalesOrders - Raw Data'!A:B,1,)</f>
        <v>1001</v>
      </c>
      <c r="C2" s="39">
        <f>VLOOKUP(A2,'SalesOrders - Raw Data'!A2:I44,2,0)</f>
        <v>40184</v>
      </c>
      <c r="E2" s="44" t="s">
        <v>62</v>
      </c>
      <c r="F2" s="44"/>
      <c r="G2" s="44"/>
      <c r="H2" s="44"/>
      <c r="I2" s="44"/>
      <c r="J2" s="44"/>
      <c r="K2" s="44"/>
      <c r="L2" s="44"/>
    </row>
    <row r="3" spans="1:12" x14ac:dyDescent="0.25">
      <c r="A3" s="15">
        <v>1002</v>
      </c>
      <c r="B3" s="16">
        <f>VLOOKUP(A3,'SalesOrders - Raw Data'!A:B,1,)</f>
        <v>1002</v>
      </c>
      <c r="C3" s="39">
        <f>VLOOKUP(A3,'SalesOrders - Raw Data'!A3:I45,2,0)</f>
        <v>40201</v>
      </c>
      <c r="E3" s="44"/>
      <c r="F3" s="44"/>
      <c r="G3" s="44"/>
      <c r="H3" s="44"/>
      <c r="I3" s="44"/>
      <c r="J3" s="44"/>
      <c r="K3" s="44"/>
      <c r="L3" s="44"/>
    </row>
    <row r="4" spans="1:12" x14ac:dyDescent="0.25">
      <c r="A4" s="15">
        <v>1003</v>
      </c>
      <c r="B4" s="16">
        <f>VLOOKUP(A4,'SalesOrders - Raw Data'!A:B,1,)</f>
        <v>1003</v>
      </c>
      <c r="C4" s="39">
        <f>VLOOKUP(A4,'SalesOrders - Raw Data'!A4:I46,2,0)</f>
        <v>40218</v>
      </c>
      <c r="E4" s="44"/>
      <c r="F4" s="44"/>
      <c r="G4" s="44"/>
      <c r="H4" s="44"/>
      <c r="I4" s="44"/>
      <c r="J4" s="44"/>
      <c r="K4" s="44"/>
      <c r="L4" s="44"/>
    </row>
    <row r="5" spans="1:12" x14ac:dyDescent="0.25">
      <c r="A5" s="15">
        <v>1004</v>
      </c>
      <c r="B5" s="16">
        <f>VLOOKUP(A5,'SalesOrders - Raw Data'!A:B,1,)</f>
        <v>1004</v>
      </c>
      <c r="C5" s="39">
        <f>VLOOKUP(A5,'SalesOrders - Raw Data'!A5:I47,2,0)</f>
        <v>40235</v>
      </c>
    </row>
    <row r="6" spans="1:12" x14ac:dyDescent="0.25">
      <c r="A6" s="15">
        <v>1005</v>
      </c>
      <c r="B6" s="16">
        <f>VLOOKUP(A6,'SalesOrders - Raw Data'!A:B,1,)</f>
        <v>1005</v>
      </c>
      <c r="C6" s="39">
        <f>VLOOKUP(A6,'SalesOrders - Raw Data'!A6:I48,2,0)</f>
        <v>40252</v>
      </c>
    </row>
    <row r="7" spans="1:12" x14ac:dyDescent="0.25">
      <c r="A7" s="15">
        <v>1006</v>
      </c>
      <c r="B7" s="16">
        <f>VLOOKUP(A7,'SalesOrders - Raw Data'!A:B,1,)</f>
        <v>1006</v>
      </c>
      <c r="C7" s="39">
        <f>VLOOKUP(A7,'SalesOrders - Raw Data'!A7:I49,2,0)</f>
        <v>40269</v>
      </c>
    </row>
    <row r="8" spans="1:12" x14ac:dyDescent="0.25">
      <c r="A8" s="15">
        <v>1007</v>
      </c>
      <c r="B8" s="16">
        <f>VLOOKUP(A8,'SalesOrders - Raw Data'!A:B,1,)</f>
        <v>1007</v>
      </c>
      <c r="C8" s="39">
        <f>VLOOKUP(A8,'SalesOrders - Raw Data'!A8:I50,2,0)</f>
        <v>40286</v>
      </c>
    </row>
    <row r="9" spans="1:12" x14ac:dyDescent="0.25">
      <c r="A9" s="15">
        <v>1008</v>
      </c>
      <c r="B9" s="16">
        <f>VLOOKUP(A9,'SalesOrders - Raw Data'!A:B,1,)</f>
        <v>1008</v>
      </c>
      <c r="C9" s="39">
        <f>VLOOKUP(A9,'SalesOrders - Raw Data'!A9:I51,2,0)</f>
        <v>40303</v>
      </c>
    </row>
    <row r="10" spans="1:12" x14ac:dyDescent="0.25">
      <c r="A10" s="15">
        <v>1009</v>
      </c>
      <c r="B10" s="16">
        <f>VLOOKUP(A10,'SalesOrders - Raw Data'!A:B,1,)</f>
        <v>1009</v>
      </c>
      <c r="C10" s="39">
        <f>VLOOKUP(A10,'SalesOrders - Raw Data'!A10:I52,2,0)</f>
        <v>40320</v>
      </c>
    </row>
    <row r="11" spans="1:12" x14ac:dyDescent="0.25">
      <c r="A11" s="15">
        <v>1010</v>
      </c>
      <c r="B11" s="16">
        <f>VLOOKUP(A11,'SalesOrders - Raw Data'!A:B,1,)</f>
        <v>1010</v>
      </c>
      <c r="C11" s="39">
        <f>VLOOKUP(A11,'SalesOrders - Raw Data'!A11:I53,2,0)</f>
        <v>40337</v>
      </c>
    </row>
    <row r="12" spans="1:12" x14ac:dyDescent="0.25">
      <c r="A12" s="15">
        <v>1011</v>
      </c>
      <c r="B12" s="16">
        <f>VLOOKUP(A12,'SalesOrders - Raw Data'!A:B,1,)</f>
        <v>1011</v>
      </c>
      <c r="C12" s="39">
        <f>VLOOKUP(A12,'SalesOrders - Raw Data'!A12:I54,2,0)</f>
        <v>40354</v>
      </c>
    </row>
    <row r="13" spans="1:12" x14ac:dyDescent="0.25">
      <c r="A13" s="15">
        <v>1012</v>
      </c>
      <c r="B13" s="16">
        <f>VLOOKUP(A13,'SalesOrders - Raw Data'!A:B,1,)</f>
        <v>1012</v>
      </c>
      <c r="C13" s="39">
        <f>VLOOKUP(A13,'SalesOrders - Raw Data'!A13:I55,2,0)</f>
        <v>40371</v>
      </c>
    </row>
    <row r="14" spans="1:12" x14ac:dyDescent="0.25">
      <c r="A14" s="15">
        <v>1013</v>
      </c>
      <c r="B14" s="16">
        <f>VLOOKUP(A14,'SalesOrders - Raw Data'!A:B,1,)</f>
        <v>1013</v>
      </c>
      <c r="C14" s="39">
        <f>VLOOKUP(A14,'SalesOrders - Raw Data'!A14:I56,2,0)</f>
        <v>40388</v>
      </c>
    </row>
    <row r="15" spans="1:12" x14ac:dyDescent="0.25">
      <c r="A15" s="15">
        <v>1014</v>
      </c>
      <c r="B15" s="16">
        <f>VLOOKUP(A15,'SalesOrders - Raw Data'!A:B,1,)</f>
        <v>1014</v>
      </c>
      <c r="C15" s="39">
        <f>VLOOKUP(A15,'SalesOrders - Raw Data'!A15:I57,2,0)</f>
        <v>40405</v>
      </c>
    </row>
    <row r="16" spans="1:12" x14ac:dyDescent="0.25">
      <c r="A16" s="15">
        <v>1015</v>
      </c>
      <c r="B16" s="16">
        <f>VLOOKUP(A16,'SalesOrders - Raw Data'!A:B,1,)</f>
        <v>1015</v>
      </c>
      <c r="C16" s="39">
        <f>VLOOKUP(A16,'SalesOrders - Raw Data'!A16:I58,2,0)</f>
        <v>40422</v>
      </c>
    </row>
    <row r="17" spans="1:3" x14ac:dyDescent="0.25">
      <c r="A17" s="15">
        <v>1016</v>
      </c>
      <c r="B17" s="16">
        <f>VLOOKUP(A17,'SalesOrders - Raw Data'!A:B,1,)</f>
        <v>1016</v>
      </c>
      <c r="C17" s="39">
        <f>VLOOKUP(A17,'SalesOrders - Raw Data'!A17:I59,2,0)</f>
        <v>40439</v>
      </c>
    </row>
    <row r="18" spans="1:3" x14ac:dyDescent="0.25">
      <c r="A18" s="15">
        <v>1017</v>
      </c>
      <c r="B18" s="16">
        <f>VLOOKUP(A18,'SalesOrders - Raw Data'!A:B,1,)</f>
        <v>1017</v>
      </c>
      <c r="C18" s="39">
        <f>VLOOKUP(A18,'SalesOrders - Raw Data'!A18:I60,2,0)</f>
        <v>40456</v>
      </c>
    </row>
    <row r="19" spans="1:3" x14ac:dyDescent="0.25">
      <c r="A19" s="15">
        <v>1018</v>
      </c>
      <c r="B19" s="16">
        <f>VLOOKUP(A19,'SalesOrders - Raw Data'!A:B,1,)</f>
        <v>1018</v>
      </c>
      <c r="C19" s="39">
        <f>VLOOKUP(A19,'SalesOrders - Raw Data'!A19:I61,2,0)</f>
        <v>40473</v>
      </c>
    </row>
    <row r="20" spans="1:3" x14ac:dyDescent="0.25">
      <c r="A20" s="15">
        <v>1019</v>
      </c>
      <c r="B20" s="16">
        <f>VLOOKUP(A20,'SalesOrders - Raw Data'!A:B,1,)</f>
        <v>1019</v>
      </c>
      <c r="C20" s="39">
        <f>VLOOKUP(A20,'SalesOrders - Raw Data'!A20:I62,2,0)</f>
        <v>40490</v>
      </c>
    </row>
    <row r="21" spans="1:3" x14ac:dyDescent="0.25">
      <c r="A21" s="15">
        <v>1020</v>
      </c>
      <c r="B21" s="16">
        <f>VLOOKUP(A21,'SalesOrders - Raw Data'!A:B,1,)</f>
        <v>1020</v>
      </c>
      <c r="C21" s="39">
        <f>VLOOKUP(A21,'SalesOrders - Raw Data'!A21:I63,2,0)</f>
        <v>40507</v>
      </c>
    </row>
    <row r="22" spans="1:3" x14ac:dyDescent="0.25">
      <c r="A22" s="15">
        <v>1021</v>
      </c>
      <c r="B22" s="16">
        <f>VLOOKUP(A22,'SalesOrders - Raw Data'!A:B,1,)</f>
        <v>1021</v>
      </c>
      <c r="C22" s="39">
        <f>VLOOKUP(A22,'SalesOrders - Raw Data'!A22:I64,2,0)</f>
        <v>40524</v>
      </c>
    </row>
    <row r="23" spans="1:3" x14ac:dyDescent="0.25">
      <c r="A23" s="15">
        <v>1022</v>
      </c>
      <c r="B23" s="16">
        <f>VLOOKUP(A23,'SalesOrders - Raw Data'!A:B,1,)</f>
        <v>1022</v>
      </c>
      <c r="C23" s="39">
        <f>VLOOKUP(A23,'SalesOrders - Raw Data'!A23:I65,2,0)</f>
        <v>40541</v>
      </c>
    </row>
    <row r="24" spans="1:3" x14ac:dyDescent="0.25">
      <c r="A24" s="15">
        <v>1023</v>
      </c>
      <c r="B24" s="16">
        <f>VLOOKUP(A24,'SalesOrders - Raw Data'!A:B,1,)</f>
        <v>1023</v>
      </c>
      <c r="C24" s="39">
        <f>VLOOKUP(A24,'SalesOrders - Raw Data'!A24:I66,2,0)</f>
        <v>40558</v>
      </c>
    </row>
    <row r="25" spans="1:3" x14ac:dyDescent="0.25">
      <c r="A25" s="15">
        <v>1024</v>
      </c>
      <c r="B25" s="16">
        <f>VLOOKUP(A25,'SalesOrders - Raw Data'!A:B,1,)</f>
        <v>1024</v>
      </c>
      <c r="C25" s="39">
        <f>VLOOKUP(A25,'SalesOrders - Raw Data'!A25:I67,2,0)</f>
        <v>40575</v>
      </c>
    </row>
    <row r="26" spans="1:3" x14ac:dyDescent="0.25">
      <c r="A26" s="15">
        <v>1025</v>
      </c>
      <c r="B26" s="16">
        <f>VLOOKUP(A26,'SalesOrders - Raw Data'!A:B,1,)</f>
        <v>1025</v>
      </c>
      <c r="C26" s="39">
        <f>VLOOKUP(A26,'SalesOrders - Raw Data'!A26:I68,2,0)</f>
        <v>40592</v>
      </c>
    </row>
    <row r="27" spans="1:3" x14ac:dyDescent="0.25">
      <c r="A27" s="15">
        <v>1026</v>
      </c>
      <c r="B27" s="16">
        <f>VLOOKUP(A27,'SalesOrders - Raw Data'!A:B,1,)</f>
        <v>1026</v>
      </c>
      <c r="C27" s="39">
        <f>VLOOKUP(A27,'SalesOrders - Raw Data'!A27:I69,2,0)</f>
        <v>40609</v>
      </c>
    </row>
    <row r="28" spans="1:3" x14ac:dyDescent="0.25">
      <c r="A28" s="15">
        <v>1027</v>
      </c>
      <c r="B28" s="16">
        <f>VLOOKUP(A28,'SalesOrders - Raw Data'!A:B,1,)</f>
        <v>1027</v>
      </c>
      <c r="C28" s="39">
        <f>VLOOKUP(A28,'SalesOrders - Raw Data'!A28:I70,2,0)</f>
        <v>40626</v>
      </c>
    </row>
    <row r="29" spans="1:3" x14ac:dyDescent="0.25">
      <c r="A29" s="15">
        <v>1028</v>
      </c>
      <c r="B29" s="16">
        <f>VLOOKUP(A29,'SalesOrders - Raw Data'!A:B,1,)</f>
        <v>1028</v>
      </c>
      <c r="C29" s="39">
        <f>VLOOKUP(A29,'SalesOrders - Raw Data'!A29:I71,2,0)</f>
        <v>40643</v>
      </c>
    </row>
    <row r="30" spans="1:3" x14ac:dyDescent="0.25">
      <c r="A30" s="15">
        <v>1029</v>
      </c>
      <c r="B30" s="16">
        <f>VLOOKUP(A30,'SalesOrders - Raw Data'!A:B,1,)</f>
        <v>1029</v>
      </c>
      <c r="C30" s="39">
        <f>VLOOKUP(A30,'SalesOrders - Raw Data'!A30:I72,2,0)</f>
        <v>40660</v>
      </c>
    </row>
    <row r="31" spans="1:3" x14ac:dyDescent="0.25">
      <c r="A31" s="15">
        <v>1030</v>
      </c>
      <c r="B31" s="16">
        <f>VLOOKUP(A31,'SalesOrders - Raw Data'!A:B,1,)</f>
        <v>1030</v>
      </c>
      <c r="C31" s="39">
        <f>VLOOKUP(A31,'SalesOrders - Raw Data'!A31:I73,2,0)</f>
        <v>40677</v>
      </c>
    </row>
    <row r="32" spans="1:3" x14ac:dyDescent="0.25">
      <c r="A32" s="15">
        <v>1031</v>
      </c>
      <c r="B32" s="16">
        <f>VLOOKUP(A32,'SalesOrders - Raw Data'!A:B,1,)</f>
        <v>1031</v>
      </c>
      <c r="C32" s="39">
        <f>VLOOKUP(A32,'SalesOrders - Raw Data'!A32:I74,2,0)</f>
        <v>40694</v>
      </c>
    </row>
    <row r="33" spans="1:3" x14ac:dyDescent="0.25">
      <c r="A33" s="15">
        <v>1032</v>
      </c>
      <c r="B33" s="16">
        <f>VLOOKUP(A33,'SalesOrders - Raw Data'!A:B,1,)</f>
        <v>1032</v>
      </c>
      <c r="C33" s="39">
        <f>VLOOKUP(A33,'SalesOrders - Raw Data'!A33:I75,2,0)</f>
        <v>40711</v>
      </c>
    </row>
    <row r="34" spans="1:3" x14ac:dyDescent="0.25">
      <c r="A34" s="15">
        <v>1033</v>
      </c>
      <c r="B34" s="16">
        <f>VLOOKUP(A34,'SalesOrders - Raw Data'!A:B,1,)</f>
        <v>1033</v>
      </c>
      <c r="C34" s="39">
        <f>VLOOKUP(A34,'SalesOrders - Raw Data'!A34:I76,2,0)</f>
        <v>40728</v>
      </c>
    </row>
    <row r="35" spans="1:3" x14ac:dyDescent="0.25">
      <c r="A35" s="15">
        <v>1034</v>
      </c>
      <c r="B35" s="16">
        <f>VLOOKUP(A35,'SalesOrders - Raw Data'!A:B,1,)</f>
        <v>1034</v>
      </c>
      <c r="C35" s="39">
        <f>VLOOKUP(A35,'SalesOrders - Raw Data'!A35:I77,2,0)</f>
        <v>40745</v>
      </c>
    </row>
    <row r="36" spans="1:3" x14ac:dyDescent="0.25">
      <c r="A36" s="15">
        <v>1035</v>
      </c>
      <c r="B36" s="16">
        <f>VLOOKUP(A36,'SalesOrders - Raw Data'!A:B,1,)</f>
        <v>1035</v>
      </c>
      <c r="C36" s="39">
        <f>VLOOKUP(A36,'SalesOrders - Raw Data'!A36:I78,2,0)</f>
        <v>40762</v>
      </c>
    </row>
    <row r="37" spans="1:3" x14ac:dyDescent="0.25">
      <c r="A37" s="15">
        <v>1036</v>
      </c>
      <c r="B37" s="16">
        <f>VLOOKUP(A37,'SalesOrders - Raw Data'!A:B,1,)</f>
        <v>1036</v>
      </c>
      <c r="C37" s="39">
        <f>VLOOKUP(A37,'SalesOrders - Raw Data'!A37:I79,2,0)</f>
        <v>40779</v>
      </c>
    </row>
    <row r="38" spans="1:3" x14ac:dyDescent="0.25">
      <c r="A38" s="15">
        <v>1037</v>
      </c>
      <c r="B38" s="16">
        <f>VLOOKUP(A38,'SalesOrders - Raw Data'!A:B,1,)</f>
        <v>1037</v>
      </c>
      <c r="C38" s="39">
        <f>VLOOKUP(A38,'SalesOrders - Raw Data'!A38:I80,2,0)</f>
        <v>40796</v>
      </c>
    </row>
    <row r="39" spans="1:3" x14ac:dyDescent="0.25">
      <c r="A39" s="15">
        <v>1038</v>
      </c>
      <c r="B39" s="16">
        <f>VLOOKUP(A39,'SalesOrders - Raw Data'!A:B,1,)</f>
        <v>1038</v>
      </c>
      <c r="C39" s="39">
        <f>VLOOKUP(A39,'SalesOrders - Raw Data'!A39:I81,2,0)</f>
        <v>40813</v>
      </c>
    </row>
    <row r="40" spans="1:3" x14ac:dyDescent="0.25">
      <c r="A40" s="15">
        <v>1039</v>
      </c>
      <c r="B40" s="16">
        <f>VLOOKUP(A40,'SalesOrders - Raw Data'!A:B,1,)</f>
        <v>1039</v>
      </c>
      <c r="C40" s="39">
        <f>VLOOKUP(A40,'SalesOrders - Raw Data'!A40:I82,2,0)</f>
        <v>40830</v>
      </c>
    </row>
    <row r="41" spans="1:3" x14ac:dyDescent="0.25">
      <c r="A41" s="15">
        <v>1040</v>
      </c>
      <c r="B41" s="16">
        <f>VLOOKUP(A41,'SalesOrders - Raw Data'!A:B,1,)</f>
        <v>1040</v>
      </c>
      <c r="C41" s="39">
        <f>VLOOKUP(A41,'SalesOrders - Raw Data'!A41:I83,2,0)</f>
        <v>40847</v>
      </c>
    </row>
    <row r="42" spans="1:3" x14ac:dyDescent="0.25">
      <c r="A42" s="15">
        <v>1041</v>
      </c>
      <c r="B42" s="16">
        <f>VLOOKUP(A42,'SalesOrders - Raw Data'!A:B,1,)</f>
        <v>1041</v>
      </c>
      <c r="C42" s="39">
        <f>VLOOKUP(A42,'SalesOrders - Raw Data'!A42:I84,2,0)</f>
        <v>40864</v>
      </c>
    </row>
    <row r="43" spans="1:3" x14ac:dyDescent="0.25">
      <c r="A43" s="15">
        <v>1042</v>
      </c>
      <c r="B43" s="16">
        <f>VLOOKUP(A43,'SalesOrders - Raw Data'!A:B,1,)</f>
        <v>1042</v>
      </c>
      <c r="C43" s="39">
        <f>VLOOKUP(A43,'SalesOrders - Raw Data'!A43:I85,2,0)</f>
        <v>40881</v>
      </c>
    </row>
    <row r="44" spans="1:3" x14ac:dyDescent="0.25">
      <c r="A44" s="15">
        <v>1043</v>
      </c>
      <c r="B44" s="16">
        <f>VLOOKUP(A44,'SalesOrders - Raw Data'!A:B,1,)</f>
        <v>1043</v>
      </c>
      <c r="C44" s="39">
        <f>VLOOKUP(A44,'SalesOrders - Raw Data'!A44:I86,2,0)</f>
        <v>40898</v>
      </c>
    </row>
  </sheetData>
  <protectedRanges>
    <protectedRange sqref="A35" name="Range1_1_1_2_1"/>
    <protectedRange sqref="A36" name="Range1_1_1_3_1"/>
    <protectedRange sqref="A37:A38" name="Range1_1_1_4_2"/>
    <protectedRange sqref="A32" name="Range1_2_1_1"/>
    <protectedRange sqref="A43:A44" name="Range1_1_1_4_1_1"/>
    <protectedRange sqref="A23" name="Range1_1_1_4_15_1"/>
  </protectedRanges>
  <mergeCells count="1">
    <mergeCell ref="E2:L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"/>
    </sheetView>
  </sheetViews>
  <sheetFormatPr defaultRowHeight="15.75" x14ac:dyDescent="0.25"/>
  <cols>
    <col min="1" max="1" width="9.7109375" bestFit="1" customWidth="1"/>
    <col min="2" max="2" width="28.5703125" customWidth="1"/>
    <col min="3" max="3" width="10.7109375" bestFit="1" customWidth="1"/>
    <col min="4" max="4" width="22" customWidth="1"/>
    <col min="5" max="5" width="22.140625" customWidth="1"/>
    <col min="6" max="6" width="16.7109375" bestFit="1" customWidth="1"/>
    <col min="7" max="7" width="18.85546875" customWidth="1"/>
    <col min="8" max="8" width="15.7109375" bestFit="1" customWidth="1"/>
  </cols>
  <sheetData>
    <row r="1" spans="1:9" x14ac:dyDescent="0.25">
      <c r="A1" s="14" t="s">
        <v>53</v>
      </c>
      <c r="B1" s="17" t="s">
        <v>0</v>
      </c>
      <c r="C1" s="17" t="s">
        <v>24</v>
      </c>
      <c r="D1" s="17" t="s">
        <v>29</v>
      </c>
      <c r="E1" s="18" t="s">
        <v>30</v>
      </c>
      <c r="F1" s="18" t="s">
        <v>1</v>
      </c>
      <c r="G1" s="14" t="s">
        <v>2</v>
      </c>
      <c r="H1" s="14" t="s">
        <v>16</v>
      </c>
      <c r="I1" s="14" t="s">
        <v>3</v>
      </c>
    </row>
    <row r="2" spans="1:9" x14ac:dyDescent="0.25">
      <c r="A2" s="39"/>
    </row>
    <row r="9" spans="1:9" x14ac:dyDescent="0.25">
      <c r="B9" s="44" t="s">
        <v>61</v>
      </c>
      <c r="C9" s="44"/>
      <c r="D9" s="44"/>
      <c r="E9" s="44"/>
      <c r="F9" s="44"/>
      <c r="G9" s="44"/>
      <c r="H9" s="44"/>
      <c r="I9" s="44"/>
    </row>
    <row r="10" spans="1:9" x14ac:dyDescent="0.25">
      <c r="B10" s="44"/>
      <c r="C10" s="44"/>
      <c r="D10" s="44"/>
      <c r="E10" s="44"/>
      <c r="F10" s="44"/>
      <c r="G10" s="44"/>
      <c r="H10" s="44"/>
      <c r="I10" s="44"/>
    </row>
    <row r="11" spans="1:9" x14ac:dyDescent="0.25">
      <c r="B11" s="44"/>
      <c r="C11" s="44"/>
      <c r="D11" s="44"/>
      <c r="E11" s="44"/>
      <c r="F11" s="44"/>
      <c r="G11" s="44"/>
      <c r="H11" s="44"/>
      <c r="I11" s="44"/>
    </row>
  </sheetData>
  <mergeCells count="1">
    <mergeCell ref="B9:I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.75" x14ac:dyDescent="0.25"/>
  <cols>
    <col min="1" max="1" width="19.42578125" customWidth="1"/>
    <col min="2" max="2" width="53.5703125" customWidth="1"/>
  </cols>
  <sheetData>
    <row r="1" spans="1:12" x14ac:dyDescent="0.25">
      <c r="A1" s="14" t="s">
        <v>0</v>
      </c>
      <c r="B1" s="14" t="s">
        <v>28</v>
      </c>
    </row>
    <row r="2" spans="1:12" x14ac:dyDescent="0.25">
      <c r="A2" s="19" t="s">
        <v>4</v>
      </c>
      <c r="B2" s="19"/>
      <c r="E2" s="44" t="s">
        <v>60</v>
      </c>
      <c r="F2" s="44"/>
      <c r="G2" s="44"/>
      <c r="H2" s="44"/>
      <c r="I2" s="44"/>
      <c r="J2" s="44"/>
      <c r="K2" s="44"/>
      <c r="L2" s="44"/>
    </row>
    <row r="3" spans="1:12" x14ac:dyDescent="0.25">
      <c r="A3" s="19" t="s">
        <v>7</v>
      </c>
      <c r="B3" s="19"/>
      <c r="E3" s="44"/>
      <c r="F3" s="44"/>
      <c r="G3" s="44"/>
      <c r="H3" s="44"/>
      <c r="I3" s="44"/>
      <c r="J3" s="44"/>
      <c r="K3" s="44"/>
      <c r="L3" s="44"/>
    </row>
    <row r="4" spans="1:12" x14ac:dyDescent="0.25">
      <c r="E4" s="44"/>
      <c r="F4" s="44"/>
      <c r="G4" s="44"/>
      <c r="H4" s="44"/>
      <c r="I4" s="44"/>
      <c r="J4" s="44"/>
      <c r="K4" s="44"/>
      <c r="L4" s="44"/>
    </row>
  </sheetData>
  <mergeCells count="1">
    <mergeCell ref="E2:L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.75" x14ac:dyDescent="0.25"/>
  <cols>
    <col min="1" max="1" width="22.7109375" customWidth="1"/>
    <col min="2" max="2" width="40" customWidth="1"/>
  </cols>
  <sheetData>
    <row r="1" spans="1:12" x14ac:dyDescent="0.25">
      <c r="A1" s="14" t="s">
        <v>0</v>
      </c>
      <c r="B1" s="14" t="s">
        <v>68</v>
      </c>
      <c r="E1" s="44" t="s">
        <v>59</v>
      </c>
      <c r="F1" s="44"/>
      <c r="G1" s="44"/>
      <c r="H1" s="44"/>
      <c r="I1" s="44"/>
      <c r="J1" s="44"/>
      <c r="K1" s="44"/>
      <c r="L1" s="44"/>
    </row>
    <row r="2" spans="1:12" x14ac:dyDescent="0.25">
      <c r="A2" s="19" t="s">
        <v>9</v>
      </c>
      <c r="B2" s="19"/>
      <c r="E2" s="44"/>
      <c r="F2" s="44"/>
      <c r="G2" s="44"/>
      <c r="H2" s="44"/>
      <c r="I2" s="44"/>
      <c r="J2" s="44"/>
      <c r="K2" s="44"/>
      <c r="L2" s="44"/>
    </row>
    <row r="3" spans="1:12" x14ac:dyDescent="0.25">
      <c r="A3" s="19" t="s">
        <v>7</v>
      </c>
      <c r="B3" s="19"/>
      <c r="E3" s="44"/>
      <c r="F3" s="44"/>
      <c r="G3" s="44"/>
      <c r="H3" s="44"/>
      <c r="I3" s="44"/>
      <c r="J3" s="44"/>
      <c r="K3" s="44"/>
      <c r="L3" s="44"/>
    </row>
    <row r="4" spans="1:12" x14ac:dyDescent="0.25">
      <c r="A4" s="19" t="s">
        <v>4</v>
      </c>
      <c r="B4" s="19"/>
    </row>
  </sheetData>
  <mergeCells count="1">
    <mergeCell ref="E1:L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.75" x14ac:dyDescent="0.25"/>
  <cols>
    <col min="1" max="1" width="15.7109375" customWidth="1"/>
    <col min="2" max="2" width="31.85546875" customWidth="1"/>
  </cols>
  <sheetData>
    <row r="1" spans="1:12" ht="15.75" customHeight="1" x14ac:dyDescent="0.25">
      <c r="A1" s="14" t="s">
        <v>1</v>
      </c>
      <c r="B1" s="14" t="s">
        <v>66</v>
      </c>
      <c r="E1" s="44" t="s">
        <v>67</v>
      </c>
      <c r="F1" s="44"/>
      <c r="G1" s="44"/>
      <c r="H1" s="44"/>
      <c r="I1" s="44"/>
      <c r="J1" s="44"/>
      <c r="K1" s="44"/>
      <c r="L1" s="44"/>
    </row>
    <row r="2" spans="1:12" x14ac:dyDescent="0.25">
      <c r="A2" s="19" t="s">
        <v>23</v>
      </c>
      <c r="B2" s="20"/>
      <c r="E2" s="44"/>
      <c r="F2" s="44"/>
      <c r="G2" s="44"/>
      <c r="H2" s="44"/>
      <c r="I2" s="44"/>
      <c r="J2" s="44"/>
      <c r="K2" s="44"/>
      <c r="L2" s="44"/>
    </row>
    <row r="3" spans="1:12" x14ac:dyDescent="0.25">
      <c r="A3" s="19" t="s">
        <v>22</v>
      </c>
      <c r="B3" s="19"/>
      <c r="E3" s="44"/>
      <c r="F3" s="44"/>
      <c r="G3" s="44"/>
      <c r="H3" s="44"/>
      <c r="I3" s="44"/>
      <c r="J3" s="44"/>
      <c r="K3" s="44"/>
      <c r="L3" s="44"/>
    </row>
    <row r="4" spans="1:12" x14ac:dyDescent="0.25">
      <c r="A4" s="19" t="s">
        <v>18</v>
      </c>
      <c r="B4" s="19"/>
    </row>
    <row r="5" spans="1:12" x14ac:dyDescent="0.25">
      <c r="A5" s="19" t="s">
        <v>17</v>
      </c>
      <c r="B5" s="19"/>
    </row>
  </sheetData>
  <mergeCells count="1">
    <mergeCell ref="E1:L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pane ySplit="1" topLeftCell="A2" activePane="bottomLeft" state="frozen"/>
      <selection pane="bottomLeft" activeCell="B2" sqref="B2"/>
    </sheetView>
  </sheetViews>
  <sheetFormatPr defaultRowHeight="15.75" x14ac:dyDescent="0.25"/>
  <cols>
    <col min="1" max="1" width="14.28515625" customWidth="1"/>
    <col min="2" max="2" width="20.28515625" customWidth="1"/>
    <col min="3" max="3" width="24.28515625" customWidth="1"/>
  </cols>
  <sheetData>
    <row r="1" spans="1:13" x14ac:dyDescent="0.25">
      <c r="A1" s="24" t="s">
        <v>26</v>
      </c>
      <c r="B1" s="24" t="s">
        <v>27</v>
      </c>
      <c r="C1" s="24" t="s">
        <v>41</v>
      </c>
    </row>
    <row r="2" spans="1:13" x14ac:dyDescent="0.25">
      <c r="A2" s="19" t="s">
        <v>8</v>
      </c>
      <c r="B2" s="19" t="s">
        <v>35</v>
      </c>
      <c r="C2" s="19"/>
    </row>
    <row r="3" spans="1:13" x14ac:dyDescent="0.25">
      <c r="A3" s="19" t="s">
        <v>10</v>
      </c>
      <c r="B3" s="19" t="s">
        <v>36</v>
      </c>
      <c r="C3" s="19"/>
    </row>
    <row r="4" spans="1:13" x14ac:dyDescent="0.25">
      <c r="A4" s="19" t="s">
        <v>6</v>
      </c>
      <c r="B4" s="19" t="s">
        <v>34</v>
      </c>
      <c r="C4" s="19"/>
    </row>
    <row r="5" spans="1:13" x14ac:dyDescent="0.25">
      <c r="A5" s="19" t="s">
        <v>5</v>
      </c>
      <c r="B5" s="19" t="s">
        <v>31</v>
      </c>
      <c r="C5" s="19"/>
    </row>
    <row r="6" spans="1:13" x14ac:dyDescent="0.25">
      <c r="A6" s="19" t="s">
        <v>15</v>
      </c>
      <c r="B6" s="19" t="s">
        <v>40</v>
      </c>
      <c r="C6" s="19"/>
    </row>
    <row r="7" spans="1:13" x14ac:dyDescent="0.25">
      <c r="A7" s="19" t="s">
        <v>8</v>
      </c>
      <c r="B7" s="19" t="s">
        <v>35</v>
      </c>
      <c r="C7" s="19"/>
      <c r="F7" s="44" t="s">
        <v>69</v>
      </c>
      <c r="G7" s="44"/>
      <c r="H7" s="44"/>
      <c r="I7" s="44"/>
      <c r="J7" s="44"/>
      <c r="K7" s="44"/>
      <c r="L7" s="44"/>
      <c r="M7" s="44"/>
    </row>
    <row r="8" spans="1:13" x14ac:dyDescent="0.25">
      <c r="A8" s="19" t="s">
        <v>20</v>
      </c>
      <c r="B8" s="19" t="s">
        <v>32</v>
      </c>
      <c r="C8" s="19"/>
      <c r="F8" s="44"/>
      <c r="G8" s="44"/>
      <c r="H8" s="44"/>
      <c r="I8" s="44"/>
      <c r="J8" s="44"/>
      <c r="K8" s="44"/>
      <c r="L8" s="44"/>
      <c r="M8" s="44"/>
    </row>
    <row r="9" spans="1:13" x14ac:dyDescent="0.25">
      <c r="A9" s="19" t="s">
        <v>6</v>
      </c>
      <c r="B9" s="19" t="s">
        <v>34</v>
      </c>
      <c r="C9" s="19"/>
      <c r="F9" s="44"/>
      <c r="G9" s="44"/>
      <c r="H9" s="44"/>
      <c r="I9" s="44"/>
      <c r="J9" s="44"/>
      <c r="K9" s="44"/>
      <c r="L9" s="44"/>
      <c r="M9" s="44"/>
    </row>
    <row r="10" spans="1:13" x14ac:dyDescent="0.25">
      <c r="A10" s="19" t="s">
        <v>11</v>
      </c>
      <c r="B10" s="19" t="s">
        <v>39</v>
      </c>
      <c r="C10" s="19"/>
    </row>
    <row r="11" spans="1:13" x14ac:dyDescent="0.25">
      <c r="A11" s="19" t="s">
        <v>8</v>
      </c>
      <c r="B11" s="19" t="s">
        <v>35</v>
      </c>
      <c r="C11" s="19"/>
    </row>
    <row r="12" spans="1:13" x14ac:dyDescent="0.25">
      <c r="A12" s="19" t="s">
        <v>14</v>
      </c>
      <c r="B12" s="19" t="s">
        <v>37</v>
      </c>
      <c r="C12" s="19"/>
    </row>
    <row r="13" spans="1:13" x14ac:dyDescent="0.25">
      <c r="A13" s="19" t="s">
        <v>13</v>
      </c>
      <c r="B13" s="19" t="s">
        <v>33</v>
      </c>
      <c r="C13" s="19"/>
    </row>
    <row r="14" spans="1:13" x14ac:dyDescent="0.25">
      <c r="A14" s="19" t="s">
        <v>21</v>
      </c>
      <c r="B14" s="19" t="s">
        <v>38</v>
      </c>
      <c r="C14" s="19"/>
    </row>
    <row r="15" spans="1:13" x14ac:dyDescent="0.25">
      <c r="A15" s="19" t="s">
        <v>8</v>
      </c>
      <c r="B15" s="19" t="s">
        <v>35</v>
      </c>
      <c r="C15" s="19"/>
    </row>
    <row r="16" spans="1:13" x14ac:dyDescent="0.25">
      <c r="A16" s="19" t="s">
        <v>12</v>
      </c>
      <c r="B16" s="19" t="s">
        <v>39</v>
      </c>
      <c r="C16" s="19"/>
    </row>
    <row r="17" spans="1:3" x14ac:dyDescent="0.25">
      <c r="A17" s="19" t="s">
        <v>8</v>
      </c>
      <c r="B17" s="19" t="s">
        <v>35</v>
      </c>
      <c r="C17" s="19"/>
    </row>
    <row r="18" spans="1:3" x14ac:dyDescent="0.25">
      <c r="A18" s="19" t="s">
        <v>14</v>
      </c>
      <c r="B18" s="19" t="s">
        <v>37</v>
      </c>
      <c r="C18" s="19"/>
    </row>
    <row r="19" spans="1:3" x14ac:dyDescent="0.25">
      <c r="A19" s="19" t="s">
        <v>8</v>
      </c>
      <c r="B19" s="19" t="s">
        <v>35</v>
      </c>
      <c r="C19" s="19"/>
    </row>
    <row r="20" spans="1:3" x14ac:dyDescent="0.25">
      <c r="A20" s="19" t="s">
        <v>21</v>
      </c>
      <c r="B20" s="19" t="s">
        <v>38</v>
      </c>
      <c r="C20" s="19"/>
    </row>
    <row r="21" spans="1:3" x14ac:dyDescent="0.25">
      <c r="A21" s="19" t="s">
        <v>10</v>
      </c>
      <c r="B21" s="19" t="s">
        <v>36</v>
      </c>
      <c r="C21" s="19"/>
    </row>
    <row r="22" spans="1:3" x14ac:dyDescent="0.25">
      <c r="A22" s="19" t="s">
        <v>12</v>
      </c>
      <c r="B22" s="19" t="s">
        <v>39</v>
      </c>
      <c r="C22" s="19"/>
    </row>
    <row r="23" spans="1:3" x14ac:dyDescent="0.25">
      <c r="A23" s="19" t="s">
        <v>21</v>
      </c>
      <c r="B23" s="19" t="s">
        <v>38</v>
      </c>
      <c r="C23" s="19"/>
    </row>
    <row r="24" spans="1:3" x14ac:dyDescent="0.25">
      <c r="A24" s="19" t="s">
        <v>5</v>
      </c>
      <c r="B24" s="19" t="s">
        <v>31</v>
      </c>
      <c r="C24" s="19"/>
    </row>
    <row r="25" spans="1:3" x14ac:dyDescent="0.25">
      <c r="A25" s="19" t="s">
        <v>12</v>
      </c>
      <c r="B25" s="19" t="s">
        <v>39</v>
      </c>
      <c r="C25" s="19"/>
    </row>
    <row r="26" spans="1:3" x14ac:dyDescent="0.25">
      <c r="A26" s="19" t="s">
        <v>8</v>
      </c>
      <c r="B26" s="19" t="s">
        <v>35</v>
      </c>
      <c r="C26" s="19"/>
    </row>
    <row r="27" spans="1:3" x14ac:dyDescent="0.25">
      <c r="A27" s="19" t="s">
        <v>15</v>
      </c>
      <c r="B27" s="19" t="s">
        <v>40</v>
      </c>
      <c r="C27" s="19"/>
    </row>
    <row r="28" spans="1:3" x14ac:dyDescent="0.25">
      <c r="A28" s="19" t="s">
        <v>6</v>
      </c>
      <c r="B28" s="19" t="s">
        <v>34</v>
      </c>
      <c r="C28" s="19"/>
    </row>
    <row r="29" spans="1:3" x14ac:dyDescent="0.25">
      <c r="A29" s="19" t="s">
        <v>20</v>
      </c>
      <c r="B29" s="19" t="s">
        <v>32</v>
      </c>
      <c r="C29" s="19"/>
    </row>
    <row r="30" spans="1:3" x14ac:dyDescent="0.25">
      <c r="A30" s="19" t="s">
        <v>13</v>
      </c>
      <c r="B30" s="19" t="s">
        <v>33</v>
      </c>
      <c r="C30" s="19"/>
    </row>
    <row r="31" spans="1:3" x14ac:dyDescent="0.25">
      <c r="A31" s="19" t="s">
        <v>5</v>
      </c>
      <c r="B31" s="19" t="s">
        <v>31</v>
      </c>
      <c r="C31" s="19"/>
    </row>
    <row r="32" spans="1:3" x14ac:dyDescent="0.25">
      <c r="A32" s="19" t="s">
        <v>5</v>
      </c>
      <c r="B32" s="19" t="s">
        <v>31</v>
      </c>
      <c r="C32" s="19"/>
    </row>
    <row r="33" spans="1:3" x14ac:dyDescent="0.25">
      <c r="A33" s="19" t="s">
        <v>10</v>
      </c>
      <c r="B33" s="19" t="s">
        <v>36</v>
      </c>
      <c r="C33" s="19"/>
    </row>
    <row r="34" spans="1:3" x14ac:dyDescent="0.25">
      <c r="A34" s="19" t="s">
        <v>8</v>
      </c>
      <c r="B34" s="19" t="s">
        <v>35</v>
      </c>
      <c r="C34" s="19"/>
    </row>
    <row r="35" spans="1:3" x14ac:dyDescent="0.25">
      <c r="A35" s="19" t="s">
        <v>14</v>
      </c>
      <c r="B35" s="19" t="s">
        <v>37</v>
      </c>
      <c r="C35" s="19"/>
    </row>
    <row r="36" spans="1:3" x14ac:dyDescent="0.25">
      <c r="A36" s="19" t="s">
        <v>10</v>
      </c>
      <c r="B36" s="19" t="s">
        <v>36</v>
      </c>
      <c r="C36" s="19"/>
    </row>
    <row r="37" spans="1:3" x14ac:dyDescent="0.25">
      <c r="A37" s="19" t="s">
        <v>15</v>
      </c>
      <c r="B37" s="19" t="s">
        <v>40</v>
      </c>
      <c r="C37" s="19"/>
    </row>
    <row r="38" spans="1:3" x14ac:dyDescent="0.25">
      <c r="A38" s="19" t="s">
        <v>5</v>
      </c>
      <c r="B38" s="19" t="s">
        <v>31</v>
      </c>
      <c r="C38" s="19"/>
    </row>
    <row r="39" spans="1:3" x14ac:dyDescent="0.25">
      <c r="A39" s="19" t="s">
        <v>15</v>
      </c>
      <c r="B39" s="19" t="s">
        <v>40</v>
      </c>
      <c r="C39" s="19"/>
    </row>
    <row r="40" spans="1:3" x14ac:dyDescent="0.25">
      <c r="A40" s="19" t="s">
        <v>11</v>
      </c>
      <c r="B40" s="19" t="s">
        <v>39</v>
      </c>
      <c r="C40" s="19"/>
    </row>
    <row r="41" spans="1:3" x14ac:dyDescent="0.25">
      <c r="A41" s="19" t="s">
        <v>20</v>
      </c>
      <c r="B41" s="19" t="s">
        <v>32</v>
      </c>
      <c r="C41" s="19"/>
    </row>
    <row r="42" spans="1:3" x14ac:dyDescent="0.25">
      <c r="A42" s="19" t="s">
        <v>6</v>
      </c>
      <c r="B42" s="19" t="s">
        <v>34</v>
      </c>
      <c r="C42" s="19"/>
    </row>
    <row r="43" spans="1:3" x14ac:dyDescent="0.25">
      <c r="A43" s="19" t="s">
        <v>6</v>
      </c>
      <c r="B43" s="19" t="s">
        <v>34</v>
      </c>
      <c r="C43" s="19"/>
    </row>
    <row r="44" spans="1:3" x14ac:dyDescent="0.25">
      <c r="A44" s="19" t="s">
        <v>20</v>
      </c>
      <c r="B44" s="19" t="s">
        <v>32</v>
      </c>
      <c r="C44" s="19"/>
    </row>
  </sheetData>
  <mergeCells count="1">
    <mergeCell ref="F7:M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5.75" x14ac:dyDescent="0.25"/>
  <cols>
    <col min="1" max="1" width="12.5703125" customWidth="1"/>
    <col min="2" max="2" width="17.140625" customWidth="1"/>
    <col min="3" max="3" width="13.85546875" customWidth="1"/>
  </cols>
  <sheetData>
    <row r="1" spans="1:12" x14ac:dyDescent="0.25">
      <c r="B1" s="25" t="s">
        <v>42</v>
      </c>
      <c r="C1" s="25"/>
    </row>
    <row r="2" spans="1:12" x14ac:dyDescent="0.25">
      <c r="B2" s="25" t="s">
        <v>43</v>
      </c>
      <c r="C2" s="26"/>
      <c r="E2" s="44" t="s">
        <v>48</v>
      </c>
      <c r="F2" s="44"/>
      <c r="G2" s="44"/>
      <c r="H2" s="44"/>
      <c r="I2" s="44"/>
      <c r="J2" s="44"/>
      <c r="K2" s="44"/>
      <c r="L2" s="44"/>
    </row>
    <row r="3" spans="1:12" x14ac:dyDescent="0.25">
      <c r="B3" s="25" t="s">
        <v>44</v>
      </c>
      <c r="C3" s="27"/>
      <c r="E3" s="44"/>
      <c r="F3" s="44"/>
      <c r="G3" s="44"/>
      <c r="H3" s="44"/>
      <c r="I3" s="44"/>
      <c r="J3" s="44"/>
      <c r="K3" s="44"/>
      <c r="L3" s="44"/>
    </row>
    <row r="4" spans="1:12" x14ac:dyDescent="0.25">
      <c r="B4" s="25" t="s">
        <v>45</v>
      </c>
      <c r="C4" s="28"/>
      <c r="E4" s="44"/>
      <c r="F4" s="44"/>
      <c r="G4" s="44"/>
      <c r="H4" s="44"/>
      <c r="I4" s="44"/>
      <c r="J4" s="44"/>
      <c r="K4" s="44"/>
      <c r="L4" s="44"/>
    </row>
    <row r="5" spans="1:12" x14ac:dyDescent="0.25">
      <c r="A5" s="25"/>
      <c r="B5" s="25"/>
    </row>
    <row r="6" spans="1:12" x14ac:dyDescent="0.25">
      <c r="A6" s="25"/>
      <c r="B6" s="25"/>
    </row>
    <row r="7" spans="1:12" x14ac:dyDescent="0.25">
      <c r="B7" s="31" t="s">
        <v>46</v>
      </c>
      <c r="C7" s="31" t="s">
        <v>47</v>
      </c>
    </row>
    <row r="8" spans="1:12" x14ac:dyDescent="0.25">
      <c r="B8" s="29">
        <v>34</v>
      </c>
      <c r="C8" s="29"/>
    </row>
    <row r="9" spans="1:12" x14ac:dyDescent="0.25">
      <c r="B9" s="29">
        <v>68</v>
      </c>
      <c r="C9" s="29"/>
    </row>
    <row r="10" spans="1:12" x14ac:dyDescent="0.25">
      <c r="B10" s="29">
        <v>74</v>
      </c>
      <c r="C10" s="29"/>
    </row>
    <row r="11" spans="1:12" x14ac:dyDescent="0.25">
      <c r="B11" s="30"/>
      <c r="C11" s="30"/>
    </row>
  </sheetData>
  <mergeCells count="1">
    <mergeCell ref="E2:L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6" sqref="A6"/>
    </sheetView>
  </sheetViews>
  <sheetFormatPr defaultRowHeight="15.75" x14ac:dyDescent="0.25"/>
  <sheetData>
    <row r="1" spans="1:8" ht="15.75" customHeight="1" x14ac:dyDescent="0.25">
      <c r="A1" s="44" t="s">
        <v>65</v>
      </c>
      <c r="B1" s="44"/>
      <c r="C1" s="44"/>
      <c r="D1" s="44"/>
      <c r="E1" s="44"/>
      <c r="F1" s="44"/>
      <c r="G1" s="44"/>
      <c r="H1" s="44"/>
    </row>
    <row r="2" spans="1:8" x14ac:dyDescent="0.25">
      <c r="A2" s="44"/>
      <c r="B2" s="44"/>
      <c r="C2" s="44"/>
      <c r="D2" s="44"/>
      <c r="E2" s="44"/>
      <c r="F2" s="44"/>
      <c r="G2" s="44"/>
      <c r="H2" s="44"/>
    </row>
    <row r="3" spans="1:8" x14ac:dyDescent="0.25">
      <c r="A3" s="44"/>
      <c r="B3" s="44"/>
      <c r="C3" s="44"/>
      <c r="D3" s="44"/>
      <c r="E3" s="44"/>
      <c r="F3" s="44"/>
      <c r="G3" s="44"/>
      <c r="H3" s="44"/>
    </row>
    <row r="4" spans="1:8" x14ac:dyDescent="0.25">
      <c r="A4" s="44"/>
      <c r="B4" s="44"/>
      <c r="C4" s="44"/>
      <c r="D4" s="44"/>
      <c r="E4" s="44"/>
      <c r="F4" s="44"/>
      <c r="G4" s="44"/>
      <c r="H4" s="44"/>
    </row>
    <row r="5" spans="1:8" x14ac:dyDescent="0.25">
      <c r="A5" s="44"/>
      <c r="B5" s="44"/>
      <c r="C5" s="44"/>
      <c r="D5" s="44"/>
      <c r="E5" s="44"/>
      <c r="F5" s="44"/>
      <c r="G5" s="44"/>
      <c r="H5" s="44"/>
    </row>
    <row r="6" spans="1:8" x14ac:dyDescent="0.25">
      <c r="A6" s="21" t="s">
        <v>0</v>
      </c>
      <c r="B6" s="21" t="s">
        <v>52</v>
      </c>
      <c r="C6" s="21"/>
      <c r="D6" s="21"/>
      <c r="E6" s="21"/>
      <c r="F6" s="21"/>
      <c r="G6" s="21"/>
      <c r="H6" s="21"/>
    </row>
    <row r="7" spans="1:8" x14ac:dyDescent="0.25">
      <c r="A7" s="21"/>
      <c r="B7" s="21"/>
      <c r="C7" s="21"/>
      <c r="D7" s="21"/>
      <c r="E7" s="21"/>
      <c r="F7" s="21"/>
      <c r="G7" s="21"/>
      <c r="H7" s="21"/>
    </row>
    <row r="8" spans="1:8" ht="30" x14ac:dyDescent="0.25">
      <c r="A8" s="33" t="s">
        <v>29</v>
      </c>
      <c r="B8" s="33" t="s">
        <v>49</v>
      </c>
      <c r="C8" s="33" t="s">
        <v>51</v>
      </c>
      <c r="D8" s="33" t="s">
        <v>50</v>
      </c>
      <c r="E8" s="32"/>
      <c r="F8" s="32"/>
      <c r="G8" s="32"/>
      <c r="H8" s="32"/>
    </row>
  </sheetData>
  <mergeCells count="1">
    <mergeCell ref="A1:H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.75" x14ac:dyDescent="0.25"/>
  <cols>
    <col min="1" max="1" width="17.85546875" customWidth="1"/>
    <col min="2" max="2" width="16.85546875" customWidth="1"/>
    <col min="3" max="3" width="13.42578125" customWidth="1"/>
  </cols>
  <sheetData>
    <row r="1" spans="1:13" x14ac:dyDescent="0.25">
      <c r="A1" s="24" t="s">
        <v>54</v>
      </c>
      <c r="B1" s="24" t="s">
        <v>55</v>
      </c>
      <c r="C1" s="24" t="s">
        <v>56</v>
      </c>
      <c r="D1" s="34"/>
      <c r="E1" s="34"/>
      <c r="F1" s="35" t="s">
        <v>57</v>
      </c>
      <c r="G1" s="36"/>
      <c r="H1" s="36"/>
      <c r="I1" s="36"/>
      <c r="J1" s="36"/>
      <c r="K1" s="36"/>
      <c r="L1" s="36"/>
      <c r="M1" s="36"/>
    </row>
    <row r="2" spans="1:13" x14ac:dyDescent="0.25">
      <c r="A2" s="37">
        <v>40557</v>
      </c>
      <c r="B2" s="37">
        <f ca="1">TODAY()</f>
        <v>45170</v>
      </c>
      <c r="C2" s="38"/>
      <c r="D2" s="34"/>
      <c r="E2" s="34"/>
      <c r="F2" s="44" t="s">
        <v>58</v>
      </c>
      <c r="G2" s="44"/>
      <c r="H2" s="44"/>
      <c r="I2" s="44"/>
      <c r="J2" s="44"/>
      <c r="K2" s="44"/>
      <c r="L2" s="44"/>
      <c r="M2" s="44"/>
    </row>
    <row r="3" spans="1:13" x14ac:dyDescent="0.25">
      <c r="A3" s="37">
        <v>40588</v>
      </c>
      <c r="B3" s="37">
        <f t="shared" ref="B3:B17" ca="1" si="0">TODAY()</f>
        <v>45170</v>
      </c>
      <c r="C3" s="38"/>
      <c r="D3" s="34"/>
      <c r="E3" s="34"/>
      <c r="F3" s="44"/>
      <c r="G3" s="44"/>
      <c r="H3" s="44"/>
      <c r="I3" s="44"/>
      <c r="J3" s="44"/>
      <c r="K3" s="44"/>
      <c r="L3" s="44"/>
      <c r="M3" s="44"/>
    </row>
    <row r="4" spans="1:13" x14ac:dyDescent="0.25">
      <c r="A4" s="37">
        <v>40616</v>
      </c>
      <c r="B4" s="37">
        <f t="shared" ca="1" si="0"/>
        <v>45170</v>
      </c>
      <c r="C4" s="38"/>
      <c r="D4" s="34"/>
      <c r="E4" s="34"/>
      <c r="F4" s="44"/>
      <c r="G4" s="44"/>
      <c r="H4" s="44"/>
      <c r="I4" s="44"/>
      <c r="J4" s="44"/>
      <c r="K4" s="44"/>
      <c r="L4" s="44"/>
      <c r="M4" s="44"/>
    </row>
    <row r="5" spans="1:13" x14ac:dyDescent="0.25">
      <c r="A5" s="37">
        <v>40647</v>
      </c>
      <c r="B5" s="37">
        <f t="shared" ca="1" si="0"/>
        <v>45170</v>
      </c>
      <c r="C5" s="38"/>
      <c r="D5" s="34"/>
      <c r="E5" s="34"/>
      <c r="F5" s="36"/>
      <c r="G5" s="36"/>
      <c r="H5" s="36"/>
      <c r="I5" s="36"/>
      <c r="J5" s="36"/>
      <c r="K5" s="36"/>
      <c r="L5" s="36"/>
      <c r="M5" s="36"/>
    </row>
    <row r="6" spans="1:13" x14ac:dyDescent="0.25">
      <c r="A6" s="37">
        <v>40677</v>
      </c>
      <c r="B6" s="37">
        <f t="shared" ca="1" si="0"/>
        <v>45170</v>
      </c>
      <c r="C6" s="38"/>
      <c r="D6" s="34"/>
      <c r="E6" s="34"/>
      <c r="F6" s="36"/>
      <c r="G6" s="36"/>
      <c r="H6" s="36"/>
      <c r="I6" s="36"/>
      <c r="J6" s="36"/>
      <c r="K6" s="36"/>
      <c r="L6" s="36"/>
      <c r="M6" s="36"/>
    </row>
    <row r="7" spans="1:13" x14ac:dyDescent="0.25">
      <c r="A7" s="37">
        <v>40708</v>
      </c>
      <c r="B7" s="37">
        <f t="shared" ca="1" si="0"/>
        <v>45170</v>
      </c>
      <c r="C7" s="38"/>
      <c r="D7" s="34"/>
      <c r="E7" s="34"/>
      <c r="F7" s="36"/>
      <c r="G7" s="36"/>
      <c r="H7" s="36"/>
      <c r="I7" s="36"/>
      <c r="J7" s="36"/>
      <c r="K7" s="36"/>
      <c r="L7" s="36"/>
      <c r="M7" s="36"/>
    </row>
    <row r="8" spans="1:13" x14ac:dyDescent="0.25">
      <c r="A8" s="37">
        <v>40738</v>
      </c>
      <c r="B8" s="37">
        <f t="shared" ca="1" si="0"/>
        <v>45170</v>
      </c>
      <c r="C8" s="38"/>
      <c r="D8" s="34"/>
      <c r="E8" s="34"/>
      <c r="F8" s="36"/>
      <c r="G8" s="36"/>
      <c r="H8" s="36"/>
      <c r="I8" s="36"/>
      <c r="J8" s="36"/>
      <c r="K8" s="36"/>
      <c r="L8" s="36"/>
      <c r="M8" s="36"/>
    </row>
    <row r="9" spans="1:13" x14ac:dyDescent="0.25">
      <c r="A9" s="37">
        <v>40769</v>
      </c>
      <c r="B9" s="37">
        <f t="shared" ca="1" si="0"/>
        <v>45170</v>
      </c>
      <c r="C9" s="38"/>
      <c r="D9" s="34"/>
      <c r="E9" s="34"/>
      <c r="F9" s="36"/>
      <c r="G9" s="36"/>
      <c r="H9" s="36"/>
      <c r="I9" s="36"/>
      <c r="J9" s="36"/>
      <c r="K9" s="36"/>
      <c r="L9" s="36"/>
      <c r="M9" s="36"/>
    </row>
    <row r="10" spans="1:13" x14ac:dyDescent="0.25">
      <c r="A10" s="37">
        <v>40800</v>
      </c>
      <c r="B10" s="37">
        <f t="shared" ca="1" si="0"/>
        <v>45170</v>
      </c>
      <c r="C10" s="38"/>
      <c r="D10" s="34"/>
      <c r="E10" s="34"/>
      <c r="F10" s="36"/>
      <c r="G10" s="36"/>
      <c r="H10" s="36"/>
      <c r="I10" s="36"/>
      <c r="J10" s="36"/>
      <c r="K10" s="36"/>
      <c r="L10" s="36"/>
      <c r="M10" s="36"/>
    </row>
    <row r="11" spans="1:13" x14ac:dyDescent="0.25">
      <c r="A11" s="37">
        <v>40830</v>
      </c>
      <c r="B11" s="37">
        <f t="shared" ca="1" si="0"/>
        <v>45170</v>
      </c>
      <c r="C11" s="38"/>
      <c r="D11" s="34"/>
      <c r="E11" s="34"/>
      <c r="F11" s="36"/>
      <c r="G11" s="36"/>
      <c r="H11" s="36"/>
      <c r="I11" s="36"/>
      <c r="J11" s="36"/>
      <c r="K11" s="36"/>
      <c r="L11" s="36"/>
      <c r="M11" s="36"/>
    </row>
    <row r="12" spans="1:13" x14ac:dyDescent="0.25">
      <c r="A12" s="37">
        <v>40861</v>
      </c>
      <c r="B12" s="37">
        <f t="shared" ca="1" si="0"/>
        <v>45170</v>
      </c>
      <c r="C12" s="38"/>
      <c r="D12" s="34"/>
      <c r="E12" s="34"/>
      <c r="F12" s="36"/>
      <c r="G12" s="36"/>
      <c r="H12" s="36"/>
      <c r="I12" s="36"/>
      <c r="J12" s="36"/>
      <c r="K12" s="36"/>
      <c r="L12" s="36"/>
      <c r="M12" s="36"/>
    </row>
    <row r="13" spans="1:13" x14ac:dyDescent="0.25">
      <c r="A13" s="37">
        <v>40891</v>
      </c>
      <c r="B13" s="37">
        <f t="shared" ca="1" si="0"/>
        <v>45170</v>
      </c>
      <c r="C13" s="38"/>
      <c r="D13" s="34"/>
      <c r="E13" s="34"/>
      <c r="F13" s="36"/>
      <c r="G13" s="36"/>
      <c r="H13" s="36"/>
      <c r="I13" s="36"/>
      <c r="J13" s="36"/>
      <c r="K13" s="36"/>
      <c r="L13" s="36"/>
      <c r="M13" s="36"/>
    </row>
    <row r="14" spans="1:13" x14ac:dyDescent="0.25">
      <c r="A14" s="37">
        <v>40922</v>
      </c>
      <c r="B14" s="37">
        <f t="shared" ca="1" si="0"/>
        <v>45170</v>
      </c>
      <c r="C14" s="38"/>
      <c r="D14" s="34"/>
      <c r="E14" s="34"/>
      <c r="F14" s="36"/>
      <c r="G14" s="36"/>
      <c r="H14" s="36"/>
      <c r="I14" s="36"/>
      <c r="J14" s="36"/>
      <c r="K14" s="36"/>
      <c r="L14" s="36"/>
      <c r="M14" s="36"/>
    </row>
    <row r="15" spans="1:13" x14ac:dyDescent="0.25">
      <c r="A15" s="37">
        <v>40953</v>
      </c>
      <c r="B15" s="37">
        <f t="shared" ca="1" si="0"/>
        <v>45170</v>
      </c>
      <c r="C15" s="38"/>
      <c r="D15" s="34"/>
      <c r="E15" s="34"/>
      <c r="F15" s="36"/>
      <c r="G15" s="36"/>
      <c r="H15" s="36"/>
      <c r="I15" s="36"/>
      <c r="J15" s="36"/>
      <c r="K15" s="36"/>
      <c r="L15" s="36"/>
      <c r="M15" s="36"/>
    </row>
    <row r="16" spans="1:13" x14ac:dyDescent="0.25">
      <c r="A16" s="37">
        <v>40982</v>
      </c>
      <c r="B16" s="37">
        <f t="shared" ca="1" si="0"/>
        <v>45170</v>
      </c>
      <c r="C16" s="38"/>
      <c r="D16" s="34"/>
      <c r="E16" s="34"/>
      <c r="F16" s="36"/>
      <c r="G16" s="36"/>
      <c r="H16" s="36"/>
      <c r="I16" s="36"/>
      <c r="J16" s="36"/>
      <c r="K16" s="36"/>
      <c r="L16" s="36"/>
      <c r="M16" s="36"/>
    </row>
    <row r="17" spans="1:13" x14ac:dyDescent="0.25">
      <c r="A17" s="37">
        <v>41013</v>
      </c>
      <c r="B17" s="37">
        <f t="shared" ca="1" si="0"/>
        <v>45170</v>
      </c>
      <c r="C17" s="38"/>
      <c r="D17" s="34"/>
      <c r="E17" s="34"/>
      <c r="F17" s="36"/>
      <c r="G17" s="36"/>
      <c r="H17" s="36"/>
      <c r="I17" s="36"/>
      <c r="J17" s="36"/>
      <c r="K17" s="36"/>
      <c r="L17" s="36"/>
      <c r="M17" s="36"/>
    </row>
  </sheetData>
  <mergeCells count="1">
    <mergeCell ref="F2:M4"/>
  </mergeCells>
  <hyperlinks>
    <hyperlink ref="F1" location="Instructions!A1" display="Home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N5"/>
  <sheetViews>
    <sheetView workbookViewId="0">
      <selection activeCell="K15" sqref="K15"/>
    </sheetView>
  </sheetViews>
  <sheetFormatPr defaultRowHeight="15.75" x14ac:dyDescent="0.25"/>
  <sheetData>
    <row r="3" spans="7:14" x14ac:dyDescent="0.25">
      <c r="G3" s="44" t="s">
        <v>64</v>
      </c>
      <c r="H3" s="44"/>
      <c r="I3" s="44"/>
      <c r="J3" s="44"/>
      <c r="K3" s="44"/>
      <c r="L3" s="44"/>
      <c r="M3" s="44"/>
      <c r="N3" s="44"/>
    </row>
    <row r="4" spans="7:14" x14ac:dyDescent="0.25">
      <c r="G4" s="44"/>
      <c r="H4" s="44"/>
      <c r="I4" s="44"/>
      <c r="J4" s="44"/>
      <c r="K4" s="44"/>
      <c r="L4" s="44"/>
      <c r="M4" s="44"/>
      <c r="N4" s="44"/>
    </row>
    <row r="5" spans="7:14" x14ac:dyDescent="0.25">
      <c r="G5" s="44"/>
      <c r="H5" s="44"/>
      <c r="I5" s="44"/>
      <c r="J5" s="44"/>
      <c r="K5" s="44"/>
      <c r="L5" s="44"/>
      <c r="M5" s="44"/>
      <c r="N5" s="44"/>
    </row>
  </sheetData>
  <mergeCells count="1">
    <mergeCell ref="G3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SalesOrders - Raw Data</vt:lpstr>
      <vt:lpstr>Sheet2</vt:lpstr>
      <vt:lpstr>Test 1</vt:lpstr>
      <vt:lpstr>Sheet1</vt:lpstr>
      <vt:lpstr>Test 2</vt:lpstr>
      <vt:lpstr>Test 3</vt:lpstr>
      <vt:lpstr>Test 4</vt:lpstr>
      <vt:lpstr>Test 5</vt:lpstr>
      <vt:lpstr>Test 6</vt:lpstr>
      <vt:lpstr>Test 7</vt:lpstr>
      <vt:lpstr>Test 8</vt:lpstr>
      <vt:lpstr>Test 9</vt:lpstr>
      <vt:lpstr>Test 10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HP 440 CI7</cp:lastModifiedBy>
  <dcterms:created xsi:type="dcterms:W3CDTF">2004-05-01T18:16:56Z</dcterms:created>
  <dcterms:modified xsi:type="dcterms:W3CDTF">2023-09-01T04:20:53Z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