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riathlonaustralia.sharepoint.com/sites/NSW-OfficeAdministration/Shared Documents/Membership and Club Services/ICL/ICL08/DATA PROCESSING WITH BILLIGENCE/"/>
    </mc:Choice>
  </mc:AlternateContent>
  <xr:revisionPtr revIDLastSave="468" documentId="8_{1228ACAC-0EF6-4D69-99E6-88CC8D02A142}" xr6:coauthVersionLast="47" xr6:coauthVersionMax="47" xr10:uidLastSave="{6E3FF849-E05B-4B84-9C2D-2B6DA4705230}"/>
  <bookViews>
    <workbookView xWindow="-110" yWindow="-110" windowWidth="38620" windowHeight="21100" activeTab="3" xr2:uid="{DFD58459-1D91-46FB-9458-B4E90A936F58}"/>
  </bookViews>
  <sheets>
    <sheet name="Sydney Round 1 70.3" sheetId="1" r:id="rId1"/>
    <sheet name="Sydney Round 1 Sprint" sheetId="4" r:id="rId2"/>
    <sheet name="Current ICL Eligible Number" sheetId="3" r:id="rId3"/>
    <sheet name="Adams manual Calculations" sheetId="6" r:id="rId4"/>
  </sheets>
  <definedNames>
    <definedName name="_xlnm._FilterDatabase" localSheetId="0" hidden="1">'Sydney Round 1 70.3'!$A$1:$H$252</definedName>
    <definedName name="_xlnm._FilterDatabase" localSheetId="1" hidden="1">'Sydney Round 1 Sprint'!$A$1:$H$77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6" l="1"/>
  <c r="D42" i="6" s="1"/>
  <c r="C43" i="6"/>
  <c r="D43" i="6" s="1"/>
  <c r="C44" i="6"/>
  <c r="D44" i="6" s="1"/>
  <c r="C45" i="6"/>
  <c r="D45" i="6" s="1"/>
  <c r="C46" i="6"/>
  <c r="C47" i="6"/>
  <c r="C48" i="6"/>
  <c r="C49" i="6"/>
  <c r="C50" i="6"/>
  <c r="C51" i="6"/>
  <c r="C52" i="6"/>
  <c r="C41" i="6"/>
  <c r="B42" i="6"/>
  <c r="B43" i="6"/>
  <c r="B44" i="6"/>
  <c r="B45" i="6"/>
  <c r="B46" i="6"/>
  <c r="D46" i="6" s="1"/>
  <c r="B47" i="6"/>
  <c r="D47" i="6" s="1"/>
  <c r="B48" i="6"/>
  <c r="B49" i="6"/>
  <c r="B50" i="6"/>
  <c r="B51" i="6"/>
  <c r="B52" i="6"/>
  <c r="B41" i="6"/>
  <c r="D41" i="6" s="1"/>
  <c r="G28" i="6"/>
  <c r="G29" i="6"/>
  <c r="G30" i="6"/>
  <c r="G31" i="6"/>
  <c r="G32" i="6"/>
  <c r="G33" i="6"/>
  <c r="G34" i="6"/>
  <c r="G35" i="6"/>
  <c r="G36" i="6"/>
  <c r="G37" i="6"/>
  <c r="G38" i="6"/>
  <c r="G27" i="6"/>
  <c r="F28" i="6"/>
  <c r="F29" i="6"/>
  <c r="F30" i="6"/>
  <c r="F31" i="6"/>
  <c r="F32" i="6"/>
  <c r="F33" i="6"/>
  <c r="F34" i="6"/>
  <c r="F35" i="6"/>
  <c r="F36" i="6"/>
  <c r="F37" i="6"/>
  <c r="F38" i="6"/>
  <c r="F27" i="6"/>
  <c r="D17" i="6"/>
  <c r="D18" i="6"/>
  <c r="D19" i="6"/>
  <c r="D20" i="6"/>
  <c r="C16" i="6"/>
  <c r="D16" i="6" s="1"/>
  <c r="C17" i="6"/>
  <c r="C18" i="6"/>
  <c r="C19" i="6"/>
  <c r="C20" i="6"/>
  <c r="C21" i="6"/>
  <c r="D21" i="6" s="1"/>
  <c r="C22" i="6"/>
  <c r="D22" i="6" s="1"/>
  <c r="C23" i="6"/>
  <c r="D23" i="6" s="1"/>
  <c r="C24" i="6"/>
  <c r="D24" i="6" s="1"/>
  <c r="C15" i="6"/>
  <c r="B16" i="6"/>
  <c r="B17" i="6"/>
  <c r="B18" i="6"/>
  <c r="B19" i="6"/>
  <c r="B20" i="6"/>
  <c r="B21" i="6"/>
  <c r="B22" i="6"/>
  <c r="B23" i="6"/>
  <c r="B24" i="6"/>
  <c r="B15" i="6"/>
  <c r="G4" i="6"/>
  <c r="G5" i="6"/>
  <c r="G6" i="6"/>
  <c r="G7" i="6"/>
  <c r="G8" i="6"/>
  <c r="G9" i="6"/>
  <c r="G10" i="6"/>
  <c r="G11" i="6"/>
  <c r="G12" i="6"/>
  <c r="G3" i="6"/>
  <c r="F4" i="6"/>
  <c r="F5" i="6"/>
  <c r="F6" i="6"/>
  <c r="F7" i="6"/>
  <c r="F8" i="6"/>
  <c r="F9" i="6"/>
  <c r="F10" i="6"/>
  <c r="F11" i="6"/>
  <c r="F12" i="6"/>
  <c r="F3" i="6"/>
  <c r="E27" i="3"/>
  <c r="D27" i="3"/>
  <c r="C27" i="3"/>
  <c r="E19" i="3"/>
  <c r="D19" i="3"/>
  <c r="C19" i="3"/>
  <c r="E26" i="3"/>
  <c r="D26" i="3"/>
  <c r="C26" i="3"/>
  <c r="E11" i="3"/>
  <c r="D11" i="3"/>
  <c r="C11" i="3"/>
  <c r="E17" i="3"/>
  <c r="D17" i="3"/>
  <c r="C17" i="3"/>
  <c r="E12" i="3"/>
  <c r="D12" i="3"/>
  <c r="C12" i="3"/>
  <c r="E18" i="3"/>
  <c r="D18" i="3"/>
  <c r="C18" i="3"/>
  <c r="E25" i="3"/>
  <c r="D25" i="3"/>
  <c r="C25" i="3"/>
  <c r="E22" i="3"/>
  <c r="D22" i="3"/>
  <c r="C22" i="3"/>
  <c r="E10" i="3"/>
  <c r="D10" i="3"/>
  <c r="C10" i="3"/>
  <c r="E24" i="3"/>
  <c r="D24" i="3"/>
  <c r="C24" i="3"/>
  <c r="E23" i="3"/>
  <c r="D23" i="3"/>
  <c r="C23" i="3"/>
  <c r="E6" i="3"/>
  <c r="D6" i="3"/>
  <c r="C6" i="3"/>
  <c r="E5" i="3"/>
  <c r="D5" i="3"/>
  <c r="C5" i="3"/>
  <c r="E4" i="3"/>
  <c r="D4" i="3"/>
  <c r="C4" i="3"/>
  <c r="E8" i="3"/>
  <c r="D8" i="3"/>
  <c r="C8" i="3"/>
  <c r="E21" i="3"/>
  <c r="D21" i="3"/>
  <c r="C21" i="3"/>
  <c r="E20" i="3"/>
  <c r="D20" i="3"/>
  <c r="C20" i="3"/>
  <c r="E3" i="3"/>
  <c r="D3" i="3"/>
  <c r="C3" i="3"/>
  <c r="E7" i="3"/>
  <c r="D7" i="3"/>
  <c r="C7" i="3"/>
  <c r="E9" i="3"/>
  <c r="D9" i="3"/>
  <c r="C9" i="3"/>
  <c r="E16" i="3"/>
  <c r="D16" i="3"/>
  <c r="C16" i="3"/>
  <c r="D52" i="6" l="1"/>
  <c r="D51" i="6"/>
  <c r="D50" i="6"/>
  <c r="D49" i="6"/>
  <c r="D48" i="6"/>
  <c r="E15" i="3"/>
  <c r="D15" i="3"/>
  <c r="C15" i="3"/>
  <c r="D15" i="6"/>
  <c r="E2" i="3"/>
  <c r="D2" i="3"/>
  <c r="C2" i="3"/>
</calcChain>
</file>

<file path=xl/sharedStrings.xml><?xml version="1.0" encoding="utf-8"?>
<sst xmlns="http://schemas.openxmlformats.org/spreadsheetml/2006/main" count="2118" uniqueCount="990">
  <si>
    <t>First Name</t>
  </si>
  <si>
    <t xml:space="preserve">Surname </t>
  </si>
  <si>
    <t>Performance points Participation points or both</t>
  </si>
  <si>
    <t>ICL Eligible Number</t>
  </si>
  <si>
    <t>TA Number</t>
  </si>
  <si>
    <t xml:space="preserve">Category </t>
  </si>
  <si>
    <t>Paul</t>
  </si>
  <si>
    <t>Ryan</t>
  </si>
  <si>
    <t>Daniel</t>
  </si>
  <si>
    <t>Matthew</t>
  </si>
  <si>
    <t>Mitchell</t>
  </si>
  <si>
    <t>Hannah</t>
  </si>
  <si>
    <t>Emily</t>
  </si>
  <si>
    <t>Neil</t>
  </si>
  <si>
    <t>Peter</t>
  </si>
  <si>
    <t>Phil</t>
  </si>
  <si>
    <t>Steve</t>
  </si>
  <si>
    <t>Luke</t>
  </si>
  <si>
    <t>Rob</t>
  </si>
  <si>
    <t xml:space="preserve">Category Finish Place </t>
  </si>
  <si>
    <t xml:space="preserve">Club Name </t>
  </si>
  <si>
    <t>Kiama Triathlon Club</t>
  </si>
  <si>
    <t xml:space="preserve">Per P &amp; Part P </t>
  </si>
  <si>
    <t>Stephen</t>
  </si>
  <si>
    <t>James</t>
  </si>
  <si>
    <t>Ben</t>
  </si>
  <si>
    <t>Lauren</t>
  </si>
  <si>
    <t>Justin</t>
  </si>
  <si>
    <t>Andrew</t>
  </si>
  <si>
    <t>Brendon</t>
  </si>
  <si>
    <t>15PTS (5%)</t>
  </si>
  <si>
    <t>30 PTS (10%)</t>
  </si>
  <si>
    <t>45 PTS (20%)</t>
  </si>
  <si>
    <t>Alex</t>
  </si>
  <si>
    <t>Harry</t>
  </si>
  <si>
    <t>Will</t>
  </si>
  <si>
    <t>TA76446</t>
  </si>
  <si>
    <t>Per P</t>
  </si>
  <si>
    <t>Sprint Performance Total</t>
  </si>
  <si>
    <t>Total that raced</t>
  </si>
  <si>
    <t>Number that finished Sprint</t>
  </si>
  <si>
    <t>Total Performance Points</t>
  </si>
  <si>
    <t>Total Participation Points</t>
  </si>
  <si>
    <t>Total Round 1</t>
  </si>
  <si>
    <t>% of elgible</t>
  </si>
  <si>
    <t>Participation Points</t>
  </si>
  <si>
    <t>Kurt</t>
  </si>
  <si>
    <t>HANSEN</t>
  </si>
  <si>
    <t>Cameron</t>
  </si>
  <si>
    <t>WILSON</t>
  </si>
  <si>
    <t>John</t>
  </si>
  <si>
    <t>KETELBEY</t>
  </si>
  <si>
    <t>Jacob</t>
  </si>
  <si>
    <t>LIPARI</t>
  </si>
  <si>
    <t>Damien</t>
  </si>
  <si>
    <t>Tim</t>
  </si>
  <si>
    <t>Sean</t>
  </si>
  <si>
    <t>Jimmy</t>
  </si>
  <si>
    <t>BYRNE</t>
  </si>
  <si>
    <t>HUGHES</t>
  </si>
  <si>
    <t>Jarrad</t>
  </si>
  <si>
    <t>DAVIS</t>
  </si>
  <si>
    <t>Adam</t>
  </si>
  <si>
    <t>LYNCH</t>
  </si>
  <si>
    <t>NICHOLAS</t>
  </si>
  <si>
    <t>DE BOUILLANE</t>
  </si>
  <si>
    <t>Esteban</t>
  </si>
  <si>
    <t>GIMENEZ ZAPIOLA</t>
  </si>
  <si>
    <t>YOUNG</t>
  </si>
  <si>
    <t>Samuel</t>
  </si>
  <si>
    <t>DODDS</t>
  </si>
  <si>
    <t>Carl</t>
  </si>
  <si>
    <t>RUSSELL</t>
  </si>
  <si>
    <t>Nick</t>
  </si>
  <si>
    <t>Kieryn</t>
  </si>
  <si>
    <t>COWAN</t>
  </si>
  <si>
    <t>Lucas</t>
  </si>
  <si>
    <t>MCBEATH</t>
  </si>
  <si>
    <t>Todd</t>
  </si>
  <si>
    <t>SPOKES</t>
  </si>
  <si>
    <t>Rachael</t>
  </si>
  <si>
    <t>MCCARTHY</t>
  </si>
  <si>
    <t>Martijn</t>
  </si>
  <si>
    <t>ZWETSLOOT</t>
  </si>
  <si>
    <t>Scott</t>
  </si>
  <si>
    <t>KOHLER</t>
  </si>
  <si>
    <t>HOWITT</t>
  </si>
  <si>
    <t>Brent</t>
  </si>
  <si>
    <t>MCKINNON</t>
  </si>
  <si>
    <t>Chris</t>
  </si>
  <si>
    <t>Quentin</t>
  </si>
  <si>
    <t>NORQUAY</t>
  </si>
  <si>
    <t>Bryce</t>
  </si>
  <si>
    <t>MORLEY</t>
  </si>
  <si>
    <t>Troy</t>
  </si>
  <si>
    <t>GELETA</t>
  </si>
  <si>
    <t>Martin</t>
  </si>
  <si>
    <t>HENRY</t>
  </si>
  <si>
    <t>Michael</t>
  </si>
  <si>
    <t>KALUZYNSKI</t>
  </si>
  <si>
    <t>Anthony</t>
  </si>
  <si>
    <t>SPURRETT</t>
  </si>
  <si>
    <t>WARD</t>
  </si>
  <si>
    <t>Rich</t>
  </si>
  <si>
    <t>COOMBES</t>
  </si>
  <si>
    <t>Joel</t>
  </si>
  <si>
    <t>ARMITAGE</t>
  </si>
  <si>
    <t>Jeff</t>
  </si>
  <si>
    <t>LANDERS</t>
  </si>
  <si>
    <t>SWEENEY</t>
  </si>
  <si>
    <t>Jason</t>
  </si>
  <si>
    <t>HOWIE</t>
  </si>
  <si>
    <t>FRIEND</t>
  </si>
  <si>
    <t>LLEWLLYN</t>
  </si>
  <si>
    <t>LOW</t>
  </si>
  <si>
    <t>Anibal</t>
  </si>
  <si>
    <t>JUNCAL</t>
  </si>
  <si>
    <t>David</t>
  </si>
  <si>
    <t>KELLY</t>
  </si>
  <si>
    <t>SMYTH</t>
  </si>
  <si>
    <t>Leon</t>
  </si>
  <si>
    <t>SHARP</t>
  </si>
  <si>
    <t>Tanya</t>
  </si>
  <si>
    <t>FRASER</t>
  </si>
  <si>
    <t>Calypso</t>
  </si>
  <si>
    <t>SHERIDAN</t>
  </si>
  <si>
    <t>Darren</t>
  </si>
  <si>
    <t>POWELL</t>
  </si>
  <si>
    <t>VORSTER</t>
  </si>
  <si>
    <t>Joe</t>
  </si>
  <si>
    <t>BAXTER</t>
  </si>
  <si>
    <t>Warren</t>
  </si>
  <si>
    <t>POLIVNICK</t>
  </si>
  <si>
    <t>MCEWAN</t>
  </si>
  <si>
    <t>Darcy</t>
  </si>
  <si>
    <t>ANDREWS</t>
  </si>
  <si>
    <t>Sarah</t>
  </si>
  <si>
    <t>Riley</t>
  </si>
  <si>
    <t>KILPATRICK</t>
  </si>
  <si>
    <t>Nicole</t>
  </si>
  <si>
    <t>Cassiano Ricardo</t>
  </si>
  <si>
    <t>MOREIRA PESSOA</t>
  </si>
  <si>
    <t>ALLISON</t>
  </si>
  <si>
    <t>Teimana</t>
  </si>
  <si>
    <t>MOHI</t>
  </si>
  <si>
    <t>Max</t>
  </si>
  <si>
    <t>MONTAGUE-JONES</t>
  </si>
  <si>
    <t>HODGE</t>
  </si>
  <si>
    <t>Thomas</t>
  </si>
  <si>
    <t>SUMMERHAYES</t>
  </si>
  <si>
    <t>Cal</t>
  </si>
  <si>
    <t>COTTER</t>
  </si>
  <si>
    <t>WILLIAMS</t>
  </si>
  <si>
    <t>Jay</t>
  </si>
  <si>
    <t>KENNEDY</t>
  </si>
  <si>
    <t>BAILEY</t>
  </si>
  <si>
    <t>BEATTIE</t>
  </si>
  <si>
    <t>Adrian</t>
  </si>
  <si>
    <t>PEREZ</t>
  </si>
  <si>
    <t>Ray</t>
  </si>
  <si>
    <t>BLICK</t>
  </si>
  <si>
    <t>JOOSTE</t>
  </si>
  <si>
    <t>FRACCARO</t>
  </si>
  <si>
    <t>HILL</t>
  </si>
  <si>
    <t>Christian</t>
  </si>
  <si>
    <t>WYBORN</t>
  </si>
  <si>
    <t>Rowan</t>
  </si>
  <si>
    <t>MARCHINGO</t>
  </si>
  <si>
    <t>jamie</t>
  </si>
  <si>
    <t>WOODS</t>
  </si>
  <si>
    <t>TAYLOR</t>
  </si>
  <si>
    <t>Benjamin</t>
  </si>
  <si>
    <t>Shaun</t>
  </si>
  <si>
    <t>Louis</t>
  </si>
  <si>
    <t>CARMAN</t>
  </si>
  <si>
    <t>Kevin</t>
  </si>
  <si>
    <t>DEARLOVE</t>
  </si>
  <si>
    <t>Sally</t>
  </si>
  <si>
    <t>TAGGART</t>
  </si>
  <si>
    <t>BLUMER</t>
  </si>
  <si>
    <t>Eva Lena</t>
  </si>
  <si>
    <t>KOSLOWSKI- GALLAGHER</t>
  </si>
  <si>
    <t>NEILSON</t>
  </si>
  <si>
    <t>Helaena</t>
  </si>
  <si>
    <t>NICHOLLS</t>
  </si>
  <si>
    <t>Sybrand</t>
  </si>
  <si>
    <t>VAN DYK</t>
  </si>
  <si>
    <t>RICHARDS</t>
  </si>
  <si>
    <t>Roger</t>
  </si>
  <si>
    <t>KOENIG</t>
  </si>
  <si>
    <t>SURJADI</t>
  </si>
  <si>
    <t>Caitlin</t>
  </si>
  <si>
    <t>ECCLESTON</t>
  </si>
  <si>
    <t>Yafu</t>
  </si>
  <si>
    <t>JI</t>
  </si>
  <si>
    <t>Brett</t>
  </si>
  <si>
    <t>ISON</t>
  </si>
  <si>
    <t>Elliott</t>
  </si>
  <si>
    <t>BALKIN</t>
  </si>
  <si>
    <t>Joseph</t>
  </si>
  <si>
    <t>CANIL</t>
  </si>
  <si>
    <t>DOSSETO</t>
  </si>
  <si>
    <t>Richard</t>
  </si>
  <si>
    <t>ALLEN</t>
  </si>
  <si>
    <t>Timothy</t>
  </si>
  <si>
    <t>MOLESWORTH</t>
  </si>
  <si>
    <t>Mark</t>
  </si>
  <si>
    <t>LOWE</t>
  </si>
  <si>
    <t>JEPPESEN</t>
  </si>
  <si>
    <t>PRICE</t>
  </si>
  <si>
    <t>Grace</t>
  </si>
  <si>
    <t>WOLYNCEWICZ</t>
  </si>
  <si>
    <t>PASSMAN</t>
  </si>
  <si>
    <t>Roddy</t>
  </si>
  <si>
    <t>MACLEAN</t>
  </si>
  <si>
    <t>Jonathon</t>
  </si>
  <si>
    <t>ROBERTS-THOMSON</t>
  </si>
  <si>
    <t>Jean Claude</t>
  </si>
  <si>
    <t>DIMANNO</t>
  </si>
  <si>
    <t>Rachel</t>
  </si>
  <si>
    <t>Jess</t>
  </si>
  <si>
    <t>MUNRO</t>
  </si>
  <si>
    <t>Buzz</t>
  </si>
  <si>
    <t>MACKENZIE</t>
  </si>
  <si>
    <t>KEMPSON</t>
  </si>
  <si>
    <t>Coilin</t>
  </si>
  <si>
    <t>HAYDEN</t>
  </si>
  <si>
    <t>George</t>
  </si>
  <si>
    <t>william</t>
  </si>
  <si>
    <t>MCSWEENEY</t>
  </si>
  <si>
    <t>MOORE</t>
  </si>
  <si>
    <t>Anna</t>
  </si>
  <si>
    <t>WILCOX</t>
  </si>
  <si>
    <t>EVANS</t>
  </si>
  <si>
    <t>JEFFREY</t>
  </si>
  <si>
    <t>Craig</t>
  </si>
  <si>
    <t>Lee</t>
  </si>
  <si>
    <t>BRETT</t>
  </si>
  <si>
    <t>Dee</t>
  </si>
  <si>
    <t>STINDL</t>
  </si>
  <si>
    <t>Ranjit</t>
  </si>
  <si>
    <t>REES-SIDHU</t>
  </si>
  <si>
    <t>WARREN</t>
  </si>
  <si>
    <t>Simon</t>
  </si>
  <si>
    <t>GAY</t>
  </si>
  <si>
    <t>eden</t>
  </si>
  <si>
    <t>STEVENS</t>
  </si>
  <si>
    <t>HUNT</t>
  </si>
  <si>
    <t>Roseanna</t>
  </si>
  <si>
    <t>LEESON-SMITH</t>
  </si>
  <si>
    <t>PRINGLE</t>
  </si>
  <si>
    <t>Murray</t>
  </si>
  <si>
    <t>BEAZLEY</t>
  </si>
  <si>
    <t>William</t>
  </si>
  <si>
    <t>BLADWELL</t>
  </si>
  <si>
    <t>Julian</t>
  </si>
  <si>
    <t>NORTH</t>
  </si>
  <si>
    <t>WILKINSON</t>
  </si>
  <si>
    <t>Brandon</t>
  </si>
  <si>
    <t>SMITH</t>
  </si>
  <si>
    <t>Fernando</t>
  </si>
  <si>
    <t>SANCHEZ ABARZUA</t>
  </si>
  <si>
    <t>Dylan</t>
  </si>
  <si>
    <t>CANNON</t>
  </si>
  <si>
    <t>Kylie</t>
  </si>
  <si>
    <t>SCHOLZ</t>
  </si>
  <si>
    <t>BOURKE</t>
  </si>
  <si>
    <t>Victor</t>
  </si>
  <si>
    <t>QUIROZ</t>
  </si>
  <si>
    <t>PUZ</t>
  </si>
  <si>
    <t>WALLACE</t>
  </si>
  <si>
    <t>AXFORD</t>
  </si>
  <si>
    <t>Emma</t>
  </si>
  <si>
    <t>STALLARD</t>
  </si>
  <si>
    <t>COOMBE</t>
  </si>
  <si>
    <t>MURPHY</t>
  </si>
  <si>
    <t>NOWLAND</t>
  </si>
  <si>
    <t>Barton</t>
  </si>
  <si>
    <t>CHAMPNESS</t>
  </si>
  <si>
    <t>Tony</t>
  </si>
  <si>
    <t>CUTTING</t>
  </si>
  <si>
    <t>MADDERN</t>
  </si>
  <si>
    <t>NORVILL</t>
  </si>
  <si>
    <t>Nicol</t>
  </si>
  <si>
    <t>ZELMER</t>
  </si>
  <si>
    <t>DOYLE</t>
  </si>
  <si>
    <t>Mathew</t>
  </si>
  <si>
    <t>AYOUB</t>
  </si>
  <si>
    <t>HUDSON</t>
  </si>
  <si>
    <t>EASTON</t>
  </si>
  <si>
    <t>Alan</t>
  </si>
  <si>
    <t>CROSS</t>
  </si>
  <si>
    <t>MCMAHON</t>
  </si>
  <si>
    <t>Danyel</t>
  </si>
  <si>
    <t>MURRAY</t>
  </si>
  <si>
    <t>MUDD</t>
  </si>
  <si>
    <t>Jo</t>
  </si>
  <si>
    <t>Nicholas</t>
  </si>
  <si>
    <t>GAILER</t>
  </si>
  <si>
    <t>CUMMINGS</t>
  </si>
  <si>
    <t>CHANNING</t>
  </si>
  <si>
    <t>Jai</t>
  </si>
  <si>
    <t>PURSELL</t>
  </si>
  <si>
    <t>KIRBY</t>
  </si>
  <si>
    <t>MCGUINNESS</t>
  </si>
  <si>
    <t>Kate</t>
  </si>
  <si>
    <t>Anton</t>
  </si>
  <si>
    <t>KAPEL</t>
  </si>
  <si>
    <t>LEANG</t>
  </si>
  <si>
    <t>SHEIN</t>
  </si>
  <si>
    <t>Thiago</t>
  </si>
  <si>
    <t>LIMA</t>
  </si>
  <si>
    <t>Marty</t>
  </si>
  <si>
    <t>HOCKNELL</t>
  </si>
  <si>
    <t>Esher</t>
  </si>
  <si>
    <t>TOWNSEND</t>
  </si>
  <si>
    <t>Dennis</t>
  </si>
  <si>
    <t>Cindy</t>
  </si>
  <si>
    <t>WILKS</t>
  </si>
  <si>
    <t>Amelie</t>
  </si>
  <si>
    <t>ROEDIGER</t>
  </si>
  <si>
    <t>BOND</t>
  </si>
  <si>
    <t>COOPER</t>
  </si>
  <si>
    <t>Susan</t>
  </si>
  <si>
    <t>STRMECKI</t>
  </si>
  <si>
    <t>Liam</t>
  </si>
  <si>
    <t>PINDER</t>
  </si>
  <si>
    <t>Monica</t>
  </si>
  <si>
    <t>POPPLESTONE</t>
  </si>
  <si>
    <t>Jodie</t>
  </si>
  <si>
    <t>STOCKS</t>
  </si>
  <si>
    <t>Steven</t>
  </si>
  <si>
    <t>WONG</t>
  </si>
  <si>
    <t>Catherine</t>
  </si>
  <si>
    <t>WALLER</t>
  </si>
  <si>
    <t>MARSHALL</t>
  </si>
  <si>
    <t>Amy</t>
  </si>
  <si>
    <t>CHAFFEY</t>
  </si>
  <si>
    <t>Cassie</t>
  </si>
  <si>
    <t>GRICE</t>
  </si>
  <si>
    <t>Sabine</t>
  </si>
  <si>
    <t>D'HAESELEER</t>
  </si>
  <si>
    <t>Ian</t>
  </si>
  <si>
    <t>MCNEILL</t>
  </si>
  <si>
    <t>OSTLER</t>
  </si>
  <si>
    <t>HYLAND</t>
  </si>
  <si>
    <t>Stephanie</t>
  </si>
  <si>
    <t>HO</t>
  </si>
  <si>
    <t>TOLHURST</t>
  </si>
  <si>
    <t>Renae</t>
  </si>
  <si>
    <t>LUTON</t>
  </si>
  <si>
    <t>MEW</t>
  </si>
  <si>
    <t>BROWN</t>
  </si>
  <si>
    <t>Estelle</t>
  </si>
  <si>
    <t>LIFRAN</t>
  </si>
  <si>
    <t>Sharon</t>
  </si>
  <si>
    <t>MOLLOY</t>
  </si>
  <si>
    <t>HANNIGAN</t>
  </si>
  <si>
    <t>Zoe</t>
  </si>
  <si>
    <t>KING</t>
  </si>
  <si>
    <t>Louai</t>
  </si>
  <si>
    <t>KANAAN</t>
  </si>
  <si>
    <t>BARRON</t>
  </si>
  <si>
    <t>FISHER</t>
  </si>
  <si>
    <t>BRIGHT</t>
  </si>
  <si>
    <t>BOWMAN</t>
  </si>
  <si>
    <t>Dale</t>
  </si>
  <si>
    <t>Myriam</t>
  </si>
  <si>
    <t>Joaquin</t>
  </si>
  <si>
    <t>MELERO CABRERA</t>
  </si>
  <si>
    <t>Megan</t>
  </si>
  <si>
    <t>AALDERS</t>
  </si>
  <si>
    <t>Jeffery</t>
  </si>
  <si>
    <t>CHAN</t>
  </si>
  <si>
    <t>Sue</t>
  </si>
  <si>
    <t>DEAN</t>
  </si>
  <si>
    <t>Alli</t>
  </si>
  <si>
    <t>PRIOR</t>
  </si>
  <si>
    <t>PAREKOWHAI</t>
  </si>
  <si>
    <t>KAVANAGH</t>
  </si>
  <si>
    <t>THOMSON</t>
  </si>
  <si>
    <t>FENTON</t>
  </si>
  <si>
    <t>Anne-Marie</t>
  </si>
  <si>
    <t>HEWKINS</t>
  </si>
  <si>
    <t>SUTERS</t>
  </si>
  <si>
    <t>Yumiko</t>
  </si>
  <si>
    <t>INATOMI</t>
  </si>
  <si>
    <t>Amanda</t>
  </si>
  <si>
    <t>Yejun</t>
  </si>
  <si>
    <t>PARK</t>
  </si>
  <si>
    <t>Himanshu</t>
  </si>
  <si>
    <t>BHUTANI</t>
  </si>
  <si>
    <t>Lorenzo</t>
  </si>
  <si>
    <t>RAGGHIANTI</t>
  </si>
  <si>
    <t>Greg</t>
  </si>
  <si>
    <t>Charlie</t>
  </si>
  <si>
    <t>BRAY</t>
  </si>
  <si>
    <t>Stacey</t>
  </si>
  <si>
    <t>HALL</t>
  </si>
  <si>
    <t>Sonja</t>
  </si>
  <si>
    <t>SCHULZE</t>
  </si>
  <si>
    <t>BULLOCK</t>
  </si>
  <si>
    <t>Niall</t>
  </si>
  <si>
    <t>BLAIR</t>
  </si>
  <si>
    <t>Uma</t>
  </si>
  <si>
    <t>BARRETT</t>
  </si>
  <si>
    <t>Esther</t>
  </si>
  <si>
    <t>LEE</t>
  </si>
  <si>
    <t>CARPENA</t>
  </si>
  <si>
    <t>GREGOR</t>
  </si>
  <si>
    <t>Michaelie</t>
  </si>
  <si>
    <t>SCHWEINBERGER</t>
  </si>
  <si>
    <t>Gina</t>
  </si>
  <si>
    <t>GATFORD</t>
  </si>
  <si>
    <t>PENNY</t>
  </si>
  <si>
    <t>SIMON</t>
  </si>
  <si>
    <t>ANDERSON</t>
  </si>
  <si>
    <t>PERRETT</t>
  </si>
  <si>
    <t>Patricia</t>
  </si>
  <si>
    <t>LIPMAN</t>
  </si>
  <si>
    <t>FAUCHON</t>
  </si>
  <si>
    <t>Nathan</t>
  </si>
  <si>
    <t>MCINNES</t>
  </si>
  <si>
    <t>Brad</t>
  </si>
  <si>
    <t>PICKARD</t>
  </si>
  <si>
    <t>Oscar</t>
  </si>
  <si>
    <t>GAPES</t>
  </si>
  <si>
    <t>MADDISON</t>
  </si>
  <si>
    <t>Theresa</t>
  </si>
  <si>
    <t>FIELDUS</t>
  </si>
  <si>
    <t>THOMAS</t>
  </si>
  <si>
    <t>Tegan</t>
  </si>
  <si>
    <t>CROSSLEY</t>
  </si>
  <si>
    <t>Garry</t>
  </si>
  <si>
    <t>PRESTON</t>
  </si>
  <si>
    <t>Krissy</t>
  </si>
  <si>
    <t>UKENA</t>
  </si>
  <si>
    <t>BLACKIE</t>
  </si>
  <si>
    <t>Kim</t>
  </si>
  <si>
    <t>FRASER-RYBINSKI</t>
  </si>
  <si>
    <t>BANKS</t>
  </si>
  <si>
    <t>TA126304</t>
  </si>
  <si>
    <t>TA90316</t>
  </si>
  <si>
    <t>TA73332</t>
  </si>
  <si>
    <t>TA125361</t>
  </si>
  <si>
    <t>TA3649</t>
  </si>
  <si>
    <t>TA10981</t>
  </si>
  <si>
    <t>TA126346</t>
  </si>
  <si>
    <t>TA117400</t>
  </si>
  <si>
    <t>TA105731</t>
  </si>
  <si>
    <t>TA103769</t>
  </si>
  <si>
    <t>TA103924</t>
  </si>
  <si>
    <t>TA121111</t>
  </si>
  <si>
    <t>TA59379</t>
  </si>
  <si>
    <t>TA106715</t>
  </si>
  <si>
    <t>TA114910</t>
  </si>
  <si>
    <t>TA94709</t>
  </si>
  <si>
    <t>TA118426</t>
  </si>
  <si>
    <t>TA81363</t>
  </si>
  <si>
    <t>TA118292</t>
  </si>
  <si>
    <t>TA132114</t>
  </si>
  <si>
    <t>TA72900</t>
  </si>
  <si>
    <t>TA113593</t>
  </si>
  <si>
    <t>TA20442</t>
  </si>
  <si>
    <t>TA80356</t>
  </si>
  <si>
    <t>TA126064</t>
  </si>
  <si>
    <t>TA15836</t>
  </si>
  <si>
    <t>TA132594</t>
  </si>
  <si>
    <t>TA119800</t>
  </si>
  <si>
    <t>TA4556</t>
  </si>
  <si>
    <t>TA4546</t>
  </si>
  <si>
    <t>TA79682</t>
  </si>
  <si>
    <t>TA3941</t>
  </si>
  <si>
    <t>TA59572</t>
  </si>
  <si>
    <t>TA134295</t>
  </si>
  <si>
    <t>TA104342</t>
  </si>
  <si>
    <t>TA77502</t>
  </si>
  <si>
    <t>TA121792</t>
  </si>
  <si>
    <t>TA124370</t>
  </si>
  <si>
    <t>TA103203</t>
  </si>
  <si>
    <t>TA133074</t>
  </si>
  <si>
    <t>TA42929</t>
  </si>
  <si>
    <t>TA120252</t>
  </si>
  <si>
    <t>TA130476</t>
  </si>
  <si>
    <t>TA4244</t>
  </si>
  <si>
    <t>TA125187</t>
  </si>
  <si>
    <t>TA231</t>
  </si>
  <si>
    <t>TA134194</t>
  </si>
  <si>
    <t>TA5213</t>
  </si>
  <si>
    <t>TA111767</t>
  </si>
  <si>
    <t>TA44530</t>
  </si>
  <si>
    <t>TA122917</t>
  </si>
  <si>
    <t>TA5483</t>
  </si>
  <si>
    <t>TA118514</t>
  </si>
  <si>
    <t>TA114222</t>
  </si>
  <si>
    <t>TA119909</t>
  </si>
  <si>
    <t>TA16616</t>
  </si>
  <si>
    <t>TA117741</t>
  </si>
  <si>
    <t>TA118755</t>
  </si>
  <si>
    <t>TA128807</t>
  </si>
  <si>
    <t>TA112783</t>
  </si>
  <si>
    <t>TA106752</t>
  </si>
  <si>
    <t>TA89689</t>
  </si>
  <si>
    <t>TA117240</t>
  </si>
  <si>
    <t>TA134068</t>
  </si>
  <si>
    <t>TA113255</t>
  </si>
  <si>
    <t>TA107922</t>
  </si>
  <si>
    <t>TA131234</t>
  </si>
  <si>
    <t>TA117888</t>
  </si>
  <si>
    <t>TA78710</t>
  </si>
  <si>
    <t>TA127981</t>
  </si>
  <si>
    <t>TA82993</t>
  </si>
  <si>
    <t>TA2501</t>
  </si>
  <si>
    <t>TA122091</t>
  </si>
  <si>
    <t>TA64608</t>
  </si>
  <si>
    <t>TA93709</t>
  </si>
  <si>
    <t>TA84224</t>
  </si>
  <si>
    <t>TA133180</t>
  </si>
  <si>
    <t>TA81553</t>
  </si>
  <si>
    <t>TA58728</t>
  </si>
  <si>
    <t>TA125714</t>
  </si>
  <si>
    <t>TA128541</t>
  </si>
  <si>
    <t>TA132724</t>
  </si>
  <si>
    <t>TA117742</t>
  </si>
  <si>
    <t>TA135250</t>
  </si>
  <si>
    <t>TA121198</t>
  </si>
  <si>
    <t>TA134123</t>
  </si>
  <si>
    <t>TA114358</t>
  </si>
  <si>
    <t>TA80201</t>
  </si>
  <si>
    <t>TA122415</t>
  </si>
  <si>
    <t>TA3394</t>
  </si>
  <si>
    <t>TA112572</t>
  </si>
  <si>
    <t>TA127466</t>
  </si>
  <si>
    <t>TA119333</t>
  </si>
  <si>
    <t>TA120159</t>
  </si>
  <si>
    <t>TA105520</t>
  </si>
  <si>
    <t>TA90816</t>
  </si>
  <si>
    <t>TA87419</t>
  </si>
  <si>
    <t>TA107468</t>
  </si>
  <si>
    <t>TA128688</t>
  </si>
  <si>
    <t>TA109860</t>
  </si>
  <si>
    <t>TA90713</t>
  </si>
  <si>
    <t>TA5798</t>
  </si>
  <si>
    <t>TA131548</t>
  </si>
  <si>
    <t>TA113817</t>
  </si>
  <si>
    <t>TA118144</t>
  </si>
  <si>
    <t>TA79003</t>
  </si>
  <si>
    <t>TA113972</t>
  </si>
  <si>
    <t>TA109395</t>
  </si>
  <si>
    <t>TA24291</t>
  </si>
  <si>
    <t>TA117699</t>
  </si>
  <si>
    <t>TA123004</t>
  </si>
  <si>
    <t>TA124679</t>
  </si>
  <si>
    <t>TA7109</t>
  </si>
  <si>
    <t>TA118808</t>
  </si>
  <si>
    <t>TA115971</t>
  </si>
  <si>
    <t>TA3365</t>
  </si>
  <si>
    <t>TA111876</t>
  </si>
  <si>
    <t>TA130229</t>
  </si>
  <si>
    <t>TA128686</t>
  </si>
  <si>
    <t>TA122217</t>
  </si>
  <si>
    <t>TA119705</t>
  </si>
  <si>
    <t>TA22913</t>
  </si>
  <si>
    <t>TA79858</t>
  </si>
  <si>
    <t>TA78219</t>
  </si>
  <si>
    <t>TA120065</t>
  </si>
  <si>
    <t>TA131957</t>
  </si>
  <si>
    <t>TA121762</t>
  </si>
  <si>
    <t>TA7098</t>
  </si>
  <si>
    <t>TA20998</t>
  </si>
  <si>
    <t>Ta107727</t>
  </si>
  <si>
    <t>TA94809</t>
  </si>
  <si>
    <t>TA127053</t>
  </si>
  <si>
    <t>TA105449</t>
  </si>
  <si>
    <t>TA89691</t>
  </si>
  <si>
    <t>TA70231</t>
  </si>
  <si>
    <t>TA135594</t>
  </si>
  <si>
    <t>TA112255</t>
  </si>
  <si>
    <t>TA79934</t>
  </si>
  <si>
    <t>TA116511</t>
  </si>
  <si>
    <t>TA134260</t>
  </si>
  <si>
    <t>TA132182</t>
  </si>
  <si>
    <t>Ta129667</t>
  </si>
  <si>
    <t>TA117662</t>
  </si>
  <si>
    <t>TA106111</t>
  </si>
  <si>
    <t>TA3543</t>
  </si>
  <si>
    <t>TA13125</t>
  </si>
  <si>
    <t>TA36383</t>
  </si>
  <si>
    <t>TA53916</t>
  </si>
  <si>
    <t>Ta122799</t>
  </si>
  <si>
    <t>TA131133</t>
  </si>
  <si>
    <t>TA70141</t>
  </si>
  <si>
    <t>TA115114</t>
  </si>
  <si>
    <t>TA101104</t>
  </si>
  <si>
    <t>TA16557</t>
  </si>
  <si>
    <t>TA128591</t>
  </si>
  <si>
    <t>TA42105</t>
  </si>
  <si>
    <t>TA130854</t>
  </si>
  <si>
    <t>TA8232</t>
  </si>
  <si>
    <t>TA121591</t>
  </si>
  <si>
    <t>TA119538</t>
  </si>
  <si>
    <t>TA25090</t>
  </si>
  <si>
    <t>TA83098</t>
  </si>
  <si>
    <t>TA123638</t>
  </si>
  <si>
    <t>TA24261</t>
  </si>
  <si>
    <t>TA132265</t>
  </si>
  <si>
    <t>TA130751</t>
  </si>
  <si>
    <t>TA122757</t>
  </si>
  <si>
    <t>Ta119475</t>
  </si>
  <si>
    <t>TA107653</t>
  </si>
  <si>
    <t>TA6090</t>
  </si>
  <si>
    <t>TA118493</t>
  </si>
  <si>
    <t>TA132300</t>
  </si>
  <si>
    <t>TA121457</t>
  </si>
  <si>
    <t>TA7234</t>
  </si>
  <si>
    <t>TA103846</t>
  </si>
  <si>
    <t>TA41117</t>
  </si>
  <si>
    <t>TA18889</t>
  </si>
  <si>
    <t>TA131107</t>
  </si>
  <si>
    <t>TA131558</t>
  </si>
  <si>
    <t>TA70333</t>
  </si>
  <si>
    <t>TA116269</t>
  </si>
  <si>
    <t>TA84156</t>
  </si>
  <si>
    <t>TA128401</t>
  </si>
  <si>
    <t>TA6650</t>
  </si>
  <si>
    <t>TA117625</t>
  </si>
  <si>
    <t>TA3454</t>
  </si>
  <si>
    <t>TA102610</t>
  </si>
  <si>
    <t>TA115259</t>
  </si>
  <si>
    <t>TA3490</t>
  </si>
  <si>
    <t>TA133885</t>
  </si>
  <si>
    <t>TA130981</t>
  </si>
  <si>
    <t>TA126046</t>
  </si>
  <si>
    <t>TA36243</t>
  </si>
  <si>
    <t>TA22260</t>
  </si>
  <si>
    <t>TA131379</t>
  </si>
  <si>
    <t>TA7581</t>
  </si>
  <si>
    <t>TA107767</t>
  </si>
  <si>
    <t>TA10834</t>
  </si>
  <si>
    <t>TA18072</t>
  </si>
  <si>
    <t>TA113721</t>
  </si>
  <si>
    <t>TA11032</t>
  </si>
  <si>
    <t>TA78719</t>
  </si>
  <si>
    <t>TA96228</t>
  </si>
  <si>
    <t>TA67425</t>
  </si>
  <si>
    <t>TA133143</t>
  </si>
  <si>
    <t>TA127323</t>
  </si>
  <si>
    <t>TA65454</t>
  </si>
  <si>
    <t>TA20816</t>
  </si>
  <si>
    <t>TA88621</t>
  </si>
  <si>
    <t>TA5803</t>
  </si>
  <si>
    <t>TA88633</t>
  </si>
  <si>
    <t>TA116307</t>
  </si>
  <si>
    <t>TA116631</t>
  </si>
  <si>
    <t>TA125553</t>
  </si>
  <si>
    <t>TA6941</t>
  </si>
  <si>
    <t>TA128365</t>
  </si>
  <si>
    <t>TA115385</t>
  </si>
  <si>
    <t>TA96411</t>
  </si>
  <si>
    <t>TA122375</t>
  </si>
  <si>
    <t>TA13419</t>
  </si>
  <si>
    <t>TA132266</t>
  </si>
  <si>
    <t>TA129444</t>
  </si>
  <si>
    <t>TA122611</t>
  </si>
  <si>
    <t>TA81008</t>
  </si>
  <si>
    <t>TA105233</t>
  </si>
  <si>
    <t>TA114282</t>
  </si>
  <si>
    <t>TA128435</t>
  </si>
  <si>
    <t>TA133573</t>
  </si>
  <si>
    <t>Ta70420</t>
  </si>
  <si>
    <t>TA127625</t>
  </si>
  <si>
    <t>TA114471</t>
  </si>
  <si>
    <t>TA82975</t>
  </si>
  <si>
    <t>TA3930</t>
  </si>
  <si>
    <t>TA126394</t>
  </si>
  <si>
    <t>TA123125</t>
  </si>
  <si>
    <t>TA88620</t>
  </si>
  <si>
    <t>TA118499</t>
  </si>
  <si>
    <t>TA37345</t>
  </si>
  <si>
    <t>TA89601</t>
  </si>
  <si>
    <t>TA068013</t>
  </si>
  <si>
    <t>TA120266</t>
  </si>
  <si>
    <t>TA6850</t>
  </si>
  <si>
    <t>Male 25-29</t>
  </si>
  <si>
    <t>Male ODiv</t>
  </si>
  <si>
    <t>Male 35-39</t>
  </si>
  <si>
    <t>Male 40-44</t>
  </si>
  <si>
    <t>Male 50-54</t>
  </si>
  <si>
    <t>Male 30-34</t>
  </si>
  <si>
    <t>Male 18-24</t>
  </si>
  <si>
    <t>Female 18-24</t>
  </si>
  <si>
    <t>Male 45-49</t>
  </si>
  <si>
    <t>Female 45-49</t>
  </si>
  <si>
    <t>Female 25-29</t>
  </si>
  <si>
    <t>Male 55-59</t>
  </si>
  <si>
    <t>Male 65-69</t>
  </si>
  <si>
    <t>Female 40-44</t>
  </si>
  <si>
    <t>Male 60-64</t>
  </si>
  <si>
    <t>Female 55-59</t>
  </si>
  <si>
    <t>Female 30-34</t>
  </si>
  <si>
    <t>Female 50-54</t>
  </si>
  <si>
    <t>Female 35-39</t>
  </si>
  <si>
    <t>Male 70-74</t>
  </si>
  <si>
    <t>Female 65-69</t>
  </si>
  <si>
    <t>Female 60-64</t>
  </si>
  <si>
    <t xml:space="preserve"> Newcastle Triathlon Club</t>
  </si>
  <si>
    <t xml:space="preserve"> Hills Triathlon Club</t>
  </si>
  <si>
    <t xml:space="preserve"> Balmoral Triathlon Club</t>
  </si>
  <si>
    <t xml:space="preserve"> Balance Tri Club</t>
  </si>
  <si>
    <t xml:space="preserve"> Central Coast Triathlon Club</t>
  </si>
  <si>
    <t xml:space="preserve"> Concord Triathlon Club</t>
  </si>
  <si>
    <t xml:space="preserve"> Coogee Triathlon Club</t>
  </si>
  <si>
    <t xml:space="preserve"> Cronulla Triathlon Club</t>
  </si>
  <si>
    <t xml:space="preserve"> Yass Valley Triathlon Club</t>
  </si>
  <si>
    <t>Hills Triathlon Club</t>
  </si>
  <si>
    <t xml:space="preserve"> FilOz Triathlon Club</t>
  </si>
  <si>
    <t xml:space="preserve"> Dubbo Triathlon Club</t>
  </si>
  <si>
    <t xml:space="preserve"> Engadine Triathlon Club</t>
  </si>
  <si>
    <t xml:space="preserve"> Forster Triathlon Club</t>
  </si>
  <si>
    <t xml:space="preserve"> Hills Triathlon Club </t>
  </si>
  <si>
    <t xml:space="preserve">  Manly Vipers Triathlon Club</t>
  </si>
  <si>
    <t xml:space="preserve">  Moore Performance Triathlon Club</t>
  </si>
  <si>
    <t xml:space="preserve"> Panthers Tri Club </t>
  </si>
  <si>
    <t xml:space="preserve"> Hat Head Triathlon Club </t>
  </si>
  <si>
    <t xml:space="preserve">  TriMob</t>
  </si>
  <si>
    <t xml:space="preserve"> Newcastle Triathlon Club </t>
  </si>
  <si>
    <t xml:space="preserve">  Central Coast Triathlon Club</t>
  </si>
  <si>
    <t xml:space="preserve"> Port Macquarie Triathlon Club </t>
  </si>
  <si>
    <t xml:space="preserve"> Warringah Triathlon Club </t>
  </si>
  <si>
    <t xml:space="preserve"> Maitland Triathlon Club </t>
  </si>
  <si>
    <t xml:space="preserve">  Warringah Triathlon Club</t>
  </si>
  <si>
    <t xml:space="preserve"> Brighton Baths Athlete Club </t>
  </si>
  <si>
    <t xml:space="preserve">  Kiama Triathlon Club</t>
  </si>
  <si>
    <t xml:space="preserve"> Moore Performance Triathlon Club </t>
  </si>
  <si>
    <t xml:space="preserve"> Manly Vipers Triathlon Club </t>
  </si>
  <si>
    <t xml:space="preserve"> Tomaree Triathlon Club </t>
  </si>
  <si>
    <t xml:space="preserve">  Hills Triathlon Club</t>
  </si>
  <si>
    <t xml:space="preserve">  Jervis Bay Triathlon Club Inc</t>
  </si>
  <si>
    <t xml:space="preserve">  Orange Triathlon Club</t>
  </si>
  <si>
    <t xml:space="preserve"> Illawarra Triathlon Club </t>
  </si>
  <si>
    <t xml:space="preserve"> Singleton Triathlon Club </t>
  </si>
  <si>
    <t xml:space="preserve"> Sutherland Shire Triathlon Club </t>
  </si>
  <si>
    <t xml:space="preserve"> Northern Suburbs Triathlon Club </t>
  </si>
  <si>
    <t xml:space="preserve">  Balance Tri Club</t>
  </si>
  <si>
    <t xml:space="preserve">  Coogee Triathlon Club</t>
  </si>
  <si>
    <t xml:space="preserve">  Macarthur Triathlon Club</t>
  </si>
  <si>
    <t xml:space="preserve"> Orange Triathlon Club </t>
  </si>
  <si>
    <t xml:space="preserve">  Port Macquarie Triathlon Club</t>
  </si>
  <si>
    <t xml:space="preserve">  Newcastle Triathlon Club</t>
  </si>
  <si>
    <t xml:space="preserve"> Macarthur Triathlon Club </t>
  </si>
  <si>
    <t xml:space="preserve"> Sydney South West Triathlon Club </t>
  </si>
  <si>
    <t xml:space="preserve"> Bathurst Triathlon Club </t>
  </si>
  <si>
    <t xml:space="preserve">  Maitland Triathlon Club</t>
  </si>
  <si>
    <t xml:space="preserve">  Balmoral Triathlon Club</t>
  </si>
  <si>
    <t xml:space="preserve">  Panthers Tri Club</t>
  </si>
  <si>
    <t>Manly Vipers Triathlon Club</t>
  </si>
  <si>
    <t xml:space="preserve"> Northern Suburbs Triathlon Club</t>
  </si>
  <si>
    <t xml:space="preserve">Orange Triathlon Club </t>
  </si>
  <si>
    <t>Singleton Triathlon Club</t>
  </si>
  <si>
    <t>TriMob</t>
  </si>
  <si>
    <t>Newcastle Triathlon Club</t>
  </si>
  <si>
    <t xml:space="preserve">Hunters Hill Tri Club </t>
  </si>
  <si>
    <t xml:space="preserve"> Warringah Triathlon Club</t>
  </si>
  <si>
    <t xml:space="preserve"> Singleton Triathlon Club</t>
  </si>
  <si>
    <t xml:space="preserve"> Scone Triathlon Club</t>
  </si>
  <si>
    <t xml:space="preserve"> STG Triathlon Club</t>
  </si>
  <si>
    <t>Scone Triathlon Club</t>
  </si>
  <si>
    <t>Tomaree Triathlon Club</t>
  </si>
  <si>
    <t>Moore Performance Triathlon Club</t>
  </si>
  <si>
    <t>Balmoral Triathlon Club</t>
  </si>
  <si>
    <t>Cronulla Triathlon Club</t>
  </si>
  <si>
    <t xml:space="preserve">Warringah Triathlon Club </t>
  </si>
  <si>
    <t xml:space="preserve">Newcastle Triathlon Club </t>
  </si>
  <si>
    <t xml:space="preserve">Hills Triathlon Club </t>
  </si>
  <si>
    <t>Central Coast Triathlon Club</t>
  </si>
  <si>
    <t xml:space="preserve">Jervis Bay Triathlon Club Inc </t>
  </si>
  <si>
    <t xml:space="preserve">Panthers Tri Club </t>
  </si>
  <si>
    <t xml:space="preserve">Hat Head Triathlon Club </t>
  </si>
  <si>
    <t>DEVRIES</t>
  </si>
  <si>
    <t>KNOX</t>
  </si>
  <si>
    <t>KATSILIS</t>
  </si>
  <si>
    <t>Marcelo</t>
  </si>
  <si>
    <t>ROSSI</t>
  </si>
  <si>
    <t>GRUENINGER</t>
  </si>
  <si>
    <t>Jarrod</t>
  </si>
  <si>
    <t>CRUMP</t>
  </si>
  <si>
    <t>andrew</t>
  </si>
  <si>
    <t>QUIRK</t>
  </si>
  <si>
    <t>REYNOLDS</t>
  </si>
  <si>
    <t>Glenn</t>
  </si>
  <si>
    <t>NORRIS</t>
  </si>
  <si>
    <t>JOVCEVSKI</t>
  </si>
  <si>
    <t>Zac</t>
  </si>
  <si>
    <t>FREEMAN</t>
  </si>
  <si>
    <t>Micah</t>
  </si>
  <si>
    <t>MILLS</t>
  </si>
  <si>
    <t>LARKMAN</t>
  </si>
  <si>
    <t>Angela</t>
  </si>
  <si>
    <t>SANDERSON</t>
  </si>
  <si>
    <t>Danny</t>
  </si>
  <si>
    <t>OLSON</t>
  </si>
  <si>
    <t>Eden</t>
  </si>
  <si>
    <t>STRYDOM</t>
  </si>
  <si>
    <t>FITZSIMMONS</t>
  </si>
  <si>
    <t>BONNY</t>
  </si>
  <si>
    <t>Guy</t>
  </si>
  <si>
    <t>DAVIES</t>
  </si>
  <si>
    <t>JAMES</t>
  </si>
  <si>
    <t>Melinda</t>
  </si>
  <si>
    <t>WHEATLEY</t>
  </si>
  <si>
    <t>ROBERTSON</t>
  </si>
  <si>
    <t>MASON</t>
  </si>
  <si>
    <t>GOLDEN</t>
  </si>
  <si>
    <t>Marcus</t>
  </si>
  <si>
    <t>MCPHERSON</t>
  </si>
  <si>
    <t>Trevor</t>
  </si>
  <si>
    <t>Shane</t>
  </si>
  <si>
    <t>NEWTON</t>
  </si>
  <si>
    <t>Lara</t>
  </si>
  <si>
    <t>DJAPOURAS</t>
  </si>
  <si>
    <t>HOWLETT</t>
  </si>
  <si>
    <t>Dan</t>
  </si>
  <si>
    <t>TATTERSALL</t>
  </si>
  <si>
    <t>Lyndell</t>
  </si>
  <si>
    <t>VAN DE WALLE</t>
  </si>
  <si>
    <t>Sonia</t>
  </si>
  <si>
    <t>AYRE</t>
  </si>
  <si>
    <t>Claire</t>
  </si>
  <si>
    <t>Manon</t>
  </si>
  <si>
    <t>GUNDERSON-BRIGGS</t>
  </si>
  <si>
    <t>CHESSELL</t>
  </si>
  <si>
    <t>ANDREW</t>
  </si>
  <si>
    <t>LENNON</t>
  </si>
  <si>
    <t>Aileen</t>
  </si>
  <si>
    <t>DAVIDSON</t>
  </si>
  <si>
    <t>Zoë</t>
  </si>
  <si>
    <t>SNOWDEN</t>
  </si>
  <si>
    <t>Abi</t>
  </si>
  <si>
    <t>Jane</t>
  </si>
  <si>
    <t>Madeleine</t>
  </si>
  <si>
    <t>HARRISON</t>
  </si>
  <si>
    <t>Tania</t>
  </si>
  <si>
    <t>CHAMPION</t>
  </si>
  <si>
    <t>Heathcliffe</t>
  </si>
  <si>
    <t>WARMAN</t>
  </si>
  <si>
    <t>TURNER</t>
  </si>
  <si>
    <t>CULLEY</t>
  </si>
  <si>
    <t>Johanna</t>
  </si>
  <si>
    <t>KALLASTE</t>
  </si>
  <si>
    <t>Clarissa</t>
  </si>
  <si>
    <t>PHILLIPS</t>
  </si>
  <si>
    <t>Melissa</t>
  </si>
  <si>
    <t>EVERITT</t>
  </si>
  <si>
    <t>Caroline</t>
  </si>
  <si>
    <t>HUYNH</t>
  </si>
  <si>
    <t>Mev</t>
  </si>
  <si>
    <t>SEDGWICK</t>
  </si>
  <si>
    <t>Talal</t>
  </si>
  <si>
    <t>ABDOH</t>
  </si>
  <si>
    <t>LUN</t>
  </si>
  <si>
    <t>PAPWORTH</t>
  </si>
  <si>
    <t>MCGUIRE</t>
  </si>
  <si>
    <t>WHOLOHAN</t>
  </si>
  <si>
    <t>MCCAFFREY</t>
  </si>
  <si>
    <t>SPALDING</t>
  </si>
  <si>
    <t>TOPP</t>
  </si>
  <si>
    <t>Kenzie</t>
  </si>
  <si>
    <t>Paulene</t>
  </si>
  <si>
    <t>Jaquie</t>
  </si>
  <si>
    <t>TYE</t>
  </si>
  <si>
    <t>GIBSON</t>
  </si>
  <si>
    <t>TA126544</t>
  </si>
  <si>
    <t>TA115263</t>
  </si>
  <si>
    <t>TA104203</t>
  </si>
  <si>
    <t>TA66205</t>
  </si>
  <si>
    <t>TA125433</t>
  </si>
  <si>
    <t>TA14687</t>
  </si>
  <si>
    <t>ta90913</t>
  </si>
  <si>
    <t>TA112662</t>
  </si>
  <si>
    <t>TA45164</t>
  </si>
  <si>
    <t>TA67323</t>
  </si>
  <si>
    <t>TA132458</t>
  </si>
  <si>
    <t>TA135142</t>
  </si>
  <si>
    <t>TA110515</t>
  </si>
  <si>
    <t>TA135653</t>
  </si>
  <si>
    <t>TA14422</t>
  </si>
  <si>
    <t>TA84151</t>
  </si>
  <si>
    <t>TA103119</t>
  </si>
  <si>
    <t>TA130976</t>
  </si>
  <si>
    <t>TA109721</t>
  </si>
  <si>
    <t>TA25861</t>
  </si>
  <si>
    <t>TA103649</t>
  </si>
  <si>
    <t>TA65233</t>
  </si>
  <si>
    <t>TA5195</t>
  </si>
  <si>
    <t>TA65116</t>
  </si>
  <si>
    <t>TA133031</t>
  </si>
  <si>
    <t>TA126987</t>
  </si>
  <si>
    <t>TA3668</t>
  </si>
  <si>
    <t>TA133441</t>
  </si>
  <si>
    <t>TA126539</t>
  </si>
  <si>
    <t>TA125434</t>
  </si>
  <si>
    <t>TA83869</t>
  </si>
  <si>
    <t>TA131842</t>
  </si>
  <si>
    <t>TA124852</t>
  </si>
  <si>
    <t>TA131710</t>
  </si>
  <si>
    <t>TA108518</t>
  </si>
  <si>
    <t>TA47934</t>
  </si>
  <si>
    <t>TA43139</t>
  </si>
  <si>
    <t>TA66870</t>
  </si>
  <si>
    <t>TA130898</t>
  </si>
  <si>
    <t>TA8136</t>
  </si>
  <si>
    <t>TA130173</t>
  </si>
  <si>
    <t>TA84543</t>
  </si>
  <si>
    <t>TA122297</t>
  </si>
  <si>
    <t>TA129706</t>
  </si>
  <si>
    <t>TA40663</t>
  </si>
  <si>
    <t>TA122044</t>
  </si>
  <si>
    <t>TA134233</t>
  </si>
  <si>
    <t>TA64659</t>
  </si>
  <si>
    <t>TA134497</t>
  </si>
  <si>
    <t>TA101509</t>
  </si>
  <si>
    <t>TA131032</t>
  </si>
  <si>
    <t>TA128625</t>
  </si>
  <si>
    <t>TA132570</t>
  </si>
  <si>
    <t>TA132959</t>
  </si>
  <si>
    <t>TA130355</t>
  </si>
  <si>
    <t>TA106934</t>
  </si>
  <si>
    <t>TA91923</t>
  </si>
  <si>
    <t>TA130197</t>
  </si>
  <si>
    <t>TA121927</t>
  </si>
  <si>
    <t>TA133354</t>
  </si>
  <si>
    <t>TA806</t>
  </si>
  <si>
    <t>TA5995</t>
  </si>
  <si>
    <t>TA92757</t>
  </si>
  <si>
    <t>TA133623</t>
  </si>
  <si>
    <t>TA52005</t>
  </si>
  <si>
    <t>TA134946</t>
  </si>
  <si>
    <t>TA41545</t>
  </si>
  <si>
    <t>TA115397</t>
  </si>
  <si>
    <t>TA130642</t>
  </si>
  <si>
    <t>TA88594</t>
  </si>
  <si>
    <t>TA47031</t>
  </si>
  <si>
    <t>TA80290</t>
  </si>
  <si>
    <t>TA88592</t>
  </si>
  <si>
    <t>TA130796</t>
  </si>
  <si>
    <t>TA11806</t>
  </si>
  <si>
    <t>Male 16-19</t>
  </si>
  <si>
    <t>Male 20-24</t>
  </si>
  <si>
    <t>Female 20-24</t>
  </si>
  <si>
    <t>Female 16-19</t>
  </si>
  <si>
    <t xml:space="preserve">  Wagga Triathlon Club</t>
  </si>
  <si>
    <t xml:space="preserve"> Pulse Performance </t>
  </si>
  <si>
    <t xml:space="preserve"> Cronulla Triathlon Club </t>
  </si>
  <si>
    <t xml:space="preserve"> Concord Triathlon Club </t>
  </si>
  <si>
    <t xml:space="preserve"> Gunnedah Cycling and Tri Club </t>
  </si>
  <si>
    <t xml:space="preserve"> Balance Tri Club </t>
  </si>
  <si>
    <t xml:space="preserve">  Cronulla Triathlon Club</t>
  </si>
  <si>
    <t xml:space="preserve">  Brighton Baths Athlete Club</t>
  </si>
  <si>
    <t xml:space="preserve"> Forster Triathlon Club </t>
  </si>
  <si>
    <t xml:space="preserve"> Balmoral Triathlon Club </t>
  </si>
  <si>
    <t xml:space="preserve"> Coogee Triathlon Club </t>
  </si>
  <si>
    <t xml:space="preserve">  Pulse Performance</t>
  </si>
  <si>
    <t xml:space="preserve"> Scone Triathlon Club </t>
  </si>
  <si>
    <t xml:space="preserve"> Kiama Triathlon Club </t>
  </si>
  <si>
    <t xml:space="preserve">Mudgee Triathlon Club </t>
  </si>
  <si>
    <t xml:space="preserve">Sutherland Shire Triathlon Club </t>
  </si>
  <si>
    <t xml:space="preserve">Illawarra Triathlon Club </t>
  </si>
  <si>
    <t xml:space="preserve">Concord Triathlon Club </t>
  </si>
  <si>
    <t>Coogee Triathlon Club</t>
  </si>
  <si>
    <t>Sydney Premier League</t>
  </si>
  <si>
    <t>Warringah Triathlon Club</t>
  </si>
  <si>
    <t>Concord Triathlon Club</t>
  </si>
  <si>
    <t>STG Triathlon Club</t>
  </si>
  <si>
    <t>Brighton Baths Athletic Club</t>
  </si>
  <si>
    <t>Pulse Performance</t>
  </si>
  <si>
    <t>Macarthur Triathlon Club</t>
  </si>
  <si>
    <t>Balance Triathlon Club</t>
  </si>
  <si>
    <t>Sydney League 1 League</t>
  </si>
  <si>
    <t>FilOz Triathlon Club</t>
  </si>
  <si>
    <t>Hills Red Army</t>
  </si>
  <si>
    <t>Panthers Triathlon Club</t>
  </si>
  <si>
    <t>Engadine Triathlon Club</t>
  </si>
  <si>
    <t>BRAT Triathlon Club</t>
  </si>
  <si>
    <t>Northern Suburbs Triathlon Club</t>
  </si>
  <si>
    <t>Hunters Hills Triathlon Club</t>
  </si>
  <si>
    <t>Australian Chinese Dragon</t>
  </si>
  <si>
    <t>South West Sydney Triathlon Club</t>
  </si>
  <si>
    <t>Number that finished 70.3</t>
  </si>
  <si>
    <t>70.3 Performance Total</t>
  </si>
  <si>
    <t xml:space="preserve"> Tomaree Triathlon Club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</si>
</sst>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3" fillId="0" borderId="1" xfId="0" applyFont="1" applyBorder="1"/>
    <xf numFmtId="0" fontId="4" fillId="3" borderId="1" xfId="0" applyFont="1" applyFill="1" applyBorder="1"/>
    <xf numFmtId="0" fontId="5" fillId="0" borderId="0" xfId="0" applyFont="1" applyAlignment="1">
      <alignment vertic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9" fontId="0" fillId="0" borderId="1" xfId="1" applyFont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1" fontId="0" fillId="0" borderId="1" xfId="0" applyNumberFormat="1" applyBorder="1"/>
    <xf numFmtId="14" fontId="0" fillId="0" borderId="1" xfId="0" applyNumberFormat="1" applyBorder="1"/>
    <xf numFmtId="0" fontId="6" fillId="0" borderId="3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84C6B-0455-4186-B989-74F6EFB9D931}">
  <dimension ref="A1:M252"/>
  <sheetViews>
    <sheetView workbookViewId="0">
      <selection activeCell="F198" sqref="F198"/>
    </sheetView>
  </sheetViews>
  <sheetFormatPr defaultRowHeight="14.5" x14ac:dyDescent="0.35"/>
  <cols>
    <col min="1" max="1" width="18" customWidth="1"/>
    <col min="2" max="2" width="14.08984375" customWidth="1"/>
    <col min="3" max="3" width="14" customWidth="1"/>
    <col min="4" max="4" width="11.81640625" bestFit="1" customWidth="1"/>
    <col min="5" max="5" width="17.81640625" style="7" bestFit="1" customWidth="1"/>
    <col min="6" max="6" width="17.81640625" style="7" customWidth="1"/>
    <col min="7" max="7" width="109.6328125" bestFit="1" customWidth="1"/>
    <col min="8" max="8" width="39.36328125" bestFit="1" customWidth="1"/>
    <col min="13" max="13" width="24.1796875" bestFit="1" customWidth="1"/>
  </cols>
  <sheetData>
    <row r="1" spans="1:13" x14ac:dyDescent="0.35">
      <c r="A1" s="1" t="s">
        <v>0</v>
      </c>
      <c r="B1" s="1" t="s">
        <v>1</v>
      </c>
      <c r="C1" s="1" t="s">
        <v>4</v>
      </c>
      <c r="D1" s="2" t="s">
        <v>5</v>
      </c>
      <c r="E1" s="5" t="s">
        <v>19</v>
      </c>
      <c r="F1" s="5" t="s">
        <v>37</v>
      </c>
      <c r="G1" s="2" t="s">
        <v>20</v>
      </c>
      <c r="H1" s="1" t="s">
        <v>2</v>
      </c>
    </row>
    <row r="2" spans="1:13" x14ac:dyDescent="0.35">
      <c r="A2" s="1" t="s">
        <v>46</v>
      </c>
      <c r="B2" s="1" t="s">
        <v>47</v>
      </c>
      <c r="C2" s="1" t="s">
        <v>441</v>
      </c>
      <c r="D2" s="16" t="s">
        <v>683</v>
      </c>
      <c r="E2" s="1">
        <v>1</v>
      </c>
      <c r="F2" s="8"/>
      <c r="G2" s="15" t="s">
        <v>774</v>
      </c>
      <c r="H2" s="2" t="s">
        <v>22</v>
      </c>
    </row>
    <row r="3" spans="1:13" x14ac:dyDescent="0.35">
      <c r="A3" s="1" t="s">
        <v>48</v>
      </c>
      <c r="B3" s="1" t="s">
        <v>49</v>
      </c>
      <c r="C3" s="1" t="s">
        <v>442</v>
      </c>
      <c r="D3" s="16" t="s">
        <v>684</v>
      </c>
      <c r="E3" s="1">
        <v>1</v>
      </c>
      <c r="F3" s="8">
        <v>10</v>
      </c>
      <c r="G3" s="15" t="s">
        <v>773</v>
      </c>
      <c r="H3" s="2" t="s">
        <v>22</v>
      </c>
    </row>
    <row r="4" spans="1:13" x14ac:dyDescent="0.35">
      <c r="A4" s="1" t="s">
        <v>50</v>
      </c>
      <c r="B4" s="1" t="s">
        <v>51</v>
      </c>
      <c r="C4" s="1" t="s">
        <v>443</v>
      </c>
      <c r="D4" s="16" t="s">
        <v>685</v>
      </c>
      <c r="E4" s="1">
        <v>2</v>
      </c>
      <c r="F4" s="8">
        <v>9</v>
      </c>
      <c r="G4" s="15" t="s">
        <v>755</v>
      </c>
      <c r="H4" s="2" t="s">
        <v>22</v>
      </c>
    </row>
    <row r="5" spans="1:13" x14ac:dyDescent="0.35">
      <c r="A5" s="1" t="s">
        <v>52</v>
      </c>
      <c r="B5" s="1" t="s">
        <v>53</v>
      </c>
      <c r="C5" s="1" t="s">
        <v>444</v>
      </c>
      <c r="D5" s="16" t="s">
        <v>683</v>
      </c>
      <c r="E5" s="1">
        <v>6</v>
      </c>
      <c r="F5" s="8"/>
      <c r="G5" s="15" t="s">
        <v>775</v>
      </c>
      <c r="H5" s="2" t="s">
        <v>22</v>
      </c>
      <c r="M5" s="24" t="s">
        <v>770</v>
      </c>
    </row>
    <row r="6" spans="1:13" x14ac:dyDescent="0.35">
      <c r="A6" s="1" t="s">
        <v>57</v>
      </c>
      <c r="B6" s="1" t="s">
        <v>58</v>
      </c>
      <c r="C6" s="15" t="s">
        <v>445</v>
      </c>
      <c r="D6" s="16" t="s">
        <v>686</v>
      </c>
      <c r="E6" s="1">
        <v>4</v>
      </c>
      <c r="F6" s="8">
        <v>7</v>
      </c>
      <c r="G6" s="15" t="s">
        <v>768</v>
      </c>
      <c r="H6" s="2" t="s">
        <v>22</v>
      </c>
      <c r="M6" s="24" t="s">
        <v>970</v>
      </c>
    </row>
    <row r="7" spans="1:13" x14ac:dyDescent="0.35">
      <c r="A7" s="1" t="s">
        <v>50</v>
      </c>
      <c r="B7" s="1" t="s">
        <v>59</v>
      </c>
      <c r="C7" s="1" t="s">
        <v>446</v>
      </c>
      <c r="D7" s="16" t="s">
        <v>687</v>
      </c>
      <c r="E7" s="1">
        <v>1</v>
      </c>
      <c r="F7" s="8">
        <v>10</v>
      </c>
      <c r="G7" s="15" t="s">
        <v>776</v>
      </c>
      <c r="H7" s="2" t="s">
        <v>22</v>
      </c>
      <c r="M7" s="24" t="s">
        <v>769</v>
      </c>
    </row>
    <row r="8" spans="1:13" x14ac:dyDescent="0.35">
      <c r="A8" s="1" t="s">
        <v>60</v>
      </c>
      <c r="B8" s="1" t="s">
        <v>61</v>
      </c>
      <c r="C8" s="1" t="s">
        <v>447</v>
      </c>
      <c r="D8" s="16" t="s">
        <v>688</v>
      </c>
      <c r="E8" s="1">
        <v>2</v>
      </c>
      <c r="F8" s="8"/>
      <c r="G8" s="15" t="s">
        <v>777</v>
      </c>
      <c r="H8" s="2" t="s">
        <v>22</v>
      </c>
      <c r="M8" s="24" t="s">
        <v>755</v>
      </c>
    </row>
    <row r="9" spans="1:13" x14ac:dyDescent="0.35">
      <c r="A9" s="1" t="s">
        <v>64</v>
      </c>
      <c r="B9" s="1" t="s">
        <v>65</v>
      </c>
      <c r="C9" s="1" t="s">
        <v>448</v>
      </c>
      <c r="D9" s="16" t="s">
        <v>685</v>
      </c>
      <c r="E9" s="1">
        <v>4</v>
      </c>
      <c r="F9" s="8">
        <v>7</v>
      </c>
      <c r="G9" s="15" t="s">
        <v>755</v>
      </c>
      <c r="H9" s="2" t="s">
        <v>22</v>
      </c>
      <c r="M9" s="24" t="s">
        <v>971</v>
      </c>
    </row>
    <row r="10" spans="1:13" x14ac:dyDescent="0.35">
      <c r="A10" s="1" t="s">
        <v>66</v>
      </c>
      <c r="B10" s="1" t="s">
        <v>67</v>
      </c>
      <c r="C10" s="1" t="s">
        <v>449</v>
      </c>
      <c r="D10" s="16" t="s">
        <v>685</v>
      </c>
      <c r="E10" s="1">
        <v>7</v>
      </c>
      <c r="F10" s="8">
        <v>4</v>
      </c>
      <c r="G10" s="15" t="s">
        <v>755</v>
      </c>
      <c r="H10" s="2" t="s">
        <v>22</v>
      </c>
      <c r="M10" s="24" t="s">
        <v>972</v>
      </c>
    </row>
    <row r="11" spans="1:13" x14ac:dyDescent="0.35">
      <c r="A11" s="1" t="s">
        <v>29</v>
      </c>
      <c r="B11" s="1" t="s">
        <v>68</v>
      </c>
      <c r="C11" s="1" t="s">
        <v>450</v>
      </c>
      <c r="D11" s="16" t="s">
        <v>686</v>
      </c>
      <c r="E11" s="1">
        <v>5</v>
      </c>
      <c r="F11" s="8">
        <v>6</v>
      </c>
      <c r="G11" s="15" t="s">
        <v>759</v>
      </c>
      <c r="H11" s="2" t="s">
        <v>22</v>
      </c>
      <c r="I11">
        <v>1</v>
      </c>
      <c r="J11">
        <v>10</v>
      </c>
      <c r="M11" s="24" t="s">
        <v>973</v>
      </c>
    </row>
    <row r="12" spans="1:13" x14ac:dyDescent="0.35">
      <c r="A12" s="1" t="s">
        <v>69</v>
      </c>
      <c r="B12" s="1" t="s">
        <v>70</v>
      </c>
      <c r="C12" s="1" t="s">
        <v>451</v>
      </c>
      <c r="D12" s="16" t="s">
        <v>683</v>
      </c>
      <c r="E12" s="1">
        <v>11</v>
      </c>
      <c r="F12" s="8"/>
      <c r="G12" s="15" t="s">
        <v>772</v>
      </c>
      <c r="H12" s="2" t="s">
        <v>22</v>
      </c>
      <c r="M12" s="24" t="s">
        <v>974</v>
      </c>
    </row>
    <row r="13" spans="1:13" x14ac:dyDescent="0.35">
      <c r="A13" s="1" t="s">
        <v>74</v>
      </c>
      <c r="B13" s="1" t="s">
        <v>75</v>
      </c>
      <c r="C13" s="1" t="s">
        <v>452</v>
      </c>
      <c r="D13" s="16" t="s">
        <v>685</v>
      </c>
      <c r="E13" s="1">
        <v>11</v>
      </c>
      <c r="F13" s="8"/>
      <c r="G13" s="15" t="s">
        <v>774</v>
      </c>
      <c r="H13" s="2" t="s">
        <v>22</v>
      </c>
      <c r="M13" s="24" t="s">
        <v>975</v>
      </c>
    </row>
    <row r="14" spans="1:13" x14ac:dyDescent="0.35">
      <c r="A14" s="1" t="s">
        <v>76</v>
      </c>
      <c r="B14" s="1" t="s">
        <v>77</v>
      </c>
      <c r="C14" s="1" t="s">
        <v>453</v>
      </c>
      <c r="D14" s="16" t="s">
        <v>686</v>
      </c>
      <c r="E14" s="1">
        <v>6</v>
      </c>
      <c r="F14" s="8"/>
      <c r="G14" s="15" t="s">
        <v>772</v>
      </c>
      <c r="H14" s="2" t="s">
        <v>22</v>
      </c>
      <c r="M14" s="24" t="s">
        <v>976</v>
      </c>
    </row>
    <row r="15" spans="1:13" x14ac:dyDescent="0.35">
      <c r="A15" s="1" t="s">
        <v>78</v>
      </c>
      <c r="B15" s="1" t="s">
        <v>79</v>
      </c>
      <c r="C15" s="1" t="s">
        <v>454</v>
      </c>
      <c r="D15" s="16" t="s">
        <v>686</v>
      </c>
      <c r="E15" s="1">
        <v>7</v>
      </c>
      <c r="F15" s="8">
        <v>4</v>
      </c>
      <c r="G15" s="15" t="s">
        <v>769</v>
      </c>
      <c r="H15" s="2" t="s">
        <v>22</v>
      </c>
      <c r="I15">
        <v>2</v>
      </c>
      <c r="J15">
        <v>9</v>
      </c>
      <c r="M15" s="24" t="s">
        <v>768</v>
      </c>
    </row>
    <row r="16" spans="1:13" x14ac:dyDescent="0.35">
      <c r="A16" s="1" t="s">
        <v>80</v>
      </c>
      <c r="B16" s="1" t="s">
        <v>81</v>
      </c>
      <c r="C16" s="1" t="s">
        <v>455</v>
      </c>
      <c r="D16" s="16" t="s">
        <v>690</v>
      </c>
      <c r="E16" s="1">
        <v>1</v>
      </c>
      <c r="F16" s="8">
        <v>10</v>
      </c>
      <c r="G16" s="15" t="s">
        <v>765</v>
      </c>
      <c r="H16" s="2" t="s">
        <v>22</v>
      </c>
      <c r="I16">
        <v>3</v>
      </c>
      <c r="J16">
        <v>8</v>
      </c>
      <c r="M16" s="24" t="s">
        <v>759</v>
      </c>
    </row>
    <row r="17" spans="1:13" x14ac:dyDescent="0.35">
      <c r="A17" s="1" t="s">
        <v>82</v>
      </c>
      <c r="B17" s="1" t="s">
        <v>83</v>
      </c>
      <c r="C17" s="15" t="s">
        <v>456</v>
      </c>
      <c r="D17" s="16" t="s">
        <v>686</v>
      </c>
      <c r="E17" s="1">
        <v>8</v>
      </c>
      <c r="F17" s="8"/>
      <c r="G17" s="15" t="s">
        <v>727</v>
      </c>
      <c r="H17" s="2" t="s">
        <v>22</v>
      </c>
      <c r="M17" s="24" t="s">
        <v>968</v>
      </c>
    </row>
    <row r="18" spans="1:13" x14ac:dyDescent="0.35">
      <c r="A18" s="1" t="s">
        <v>17</v>
      </c>
      <c r="B18" s="1" t="s">
        <v>85</v>
      </c>
      <c r="C18" s="1" t="s">
        <v>457</v>
      </c>
      <c r="D18" s="16" t="s">
        <v>685</v>
      </c>
      <c r="E18" s="1">
        <v>12</v>
      </c>
      <c r="F18" s="8"/>
      <c r="G18" s="15" t="s">
        <v>722</v>
      </c>
      <c r="H18" s="2" t="s">
        <v>22</v>
      </c>
      <c r="I18">
        <v>4</v>
      </c>
      <c r="J18">
        <v>7</v>
      </c>
      <c r="M18" s="24" t="s">
        <v>978</v>
      </c>
    </row>
    <row r="19" spans="1:13" x14ac:dyDescent="0.35">
      <c r="A19" s="1" t="s">
        <v>8</v>
      </c>
      <c r="B19" s="1" t="s">
        <v>86</v>
      </c>
      <c r="C19" s="1" t="s">
        <v>458</v>
      </c>
      <c r="D19" s="16" t="s">
        <v>686</v>
      </c>
      <c r="E19" s="1">
        <v>11</v>
      </c>
      <c r="F19" s="8"/>
      <c r="G19" s="15" t="s">
        <v>728</v>
      </c>
      <c r="H19" s="2" t="s">
        <v>22</v>
      </c>
      <c r="I19">
        <v>5</v>
      </c>
      <c r="J19">
        <v>6</v>
      </c>
      <c r="M19" s="24" t="s">
        <v>979</v>
      </c>
    </row>
    <row r="20" spans="1:13" x14ac:dyDescent="0.35">
      <c r="A20" s="1" t="s">
        <v>87</v>
      </c>
      <c r="B20" s="1" t="s">
        <v>88</v>
      </c>
      <c r="C20" s="1" t="s">
        <v>459</v>
      </c>
      <c r="D20" s="16" t="s">
        <v>691</v>
      </c>
      <c r="E20" s="1">
        <v>1</v>
      </c>
      <c r="F20" s="8">
        <v>10</v>
      </c>
      <c r="G20" s="15" t="s">
        <v>759</v>
      </c>
      <c r="H20" s="2" t="s">
        <v>22</v>
      </c>
      <c r="I20">
        <v>6</v>
      </c>
      <c r="J20">
        <v>5</v>
      </c>
      <c r="M20" s="24" t="s">
        <v>980</v>
      </c>
    </row>
    <row r="21" spans="1:13" x14ac:dyDescent="0.35">
      <c r="A21" s="1" t="s">
        <v>90</v>
      </c>
      <c r="B21" s="1" t="s">
        <v>91</v>
      </c>
      <c r="C21" s="1" t="s">
        <v>460</v>
      </c>
      <c r="D21" s="16" t="s">
        <v>688</v>
      </c>
      <c r="E21" s="1">
        <v>17</v>
      </c>
      <c r="F21" s="8"/>
      <c r="G21" s="15" t="s">
        <v>725</v>
      </c>
      <c r="H21" s="2" t="s">
        <v>22</v>
      </c>
      <c r="M21" s="24" t="s">
        <v>981</v>
      </c>
    </row>
    <row r="22" spans="1:13" x14ac:dyDescent="0.35">
      <c r="A22" s="1" t="s">
        <v>92</v>
      </c>
      <c r="B22" s="1" t="s">
        <v>93</v>
      </c>
      <c r="C22" s="1" t="s">
        <v>461</v>
      </c>
      <c r="D22" s="16" t="s">
        <v>686</v>
      </c>
      <c r="E22" s="1">
        <v>12</v>
      </c>
      <c r="F22" s="8"/>
      <c r="G22" s="15" t="s">
        <v>719</v>
      </c>
      <c r="H22" s="2" t="s">
        <v>22</v>
      </c>
      <c r="I22">
        <v>7</v>
      </c>
      <c r="J22">
        <v>4</v>
      </c>
      <c r="M22" s="24" t="s">
        <v>982</v>
      </c>
    </row>
    <row r="23" spans="1:13" x14ac:dyDescent="0.35">
      <c r="A23" s="1" t="s">
        <v>9</v>
      </c>
      <c r="B23" s="1" t="s">
        <v>95</v>
      </c>
      <c r="C23" s="1" t="s">
        <v>462</v>
      </c>
      <c r="D23" s="16" t="s">
        <v>688</v>
      </c>
      <c r="E23" s="1">
        <v>19</v>
      </c>
      <c r="F23" s="8"/>
      <c r="G23" s="15" t="s">
        <v>728</v>
      </c>
      <c r="H23" s="2" t="s">
        <v>22</v>
      </c>
      <c r="I23">
        <v>8</v>
      </c>
      <c r="J23">
        <v>3</v>
      </c>
      <c r="M23" s="24" t="s">
        <v>983</v>
      </c>
    </row>
    <row r="24" spans="1:13" x14ac:dyDescent="0.35">
      <c r="A24" s="1" t="s">
        <v>96</v>
      </c>
      <c r="B24" s="1" t="s">
        <v>97</v>
      </c>
      <c r="C24" s="1" t="s">
        <v>463</v>
      </c>
      <c r="D24" s="16" t="s">
        <v>686</v>
      </c>
      <c r="E24" s="1">
        <v>13</v>
      </c>
      <c r="F24" s="8"/>
      <c r="G24" s="15" t="s">
        <v>725</v>
      </c>
      <c r="H24" s="2" t="s">
        <v>22</v>
      </c>
      <c r="M24" s="24" t="s">
        <v>984</v>
      </c>
    </row>
    <row r="25" spans="1:13" x14ac:dyDescent="0.35">
      <c r="A25" s="1" t="s">
        <v>98</v>
      </c>
      <c r="B25" s="1" t="s">
        <v>99</v>
      </c>
      <c r="C25" s="1" t="s">
        <v>464</v>
      </c>
      <c r="D25" s="16" t="s">
        <v>685</v>
      </c>
      <c r="E25" s="1">
        <v>16</v>
      </c>
      <c r="F25" s="8"/>
      <c r="G25" s="15" t="s">
        <v>729</v>
      </c>
      <c r="H25" s="2" t="s">
        <v>22</v>
      </c>
      <c r="M25" s="24" t="s">
        <v>985</v>
      </c>
    </row>
    <row r="26" spans="1:13" x14ac:dyDescent="0.35">
      <c r="A26" s="1" t="s">
        <v>100</v>
      </c>
      <c r="B26" s="1" t="s">
        <v>101</v>
      </c>
      <c r="C26" s="1" t="s">
        <v>465</v>
      </c>
      <c r="D26" s="16" t="s">
        <v>683</v>
      </c>
      <c r="E26" s="1">
        <v>20</v>
      </c>
      <c r="F26" s="8"/>
      <c r="G26" s="15" t="s">
        <v>728</v>
      </c>
      <c r="H26" s="2" t="s">
        <v>22</v>
      </c>
      <c r="I26">
        <v>9</v>
      </c>
      <c r="J26">
        <v>2</v>
      </c>
      <c r="M26" s="24" t="s">
        <v>986</v>
      </c>
    </row>
    <row r="27" spans="1:13" x14ac:dyDescent="0.35">
      <c r="A27" s="1" t="s">
        <v>71</v>
      </c>
      <c r="B27" s="1" t="s">
        <v>102</v>
      </c>
      <c r="C27" s="1" t="s">
        <v>466</v>
      </c>
      <c r="D27" s="16" t="s">
        <v>686</v>
      </c>
      <c r="E27" s="1">
        <v>15</v>
      </c>
      <c r="F27" s="8"/>
      <c r="G27" s="15" t="s">
        <v>719</v>
      </c>
      <c r="H27" s="2" t="s">
        <v>22</v>
      </c>
      <c r="I27">
        <v>10</v>
      </c>
      <c r="J27">
        <v>1</v>
      </c>
    </row>
    <row r="28" spans="1:13" x14ac:dyDescent="0.35">
      <c r="A28" s="1" t="s">
        <v>103</v>
      </c>
      <c r="B28" s="1" t="s">
        <v>104</v>
      </c>
      <c r="C28" s="1" t="s">
        <v>467</v>
      </c>
      <c r="D28" s="16" t="s">
        <v>686</v>
      </c>
      <c r="E28" s="1">
        <v>16</v>
      </c>
      <c r="F28" s="8"/>
      <c r="G28" s="24" t="s">
        <v>982</v>
      </c>
      <c r="H28" s="2" t="s">
        <v>22</v>
      </c>
    </row>
    <row r="29" spans="1:13" x14ac:dyDescent="0.35">
      <c r="A29" s="1" t="s">
        <v>105</v>
      </c>
      <c r="B29" s="1" t="s">
        <v>106</v>
      </c>
      <c r="C29" s="1" t="s">
        <v>468</v>
      </c>
      <c r="D29" s="16" t="s">
        <v>686</v>
      </c>
      <c r="E29" s="1">
        <v>17</v>
      </c>
      <c r="F29" s="8"/>
      <c r="G29" s="15" t="s">
        <v>759</v>
      </c>
      <c r="H29" s="2" t="s">
        <v>22</v>
      </c>
    </row>
    <row r="30" spans="1:13" x14ac:dyDescent="0.35">
      <c r="A30" s="1" t="s">
        <v>107</v>
      </c>
      <c r="B30" s="1" t="s">
        <v>61</v>
      </c>
      <c r="C30" s="1" t="s">
        <v>469</v>
      </c>
      <c r="D30" s="16" t="s">
        <v>691</v>
      </c>
      <c r="E30" s="1">
        <v>5</v>
      </c>
      <c r="F30" s="8">
        <v>6</v>
      </c>
      <c r="G30" s="15" t="s">
        <v>712</v>
      </c>
      <c r="H30" s="2" t="s">
        <v>22</v>
      </c>
    </row>
    <row r="31" spans="1:13" x14ac:dyDescent="0.35">
      <c r="A31" s="1" t="s">
        <v>100</v>
      </c>
      <c r="B31" s="1" t="s">
        <v>108</v>
      </c>
      <c r="C31" s="1" t="s">
        <v>470</v>
      </c>
      <c r="D31" s="16" t="s">
        <v>691</v>
      </c>
      <c r="E31" s="1">
        <v>6</v>
      </c>
      <c r="F31" s="8"/>
      <c r="G31" s="15" t="s">
        <v>725</v>
      </c>
      <c r="H31" s="2" t="s">
        <v>22</v>
      </c>
    </row>
    <row r="32" spans="1:13" x14ac:dyDescent="0.35">
      <c r="A32" s="1" t="s">
        <v>9</v>
      </c>
      <c r="B32" s="1" t="s">
        <v>109</v>
      </c>
      <c r="C32" s="1" t="s">
        <v>471</v>
      </c>
      <c r="D32" s="16" t="s">
        <v>685</v>
      </c>
      <c r="E32" s="1">
        <v>18</v>
      </c>
      <c r="F32" s="8"/>
      <c r="G32" s="15" t="s">
        <v>730</v>
      </c>
      <c r="H32" s="2" t="s">
        <v>22</v>
      </c>
    </row>
    <row r="33" spans="1:8" x14ac:dyDescent="0.35">
      <c r="A33" s="1" t="s">
        <v>110</v>
      </c>
      <c r="B33" s="1" t="s">
        <v>111</v>
      </c>
      <c r="C33" s="1" t="s">
        <v>472</v>
      </c>
      <c r="D33" s="16" t="s">
        <v>687</v>
      </c>
      <c r="E33" s="1">
        <v>3</v>
      </c>
      <c r="F33" s="8">
        <v>8</v>
      </c>
      <c r="G33" s="15" t="s">
        <v>719</v>
      </c>
      <c r="H33" s="2" t="s">
        <v>22</v>
      </c>
    </row>
    <row r="34" spans="1:8" x14ac:dyDescent="0.35">
      <c r="A34" s="1" t="s">
        <v>10</v>
      </c>
      <c r="B34" s="1" t="s">
        <v>112</v>
      </c>
      <c r="C34" s="1" t="s">
        <v>473</v>
      </c>
      <c r="D34" s="16" t="s">
        <v>685</v>
      </c>
      <c r="E34" s="1">
        <v>19</v>
      </c>
      <c r="F34" s="8"/>
      <c r="G34" s="15" t="s">
        <v>760</v>
      </c>
      <c r="H34" s="2" t="s">
        <v>22</v>
      </c>
    </row>
    <row r="35" spans="1:8" x14ac:dyDescent="0.35">
      <c r="A35" s="1" t="s">
        <v>84</v>
      </c>
      <c r="B35" s="1" t="s">
        <v>113</v>
      </c>
      <c r="C35" s="1" t="s">
        <v>474</v>
      </c>
      <c r="D35" s="16" t="s">
        <v>688</v>
      </c>
      <c r="E35" s="1">
        <v>29</v>
      </c>
      <c r="F35" s="8"/>
      <c r="G35" s="15" t="s">
        <v>767</v>
      </c>
      <c r="H35" s="2" t="s">
        <v>22</v>
      </c>
    </row>
    <row r="36" spans="1:8" x14ac:dyDescent="0.35">
      <c r="A36" s="1" t="s">
        <v>9</v>
      </c>
      <c r="B36" s="1" t="s">
        <v>114</v>
      </c>
      <c r="C36" s="1" t="s">
        <v>475</v>
      </c>
      <c r="D36" s="16" t="s">
        <v>686</v>
      </c>
      <c r="E36" s="1">
        <v>18</v>
      </c>
      <c r="F36" s="8"/>
      <c r="G36" s="24" t="s">
        <v>982</v>
      </c>
      <c r="H36" s="2" t="s">
        <v>22</v>
      </c>
    </row>
    <row r="37" spans="1:8" x14ac:dyDescent="0.35">
      <c r="A37" s="1" t="s">
        <v>115</v>
      </c>
      <c r="B37" s="1" t="s">
        <v>116</v>
      </c>
      <c r="C37" s="1" t="s">
        <v>476</v>
      </c>
      <c r="D37" s="16" t="s">
        <v>687</v>
      </c>
      <c r="E37" s="1">
        <v>4</v>
      </c>
      <c r="F37" s="8">
        <v>7</v>
      </c>
      <c r="G37" s="15" t="s">
        <v>731</v>
      </c>
      <c r="H37" s="2" t="s">
        <v>22</v>
      </c>
    </row>
    <row r="38" spans="1:8" x14ac:dyDescent="0.35">
      <c r="A38" s="1" t="s">
        <v>28</v>
      </c>
      <c r="B38" s="1" t="s">
        <v>118</v>
      </c>
      <c r="C38" s="1" t="s">
        <v>477</v>
      </c>
      <c r="D38" s="16" t="s">
        <v>689</v>
      </c>
      <c r="E38" s="1">
        <v>15</v>
      </c>
      <c r="F38" s="8"/>
      <c r="G38" s="15" t="s">
        <v>719</v>
      </c>
      <c r="H38" s="2" t="s">
        <v>22</v>
      </c>
    </row>
    <row r="39" spans="1:8" x14ac:dyDescent="0.35">
      <c r="A39" s="1" t="s">
        <v>73</v>
      </c>
      <c r="B39" s="1" t="s">
        <v>119</v>
      </c>
      <c r="C39" s="1" t="s">
        <v>478</v>
      </c>
      <c r="D39" s="16" t="s">
        <v>688</v>
      </c>
      <c r="E39" s="1">
        <v>35</v>
      </c>
      <c r="F39" s="8"/>
      <c r="G39" s="24" t="s">
        <v>982</v>
      </c>
      <c r="H39" s="2" t="s">
        <v>22</v>
      </c>
    </row>
    <row r="40" spans="1:8" x14ac:dyDescent="0.35">
      <c r="A40" s="1" t="s">
        <v>120</v>
      </c>
      <c r="B40" s="1" t="s">
        <v>121</v>
      </c>
      <c r="C40" s="1" t="s">
        <v>479</v>
      </c>
      <c r="D40" s="16" t="s">
        <v>683</v>
      </c>
      <c r="E40" s="1">
        <v>28</v>
      </c>
      <c r="F40" s="8"/>
      <c r="G40" s="15" t="s">
        <v>722</v>
      </c>
      <c r="H40" s="2" t="s">
        <v>22</v>
      </c>
    </row>
    <row r="41" spans="1:8" x14ac:dyDescent="0.35">
      <c r="A41" s="1" t="s">
        <v>122</v>
      </c>
      <c r="B41" s="1" t="s">
        <v>123</v>
      </c>
      <c r="C41" s="1" t="s">
        <v>36</v>
      </c>
      <c r="D41" s="16" t="s">
        <v>692</v>
      </c>
      <c r="E41" s="1">
        <v>1</v>
      </c>
      <c r="F41" s="8"/>
      <c r="G41" s="15" t="s">
        <v>21</v>
      </c>
      <c r="H41" s="2" t="s">
        <v>22</v>
      </c>
    </row>
    <row r="42" spans="1:8" x14ac:dyDescent="0.35">
      <c r="A42" s="1" t="s">
        <v>124</v>
      </c>
      <c r="B42" s="1" t="s">
        <v>125</v>
      </c>
      <c r="C42" s="1" t="s">
        <v>480</v>
      </c>
      <c r="D42" s="16" t="s">
        <v>693</v>
      </c>
      <c r="E42" s="1">
        <v>2</v>
      </c>
      <c r="F42" s="8">
        <v>9</v>
      </c>
      <c r="G42" s="15" t="s">
        <v>761</v>
      </c>
      <c r="H42" s="2" t="s">
        <v>22</v>
      </c>
    </row>
    <row r="43" spans="1:8" x14ac:dyDescent="0.35">
      <c r="A43" s="1" t="s">
        <v>126</v>
      </c>
      <c r="B43" s="1" t="s">
        <v>127</v>
      </c>
      <c r="C43" s="1" t="s">
        <v>481</v>
      </c>
      <c r="D43" s="16" t="s">
        <v>694</v>
      </c>
      <c r="E43" s="1">
        <v>3</v>
      </c>
      <c r="F43" s="8">
        <v>8</v>
      </c>
      <c r="G43" s="15" t="s">
        <v>722</v>
      </c>
      <c r="H43" s="2" t="s">
        <v>22</v>
      </c>
    </row>
    <row r="44" spans="1:8" x14ac:dyDescent="0.35">
      <c r="A44" s="1" t="s">
        <v>126</v>
      </c>
      <c r="B44" s="1" t="s">
        <v>128</v>
      </c>
      <c r="C44" s="1" t="s">
        <v>471</v>
      </c>
      <c r="D44" s="16" t="s">
        <v>687</v>
      </c>
      <c r="E44" s="1">
        <v>5</v>
      </c>
      <c r="F44" s="8">
        <v>6</v>
      </c>
      <c r="G44" s="15" t="s">
        <v>730</v>
      </c>
      <c r="H44" s="2" t="s">
        <v>22</v>
      </c>
    </row>
    <row r="45" spans="1:8" x14ac:dyDescent="0.35">
      <c r="A45" s="1" t="s">
        <v>129</v>
      </c>
      <c r="B45" s="1" t="s">
        <v>130</v>
      </c>
      <c r="C45" s="1" t="s">
        <v>482</v>
      </c>
      <c r="D45" s="16" t="s">
        <v>688</v>
      </c>
      <c r="E45" s="1">
        <v>39</v>
      </c>
      <c r="F45" s="8"/>
      <c r="G45" s="15" t="s">
        <v>711</v>
      </c>
      <c r="H45" s="2" t="s">
        <v>22</v>
      </c>
    </row>
    <row r="46" spans="1:8" x14ac:dyDescent="0.35">
      <c r="A46" s="1" t="s">
        <v>131</v>
      </c>
      <c r="B46" s="1" t="s">
        <v>132</v>
      </c>
      <c r="C46" s="1" t="s">
        <v>483</v>
      </c>
      <c r="D46" s="16" t="s">
        <v>685</v>
      </c>
      <c r="E46" s="1">
        <v>25</v>
      </c>
      <c r="F46" s="8"/>
      <c r="G46" s="15" t="s">
        <v>733</v>
      </c>
      <c r="H46" s="2" t="s">
        <v>22</v>
      </c>
    </row>
    <row r="47" spans="1:8" x14ac:dyDescent="0.35">
      <c r="A47" s="1" t="s">
        <v>117</v>
      </c>
      <c r="B47" s="1" t="s">
        <v>133</v>
      </c>
      <c r="C47" s="1" t="s">
        <v>484</v>
      </c>
      <c r="D47" s="16" t="s">
        <v>695</v>
      </c>
      <c r="E47" s="1">
        <v>1</v>
      </c>
      <c r="F47" s="8">
        <v>10</v>
      </c>
      <c r="G47" s="15" t="s">
        <v>719</v>
      </c>
      <c r="H47" s="2" t="s">
        <v>22</v>
      </c>
    </row>
    <row r="48" spans="1:8" x14ac:dyDescent="0.35">
      <c r="A48" s="1" t="s">
        <v>134</v>
      </c>
      <c r="B48" s="1" t="s">
        <v>135</v>
      </c>
      <c r="C48" s="1" t="s">
        <v>485</v>
      </c>
      <c r="D48" s="16" t="s">
        <v>689</v>
      </c>
      <c r="E48" s="1">
        <v>17</v>
      </c>
      <c r="F48" s="8"/>
      <c r="G48" s="15" t="s">
        <v>719</v>
      </c>
      <c r="H48" s="2" t="s">
        <v>22</v>
      </c>
    </row>
    <row r="49" spans="1:8" x14ac:dyDescent="0.35">
      <c r="A49" s="1" t="s">
        <v>136</v>
      </c>
      <c r="B49" s="1" t="s">
        <v>86</v>
      </c>
      <c r="C49" s="1" t="s">
        <v>486</v>
      </c>
      <c r="D49" s="16" t="s">
        <v>696</v>
      </c>
      <c r="E49" s="1">
        <v>1</v>
      </c>
      <c r="F49" s="8">
        <v>10</v>
      </c>
      <c r="G49" s="15" t="s">
        <v>728</v>
      </c>
      <c r="H49" s="2" t="s">
        <v>22</v>
      </c>
    </row>
    <row r="50" spans="1:8" x14ac:dyDescent="0.35">
      <c r="A50" s="1" t="s">
        <v>137</v>
      </c>
      <c r="B50" s="1" t="s">
        <v>138</v>
      </c>
      <c r="C50" s="1" t="s">
        <v>487</v>
      </c>
      <c r="D50" s="16" t="s">
        <v>683</v>
      </c>
      <c r="E50" s="1">
        <v>32</v>
      </c>
      <c r="F50" s="8"/>
      <c r="G50" s="15" t="s">
        <v>734</v>
      </c>
      <c r="H50" s="2" t="s">
        <v>22</v>
      </c>
    </row>
    <row r="51" spans="1:8" x14ac:dyDescent="0.35">
      <c r="A51" s="1" t="s">
        <v>139</v>
      </c>
      <c r="B51" s="1" t="s">
        <v>102</v>
      </c>
      <c r="C51" s="1" t="s">
        <v>488</v>
      </c>
      <c r="D51" s="16" t="s">
        <v>692</v>
      </c>
      <c r="E51" s="1">
        <v>2</v>
      </c>
      <c r="F51" s="8">
        <v>9</v>
      </c>
      <c r="G51" s="15" t="s">
        <v>728</v>
      </c>
      <c r="H51" s="2" t="s">
        <v>22</v>
      </c>
    </row>
    <row r="52" spans="1:8" x14ac:dyDescent="0.35">
      <c r="A52" s="1" t="s">
        <v>140</v>
      </c>
      <c r="B52" s="1" t="s">
        <v>141</v>
      </c>
      <c r="C52" s="1" t="s">
        <v>489</v>
      </c>
      <c r="D52" s="16" t="s">
        <v>691</v>
      </c>
      <c r="E52" s="1">
        <v>10</v>
      </c>
      <c r="F52" s="8">
        <v>1</v>
      </c>
      <c r="G52" s="15" t="s">
        <v>730</v>
      </c>
      <c r="H52" s="2" t="s">
        <v>22</v>
      </c>
    </row>
    <row r="53" spans="1:8" x14ac:dyDescent="0.35">
      <c r="A53" s="1" t="s">
        <v>84</v>
      </c>
      <c r="B53" s="1" t="s">
        <v>142</v>
      </c>
      <c r="C53" s="1" t="s">
        <v>490</v>
      </c>
      <c r="D53" s="16" t="s">
        <v>686</v>
      </c>
      <c r="E53" s="1">
        <v>28</v>
      </c>
      <c r="F53" s="8"/>
      <c r="G53" s="15" t="s">
        <v>712</v>
      </c>
      <c r="H53" s="2" t="s">
        <v>22</v>
      </c>
    </row>
    <row r="54" spans="1:8" x14ac:dyDescent="0.35">
      <c r="A54" s="1" t="s">
        <v>143</v>
      </c>
      <c r="B54" s="1" t="s">
        <v>144</v>
      </c>
      <c r="C54" s="1" t="s">
        <v>491</v>
      </c>
      <c r="D54" s="16" t="s">
        <v>685</v>
      </c>
      <c r="E54" s="1">
        <v>26</v>
      </c>
      <c r="F54" s="8"/>
      <c r="G54" s="24" t="s">
        <v>982</v>
      </c>
      <c r="H54" s="2" t="s">
        <v>22</v>
      </c>
    </row>
    <row r="55" spans="1:8" x14ac:dyDescent="0.35">
      <c r="A55" s="1" t="s">
        <v>15</v>
      </c>
      <c r="B55" s="1" t="s">
        <v>63</v>
      </c>
      <c r="C55" s="1" t="s">
        <v>492</v>
      </c>
      <c r="D55" s="16" t="s">
        <v>697</v>
      </c>
      <c r="E55" s="1">
        <v>1</v>
      </c>
      <c r="F55" s="8">
        <v>10</v>
      </c>
      <c r="G55" s="15" t="s">
        <v>707</v>
      </c>
      <c r="H55" s="2" t="s">
        <v>22</v>
      </c>
    </row>
    <row r="56" spans="1:8" x14ac:dyDescent="0.35">
      <c r="A56" s="1" t="s">
        <v>145</v>
      </c>
      <c r="B56" s="1" t="s">
        <v>146</v>
      </c>
      <c r="C56" s="1" t="s">
        <v>493</v>
      </c>
      <c r="D56" s="16" t="s">
        <v>689</v>
      </c>
      <c r="E56" s="1">
        <v>18</v>
      </c>
      <c r="F56" s="8"/>
      <c r="G56" s="15" t="s">
        <v>756</v>
      </c>
      <c r="H56" s="2" t="s">
        <v>22</v>
      </c>
    </row>
    <row r="57" spans="1:8" x14ac:dyDescent="0.35">
      <c r="A57" s="1" t="s">
        <v>105</v>
      </c>
      <c r="B57" s="1" t="s">
        <v>147</v>
      </c>
      <c r="C57" s="1" t="s">
        <v>494</v>
      </c>
      <c r="D57" s="16" t="s">
        <v>688</v>
      </c>
      <c r="E57" s="1">
        <v>42</v>
      </c>
      <c r="F57" s="8"/>
      <c r="G57" s="15" t="s">
        <v>729</v>
      </c>
      <c r="H57" s="2" t="s">
        <v>22</v>
      </c>
    </row>
    <row r="58" spans="1:8" x14ac:dyDescent="0.35">
      <c r="A58" s="1" t="s">
        <v>148</v>
      </c>
      <c r="B58" s="1" t="s">
        <v>149</v>
      </c>
      <c r="C58" s="1" t="s">
        <v>495</v>
      </c>
      <c r="D58" s="16" t="s">
        <v>683</v>
      </c>
      <c r="E58" s="1">
        <v>33</v>
      </c>
      <c r="F58" s="8"/>
      <c r="G58" s="15" t="s">
        <v>716</v>
      </c>
      <c r="H58" s="2" t="s">
        <v>22</v>
      </c>
    </row>
    <row r="59" spans="1:8" x14ac:dyDescent="0.35">
      <c r="A59" s="1" t="s">
        <v>150</v>
      </c>
      <c r="B59" s="1" t="s">
        <v>151</v>
      </c>
      <c r="C59" s="1" t="s">
        <v>496</v>
      </c>
      <c r="D59" s="16" t="s">
        <v>687</v>
      </c>
      <c r="E59" s="1">
        <v>6</v>
      </c>
      <c r="F59" s="8"/>
      <c r="G59" s="15" t="s">
        <v>735</v>
      </c>
      <c r="H59" s="2" t="s">
        <v>22</v>
      </c>
    </row>
    <row r="60" spans="1:8" x14ac:dyDescent="0.35">
      <c r="A60" s="1" t="s">
        <v>7</v>
      </c>
      <c r="B60" s="1" t="s">
        <v>152</v>
      </c>
      <c r="C60" s="1" t="s">
        <v>497</v>
      </c>
      <c r="D60" s="16" t="s">
        <v>685</v>
      </c>
      <c r="E60" s="1">
        <v>27</v>
      </c>
      <c r="F60" s="8"/>
      <c r="G60" s="15" t="s">
        <v>711</v>
      </c>
      <c r="H60" s="2" t="s">
        <v>22</v>
      </c>
    </row>
    <row r="61" spans="1:8" x14ac:dyDescent="0.35">
      <c r="A61" s="1" t="s">
        <v>153</v>
      </c>
      <c r="B61" s="1" t="s">
        <v>154</v>
      </c>
      <c r="C61" s="1" t="s">
        <v>498</v>
      </c>
      <c r="D61" s="16" t="s">
        <v>686</v>
      </c>
      <c r="E61" s="1">
        <v>32</v>
      </c>
      <c r="F61" s="8"/>
      <c r="G61" s="15" t="s">
        <v>725</v>
      </c>
      <c r="H61" s="2" t="s">
        <v>22</v>
      </c>
    </row>
    <row r="62" spans="1:8" x14ac:dyDescent="0.35">
      <c r="A62" s="1" t="s">
        <v>23</v>
      </c>
      <c r="B62" s="1" t="s">
        <v>155</v>
      </c>
      <c r="C62" s="1" t="s">
        <v>499</v>
      </c>
      <c r="D62" s="16" t="s">
        <v>685</v>
      </c>
      <c r="E62" s="1">
        <v>28</v>
      </c>
      <c r="F62" s="8"/>
      <c r="G62" s="15" t="s">
        <v>728</v>
      </c>
      <c r="H62" s="2" t="s">
        <v>22</v>
      </c>
    </row>
    <row r="63" spans="1:8" x14ac:dyDescent="0.35">
      <c r="A63" s="1" t="s">
        <v>7</v>
      </c>
      <c r="B63" s="1" t="s">
        <v>156</v>
      </c>
      <c r="C63" s="1" t="s">
        <v>500</v>
      </c>
      <c r="D63" s="16" t="s">
        <v>688</v>
      </c>
      <c r="E63" s="1">
        <v>44</v>
      </c>
      <c r="F63" s="8"/>
      <c r="G63" s="24" t="s">
        <v>982</v>
      </c>
      <c r="H63" s="2" t="s">
        <v>22</v>
      </c>
    </row>
    <row r="64" spans="1:8" x14ac:dyDescent="0.35">
      <c r="A64" s="1" t="s">
        <v>157</v>
      </c>
      <c r="B64" s="1" t="s">
        <v>158</v>
      </c>
      <c r="C64" s="1" t="s">
        <v>501</v>
      </c>
      <c r="D64" s="16" t="s">
        <v>688</v>
      </c>
      <c r="E64" s="1">
        <v>46</v>
      </c>
      <c r="F64" s="8"/>
      <c r="G64" s="15" t="s">
        <v>714</v>
      </c>
      <c r="H64" s="2" t="s">
        <v>22</v>
      </c>
    </row>
    <row r="65" spans="1:8" x14ac:dyDescent="0.35">
      <c r="A65" s="1" t="s">
        <v>159</v>
      </c>
      <c r="B65" s="1" t="s">
        <v>160</v>
      </c>
      <c r="C65" s="1" t="s">
        <v>502</v>
      </c>
      <c r="D65" s="16" t="s">
        <v>686</v>
      </c>
      <c r="E65" s="1">
        <v>36</v>
      </c>
      <c r="F65" s="8"/>
      <c r="G65" s="15" t="s">
        <v>768</v>
      </c>
      <c r="H65" s="2" t="s">
        <v>22</v>
      </c>
    </row>
    <row r="66" spans="1:8" x14ac:dyDescent="0.35">
      <c r="A66" s="1" t="s">
        <v>24</v>
      </c>
      <c r="B66" s="1" t="s">
        <v>161</v>
      </c>
      <c r="C66" s="1" t="s">
        <v>503</v>
      </c>
      <c r="D66" s="16" t="s">
        <v>685</v>
      </c>
      <c r="E66" s="1">
        <v>32</v>
      </c>
      <c r="F66" s="8"/>
      <c r="G66" s="15" t="s">
        <v>769</v>
      </c>
      <c r="H66" s="2" t="s">
        <v>22</v>
      </c>
    </row>
    <row r="67" spans="1:8" x14ac:dyDescent="0.35">
      <c r="A67" s="1" t="s">
        <v>76</v>
      </c>
      <c r="B67" s="1" t="s">
        <v>162</v>
      </c>
      <c r="C67" s="1" t="s">
        <v>504</v>
      </c>
      <c r="D67" s="16" t="s">
        <v>688</v>
      </c>
      <c r="E67" s="1">
        <v>47</v>
      </c>
      <c r="F67" s="8"/>
      <c r="G67" s="24" t="s">
        <v>982</v>
      </c>
      <c r="H67" s="2" t="s">
        <v>22</v>
      </c>
    </row>
    <row r="68" spans="1:8" x14ac:dyDescent="0.35">
      <c r="A68" s="1" t="s">
        <v>27</v>
      </c>
      <c r="B68" s="1" t="s">
        <v>163</v>
      </c>
      <c r="C68" s="1" t="s">
        <v>505</v>
      </c>
      <c r="D68" s="16" t="s">
        <v>685</v>
      </c>
      <c r="E68" s="1">
        <v>33</v>
      </c>
      <c r="F68" s="8"/>
      <c r="G68" s="15" t="s">
        <v>770</v>
      </c>
      <c r="H68" s="2" t="s">
        <v>22</v>
      </c>
    </row>
    <row r="69" spans="1:8" x14ac:dyDescent="0.35">
      <c r="A69" s="1" t="s">
        <v>164</v>
      </c>
      <c r="B69" s="1" t="s">
        <v>165</v>
      </c>
      <c r="C69" s="1" t="s">
        <v>506</v>
      </c>
      <c r="D69" s="16" t="s">
        <v>691</v>
      </c>
      <c r="E69" s="1">
        <v>13</v>
      </c>
      <c r="F69" s="8"/>
      <c r="G69" s="15" t="s">
        <v>771</v>
      </c>
      <c r="H69" s="2" t="s">
        <v>22</v>
      </c>
    </row>
    <row r="70" spans="1:8" x14ac:dyDescent="0.35">
      <c r="A70" s="1" t="s">
        <v>166</v>
      </c>
      <c r="B70" s="1" t="s">
        <v>167</v>
      </c>
      <c r="C70" s="1" t="s">
        <v>507</v>
      </c>
      <c r="D70" s="16" t="s">
        <v>691</v>
      </c>
      <c r="E70" s="1">
        <v>14</v>
      </c>
      <c r="F70" s="8"/>
      <c r="G70" s="24" t="s">
        <v>982</v>
      </c>
      <c r="H70" s="2" t="s">
        <v>22</v>
      </c>
    </row>
    <row r="71" spans="1:8" x14ac:dyDescent="0.35">
      <c r="A71" s="1" t="s">
        <v>168</v>
      </c>
      <c r="B71" s="1" t="s">
        <v>169</v>
      </c>
      <c r="C71" s="1" t="s">
        <v>508</v>
      </c>
      <c r="D71" s="16" t="s">
        <v>685</v>
      </c>
      <c r="E71" s="1">
        <v>35</v>
      </c>
      <c r="F71" s="8"/>
      <c r="G71" s="15" t="s">
        <v>772</v>
      </c>
      <c r="H71" s="2" t="s">
        <v>22</v>
      </c>
    </row>
    <row r="72" spans="1:8" x14ac:dyDescent="0.35">
      <c r="A72" s="1" t="s">
        <v>173</v>
      </c>
      <c r="B72" s="1" t="s">
        <v>151</v>
      </c>
      <c r="C72" s="1" t="s">
        <v>509</v>
      </c>
      <c r="D72" s="16" t="s">
        <v>689</v>
      </c>
      <c r="E72" s="1">
        <v>21</v>
      </c>
      <c r="F72" s="8"/>
      <c r="G72" s="15" t="s">
        <v>735</v>
      </c>
      <c r="H72" s="2" t="s">
        <v>22</v>
      </c>
    </row>
    <row r="73" spans="1:8" x14ac:dyDescent="0.35">
      <c r="A73" s="1" t="s">
        <v>24</v>
      </c>
      <c r="B73" s="1" t="s">
        <v>174</v>
      </c>
      <c r="C73" s="1" t="s">
        <v>510</v>
      </c>
      <c r="D73" s="16" t="s">
        <v>691</v>
      </c>
      <c r="E73" s="1">
        <v>16</v>
      </c>
      <c r="F73" s="8"/>
      <c r="G73" s="15" t="s">
        <v>711</v>
      </c>
      <c r="H73" s="2" t="s">
        <v>22</v>
      </c>
    </row>
    <row r="74" spans="1:8" x14ac:dyDescent="0.35">
      <c r="A74" s="1" t="s">
        <v>175</v>
      </c>
      <c r="B74" s="1" t="s">
        <v>176</v>
      </c>
      <c r="C74" s="1" t="s">
        <v>511</v>
      </c>
      <c r="D74" s="16" t="s">
        <v>686</v>
      </c>
      <c r="E74" s="1">
        <v>38</v>
      </c>
      <c r="F74" s="8"/>
      <c r="G74" s="15" t="s">
        <v>707</v>
      </c>
      <c r="H74" s="2" t="s">
        <v>22</v>
      </c>
    </row>
    <row r="75" spans="1:8" x14ac:dyDescent="0.35">
      <c r="A75" s="1" t="s">
        <v>177</v>
      </c>
      <c r="B75" s="1" t="s">
        <v>178</v>
      </c>
      <c r="C75" s="1" t="s">
        <v>512</v>
      </c>
      <c r="D75" s="16" t="s">
        <v>698</v>
      </c>
      <c r="E75" s="1">
        <v>1</v>
      </c>
      <c r="F75" s="8">
        <v>10</v>
      </c>
      <c r="G75" s="24" t="s">
        <v>982</v>
      </c>
      <c r="H75" s="2" t="s">
        <v>22</v>
      </c>
    </row>
    <row r="76" spans="1:8" x14ac:dyDescent="0.35">
      <c r="A76" s="1" t="s">
        <v>24</v>
      </c>
      <c r="B76" s="1" t="s">
        <v>179</v>
      </c>
      <c r="C76" s="1" t="s">
        <v>513</v>
      </c>
      <c r="D76" s="16" t="s">
        <v>688</v>
      </c>
      <c r="E76" s="1">
        <v>50</v>
      </c>
      <c r="F76" s="8"/>
      <c r="G76" s="15" t="s">
        <v>755</v>
      </c>
      <c r="H76" s="2" t="s">
        <v>22</v>
      </c>
    </row>
    <row r="77" spans="1:8" x14ac:dyDescent="0.35">
      <c r="A77" s="1" t="s">
        <v>56</v>
      </c>
      <c r="B77" s="1" t="s">
        <v>135</v>
      </c>
      <c r="C77" s="1" t="s">
        <v>514</v>
      </c>
      <c r="D77" s="16" t="s">
        <v>691</v>
      </c>
      <c r="E77" s="1">
        <v>17</v>
      </c>
      <c r="F77" s="8"/>
      <c r="G77" s="15" t="s">
        <v>728</v>
      </c>
      <c r="H77" s="2" t="s">
        <v>22</v>
      </c>
    </row>
    <row r="78" spans="1:8" x14ac:dyDescent="0.35">
      <c r="A78" s="1" t="s">
        <v>180</v>
      </c>
      <c r="B78" s="1" t="s">
        <v>181</v>
      </c>
      <c r="C78" s="1" t="s">
        <v>515</v>
      </c>
      <c r="D78" s="16" t="s">
        <v>699</v>
      </c>
      <c r="E78" s="1">
        <v>2</v>
      </c>
      <c r="F78" s="8"/>
      <c r="G78" s="15" t="s">
        <v>709</v>
      </c>
      <c r="H78" s="2" t="s">
        <v>22</v>
      </c>
    </row>
    <row r="79" spans="1:8" x14ac:dyDescent="0.35">
      <c r="A79" s="1" t="s">
        <v>7</v>
      </c>
      <c r="B79" s="1" t="s">
        <v>182</v>
      </c>
      <c r="C79" s="1" t="s">
        <v>516</v>
      </c>
      <c r="D79" s="16" t="s">
        <v>685</v>
      </c>
      <c r="E79" s="1">
        <v>39</v>
      </c>
      <c r="F79" s="8"/>
      <c r="G79" s="15" t="s">
        <v>708</v>
      </c>
      <c r="H79" s="2" t="s">
        <v>22</v>
      </c>
    </row>
    <row r="80" spans="1:8" x14ac:dyDescent="0.35">
      <c r="A80" s="1" t="s">
        <v>183</v>
      </c>
      <c r="B80" s="1" t="s">
        <v>184</v>
      </c>
      <c r="C80" s="15" t="s">
        <v>517</v>
      </c>
      <c r="D80" s="16" t="s">
        <v>699</v>
      </c>
      <c r="E80" s="1">
        <v>3</v>
      </c>
      <c r="F80" s="8">
        <v>8</v>
      </c>
      <c r="G80" s="15" t="s">
        <v>707</v>
      </c>
      <c r="H80" s="2" t="s">
        <v>22</v>
      </c>
    </row>
    <row r="81" spans="1:8" x14ac:dyDescent="0.35">
      <c r="A81" s="1" t="s">
        <v>185</v>
      </c>
      <c r="B81" s="1" t="s">
        <v>186</v>
      </c>
      <c r="C81" s="1" t="s">
        <v>518</v>
      </c>
      <c r="D81" s="16" t="s">
        <v>688</v>
      </c>
      <c r="E81" s="1">
        <v>53</v>
      </c>
      <c r="F81" s="8"/>
      <c r="G81" s="15" t="s">
        <v>719</v>
      </c>
      <c r="H81" s="2" t="s">
        <v>22</v>
      </c>
    </row>
    <row r="82" spans="1:8" x14ac:dyDescent="0.35">
      <c r="A82" s="1" t="s">
        <v>18</v>
      </c>
      <c r="B82" s="1" t="s">
        <v>187</v>
      </c>
      <c r="C82" s="1" t="s">
        <v>519</v>
      </c>
      <c r="D82" s="16" t="s">
        <v>687</v>
      </c>
      <c r="E82" s="1">
        <v>10</v>
      </c>
      <c r="F82" s="8"/>
      <c r="G82" s="15" t="s">
        <v>737</v>
      </c>
      <c r="H82" s="2" t="s">
        <v>22</v>
      </c>
    </row>
    <row r="83" spans="1:8" x14ac:dyDescent="0.35">
      <c r="A83" s="1" t="s">
        <v>188</v>
      </c>
      <c r="B83" s="1" t="s">
        <v>189</v>
      </c>
      <c r="C83" s="1" t="s">
        <v>520</v>
      </c>
      <c r="D83" s="16" t="s">
        <v>686</v>
      </c>
      <c r="E83" s="1">
        <v>40</v>
      </c>
      <c r="F83" s="8"/>
      <c r="G83" s="24" t="s">
        <v>982</v>
      </c>
      <c r="H83" s="2" t="s">
        <v>22</v>
      </c>
    </row>
    <row r="84" spans="1:8" x14ac:dyDescent="0.35">
      <c r="A84" s="1" t="s">
        <v>175</v>
      </c>
      <c r="B84" s="1" t="s">
        <v>190</v>
      </c>
      <c r="C84" s="1" t="s">
        <v>521</v>
      </c>
      <c r="D84" s="16" t="s">
        <v>683</v>
      </c>
      <c r="E84" s="1">
        <v>42</v>
      </c>
      <c r="F84" s="8"/>
      <c r="G84" s="15" t="s">
        <v>765</v>
      </c>
      <c r="H84" s="2" t="s">
        <v>22</v>
      </c>
    </row>
    <row r="85" spans="1:8" x14ac:dyDescent="0.35">
      <c r="A85" s="1" t="s">
        <v>87</v>
      </c>
      <c r="B85" s="1" t="s">
        <v>184</v>
      </c>
      <c r="C85" s="1" t="s">
        <v>522</v>
      </c>
      <c r="D85" s="16" t="s">
        <v>685</v>
      </c>
      <c r="E85" s="1">
        <v>44</v>
      </c>
      <c r="F85" s="8"/>
      <c r="G85" s="15" t="s">
        <v>708</v>
      </c>
      <c r="H85" s="2" t="s">
        <v>22</v>
      </c>
    </row>
    <row r="86" spans="1:8" x14ac:dyDescent="0.35">
      <c r="A86" s="1" t="s">
        <v>6</v>
      </c>
      <c r="B86" s="1" t="s">
        <v>192</v>
      </c>
      <c r="C86" s="1" t="s">
        <v>523</v>
      </c>
      <c r="D86" s="16" t="s">
        <v>691</v>
      </c>
      <c r="E86" s="1">
        <v>18</v>
      </c>
      <c r="F86" s="8"/>
      <c r="G86" s="15" t="s">
        <v>738</v>
      </c>
      <c r="H86" s="2" t="s">
        <v>22</v>
      </c>
    </row>
    <row r="87" spans="1:8" x14ac:dyDescent="0.35">
      <c r="A87" s="1" t="s">
        <v>193</v>
      </c>
      <c r="B87" s="1" t="s">
        <v>194</v>
      </c>
      <c r="C87" s="1" t="s">
        <v>524</v>
      </c>
      <c r="D87" s="16" t="s">
        <v>685</v>
      </c>
      <c r="E87" s="1">
        <v>45</v>
      </c>
      <c r="F87" s="8"/>
      <c r="G87" s="15" t="s">
        <v>739</v>
      </c>
      <c r="H87" s="2" t="s">
        <v>22</v>
      </c>
    </row>
    <row r="88" spans="1:8" x14ac:dyDescent="0.35">
      <c r="A88" s="1" t="s">
        <v>195</v>
      </c>
      <c r="B88" s="1" t="s">
        <v>196</v>
      </c>
      <c r="C88" s="1" t="s">
        <v>525</v>
      </c>
      <c r="D88" s="16" t="s">
        <v>687</v>
      </c>
      <c r="E88" s="1">
        <v>11</v>
      </c>
      <c r="F88" s="8"/>
      <c r="G88" s="15" t="s">
        <v>740</v>
      </c>
      <c r="H88" s="2" t="s">
        <v>22</v>
      </c>
    </row>
    <row r="89" spans="1:8" x14ac:dyDescent="0.35">
      <c r="A89" s="1" t="s">
        <v>197</v>
      </c>
      <c r="B89" s="1" t="s">
        <v>198</v>
      </c>
      <c r="C89" s="1" t="s">
        <v>526</v>
      </c>
      <c r="D89" s="16" t="s">
        <v>688</v>
      </c>
      <c r="E89" s="1">
        <v>58</v>
      </c>
      <c r="F89" s="8"/>
      <c r="G89" s="15" t="s">
        <v>734</v>
      </c>
      <c r="H89" s="2" t="s">
        <v>22</v>
      </c>
    </row>
    <row r="90" spans="1:8" x14ac:dyDescent="0.35">
      <c r="A90" s="1" t="s">
        <v>199</v>
      </c>
      <c r="B90" s="1" t="s">
        <v>163</v>
      </c>
      <c r="C90" s="1" t="s">
        <v>527</v>
      </c>
      <c r="D90" s="16" t="s">
        <v>691</v>
      </c>
      <c r="E90" s="1">
        <v>20</v>
      </c>
      <c r="F90" s="8"/>
      <c r="G90" s="15" t="s">
        <v>722</v>
      </c>
      <c r="H90" s="2" t="s">
        <v>22</v>
      </c>
    </row>
    <row r="91" spans="1:8" x14ac:dyDescent="0.35">
      <c r="A91" s="1" t="s">
        <v>98</v>
      </c>
      <c r="B91" s="1" t="s">
        <v>200</v>
      </c>
      <c r="C91" s="1" t="s">
        <v>528</v>
      </c>
      <c r="D91" s="16" t="s">
        <v>686</v>
      </c>
      <c r="E91" s="1">
        <v>42</v>
      </c>
      <c r="F91" s="8"/>
      <c r="G91" s="15" t="s">
        <v>741</v>
      </c>
      <c r="H91" s="2" t="s">
        <v>22</v>
      </c>
    </row>
    <row r="92" spans="1:8" x14ac:dyDescent="0.35">
      <c r="A92" s="1" t="s">
        <v>100</v>
      </c>
      <c r="B92" s="1" t="s">
        <v>201</v>
      </c>
      <c r="C92" s="1" t="s">
        <v>529</v>
      </c>
      <c r="D92" s="16" t="s">
        <v>691</v>
      </c>
      <c r="E92" s="1">
        <v>21</v>
      </c>
      <c r="F92" s="8"/>
      <c r="G92" s="15" t="s">
        <v>739</v>
      </c>
      <c r="H92" s="2" t="s">
        <v>22</v>
      </c>
    </row>
    <row r="93" spans="1:8" x14ac:dyDescent="0.35">
      <c r="A93" s="1" t="s">
        <v>202</v>
      </c>
      <c r="B93" s="1" t="s">
        <v>203</v>
      </c>
      <c r="C93" s="1" t="s">
        <v>530</v>
      </c>
      <c r="D93" s="16" t="s">
        <v>687</v>
      </c>
      <c r="E93" s="1">
        <v>12</v>
      </c>
      <c r="F93" s="8"/>
      <c r="G93" s="15" t="s">
        <v>722</v>
      </c>
      <c r="H93" s="2" t="s">
        <v>22</v>
      </c>
    </row>
    <row r="94" spans="1:8" x14ac:dyDescent="0.35">
      <c r="A94" s="1" t="s">
        <v>204</v>
      </c>
      <c r="B94" s="1" t="s">
        <v>205</v>
      </c>
      <c r="C94" s="1" t="s">
        <v>531</v>
      </c>
      <c r="D94" s="16" t="s">
        <v>691</v>
      </c>
      <c r="E94" s="1">
        <v>23</v>
      </c>
      <c r="F94" s="8"/>
      <c r="G94" s="15" t="s">
        <v>719</v>
      </c>
      <c r="H94" s="2" t="s">
        <v>22</v>
      </c>
    </row>
    <row r="95" spans="1:8" x14ac:dyDescent="0.35">
      <c r="A95" s="1" t="s">
        <v>206</v>
      </c>
      <c r="B95" s="1" t="s">
        <v>207</v>
      </c>
      <c r="C95" s="1" t="s">
        <v>532</v>
      </c>
      <c r="D95" s="16" t="s">
        <v>685</v>
      </c>
      <c r="E95" s="1">
        <v>48</v>
      </c>
      <c r="F95" s="8"/>
      <c r="G95" s="15" t="s">
        <v>765</v>
      </c>
      <c r="H95" s="2" t="s">
        <v>22</v>
      </c>
    </row>
    <row r="96" spans="1:8" x14ac:dyDescent="0.35">
      <c r="A96" s="1" t="s">
        <v>11</v>
      </c>
      <c r="B96" s="1" t="s">
        <v>208</v>
      </c>
      <c r="C96" s="1" t="s">
        <v>533</v>
      </c>
      <c r="D96" s="16" t="s">
        <v>693</v>
      </c>
      <c r="E96" s="1">
        <v>5</v>
      </c>
      <c r="F96" s="8">
        <v>6</v>
      </c>
      <c r="G96" s="15" t="s">
        <v>742</v>
      </c>
      <c r="H96" s="2" t="s">
        <v>22</v>
      </c>
    </row>
    <row r="97" spans="1:8" x14ac:dyDescent="0.35">
      <c r="A97" s="1" t="s">
        <v>191</v>
      </c>
      <c r="B97" s="1" t="s">
        <v>209</v>
      </c>
      <c r="C97" s="1" t="s">
        <v>534</v>
      </c>
      <c r="D97" s="16" t="s">
        <v>699</v>
      </c>
      <c r="E97" s="1">
        <v>6</v>
      </c>
      <c r="F97" s="8">
        <v>5</v>
      </c>
      <c r="G97" s="24" t="s">
        <v>982</v>
      </c>
      <c r="H97" s="2" t="s">
        <v>22</v>
      </c>
    </row>
    <row r="98" spans="1:8" x14ac:dyDescent="0.35">
      <c r="A98" s="1" t="s">
        <v>210</v>
      </c>
      <c r="B98" s="1" t="s">
        <v>211</v>
      </c>
      <c r="C98" s="1" t="s">
        <v>535</v>
      </c>
      <c r="D98" s="16" t="s">
        <v>699</v>
      </c>
      <c r="E98" s="1">
        <v>8</v>
      </c>
      <c r="F98" s="8">
        <v>3</v>
      </c>
      <c r="G98" s="15" t="s">
        <v>765</v>
      </c>
      <c r="H98" s="2" t="s">
        <v>22</v>
      </c>
    </row>
    <row r="99" spans="1:8" x14ac:dyDescent="0.35">
      <c r="A99" s="1" t="s">
        <v>6</v>
      </c>
      <c r="B99" s="1" t="s">
        <v>212</v>
      </c>
      <c r="C99" s="1" t="s">
        <v>536</v>
      </c>
      <c r="D99" s="16" t="s">
        <v>691</v>
      </c>
      <c r="E99" s="1">
        <v>26</v>
      </c>
      <c r="F99" s="8"/>
      <c r="G99" s="15" t="s">
        <v>709</v>
      </c>
      <c r="H99" s="2" t="s">
        <v>22</v>
      </c>
    </row>
    <row r="100" spans="1:8" x14ac:dyDescent="0.35">
      <c r="A100" s="1" t="s">
        <v>213</v>
      </c>
      <c r="B100" s="1" t="s">
        <v>214</v>
      </c>
      <c r="C100" s="1" t="s">
        <v>537</v>
      </c>
      <c r="D100" s="16" t="s">
        <v>685</v>
      </c>
      <c r="E100" s="1">
        <v>51</v>
      </c>
      <c r="F100" s="8"/>
      <c r="G100" s="15" t="s">
        <v>720</v>
      </c>
      <c r="H100" s="2" t="s">
        <v>22</v>
      </c>
    </row>
    <row r="101" spans="1:8" x14ac:dyDescent="0.35">
      <c r="A101" s="1" t="s">
        <v>215</v>
      </c>
      <c r="B101" s="1" t="s">
        <v>216</v>
      </c>
      <c r="C101" s="1" t="s">
        <v>538</v>
      </c>
      <c r="D101" s="16" t="s">
        <v>688</v>
      </c>
      <c r="E101" s="1">
        <v>64</v>
      </c>
      <c r="F101" s="8"/>
      <c r="G101" s="15" t="s">
        <v>725</v>
      </c>
      <c r="H101" s="2" t="s">
        <v>22</v>
      </c>
    </row>
    <row r="102" spans="1:8" x14ac:dyDescent="0.35">
      <c r="A102" s="1" t="s">
        <v>217</v>
      </c>
      <c r="B102" s="1" t="s">
        <v>218</v>
      </c>
      <c r="C102" s="1" t="s">
        <v>539</v>
      </c>
      <c r="D102" s="16" t="s">
        <v>688</v>
      </c>
      <c r="E102" s="1">
        <v>66</v>
      </c>
      <c r="F102" s="8"/>
      <c r="G102" s="15" t="s">
        <v>743</v>
      </c>
      <c r="H102" s="2" t="s">
        <v>22</v>
      </c>
    </row>
    <row r="103" spans="1:8" x14ac:dyDescent="0.35">
      <c r="A103" s="1" t="s">
        <v>220</v>
      </c>
      <c r="B103" s="1" t="s">
        <v>221</v>
      </c>
      <c r="C103" s="1" t="s">
        <v>540</v>
      </c>
      <c r="D103" s="16" t="s">
        <v>693</v>
      </c>
      <c r="E103" s="1">
        <v>7</v>
      </c>
      <c r="F103" s="8"/>
      <c r="G103" s="15" t="s">
        <v>705</v>
      </c>
      <c r="H103" s="2" t="s">
        <v>22</v>
      </c>
    </row>
    <row r="104" spans="1:8" x14ac:dyDescent="0.35">
      <c r="A104" s="1" t="s">
        <v>222</v>
      </c>
      <c r="B104" s="1" t="s">
        <v>223</v>
      </c>
      <c r="C104" s="1" t="s">
        <v>541</v>
      </c>
      <c r="D104" s="16" t="s">
        <v>687</v>
      </c>
      <c r="E104" s="1">
        <v>14</v>
      </c>
      <c r="F104" s="8"/>
      <c r="G104" s="15" t="s">
        <v>765</v>
      </c>
      <c r="H104" s="2" t="s">
        <v>22</v>
      </c>
    </row>
    <row r="105" spans="1:8" x14ac:dyDescent="0.35">
      <c r="A105" s="1" t="s">
        <v>12</v>
      </c>
      <c r="B105" s="1" t="s">
        <v>224</v>
      </c>
      <c r="C105" s="1" t="s">
        <v>542</v>
      </c>
      <c r="D105" s="16" t="s">
        <v>699</v>
      </c>
      <c r="E105" s="1">
        <v>9</v>
      </c>
      <c r="F105" s="8">
        <v>2</v>
      </c>
      <c r="G105" s="15" t="s">
        <v>762</v>
      </c>
      <c r="H105" s="2" t="s">
        <v>22</v>
      </c>
    </row>
    <row r="106" spans="1:8" x14ac:dyDescent="0.35">
      <c r="A106" s="1" t="s">
        <v>225</v>
      </c>
      <c r="B106" s="1" t="s">
        <v>226</v>
      </c>
      <c r="C106" s="1" t="s">
        <v>543</v>
      </c>
      <c r="D106" s="16" t="s">
        <v>683</v>
      </c>
      <c r="E106" s="1">
        <v>52</v>
      </c>
      <c r="F106" s="8"/>
      <c r="G106" s="15" t="s">
        <v>711</v>
      </c>
      <c r="H106" s="2" t="s">
        <v>22</v>
      </c>
    </row>
    <row r="107" spans="1:8" x14ac:dyDescent="0.35">
      <c r="A107" s="1" t="s">
        <v>227</v>
      </c>
      <c r="B107" s="1" t="s">
        <v>61</v>
      </c>
      <c r="C107" s="1" t="s">
        <v>544</v>
      </c>
      <c r="D107" s="16" t="s">
        <v>688</v>
      </c>
      <c r="E107" s="1">
        <v>68</v>
      </c>
      <c r="F107" s="8"/>
      <c r="G107" s="15" t="s">
        <v>728</v>
      </c>
      <c r="H107" s="2" t="s">
        <v>22</v>
      </c>
    </row>
    <row r="108" spans="1:8" x14ac:dyDescent="0.35">
      <c r="A108" s="1" t="s">
        <v>228</v>
      </c>
      <c r="B108" s="1" t="s">
        <v>229</v>
      </c>
      <c r="C108" s="1" t="s">
        <v>545</v>
      </c>
      <c r="D108" s="16" t="s">
        <v>687</v>
      </c>
      <c r="E108" s="1">
        <v>15</v>
      </c>
      <c r="F108" s="8"/>
      <c r="G108" s="15" t="s">
        <v>709</v>
      </c>
      <c r="H108" s="2" t="s">
        <v>22</v>
      </c>
    </row>
    <row r="109" spans="1:8" x14ac:dyDescent="0.35">
      <c r="A109" s="1" t="s">
        <v>8</v>
      </c>
      <c r="B109" s="1" t="s">
        <v>230</v>
      </c>
      <c r="C109" s="1" t="s">
        <v>546</v>
      </c>
      <c r="D109" s="16" t="s">
        <v>691</v>
      </c>
      <c r="E109" s="1">
        <v>28</v>
      </c>
      <c r="F109" s="8"/>
      <c r="G109" s="15" t="s">
        <v>721</v>
      </c>
      <c r="H109" s="2" t="s">
        <v>22</v>
      </c>
    </row>
    <row r="110" spans="1:8" x14ac:dyDescent="0.35">
      <c r="A110" s="1" t="s">
        <v>231</v>
      </c>
      <c r="B110" s="1" t="s">
        <v>232</v>
      </c>
      <c r="C110" s="1" t="s">
        <v>547</v>
      </c>
      <c r="D110" s="16" t="s">
        <v>696</v>
      </c>
      <c r="E110" s="1">
        <v>2</v>
      </c>
      <c r="F110" s="8">
        <v>9</v>
      </c>
      <c r="G110" s="15" t="s">
        <v>765</v>
      </c>
      <c r="H110" s="2" t="s">
        <v>22</v>
      </c>
    </row>
    <row r="111" spans="1:8" x14ac:dyDescent="0.35">
      <c r="A111" s="1" t="s">
        <v>7</v>
      </c>
      <c r="B111" s="1" t="s">
        <v>233</v>
      </c>
      <c r="C111" s="1" t="s">
        <v>548</v>
      </c>
      <c r="D111" s="16" t="s">
        <v>686</v>
      </c>
      <c r="E111" s="1">
        <v>47</v>
      </c>
      <c r="F111" s="8"/>
      <c r="G111" s="15" t="s">
        <v>729</v>
      </c>
      <c r="H111" s="2" t="s">
        <v>22</v>
      </c>
    </row>
    <row r="112" spans="1:8" x14ac:dyDescent="0.35">
      <c r="A112" s="1" t="s">
        <v>236</v>
      </c>
      <c r="B112" s="1" t="s">
        <v>237</v>
      </c>
      <c r="C112" s="1" t="s">
        <v>549</v>
      </c>
      <c r="D112" s="16" t="s">
        <v>692</v>
      </c>
      <c r="E112" s="1">
        <v>4</v>
      </c>
      <c r="F112" s="8">
        <v>7</v>
      </c>
      <c r="G112" s="15" t="s">
        <v>743</v>
      </c>
      <c r="H112" s="2" t="s">
        <v>22</v>
      </c>
    </row>
    <row r="113" spans="1:8" x14ac:dyDescent="0.35">
      <c r="A113" s="1" t="s">
        <v>238</v>
      </c>
      <c r="B113" s="1" t="s">
        <v>239</v>
      </c>
      <c r="C113" s="1" t="s">
        <v>550</v>
      </c>
      <c r="D113" s="16" t="s">
        <v>699</v>
      </c>
      <c r="E113" s="1">
        <v>10</v>
      </c>
      <c r="F113" s="8">
        <v>1</v>
      </c>
      <c r="G113" s="24" t="s">
        <v>982</v>
      </c>
      <c r="H113" s="2" t="s">
        <v>22</v>
      </c>
    </row>
    <row r="114" spans="1:8" x14ac:dyDescent="0.35">
      <c r="A114" s="1" t="s">
        <v>240</v>
      </c>
      <c r="B114" s="1" t="s">
        <v>241</v>
      </c>
      <c r="C114" s="1" t="s">
        <v>551</v>
      </c>
      <c r="D114" s="16" t="s">
        <v>687</v>
      </c>
      <c r="E114" s="1">
        <v>21</v>
      </c>
      <c r="F114" s="8"/>
      <c r="G114" s="15" t="s">
        <v>725</v>
      </c>
      <c r="H114" s="2" t="s">
        <v>22</v>
      </c>
    </row>
    <row r="115" spans="1:8" x14ac:dyDescent="0.35">
      <c r="A115" s="1" t="s">
        <v>13</v>
      </c>
      <c r="B115" s="1" t="s">
        <v>242</v>
      </c>
      <c r="C115" s="1" t="s">
        <v>552</v>
      </c>
      <c r="D115" s="16" t="s">
        <v>685</v>
      </c>
      <c r="E115" s="1">
        <v>64</v>
      </c>
      <c r="F115" s="8"/>
      <c r="G115" s="15" t="s">
        <v>726</v>
      </c>
      <c r="H115" s="2" t="s">
        <v>22</v>
      </c>
    </row>
    <row r="116" spans="1:8" x14ac:dyDescent="0.35">
      <c r="A116" s="1" t="s">
        <v>243</v>
      </c>
      <c r="B116" s="1" t="s">
        <v>244</v>
      </c>
      <c r="C116" s="1" t="s">
        <v>553</v>
      </c>
      <c r="D116" s="16" t="s">
        <v>691</v>
      </c>
      <c r="E116" s="1">
        <v>32</v>
      </c>
      <c r="F116" s="8"/>
      <c r="G116" s="15" t="s">
        <v>718</v>
      </c>
      <c r="H116" s="2" t="s">
        <v>22</v>
      </c>
    </row>
    <row r="117" spans="1:8" x14ac:dyDescent="0.35">
      <c r="A117" s="1" t="s">
        <v>245</v>
      </c>
      <c r="B117" s="1" t="s">
        <v>170</v>
      </c>
      <c r="C117" s="1" t="s">
        <v>554</v>
      </c>
      <c r="D117" s="16" t="s">
        <v>685</v>
      </c>
      <c r="E117" s="1">
        <v>67</v>
      </c>
      <c r="F117" s="8"/>
      <c r="G117" s="15" t="s">
        <v>709</v>
      </c>
      <c r="H117" s="2" t="s">
        <v>22</v>
      </c>
    </row>
    <row r="118" spans="1:8" x14ac:dyDescent="0.35">
      <c r="A118" s="1" t="s">
        <v>243</v>
      </c>
      <c r="B118" s="1" t="s">
        <v>155</v>
      </c>
      <c r="C118" s="1" t="s">
        <v>555</v>
      </c>
      <c r="D118" s="16" t="s">
        <v>687</v>
      </c>
      <c r="E118" s="1">
        <v>23</v>
      </c>
      <c r="F118" s="8"/>
      <c r="G118" s="24" t="s">
        <v>982</v>
      </c>
      <c r="H118" s="2" t="s">
        <v>22</v>
      </c>
    </row>
    <row r="119" spans="1:8" x14ac:dyDescent="0.35">
      <c r="A119" s="1" t="s">
        <v>94</v>
      </c>
      <c r="B119" s="1" t="s">
        <v>246</v>
      </c>
      <c r="C119" s="1" t="s">
        <v>556</v>
      </c>
      <c r="D119" s="16" t="s">
        <v>687</v>
      </c>
      <c r="E119" s="1">
        <v>24</v>
      </c>
      <c r="F119" s="8"/>
      <c r="G119" s="15" t="s">
        <v>722</v>
      </c>
      <c r="H119" s="2" t="s">
        <v>22</v>
      </c>
    </row>
    <row r="120" spans="1:8" x14ac:dyDescent="0.35">
      <c r="A120" s="1" t="s">
        <v>248</v>
      </c>
      <c r="B120" s="1" t="s">
        <v>249</v>
      </c>
      <c r="C120" s="1" t="s">
        <v>557</v>
      </c>
      <c r="D120" s="16" t="s">
        <v>699</v>
      </c>
      <c r="E120" s="1">
        <v>11</v>
      </c>
      <c r="F120" s="8"/>
      <c r="G120" s="15" t="s">
        <v>744</v>
      </c>
      <c r="H120" s="2" t="s">
        <v>22</v>
      </c>
    </row>
    <row r="121" spans="1:8" x14ac:dyDescent="0.35">
      <c r="A121" s="1" t="s">
        <v>235</v>
      </c>
      <c r="B121" s="1" t="s">
        <v>250</v>
      </c>
      <c r="C121" s="1" t="s">
        <v>558</v>
      </c>
      <c r="D121" s="16" t="s">
        <v>688</v>
      </c>
      <c r="E121" s="1">
        <v>86</v>
      </c>
      <c r="F121" s="8"/>
      <c r="G121" s="15" t="s">
        <v>711</v>
      </c>
      <c r="H121" s="2" t="s">
        <v>22</v>
      </c>
    </row>
    <row r="122" spans="1:8" x14ac:dyDescent="0.35">
      <c r="A122" s="1" t="s">
        <v>251</v>
      </c>
      <c r="B122" s="1" t="s">
        <v>252</v>
      </c>
      <c r="C122" s="1" t="s">
        <v>559</v>
      </c>
      <c r="D122" s="16" t="s">
        <v>691</v>
      </c>
      <c r="E122" s="1">
        <v>33</v>
      </c>
      <c r="F122" s="8"/>
      <c r="G122" s="15" t="s">
        <v>745</v>
      </c>
      <c r="H122" s="2" t="s">
        <v>22</v>
      </c>
    </row>
    <row r="123" spans="1:8" x14ac:dyDescent="0.35">
      <c r="A123" s="1" t="s">
        <v>253</v>
      </c>
      <c r="B123" s="1" t="s">
        <v>72</v>
      </c>
      <c r="C123" s="1" t="s">
        <v>560</v>
      </c>
      <c r="D123" s="16" t="s">
        <v>685</v>
      </c>
      <c r="E123" s="1">
        <v>72</v>
      </c>
      <c r="F123" s="8"/>
      <c r="G123" s="15" t="s">
        <v>728</v>
      </c>
      <c r="H123" s="2" t="s">
        <v>22</v>
      </c>
    </row>
    <row r="124" spans="1:8" x14ac:dyDescent="0.35">
      <c r="A124" s="1" t="s">
        <v>48</v>
      </c>
      <c r="B124" s="1" t="s">
        <v>254</v>
      </c>
      <c r="C124" s="1" t="s">
        <v>561</v>
      </c>
      <c r="D124" s="16" t="s">
        <v>686</v>
      </c>
      <c r="E124" s="1">
        <v>54</v>
      </c>
      <c r="F124" s="8"/>
      <c r="G124" s="15" t="s">
        <v>712</v>
      </c>
      <c r="H124" s="2" t="s">
        <v>22</v>
      </c>
    </row>
    <row r="125" spans="1:8" x14ac:dyDescent="0.35">
      <c r="A125" s="1" t="s">
        <v>255</v>
      </c>
      <c r="B125" s="1" t="s">
        <v>256</v>
      </c>
      <c r="C125" s="1" t="s">
        <v>562</v>
      </c>
      <c r="D125" s="16" t="s">
        <v>691</v>
      </c>
      <c r="E125" s="1">
        <v>34</v>
      </c>
      <c r="F125" s="8"/>
      <c r="G125" s="15" t="s">
        <v>728</v>
      </c>
      <c r="H125" s="2" t="s">
        <v>22</v>
      </c>
    </row>
    <row r="126" spans="1:8" x14ac:dyDescent="0.35">
      <c r="A126" s="1" t="s">
        <v>206</v>
      </c>
      <c r="B126" s="1" t="s">
        <v>49</v>
      </c>
      <c r="C126" s="1" t="s">
        <v>563</v>
      </c>
      <c r="D126" s="16" t="s">
        <v>697</v>
      </c>
      <c r="E126" s="1">
        <v>2</v>
      </c>
      <c r="F126" s="8"/>
      <c r="G126" s="15" t="s">
        <v>709</v>
      </c>
      <c r="H126" s="2" t="s">
        <v>22</v>
      </c>
    </row>
    <row r="127" spans="1:8" x14ac:dyDescent="0.35">
      <c r="A127" s="1" t="s">
        <v>258</v>
      </c>
      <c r="B127" s="1" t="s">
        <v>259</v>
      </c>
      <c r="C127" s="1" t="s">
        <v>564</v>
      </c>
      <c r="D127" s="16" t="s">
        <v>687</v>
      </c>
      <c r="E127" s="1">
        <v>29</v>
      </c>
      <c r="F127" s="8"/>
      <c r="G127" s="15" t="s">
        <v>722</v>
      </c>
      <c r="H127" s="2" t="s">
        <v>22</v>
      </c>
    </row>
    <row r="128" spans="1:8" x14ac:dyDescent="0.35">
      <c r="A128" s="1" t="s">
        <v>260</v>
      </c>
      <c r="B128" s="1" t="s">
        <v>261</v>
      </c>
      <c r="C128" s="1" t="s">
        <v>565</v>
      </c>
      <c r="D128" s="16" t="s">
        <v>686</v>
      </c>
      <c r="E128" s="1">
        <v>56</v>
      </c>
      <c r="F128" s="8"/>
      <c r="G128" s="15" t="s">
        <v>728</v>
      </c>
      <c r="H128" s="2" t="s">
        <v>22</v>
      </c>
    </row>
    <row r="129" spans="1:8" x14ac:dyDescent="0.35">
      <c r="A129" s="1" t="s">
        <v>262</v>
      </c>
      <c r="B129" s="1" t="s">
        <v>263</v>
      </c>
      <c r="C129" s="1" t="s">
        <v>566</v>
      </c>
      <c r="D129" s="16" t="s">
        <v>683</v>
      </c>
      <c r="E129" s="1">
        <v>73</v>
      </c>
      <c r="F129" s="8"/>
      <c r="G129" s="24" t="s">
        <v>982</v>
      </c>
      <c r="H129" s="2" t="s">
        <v>22</v>
      </c>
    </row>
    <row r="130" spans="1:8" x14ac:dyDescent="0.35">
      <c r="A130" s="1" t="s">
        <v>148</v>
      </c>
      <c r="B130" s="1" t="s">
        <v>118</v>
      </c>
      <c r="C130" s="15" t="s">
        <v>567</v>
      </c>
      <c r="D130" s="16" t="s">
        <v>688</v>
      </c>
      <c r="E130" s="1">
        <v>98</v>
      </c>
      <c r="F130" s="8"/>
      <c r="G130" s="15" t="s">
        <v>724</v>
      </c>
      <c r="H130" s="2" t="s">
        <v>22</v>
      </c>
    </row>
    <row r="131" spans="1:8" x14ac:dyDescent="0.35">
      <c r="A131" s="1" t="s">
        <v>264</v>
      </c>
      <c r="B131" s="1" t="s">
        <v>265</v>
      </c>
      <c r="C131" s="1" t="s">
        <v>568</v>
      </c>
      <c r="D131" s="16" t="s">
        <v>696</v>
      </c>
      <c r="E131" s="1">
        <v>4</v>
      </c>
      <c r="F131" s="8"/>
      <c r="G131" s="15" t="s">
        <v>729</v>
      </c>
      <c r="H131" s="2" t="s">
        <v>22</v>
      </c>
    </row>
    <row r="132" spans="1:8" x14ac:dyDescent="0.35">
      <c r="A132" s="1" t="s">
        <v>26</v>
      </c>
      <c r="B132" s="1" t="s">
        <v>266</v>
      </c>
      <c r="C132" s="1" t="s">
        <v>569</v>
      </c>
      <c r="D132" s="16" t="s">
        <v>699</v>
      </c>
      <c r="E132" s="1">
        <v>14</v>
      </c>
      <c r="F132" s="8"/>
      <c r="G132" s="15" t="s">
        <v>707</v>
      </c>
      <c r="H132" s="2" t="s">
        <v>22</v>
      </c>
    </row>
    <row r="133" spans="1:8" x14ac:dyDescent="0.35">
      <c r="A133" s="1" t="s">
        <v>267</v>
      </c>
      <c r="B133" s="1" t="s">
        <v>268</v>
      </c>
      <c r="C133" s="1" t="s">
        <v>570</v>
      </c>
      <c r="D133" s="16" t="s">
        <v>686</v>
      </c>
      <c r="E133" s="1">
        <v>57</v>
      </c>
      <c r="F133" s="8"/>
      <c r="G133" s="15" t="s">
        <v>708</v>
      </c>
      <c r="H133" s="2" t="s">
        <v>22</v>
      </c>
    </row>
    <row r="134" spans="1:8" x14ac:dyDescent="0.35">
      <c r="A134" s="1" t="s">
        <v>50</v>
      </c>
      <c r="B134" s="1" t="s">
        <v>269</v>
      </c>
      <c r="C134" s="1" t="s">
        <v>571</v>
      </c>
      <c r="D134" s="16" t="s">
        <v>697</v>
      </c>
      <c r="E134" s="1">
        <v>3</v>
      </c>
      <c r="F134" s="8">
        <v>8</v>
      </c>
      <c r="G134" s="15" t="s">
        <v>719</v>
      </c>
      <c r="H134" s="2" t="s">
        <v>22</v>
      </c>
    </row>
    <row r="135" spans="1:8" x14ac:dyDescent="0.35">
      <c r="A135" s="1" t="s">
        <v>7</v>
      </c>
      <c r="B135" s="1" t="s">
        <v>270</v>
      </c>
      <c r="C135" s="1" t="s">
        <v>572</v>
      </c>
      <c r="D135" s="16" t="s">
        <v>685</v>
      </c>
      <c r="E135" s="1">
        <v>76</v>
      </c>
      <c r="F135" s="8"/>
      <c r="G135" s="15" t="s">
        <v>763</v>
      </c>
      <c r="H135" s="2" t="s">
        <v>22</v>
      </c>
    </row>
    <row r="136" spans="1:8" x14ac:dyDescent="0.35">
      <c r="A136" s="1" t="s">
        <v>120</v>
      </c>
      <c r="B136" s="1" t="s">
        <v>271</v>
      </c>
      <c r="C136" s="1" t="s">
        <v>573</v>
      </c>
      <c r="D136" s="16" t="s">
        <v>685</v>
      </c>
      <c r="E136" s="1">
        <v>77</v>
      </c>
      <c r="F136" s="8"/>
      <c r="G136" s="15" t="s">
        <v>722</v>
      </c>
      <c r="H136" s="2" t="s">
        <v>22</v>
      </c>
    </row>
    <row r="137" spans="1:8" x14ac:dyDescent="0.35">
      <c r="A137" s="1" t="s">
        <v>272</v>
      </c>
      <c r="B137" s="1" t="s">
        <v>273</v>
      </c>
      <c r="C137" s="1" t="s">
        <v>574</v>
      </c>
      <c r="D137" s="16" t="s">
        <v>696</v>
      </c>
      <c r="E137" s="1">
        <v>5</v>
      </c>
      <c r="F137" s="8"/>
      <c r="G137" s="15" t="s">
        <v>729</v>
      </c>
      <c r="H137" s="2" t="s">
        <v>22</v>
      </c>
    </row>
    <row r="138" spans="1:8" x14ac:dyDescent="0.35">
      <c r="A138" s="1" t="s">
        <v>14</v>
      </c>
      <c r="B138" s="1" t="s">
        <v>274</v>
      </c>
      <c r="C138" s="1" t="s">
        <v>575</v>
      </c>
      <c r="D138" s="16" t="s">
        <v>687</v>
      </c>
      <c r="E138" s="1">
        <v>32</v>
      </c>
      <c r="F138" s="8"/>
      <c r="G138" s="15" t="s">
        <v>746</v>
      </c>
      <c r="H138" s="2" t="s">
        <v>22</v>
      </c>
    </row>
    <row r="139" spans="1:8" x14ac:dyDescent="0.35">
      <c r="A139" s="1" t="s">
        <v>12</v>
      </c>
      <c r="B139" s="1" t="s">
        <v>276</v>
      </c>
      <c r="C139" s="1" t="s">
        <v>576</v>
      </c>
      <c r="D139" s="16" t="s">
        <v>699</v>
      </c>
      <c r="E139" s="1">
        <v>17</v>
      </c>
      <c r="F139" s="8"/>
      <c r="G139" s="15" t="s">
        <v>719</v>
      </c>
      <c r="H139" s="2" t="s">
        <v>22</v>
      </c>
    </row>
    <row r="140" spans="1:8" x14ac:dyDescent="0.35">
      <c r="A140" s="1" t="s">
        <v>277</v>
      </c>
      <c r="B140" s="1" t="s">
        <v>278</v>
      </c>
      <c r="C140" s="1" t="s">
        <v>577</v>
      </c>
      <c r="D140" s="16" t="s">
        <v>694</v>
      </c>
      <c r="E140" s="1">
        <v>8</v>
      </c>
      <c r="F140" s="8">
        <v>3</v>
      </c>
      <c r="G140" s="15" t="s">
        <v>710</v>
      </c>
      <c r="H140" s="2" t="s">
        <v>22</v>
      </c>
    </row>
    <row r="141" spans="1:8" x14ac:dyDescent="0.35">
      <c r="A141" s="1" t="s">
        <v>98</v>
      </c>
      <c r="B141" s="1" t="s">
        <v>280</v>
      </c>
      <c r="C141" s="1" t="s">
        <v>578</v>
      </c>
      <c r="D141" s="16" t="s">
        <v>697</v>
      </c>
      <c r="E141" s="1">
        <v>4</v>
      </c>
      <c r="F141" s="8"/>
      <c r="G141" s="15" t="s">
        <v>747</v>
      </c>
      <c r="H141" s="2" t="s">
        <v>22</v>
      </c>
    </row>
    <row r="142" spans="1:8" x14ac:dyDescent="0.35">
      <c r="A142" s="1" t="s">
        <v>73</v>
      </c>
      <c r="B142" s="1" t="s">
        <v>281</v>
      </c>
      <c r="C142" s="1" t="s">
        <v>579</v>
      </c>
      <c r="D142" s="16" t="s">
        <v>687</v>
      </c>
      <c r="E142" s="1">
        <v>34</v>
      </c>
      <c r="F142" s="8"/>
      <c r="G142" s="15" t="s">
        <v>708</v>
      </c>
      <c r="H142" s="2" t="s">
        <v>22</v>
      </c>
    </row>
    <row r="143" spans="1:8" x14ac:dyDescent="0.35">
      <c r="A143" s="1" t="s">
        <v>62</v>
      </c>
      <c r="B143" s="1" t="s">
        <v>282</v>
      </c>
      <c r="C143" s="1" t="s">
        <v>580</v>
      </c>
      <c r="D143" s="16" t="s">
        <v>685</v>
      </c>
      <c r="E143" s="1">
        <v>78</v>
      </c>
      <c r="F143" s="8"/>
      <c r="G143" s="15" t="s">
        <v>719</v>
      </c>
      <c r="H143" s="2" t="s">
        <v>22</v>
      </c>
    </row>
    <row r="144" spans="1:8" x14ac:dyDescent="0.35">
      <c r="A144" s="1" t="s">
        <v>219</v>
      </c>
      <c r="B144" s="1" t="s">
        <v>154</v>
      </c>
      <c r="C144" s="1" t="s">
        <v>581</v>
      </c>
      <c r="D144" s="16" t="s">
        <v>696</v>
      </c>
      <c r="E144" s="1">
        <v>6</v>
      </c>
      <c r="F144" s="8"/>
      <c r="G144" s="15" t="s">
        <v>748</v>
      </c>
      <c r="H144" s="2" t="s">
        <v>22</v>
      </c>
    </row>
    <row r="145" spans="1:8" x14ac:dyDescent="0.35">
      <c r="A145" s="1" t="s">
        <v>283</v>
      </c>
      <c r="B145" s="1" t="s">
        <v>284</v>
      </c>
      <c r="C145" s="1" t="s">
        <v>582</v>
      </c>
      <c r="D145" s="16" t="s">
        <v>699</v>
      </c>
      <c r="E145" s="1">
        <v>18</v>
      </c>
      <c r="F145" s="8"/>
      <c r="G145" s="15" t="s">
        <v>709</v>
      </c>
      <c r="H145" s="2" t="s">
        <v>22</v>
      </c>
    </row>
    <row r="146" spans="1:8" x14ac:dyDescent="0.35">
      <c r="A146" s="1" t="s">
        <v>172</v>
      </c>
      <c r="B146" s="1" t="s">
        <v>285</v>
      </c>
      <c r="C146" s="1" t="s">
        <v>583</v>
      </c>
      <c r="D146" s="16" t="s">
        <v>687</v>
      </c>
      <c r="E146" s="1">
        <v>35</v>
      </c>
      <c r="F146" s="8"/>
      <c r="G146" s="15" t="s">
        <v>709</v>
      </c>
      <c r="H146" s="2" t="s">
        <v>22</v>
      </c>
    </row>
    <row r="147" spans="1:8" x14ac:dyDescent="0.35">
      <c r="A147" s="1" t="s">
        <v>286</v>
      </c>
      <c r="B147" s="1" t="s">
        <v>287</v>
      </c>
      <c r="C147" s="1" t="s">
        <v>584</v>
      </c>
      <c r="D147" s="16" t="s">
        <v>685</v>
      </c>
      <c r="E147" s="1">
        <v>79</v>
      </c>
      <c r="F147" s="8"/>
      <c r="G147" s="15" t="s">
        <v>717</v>
      </c>
      <c r="H147" s="2" t="s">
        <v>22</v>
      </c>
    </row>
    <row r="148" spans="1:8" x14ac:dyDescent="0.35">
      <c r="A148" s="1" t="s">
        <v>92</v>
      </c>
      <c r="B148" s="1" t="s">
        <v>288</v>
      </c>
      <c r="C148" s="15" t="s">
        <v>585</v>
      </c>
      <c r="D148" s="16" t="s">
        <v>683</v>
      </c>
      <c r="E148" s="1">
        <v>83</v>
      </c>
      <c r="F148" s="8"/>
      <c r="G148" s="15" t="s">
        <v>749</v>
      </c>
      <c r="H148" s="2" t="s">
        <v>22</v>
      </c>
    </row>
    <row r="149" spans="1:8" x14ac:dyDescent="0.35">
      <c r="A149" s="1" t="s">
        <v>131</v>
      </c>
      <c r="B149" s="1" t="s">
        <v>289</v>
      </c>
      <c r="C149" s="1" t="s">
        <v>586</v>
      </c>
      <c r="D149" s="16" t="s">
        <v>687</v>
      </c>
      <c r="E149" s="1">
        <v>37</v>
      </c>
      <c r="F149" s="8"/>
      <c r="G149" s="15" t="s">
        <v>710</v>
      </c>
      <c r="H149" s="2" t="s">
        <v>22</v>
      </c>
    </row>
    <row r="150" spans="1:8" x14ac:dyDescent="0.35">
      <c r="A150" s="1" t="s">
        <v>290</v>
      </c>
      <c r="B150" s="1" t="s">
        <v>291</v>
      </c>
      <c r="C150" s="1" t="s">
        <v>587</v>
      </c>
      <c r="D150" s="16" t="s">
        <v>686</v>
      </c>
      <c r="E150" s="1">
        <v>61</v>
      </c>
      <c r="F150" s="8"/>
      <c r="G150" s="15" t="s">
        <v>749</v>
      </c>
      <c r="H150" s="2" t="s">
        <v>22</v>
      </c>
    </row>
    <row r="151" spans="1:8" x14ac:dyDescent="0.35">
      <c r="A151" s="1" t="s">
        <v>6</v>
      </c>
      <c r="B151" s="1" t="s">
        <v>292</v>
      </c>
      <c r="C151" s="1" t="s">
        <v>588</v>
      </c>
      <c r="D151" s="16" t="s">
        <v>694</v>
      </c>
      <c r="E151" s="1">
        <v>10</v>
      </c>
      <c r="F151" s="8">
        <v>1</v>
      </c>
      <c r="G151" s="15" t="s">
        <v>749</v>
      </c>
      <c r="H151" s="2" t="s">
        <v>22</v>
      </c>
    </row>
    <row r="152" spans="1:8" x14ac:dyDescent="0.35">
      <c r="A152" s="1" t="s">
        <v>293</v>
      </c>
      <c r="B152" s="1" t="s">
        <v>294</v>
      </c>
      <c r="C152" s="1" t="s">
        <v>589</v>
      </c>
      <c r="D152" s="16" t="s">
        <v>686</v>
      </c>
      <c r="E152" s="1">
        <v>63</v>
      </c>
      <c r="F152" s="8"/>
      <c r="G152" s="15" t="s">
        <v>749</v>
      </c>
      <c r="H152" s="2" t="s">
        <v>22</v>
      </c>
    </row>
    <row r="153" spans="1:8" x14ac:dyDescent="0.35">
      <c r="A153" s="1" t="s">
        <v>100</v>
      </c>
      <c r="B153" s="1" t="s">
        <v>295</v>
      </c>
      <c r="C153" s="1" t="s">
        <v>590</v>
      </c>
      <c r="D153" s="16" t="s">
        <v>688</v>
      </c>
      <c r="E153" s="1">
        <v>115</v>
      </c>
      <c r="F153" s="8"/>
      <c r="G153" s="15" t="s">
        <v>733</v>
      </c>
      <c r="H153" s="2" t="s">
        <v>22</v>
      </c>
    </row>
    <row r="154" spans="1:8" x14ac:dyDescent="0.35">
      <c r="A154" s="1" t="s">
        <v>296</v>
      </c>
      <c r="B154" s="1" t="s">
        <v>274</v>
      </c>
      <c r="C154" s="1" t="s">
        <v>591</v>
      </c>
      <c r="D154" s="16" t="s">
        <v>700</v>
      </c>
      <c r="E154" s="1">
        <v>4</v>
      </c>
      <c r="F154" s="8"/>
      <c r="G154" s="15" t="s">
        <v>757</v>
      </c>
      <c r="H154" s="2" t="s">
        <v>22</v>
      </c>
    </row>
    <row r="155" spans="1:8" x14ac:dyDescent="0.35">
      <c r="A155" s="1" t="s">
        <v>297</v>
      </c>
      <c r="B155" s="1" t="s">
        <v>298</v>
      </c>
      <c r="C155" s="1" t="s">
        <v>592</v>
      </c>
      <c r="D155" s="16" t="s">
        <v>688</v>
      </c>
      <c r="E155" s="1">
        <v>117</v>
      </c>
      <c r="F155" s="8"/>
      <c r="G155" s="15" t="s">
        <v>713</v>
      </c>
      <c r="H155" s="2" t="s">
        <v>22</v>
      </c>
    </row>
    <row r="156" spans="1:8" x14ac:dyDescent="0.35">
      <c r="A156" s="1" t="s">
        <v>171</v>
      </c>
      <c r="B156" s="1" t="s">
        <v>299</v>
      </c>
      <c r="C156" s="1" t="s">
        <v>593</v>
      </c>
      <c r="D156" s="16" t="s">
        <v>691</v>
      </c>
      <c r="E156" s="1">
        <v>43</v>
      </c>
      <c r="F156" s="8"/>
      <c r="G156" s="15" t="s">
        <v>728</v>
      </c>
      <c r="H156" s="2" t="s">
        <v>22</v>
      </c>
    </row>
    <row r="157" spans="1:8" x14ac:dyDescent="0.35">
      <c r="A157" s="1" t="s">
        <v>54</v>
      </c>
      <c r="B157" s="1" t="s">
        <v>300</v>
      </c>
      <c r="C157" s="1" t="s">
        <v>594</v>
      </c>
      <c r="D157" s="16" t="s">
        <v>687</v>
      </c>
      <c r="E157" s="1">
        <v>38</v>
      </c>
      <c r="F157" s="8"/>
      <c r="G157" s="15" t="s">
        <v>709</v>
      </c>
      <c r="H157" s="2" t="s">
        <v>22</v>
      </c>
    </row>
    <row r="158" spans="1:8" x14ac:dyDescent="0.35">
      <c r="A158" s="1" t="s">
        <v>301</v>
      </c>
      <c r="B158" s="1" t="s">
        <v>302</v>
      </c>
      <c r="C158" s="1" t="s">
        <v>595</v>
      </c>
      <c r="D158" s="16" t="s">
        <v>691</v>
      </c>
      <c r="E158" s="1">
        <v>44</v>
      </c>
      <c r="F158" s="8"/>
      <c r="G158" s="15" t="s">
        <v>740</v>
      </c>
      <c r="H158" s="2" t="s">
        <v>22</v>
      </c>
    </row>
    <row r="159" spans="1:8" x14ac:dyDescent="0.35">
      <c r="A159" s="1" t="s">
        <v>28</v>
      </c>
      <c r="B159" s="1" t="s">
        <v>303</v>
      </c>
      <c r="C159" s="1" t="s">
        <v>596</v>
      </c>
      <c r="D159" s="16" t="s">
        <v>697</v>
      </c>
      <c r="E159" s="1">
        <v>5</v>
      </c>
      <c r="F159" s="8"/>
      <c r="G159" s="15" t="s">
        <v>723</v>
      </c>
      <c r="H159" s="2" t="s">
        <v>22</v>
      </c>
    </row>
    <row r="160" spans="1:8" x14ac:dyDescent="0.35">
      <c r="A160" s="1" t="s">
        <v>84</v>
      </c>
      <c r="B160" s="1" t="s">
        <v>304</v>
      </c>
      <c r="C160" s="1" t="s">
        <v>597</v>
      </c>
      <c r="D160" s="16" t="s">
        <v>688</v>
      </c>
      <c r="E160" s="1">
        <v>120</v>
      </c>
      <c r="F160" s="8"/>
      <c r="G160" s="15" t="s">
        <v>749</v>
      </c>
      <c r="H160" s="2" t="s">
        <v>22</v>
      </c>
    </row>
    <row r="161" spans="1:8" x14ac:dyDescent="0.35">
      <c r="A161" s="1" t="s">
        <v>306</v>
      </c>
      <c r="B161" s="1" t="s">
        <v>307</v>
      </c>
      <c r="C161" s="1" t="s">
        <v>598</v>
      </c>
      <c r="D161" s="16" t="s">
        <v>687</v>
      </c>
      <c r="E161" s="1">
        <v>42</v>
      </c>
      <c r="F161" s="8"/>
      <c r="G161" s="15" t="s">
        <v>728</v>
      </c>
      <c r="H161" s="2" t="s">
        <v>22</v>
      </c>
    </row>
    <row r="162" spans="1:8" x14ac:dyDescent="0.35">
      <c r="A162" s="1" t="s">
        <v>28</v>
      </c>
      <c r="B162" s="1" t="s">
        <v>308</v>
      </c>
      <c r="C162" s="1" t="s">
        <v>510</v>
      </c>
      <c r="D162" s="16" t="s">
        <v>688</v>
      </c>
      <c r="E162" s="1">
        <v>124</v>
      </c>
      <c r="F162" s="8"/>
      <c r="G162" s="15" t="s">
        <v>711</v>
      </c>
      <c r="H162" s="2" t="s">
        <v>22</v>
      </c>
    </row>
    <row r="163" spans="1:8" x14ac:dyDescent="0.35">
      <c r="A163" s="1" t="s">
        <v>117</v>
      </c>
      <c r="B163" s="1" t="s">
        <v>309</v>
      </c>
      <c r="C163" s="1" t="s">
        <v>599</v>
      </c>
      <c r="D163" s="16" t="s">
        <v>697</v>
      </c>
      <c r="E163" s="1">
        <v>6</v>
      </c>
      <c r="F163" s="8"/>
      <c r="G163" s="15" t="s">
        <v>709</v>
      </c>
      <c r="H163" s="2" t="s">
        <v>22</v>
      </c>
    </row>
    <row r="164" spans="1:8" x14ac:dyDescent="0.35">
      <c r="A164" s="1" t="s">
        <v>310</v>
      </c>
      <c r="B164" s="1" t="s">
        <v>311</v>
      </c>
      <c r="C164" s="1" t="s">
        <v>600</v>
      </c>
      <c r="D164" s="16" t="s">
        <v>685</v>
      </c>
      <c r="E164" s="1">
        <v>94</v>
      </c>
      <c r="F164" s="8"/>
      <c r="G164" s="24" t="s">
        <v>982</v>
      </c>
      <c r="H164" s="2" t="s">
        <v>22</v>
      </c>
    </row>
    <row r="165" spans="1:8" x14ac:dyDescent="0.35">
      <c r="A165" s="1" t="s">
        <v>312</v>
      </c>
      <c r="B165" s="1" t="s">
        <v>313</v>
      </c>
      <c r="C165" s="1" t="s">
        <v>601</v>
      </c>
      <c r="D165" s="16" t="s">
        <v>697</v>
      </c>
      <c r="E165" s="1">
        <v>7</v>
      </c>
      <c r="F165" s="8">
        <v>4</v>
      </c>
      <c r="G165" s="15" t="s">
        <v>708</v>
      </c>
      <c r="H165" s="2" t="s">
        <v>22</v>
      </c>
    </row>
    <row r="166" spans="1:8" x14ac:dyDescent="0.35">
      <c r="A166" s="1" t="s">
        <v>314</v>
      </c>
      <c r="B166" s="1" t="s">
        <v>315</v>
      </c>
      <c r="C166" s="15" t="s">
        <v>602</v>
      </c>
      <c r="D166" s="16" t="s">
        <v>692</v>
      </c>
      <c r="E166" s="1">
        <v>8</v>
      </c>
      <c r="F166" s="8"/>
      <c r="G166" s="15" t="s">
        <v>747</v>
      </c>
      <c r="H166" s="2" t="s">
        <v>22</v>
      </c>
    </row>
    <row r="167" spans="1:8" x14ac:dyDescent="0.35">
      <c r="A167" s="1" t="s">
        <v>316</v>
      </c>
      <c r="B167" s="1" t="s">
        <v>102</v>
      </c>
      <c r="C167" s="1" t="s">
        <v>603</v>
      </c>
      <c r="D167" s="16" t="s">
        <v>697</v>
      </c>
      <c r="E167" s="1">
        <v>8</v>
      </c>
      <c r="F167" s="8">
        <v>3</v>
      </c>
      <c r="G167" s="15" t="s">
        <v>722</v>
      </c>
      <c r="H167" s="2" t="s">
        <v>22</v>
      </c>
    </row>
    <row r="168" spans="1:8" x14ac:dyDescent="0.35">
      <c r="A168" s="1" t="s">
        <v>317</v>
      </c>
      <c r="B168" s="1" t="s">
        <v>318</v>
      </c>
      <c r="C168" s="1" t="s">
        <v>604</v>
      </c>
      <c r="D168" s="16" t="s">
        <v>700</v>
      </c>
      <c r="E168" s="1">
        <v>7</v>
      </c>
      <c r="F168" s="8"/>
      <c r="G168" s="15" t="s">
        <v>729</v>
      </c>
      <c r="H168" s="2" t="s">
        <v>22</v>
      </c>
    </row>
    <row r="169" spans="1:8" x14ac:dyDescent="0.35">
      <c r="A169" s="1" t="s">
        <v>319</v>
      </c>
      <c r="B169" s="1" t="s">
        <v>320</v>
      </c>
      <c r="C169" s="1" t="s">
        <v>605</v>
      </c>
      <c r="D169" s="16" t="s">
        <v>690</v>
      </c>
      <c r="E169" s="1">
        <v>6</v>
      </c>
      <c r="F169" s="8">
        <v>5</v>
      </c>
      <c r="G169" s="24" t="s">
        <v>982</v>
      </c>
      <c r="H169" s="2" t="s">
        <v>22</v>
      </c>
    </row>
    <row r="170" spans="1:8" x14ac:dyDescent="0.35">
      <c r="A170" s="1" t="s">
        <v>117</v>
      </c>
      <c r="B170" s="1" t="s">
        <v>321</v>
      </c>
      <c r="C170" s="1" t="s">
        <v>606</v>
      </c>
      <c r="D170" s="16" t="s">
        <v>691</v>
      </c>
      <c r="E170" s="1">
        <v>48</v>
      </c>
      <c r="F170" s="8"/>
      <c r="G170" s="15" t="s">
        <v>708</v>
      </c>
      <c r="H170" s="2" t="s">
        <v>22</v>
      </c>
    </row>
    <row r="171" spans="1:8" x14ac:dyDescent="0.35">
      <c r="A171" s="1" t="s">
        <v>110</v>
      </c>
      <c r="B171" s="1" t="s">
        <v>322</v>
      </c>
      <c r="C171" s="1" t="s">
        <v>607</v>
      </c>
      <c r="D171" s="16" t="s">
        <v>687</v>
      </c>
      <c r="E171" s="1">
        <v>45</v>
      </c>
      <c r="F171" s="8"/>
      <c r="G171" s="15" t="s">
        <v>709</v>
      </c>
      <c r="H171" s="2" t="s">
        <v>22</v>
      </c>
    </row>
    <row r="172" spans="1:8" x14ac:dyDescent="0.35">
      <c r="A172" s="1" t="s">
        <v>202</v>
      </c>
      <c r="B172" s="1" t="s">
        <v>49</v>
      </c>
      <c r="C172" s="1" t="s">
        <v>608</v>
      </c>
      <c r="D172" s="16" t="s">
        <v>691</v>
      </c>
      <c r="E172" s="1">
        <v>51</v>
      </c>
      <c r="F172" s="8"/>
      <c r="G172" s="15" t="s">
        <v>746</v>
      </c>
      <c r="H172" s="2" t="s">
        <v>22</v>
      </c>
    </row>
    <row r="173" spans="1:8" x14ac:dyDescent="0.35">
      <c r="A173" s="1" t="s">
        <v>323</v>
      </c>
      <c r="B173" s="1" t="s">
        <v>324</v>
      </c>
      <c r="C173" s="1" t="s">
        <v>609</v>
      </c>
      <c r="D173" s="16" t="s">
        <v>700</v>
      </c>
      <c r="E173" s="1">
        <v>8</v>
      </c>
      <c r="F173" s="8">
        <v>3</v>
      </c>
      <c r="G173" s="15" t="s">
        <v>710</v>
      </c>
      <c r="H173" s="2" t="s">
        <v>22</v>
      </c>
    </row>
    <row r="174" spans="1:8" x14ac:dyDescent="0.35">
      <c r="A174" s="1" t="s">
        <v>325</v>
      </c>
      <c r="B174" s="1" t="s">
        <v>326</v>
      </c>
      <c r="C174" s="1" t="s">
        <v>581</v>
      </c>
      <c r="D174" s="16" t="s">
        <v>686</v>
      </c>
      <c r="E174" s="1">
        <v>72</v>
      </c>
      <c r="F174" s="8"/>
      <c r="G174" s="15" t="s">
        <v>748</v>
      </c>
      <c r="H174" s="2" t="s">
        <v>22</v>
      </c>
    </row>
    <row r="175" spans="1:8" x14ac:dyDescent="0.35">
      <c r="A175" s="1" t="s">
        <v>327</v>
      </c>
      <c r="B175" s="1" t="s">
        <v>328</v>
      </c>
      <c r="C175" s="1" t="s">
        <v>610</v>
      </c>
      <c r="D175" s="16" t="s">
        <v>701</v>
      </c>
      <c r="E175" s="1">
        <v>7</v>
      </c>
      <c r="F175" s="8"/>
      <c r="G175" s="15" t="s">
        <v>709</v>
      </c>
      <c r="H175" s="2" t="s">
        <v>22</v>
      </c>
    </row>
    <row r="176" spans="1:8" x14ac:dyDescent="0.35">
      <c r="A176" s="1" t="s">
        <v>329</v>
      </c>
      <c r="B176" s="1" t="s">
        <v>330</v>
      </c>
      <c r="C176" s="1" t="s">
        <v>611</v>
      </c>
      <c r="D176" s="16" t="s">
        <v>700</v>
      </c>
      <c r="E176" s="1">
        <v>9</v>
      </c>
      <c r="F176" s="8">
        <v>2</v>
      </c>
      <c r="G176" s="24" t="s">
        <v>982</v>
      </c>
      <c r="H176" s="2" t="s">
        <v>22</v>
      </c>
    </row>
    <row r="177" spans="1:8" x14ac:dyDescent="0.35">
      <c r="A177" s="1" t="s">
        <v>331</v>
      </c>
      <c r="B177" s="1" t="s">
        <v>332</v>
      </c>
      <c r="C177" s="1" t="s">
        <v>612</v>
      </c>
      <c r="D177" s="16" t="s">
        <v>689</v>
      </c>
      <c r="E177" s="1">
        <v>55</v>
      </c>
      <c r="F177" s="8"/>
      <c r="G177" s="24" t="s">
        <v>982</v>
      </c>
      <c r="H177" s="2" t="s">
        <v>22</v>
      </c>
    </row>
    <row r="178" spans="1:8" x14ac:dyDescent="0.35">
      <c r="A178" s="1" t="s">
        <v>333</v>
      </c>
      <c r="B178" s="1" t="s">
        <v>334</v>
      </c>
      <c r="C178" s="1" t="s">
        <v>613</v>
      </c>
      <c r="D178" s="16" t="s">
        <v>693</v>
      </c>
      <c r="E178" s="1">
        <v>19</v>
      </c>
      <c r="F178" s="8"/>
      <c r="G178" s="24" t="s">
        <v>982</v>
      </c>
      <c r="H178" s="2" t="s">
        <v>22</v>
      </c>
    </row>
    <row r="179" spans="1:8" x14ac:dyDescent="0.35">
      <c r="A179" s="1" t="s">
        <v>84</v>
      </c>
      <c r="B179" s="1" t="s">
        <v>335</v>
      </c>
      <c r="C179" s="1" t="s">
        <v>614</v>
      </c>
      <c r="D179" s="16" t="s">
        <v>691</v>
      </c>
      <c r="E179" s="1">
        <v>53</v>
      </c>
      <c r="F179" s="8"/>
      <c r="G179" s="15" t="s">
        <v>709</v>
      </c>
      <c r="H179" s="2" t="s">
        <v>22</v>
      </c>
    </row>
    <row r="180" spans="1:8" x14ac:dyDescent="0.35">
      <c r="A180" s="1" t="s">
        <v>336</v>
      </c>
      <c r="B180" s="1" t="s">
        <v>337</v>
      </c>
      <c r="C180" s="1" t="s">
        <v>615</v>
      </c>
      <c r="D180" s="16" t="s">
        <v>696</v>
      </c>
      <c r="E180" s="1">
        <v>10</v>
      </c>
      <c r="F180" s="8">
        <v>1</v>
      </c>
      <c r="G180" s="15" t="s">
        <v>722</v>
      </c>
      <c r="H180" s="2" t="s">
        <v>22</v>
      </c>
    </row>
    <row r="181" spans="1:8" x14ac:dyDescent="0.35">
      <c r="A181" s="1" t="s">
        <v>338</v>
      </c>
      <c r="B181" s="1" t="s">
        <v>174</v>
      </c>
      <c r="C181" s="1" t="s">
        <v>572</v>
      </c>
      <c r="D181" s="16" t="s">
        <v>698</v>
      </c>
      <c r="E181" s="1">
        <v>3</v>
      </c>
      <c r="F181" s="8"/>
      <c r="G181" s="15" t="s">
        <v>764</v>
      </c>
      <c r="H181" s="2" t="s">
        <v>22</v>
      </c>
    </row>
    <row r="182" spans="1:8" x14ac:dyDescent="0.35">
      <c r="A182" s="1" t="s">
        <v>16</v>
      </c>
      <c r="B182" s="1" t="s">
        <v>339</v>
      </c>
      <c r="C182" s="1" t="s">
        <v>616</v>
      </c>
      <c r="D182" s="16" t="s">
        <v>694</v>
      </c>
      <c r="E182" s="1">
        <v>14</v>
      </c>
      <c r="F182" s="8"/>
      <c r="G182" s="15" t="s">
        <v>722</v>
      </c>
      <c r="H182" s="2" t="s">
        <v>22</v>
      </c>
    </row>
    <row r="183" spans="1:8" x14ac:dyDescent="0.35">
      <c r="A183" s="1" t="s">
        <v>73</v>
      </c>
      <c r="B183" s="1" t="s">
        <v>170</v>
      </c>
      <c r="C183" s="1" t="s">
        <v>617</v>
      </c>
      <c r="D183" s="16" t="s">
        <v>697</v>
      </c>
      <c r="E183" s="1">
        <v>10</v>
      </c>
      <c r="F183" s="8">
        <v>1</v>
      </c>
      <c r="G183" s="15" t="s">
        <v>721</v>
      </c>
      <c r="H183" s="2" t="s">
        <v>22</v>
      </c>
    </row>
    <row r="184" spans="1:8" x14ac:dyDescent="0.35">
      <c r="A184" s="1" t="s">
        <v>340</v>
      </c>
      <c r="B184" s="1" t="s">
        <v>341</v>
      </c>
      <c r="C184" s="1" t="s">
        <v>618</v>
      </c>
      <c r="D184" s="16" t="s">
        <v>698</v>
      </c>
      <c r="E184" s="1">
        <v>4</v>
      </c>
      <c r="F184" s="8">
        <v>7</v>
      </c>
      <c r="G184" s="15" t="s">
        <v>733</v>
      </c>
      <c r="H184" s="2" t="s">
        <v>22</v>
      </c>
    </row>
    <row r="185" spans="1:8" x14ac:dyDescent="0.35">
      <c r="A185" s="1" t="s">
        <v>342</v>
      </c>
      <c r="B185" s="1" t="s">
        <v>343</v>
      </c>
      <c r="C185" s="1" t="s">
        <v>619</v>
      </c>
      <c r="D185" s="16" t="s">
        <v>686</v>
      </c>
      <c r="E185" s="1">
        <v>75</v>
      </c>
      <c r="F185" s="8"/>
      <c r="G185" s="15" t="s">
        <v>746</v>
      </c>
      <c r="H185" s="2" t="s">
        <v>22</v>
      </c>
    </row>
    <row r="186" spans="1:8" x14ac:dyDescent="0.35">
      <c r="A186" s="1" t="s">
        <v>9</v>
      </c>
      <c r="B186" s="1" t="s">
        <v>344</v>
      </c>
      <c r="C186" s="1" t="s">
        <v>620</v>
      </c>
      <c r="D186" s="16" t="s">
        <v>686</v>
      </c>
      <c r="E186" s="1">
        <v>76</v>
      </c>
      <c r="F186" s="8"/>
      <c r="G186" s="15" t="s">
        <v>719</v>
      </c>
      <c r="H186" s="2" t="s">
        <v>22</v>
      </c>
    </row>
    <row r="187" spans="1:8" x14ac:dyDescent="0.35">
      <c r="A187" s="1" t="s">
        <v>12</v>
      </c>
      <c r="B187" s="1" t="s">
        <v>275</v>
      </c>
      <c r="C187" s="1" t="s">
        <v>621</v>
      </c>
      <c r="D187" s="16" t="s">
        <v>693</v>
      </c>
      <c r="E187" s="1">
        <v>21</v>
      </c>
      <c r="F187" s="8"/>
      <c r="G187" s="15" t="s">
        <v>711</v>
      </c>
      <c r="H187" s="2" t="s">
        <v>22</v>
      </c>
    </row>
    <row r="188" spans="1:8" x14ac:dyDescent="0.35">
      <c r="A188" s="1" t="s">
        <v>195</v>
      </c>
      <c r="B188" s="1" t="s">
        <v>345</v>
      </c>
      <c r="C188" s="1" t="s">
        <v>622</v>
      </c>
      <c r="D188" s="16" t="s">
        <v>697</v>
      </c>
      <c r="E188" s="1">
        <v>11</v>
      </c>
      <c r="F188" s="8"/>
      <c r="G188" s="15" t="s">
        <v>729</v>
      </c>
      <c r="H188" s="2" t="s">
        <v>22</v>
      </c>
    </row>
    <row r="189" spans="1:8" x14ac:dyDescent="0.35">
      <c r="A189" s="1" t="s">
        <v>346</v>
      </c>
      <c r="B189" s="1" t="s">
        <v>347</v>
      </c>
      <c r="C189" s="1" t="s">
        <v>623</v>
      </c>
      <c r="D189" s="16" t="s">
        <v>690</v>
      </c>
      <c r="E189" s="1">
        <v>9</v>
      </c>
      <c r="F189" s="8">
        <v>2</v>
      </c>
      <c r="G189" s="24" t="s">
        <v>982</v>
      </c>
      <c r="H189" s="2" t="s">
        <v>22</v>
      </c>
    </row>
    <row r="190" spans="1:8" x14ac:dyDescent="0.35">
      <c r="A190" s="1" t="s">
        <v>98</v>
      </c>
      <c r="B190" s="1" t="s">
        <v>348</v>
      </c>
      <c r="C190" s="1" t="s">
        <v>624</v>
      </c>
      <c r="D190" s="16" t="s">
        <v>694</v>
      </c>
      <c r="E190" s="1">
        <v>15</v>
      </c>
      <c r="F190" s="8"/>
      <c r="G190" s="15" t="s">
        <v>725</v>
      </c>
      <c r="H190" s="2" t="s">
        <v>22</v>
      </c>
    </row>
    <row r="191" spans="1:8" x14ac:dyDescent="0.35">
      <c r="A191" s="1" t="s">
        <v>349</v>
      </c>
      <c r="B191" s="1" t="s">
        <v>350</v>
      </c>
      <c r="C191" s="1" t="s">
        <v>625</v>
      </c>
      <c r="D191" s="16" t="s">
        <v>701</v>
      </c>
      <c r="E191" s="1">
        <v>8</v>
      </c>
      <c r="F191" s="8"/>
      <c r="G191" s="15" t="s">
        <v>709</v>
      </c>
      <c r="H191" s="2" t="s">
        <v>22</v>
      </c>
    </row>
    <row r="192" spans="1:8" x14ac:dyDescent="0.35">
      <c r="A192" s="1" t="s">
        <v>117</v>
      </c>
      <c r="B192" s="1" t="s">
        <v>351</v>
      </c>
      <c r="C192" s="15" t="s">
        <v>626</v>
      </c>
      <c r="D192" s="16" t="s">
        <v>691</v>
      </c>
      <c r="E192" s="1">
        <v>55</v>
      </c>
      <c r="F192" s="8"/>
      <c r="G192" s="15" t="s">
        <v>710</v>
      </c>
      <c r="H192" s="2" t="s">
        <v>22</v>
      </c>
    </row>
    <row r="193" spans="1:8" x14ac:dyDescent="0.35">
      <c r="A193" s="1" t="s">
        <v>98</v>
      </c>
      <c r="B193" s="1" t="s">
        <v>352</v>
      </c>
      <c r="C193" s="1" t="s">
        <v>627</v>
      </c>
      <c r="D193" s="16" t="s">
        <v>686</v>
      </c>
      <c r="E193" s="1">
        <v>78</v>
      </c>
      <c r="F193" s="8"/>
      <c r="G193" s="15" t="s">
        <v>722</v>
      </c>
      <c r="H193" s="2" t="s">
        <v>22</v>
      </c>
    </row>
    <row r="194" spans="1:8" x14ac:dyDescent="0.35">
      <c r="A194" s="1" t="s">
        <v>353</v>
      </c>
      <c r="B194" s="1" t="s">
        <v>354</v>
      </c>
      <c r="C194" s="1" t="s">
        <v>628</v>
      </c>
      <c r="D194" s="16" t="s">
        <v>700</v>
      </c>
      <c r="E194" s="1">
        <v>10</v>
      </c>
      <c r="F194" s="8">
        <v>1</v>
      </c>
      <c r="G194" s="15" t="s">
        <v>707</v>
      </c>
      <c r="H194" s="2" t="s">
        <v>22</v>
      </c>
    </row>
    <row r="195" spans="1:8" x14ac:dyDescent="0.35">
      <c r="A195" s="1" t="s">
        <v>355</v>
      </c>
      <c r="B195" s="1" t="s">
        <v>356</v>
      </c>
      <c r="C195" s="1" t="s">
        <v>629</v>
      </c>
      <c r="D195" s="16" t="s">
        <v>698</v>
      </c>
      <c r="E195" s="1">
        <v>5</v>
      </c>
      <c r="F195" s="8"/>
      <c r="G195" s="15" t="s">
        <v>735</v>
      </c>
      <c r="H195" s="2" t="s">
        <v>22</v>
      </c>
    </row>
    <row r="196" spans="1:8" x14ac:dyDescent="0.35">
      <c r="A196" s="1" t="s">
        <v>35</v>
      </c>
      <c r="B196" s="1" t="s">
        <v>357</v>
      </c>
      <c r="C196" s="1" t="s">
        <v>630</v>
      </c>
      <c r="D196" s="16" t="s">
        <v>683</v>
      </c>
      <c r="E196" s="1">
        <v>118</v>
      </c>
      <c r="F196" s="8"/>
      <c r="G196" s="24" t="s">
        <v>982</v>
      </c>
      <c r="H196" s="2" t="s">
        <v>22</v>
      </c>
    </row>
    <row r="197" spans="1:8" x14ac:dyDescent="0.35">
      <c r="A197" s="1" t="s">
        <v>358</v>
      </c>
      <c r="B197" s="1" t="s">
        <v>359</v>
      </c>
      <c r="C197" s="1" t="s">
        <v>631</v>
      </c>
      <c r="D197" s="16" t="s">
        <v>693</v>
      </c>
      <c r="E197" s="1">
        <v>25</v>
      </c>
      <c r="F197" s="8"/>
      <c r="G197" s="15" t="s">
        <v>765</v>
      </c>
      <c r="H197" s="2" t="s">
        <v>22</v>
      </c>
    </row>
    <row r="198" spans="1:8" x14ac:dyDescent="0.35">
      <c r="A198" s="1" t="s">
        <v>360</v>
      </c>
      <c r="B198" s="1" t="s">
        <v>361</v>
      </c>
      <c r="C198" s="1" t="s">
        <v>632</v>
      </c>
      <c r="D198" s="16" t="s">
        <v>689</v>
      </c>
      <c r="E198" s="1">
        <v>63</v>
      </c>
      <c r="F198" s="8"/>
      <c r="G198" s="15" t="s">
        <v>750</v>
      </c>
      <c r="H198" s="2" t="s">
        <v>22</v>
      </c>
    </row>
    <row r="199" spans="1:8" x14ac:dyDescent="0.35">
      <c r="A199" s="1" t="s">
        <v>8</v>
      </c>
      <c r="B199" s="1" t="s">
        <v>362</v>
      </c>
      <c r="C199" s="1" t="s">
        <v>633</v>
      </c>
      <c r="D199" s="16" t="s">
        <v>687</v>
      </c>
      <c r="E199" s="1">
        <v>49</v>
      </c>
      <c r="F199" s="8"/>
      <c r="G199" s="15" t="s">
        <v>706</v>
      </c>
      <c r="H199" s="2" t="s">
        <v>22</v>
      </c>
    </row>
    <row r="200" spans="1:8" x14ac:dyDescent="0.35">
      <c r="A200" s="1" t="s">
        <v>290</v>
      </c>
      <c r="B200" s="1" t="s">
        <v>363</v>
      </c>
      <c r="C200" s="1" t="s">
        <v>634</v>
      </c>
      <c r="D200" s="16" t="s">
        <v>697</v>
      </c>
      <c r="E200" s="1">
        <v>13</v>
      </c>
      <c r="F200" s="8"/>
      <c r="G200" s="15" t="s">
        <v>709</v>
      </c>
      <c r="H200" s="2" t="s">
        <v>22</v>
      </c>
    </row>
    <row r="201" spans="1:8" x14ac:dyDescent="0.35">
      <c r="A201" s="1" t="s">
        <v>6</v>
      </c>
      <c r="B201" s="1" t="s">
        <v>364</v>
      </c>
      <c r="C201" s="1" t="s">
        <v>635</v>
      </c>
      <c r="D201" s="16" t="s">
        <v>686</v>
      </c>
      <c r="E201" s="1">
        <v>80</v>
      </c>
      <c r="F201" s="8"/>
      <c r="G201" s="15" t="s">
        <v>706</v>
      </c>
      <c r="H201" s="2" t="s">
        <v>22</v>
      </c>
    </row>
    <row r="202" spans="1:8" x14ac:dyDescent="0.35">
      <c r="A202" s="1" t="s">
        <v>243</v>
      </c>
      <c r="B202" s="1" t="s">
        <v>365</v>
      </c>
      <c r="C202" s="1" t="s">
        <v>636</v>
      </c>
      <c r="D202" s="16" t="s">
        <v>697</v>
      </c>
      <c r="E202" s="1">
        <v>15</v>
      </c>
      <c r="F202" s="8"/>
      <c r="G202" s="15" t="s">
        <v>725</v>
      </c>
      <c r="H202" s="2" t="s">
        <v>22</v>
      </c>
    </row>
    <row r="203" spans="1:8" x14ac:dyDescent="0.35">
      <c r="A203" s="1" t="s">
        <v>366</v>
      </c>
      <c r="B203" s="1" t="s">
        <v>259</v>
      </c>
      <c r="C203" s="1" t="s">
        <v>637</v>
      </c>
      <c r="D203" s="16" t="s">
        <v>691</v>
      </c>
      <c r="E203" s="1">
        <v>56</v>
      </c>
      <c r="F203" s="8"/>
      <c r="G203" s="15" t="s">
        <v>728</v>
      </c>
      <c r="H203" s="2" t="s">
        <v>22</v>
      </c>
    </row>
    <row r="204" spans="1:8" x14ac:dyDescent="0.35">
      <c r="A204" s="1" t="s">
        <v>367</v>
      </c>
      <c r="B204" s="1" t="s">
        <v>259</v>
      </c>
      <c r="C204" s="1" t="s">
        <v>638</v>
      </c>
      <c r="D204" s="16" t="s">
        <v>698</v>
      </c>
      <c r="E204" s="1">
        <v>6</v>
      </c>
      <c r="F204" s="8">
        <v>5</v>
      </c>
      <c r="G204" s="15" t="s">
        <v>707</v>
      </c>
      <c r="H204" s="2" t="s">
        <v>22</v>
      </c>
    </row>
    <row r="205" spans="1:8" x14ac:dyDescent="0.35">
      <c r="A205" s="1" t="s">
        <v>368</v>
      </c>
      <c r="B205" s="1" t="s">
        <v>369</v>
      </c>
      <c r="C205" s="1" t="s">
        <v>639</v>
      </c>
      <c r="D205" s="16" t="s">
        <v>691</v>
      </c>
      <c r="E205" s="1">
        <v>57</v>
      </c>
      <c r="F205" s="8"/>
      <c r="G205" s="15" t="s">
        <v>758</v>
      </c>
      <c r="H205" s="2" t="s">
        <v>22</v>
      </c>
    </row>
    <row r="206" spans="1:8" x14ac:dyDescent="0.35">
      <c r="A206" s="1" t="s">
        <v>370</v>
      </c>
      <c r="B206" s="1" t="s">
        <v>359</v>
      </c>
      <c r="C206" s="1" t="s">
        <v>640</v>
      </c>
      <c r="D206" s="16" t="s">
        <v>700</v>
      </c>
      <c r="E206" s="1">
        <v>12</v>
      </c>
      <c r="F206" s="8"/>
      <c r="G206" s="15" t="s">
        <v>729</v>
      </c>
      <c r="H206" s="2" t="s">
        <v>22</v>
      </c>
    </row>
    <row r="207" spans="1:8" x14ac:dyDescent="0.35">
      <c r="A207" s="1" t="s">
        <v>6</v>
      </c>
      <c r="B207" s="1" t="s">
        <v>371</v>
      </c>
      <c r="C207" s="1" t="s">
        <v>641</v>
      </c>
      <c r="D207" s="16" t="s">
        <v>694</v>
      </c>
      <c r="E207" s="1">
        <v>16</v>
      </c>
      <c r="F207" s="8"/>
      <c r="G207" s="15" t="s">
        <v>719</v>
      </c>
      <c r="H207" s="2" t="s">
        <v>22</v>
      </c>
    </row>
    <row r="208" spans="1:8" x14ac:dyDescent="0.35">
      <c r="A208" s="1" t="s">
        <v>372</v>
      </c>
      <c r="B208" s="1" t="s">
        <v>373</v>
      </c>
      <c r="C208" s="1" t="s">
        <v>642</v>
      </c>
      <c r="D208" s="16" t="s">
        <v>686</v>
      </c>
      <c r="E208" s="1">
        <v>83</v>
      </c>
      <c r="F208" s="8"/>
      <c r="G208" s="15" t="s">
        <v>719</v>
      </c>
      <c r="H208" s="2" t="s">
        <v>22</v>
      </c>
    </row>
    <row r="209" spans="1:8" x14ac:dyDescent="0.35">
      <c r="A209" s="1" t="s">
        <v>374</v>
      </c>
      <c r="B209" s="1" t="s">
        <v>375</v>
      </c>
      <c r="C209" s="1" t="s">
        <v>643</v>
      </c>
      <c r="D209" s="16" t="s">
        <v>692</v>
      </c>
      <c r="E209" s="1">
        <v>11</v>
      </c>
      <c r="F209" s="8"/>
      <c r="G209" s="15" t="s">
        <v>746</v>
      </c>
      <c r="H209" s="2" t="s">
        <v>22</v>
      </c>
    </row>
    <row r="210" spans="1:8" x14ac:dyDescent="0.35">
      <c r="A210" s="1" t="s">
        <v>376</v>
      </c>
      <c r="B210" s="1" t="s">
        <v>377</v>
      </c>
      <c r="C210" s="1" t="s">
        <v>644</v>
      </c>
      <c r="D210" s="16" t="s">
        <v>704</v>
      </c>
      <c r="E210" s="1">
        <v>1</v>
      </c>
      <c r="F210" s="8">
        <v>10</v>
      </c>
      <c r="G210" s="15" t="s">
        <v>742</v>
      </c>
      <c r="H210" s="2" t="s">
        <v>22</v>
      </c>
    </row>
    <row r="211" spans="1:8" x14ac:dyDescent="0.35">
      <c r="A211" s="1" t="s">
        <v>17</v>
      </c>
      <c r="B211" s="1" t="s">
        <v>378</v>
      </c>
      <c r="C211" s="1" t="s">
        <v>645</v>
      </c>
      <c r="D211" s="16" t="s">
        <v>688</v>
      </c>
      <c r="E211" s="1">
        <v>155</v>
      </c>
      <c r="F211" s="8"/>
      <c r="G211" s="15" t="s">
        <v>728</v>
      </c>
      <c r="H211" s="2" t="s">
        <v>22</v>
      </c>
    </row>
    <row r="212" spans="1:8" x14ac:dyDescent="0.35">
      <c r="A212" s="1" t="s">
        <v>16</v>
      </c>
      <c r="B212" s="1" t="s">
        <v>379</v>
      </c>
      <c r="C212" s="1" t="s">
        <v>646</v>
      </c>
      <c r="D212" s="16" t="s">
        <v>695</v>
      </c>
      <c r="E212" s="1">
        <v>4</v>
      </c>
      <c r="F212" s="8">
        <v>7</v>
      </c>
      <c r="G212" s="15" t="s">
        <v>736</v>
      </c>
      <c r="H212" s="2" t="s">
        <v>22</v>
      </c>
    </row>
    <row r="213" spans="1:8" x14ac:dyDescent="0.35">
      <c r="A213" s="1" t="s">
        <v>84</v>
      </c>
      <c r="B213" s="1" t="s">
        <v>380</v>
      </c>
      <c r="C213" s="1" t="s">
        <v>647</v>
      </c>
      <c r="D213" s="16" t="s">
        <v>691</v>
      </c>
      <c r="E213" s="1">
        <v>60</v>
      </c>
      <c r="F213" s="8"/>
      <c r="G213" s="15" t="s">
        <v>742</v>
      </c>
      <c r="H213" s="2" t="s">
        <v>22</v>
      </c>
    </row>
    <row r="214" spans="1:8" x14ac:dyDescent="0.35">
      <c r="A214" s="1" t="s">
        <v>126</v>
      </c>
      <c r="B214" s="1" t="s">
        <v>381</v>
      </c>
      <c r="C214" s="1" t="s">
        <v>648</v>
      </c>
      <c r="D214" s="16" t="s">
        <v>687</v>
      </c>
      <c r="E214" s="1">
        <v>54</v>
      </c>
      <c r="F214" s="8"/>
      <c r="G214" s="15" t="s">
        <v>751</v>
      </c>
      <c r="H214" s="2" t="s">
        <v>22</v>
      </c>
    </row>
    <row r="215" spans="1:8" x14ac:dyDescent="0.35">
      <c r="A215" s="1" t="s">
        <v>382</v>
      </c>
      <c r="B215" s="1" t="s">
        <v>383</v>
      </c>
      <c r="C215" s="1" t="s">
        <v>649</v>
      </c>
      <c r="D215" s="16" t="s">
        <v>692</v>
      </c>
      <c r="E215" s="1">
        <v>13</v>
      </c>
      <c r="F215" s="8"/>
      <c r="G215" s="15" t="s">
        <v>706</v>
      </c>
      <c r="H215" s="2" t="s">
        <v>22</v>
      </c>
    </row>
    <row r="216" spans="1:8" x14ac:dyDescent="0.35">
      <c r="A216" s="1" t="s">
        <v>279</v>
      </c>
      <c r="B216" s="1" t="s">
        <v>384</v>
      </c>
      <c r="C216" s="1" t="s">
        <v>650</v>
      </c>
      <c r="D216" s="16" t="s">
        <v>695</v>
      </c>
      <c r="E216" s="1">
        <v>5</v>
      </c>
      <c r="F216" s="8">
        <v>6</v>
      </c>
      <c r="G216" s="15" t="s">
        <v>728</v>
      </c>
      <c r="H216" s="2" t="s">
        <v>22</v>
      </c>
    </row>
    <row r="217" spans="1:8" x14ac:dyDescent="0.35">
      <c r="A217" s="1" t="s">
        <v>385</v>
      </c>
      <c r="B217" s="1" t="s">
        <v>386</v>
      </c>
      <c r="C217" s="1" t="s">
        <v>651</v>
      </c>
      <c r="D217" s="16" t="s">
        <v>692</v>
      </c>
      <c r="E217" s="1">
        <v>14</v>
      </c>
      <c r="F217" s="8"/>
      <c r="G217" s="15" t="s">
        <v>728</v>
      </c>
      <c r="H217" s="2" t="s">
        <v>22</v>
      </c>
    </row>
    <row r="218" spans="1:8" x14ac:dyDescent="0.35">
      <c r="A218" s="1" t="s">
        <v>388</v>
      </c>
      <c r="B218" s="1" t="s">
        <v>389</v>
      </c>
      <c r="C218" s="1" t="s">
        <v>652</v>
      </c>
      <c r="D218" s="16" t="s">
        <v>685</v>
      </c>
      <c r="E218" s="1">
        <v>108</v>
      </c>
      <c r="F218" s="8"/>
      <c r="G218" s="15" t="s">
        <v>722</v>
      </c>
      <c r="H218" s="2" t="s">
        <v>22</v>
      </c>
    </row>
    <row r="219" spans="1:8" x14ac:dyDescent="0.35">
      <c r="A219" s="1" t="s">
        <v>390</v>
      </c>
      <c r="B219" s="1" t="s">
        <v>391</v>
      </c>
      <c r="C219" s="1" t="s">
        <v>653</v>
      </c>
      <c r="D219" s="16" t="s">
        <v>686</v>
      </c>
      <c r="E219" s="1">
        <v>87</v>
      </c>
      <c r="F219" s="8"/>
      <c r="G219" s="15" t="s">
        <v>708</v>
      </c>
      <c r="H219" s="2" t="s">
        <v>22</v>
      </c>
    </row>
    <row r="220" spans="1:8" x14ac:dyDescent="0.35">
      <c r="A220" s="1" t="s">
        <v>392</v>
      </c>
      <c r="B220" s="1" t="s">
        <v>393</v>
      </c>
      <c r="C220" s="1" t="s">
        <v>654</v>
      </c>
      <c r="D220" s="16" t="s">
        <v>686</v>
      </c>
      <c r="E220" s="1">
        <v>89</v>
      </c>
      <c r="F220" s="8"/>
      <c r="G220" s="15" t="s">
        <v>719</v>
      </c>
      <c r="H220" s="2" t="s">
        <v>22</v>
      </c>
    </row>
    <row r="221" spans="1:8" x14ac:dyDescent="0.35">
      <c r="A221" s="1" t="s">
        <v>394</v>
      </c>
      <c r="B221" s="1" t="s">
        <v>163</v>
      </c>
      <c r="C221" s="1" t="s">
        <v>655</v>
      </c>
      <c r="D221" s="16" t="s">
        <v>694</v>
      </c>
      <c r="E221" s="1">
        <v>17</v>
      </c>
      <c r="F221" s="8"/>
      <c r="G221" s="15" t="s">
        <v>719</v>
      </c>
      <c r="H221" s="2" t="s">
        <v>22</v>
      </c>
    </row>
    <row r="222" spans="1:8" x14ac:dyDescent="0.35">
      <c r="A222" s="1" t="s">
        <v>395</v>
      </c>
      <c r="B222" s="1" t="s">
        <v>396</v>
      </c>
      <c r="C222" s="1" t="s">
        <v>656</v>
      </c>
      <c r="D222" s="16" t="s">
        <v>690</v>
      </c>
      <c r="E222" s="1">
        <v>13</v>
      </c>
      <c r="F222" s="8"/>
      <c r="G222" s="15" t="s">
        <v>725</v>
      </c>
      <c r="H222" s="2" t="s">
        <v>22</v>
      </c>
    </row>
    <row r="223" spans="1:8" x14ac:dyDescent="0.35">
      <c r="A223" s="1" t="s">
        <v>397</v>
      </c>
      <c r="B223" s="1" t="s">
        <v>398</v>
      </c>
      <c r="C223" s="1" t="s">
        <v>657</v>
      </c>
      <c r="D223" s="16" t="s">
        <v>696</v>
      </c>
      <c r="E223" s="1">
        <v>15</v>
      </c>
      <c r="F223" s="8"/>
      <c r="G223" s="15" t="s">
        <v>752</v>
      </c>
      <c r="H223" s="2" t="s">
        <v>22</v>
      </c>
    </row>
    <row r="224" spans="1:8" x14ac:dyDescent="0.35">
      <c r="A224" s="1" t="s">
        <v>399</v>
      </c>
      <c r="B224" s="1" t="s">
        <v>400</v>
      </c>
      <c r="C224" s="1" t="s">
        <v>658</v>
      </c>
      <c r="D224" s="16" t="s">
        <v>698</v>
      </c>
      <c r="E224" s="1">
        <v>8</v>
      </c>
      <c r="F224" s="8">
        <v>3</v>
      </c>
      <c r="G224" s="15" t="s">
        <v>715</v>
      </c>
      <c r="H224" s="2" t="s">
        <v>22</v>
      </c>
    </row>
    <row r="225" spans="1:8" x14ac:dyDescent="0.35">
      <c r="A225" s="1" t="s">
        <v>117</v>
      </c>
      <c r="B225" s="1" t="s">
        <v>401</v>
      </c>
      <c r="C225" s="1" t="s">
        <v>659</v>
      </c>
      <c r="D225" s="16" t="s">
        <v>685</v>
      </c>
      <c r="E225" s="1">
        <v>109</v>
      </c>
      <c r="F225" s="8"/>
      <c r="G225" s="15" t="s">
        <v>725</v>
      </c>
      <c r="H225" s="2" t="s">
        <v>22</v>
      </c>
    </row>
    <row r="226" spans="1:8" x14ac:dyDescent="0.35">
      <c r="A226" s="1" t="s">
        <v>402</v>
      </c>
      <c r="B226" s="1" t="s">
        <v>403</v>
      </c>
      <c r="C226" s="1" t="s">
        <v>660</v>
      </c>
      <c r="D226" s="16" t="s">
        <v>691</v>
      </c>
      <c r="E226" s="1">
        <v>63</v>
      </c>
      <c r="F226" s="8"/>
      <c r="G226" s="15" t="s">
        <v>730</v>
      </c>
      <c r="H226" s="2" t="s">
        <v>22</v>
      </c>
    </row>
    <row r="227" spans="1:8" x14ac:dyDescent="0.35">
      <c r="A227" s="1" t="s">
        <v>404</v>
      </c>
      <c r="B227" s="1" t="s">
        <v>405</v>
      </c>
      <c r="C227" s="1" t="s">
        <v>661</v>
      </c>
      <c r="D227" s="16" t="s">
        <v>690</v>
      </c>
      <c r="E227" s="1">
        <v>14</v>
      </c>
      <c r="F227" s="8"/>
      <c r="G227" s="24" t="s">
        <v>982</v>
      </c>
      <c r="H227" s="2" t="s">
        <v>22</v>
      </c>
    </row>
    <row r="228" spans="1:8" x14ac:dyDescent="0.35">
      <c r="A228" s="1" t="s">
        <v>406</v>
      </c>
      <c r="B228" s="1" t="s">
        <v>407</v>
      </c>
      <c r="C228" s="1" t="s">
        <v>662</v>
      </c>
      <c r="D228" s="16" t="s">
        <v>699</v>
      </c>
      <c r="E228" s="1">
        <v>34</v>
      </c>
      <c r="F228" s="8"/>
      <c r="G228" s="15" t="s">
        <v>753</v>
      </c>
      <c r="H228" s="2" t="s">
        <v>22</v>
      </c>
    </row>
    <row r="229" spans="1:8" x14ac:dyDescent="0.35">
      <c r="A229" s="1" t="s">
        <v>98</v>
      </c>
      <c r="B229" s="1" t="s">
        <v>408</v>
      </c>
      <c r="C229" s="1" t="s">
        <v>663</v>
      </c>
      <c r="D229" s="16" t="s">
        <v>686</v>
      </c>
      <c r="E229" s="1">
        <v>92</v>
      </c>
      <c r="F229" s="8"/>
      <c r="G229" s="15" t="s">
        <v>727</v>
      </c>
      <c r="H229" s="2" t="s">
        <v>22</v>
      </c>
    </row>
    <row r="230" spans="1:8" x14ac:dyDescent="0.35">
      <c r="A230" s="1" t="s">
        <v>55</v>
      </c>
      <c r="B230" s="1" t="s">
        <v>409</v>
      </c>
      <c r="C230" s="1" t="s">
        <v>664</v>
      </c>
      <c r="D230" s="16" t="s">
        <v>691</v>
      </c>
      <c r="E230" s="1">
        <v>65</v>
      </c>
      <c r="F230" s="8"/>
      <c r="G230" s="15" t="s">
        <v>729</v>
      </c>
      <c r="H230" s="2" t="s">
        <v>22</v>
      </c>
    </row>
    <row r="231" spans="1:8" x14ac:dyDescent="0.35">
      <c r="A231" s="1" t="s">
        <v>410</v>
      </c>
      <c r="B231" s="1" t="s">
        <v>411</v>
      </c>
      <c r="C231" s="1" t="s">
        <v>665</v>
      </c>
      <c r="D231" s="16" t="s">
        <v>692</v>
      </c>
      <c r="E231" s="1">
        <v>16</v>
      </c>
      <c r="F231" s="8"/>
      <c r="G231" s="15" t="s">
        <v>729</v>
      </c>
      <c r="H231" s="2" t="s">
        <v>22</v>
      </c>
    </row>
    <row r="232" spans="1:8" x14ac:dyDescent="0.35">
      <c r="A232" s="1" t="s">
        <v>412</v>
      </c>
      <c r="B232" s="1" t="s">
        <v>413</v>
      </c>
      <c r="C232" s="1" t="s">
        <v>666</v>
      </c>
      <c r="D232" s="16" t="s">
        <v>700</v>
      </c>
      <c r="E232" s="1">
        <v>16</v>
      </c>
      <c r="F232" s="8"/>
      <c r="G232" s="15" t="s">
        <v>728</v>
      </c>
      <c r="H232" s="2" t="s">
        <v>22</v>
      </c>
    </row>
    <row r="233" spans="1:8" x14ac:dyDescent="0.35">
      <c r="A233" s="1" t="s">
        <v>54</v>
      </c>
      <c r="B233" s="1" t="s">
        <v>414</v>
      </c>
      <c r="C233" s="1" t="s">
        <v>667</v>
      </c>
      <c r="D233" s="16" t="s">
        <v>691</v>
      </c>
      <c r="E233" s="1">
        <v>66</v>
      </c>
      <c r="F233" s="8"/>
      <c r="G233" s="15" t="s">
        <v>713</v>
      </c>
      <c r="H233" s="2" t="s">
        <v>22</v>
      </c>
    </row>
    <row r="234" spans="1:8" x14ac:dyDescent="0.35">
      <c r="A234" s="1" t="s">
        <v>100</v>
      </c>
      <c r="B234" s="1" t="s">
        <v>415</v>
      </c>
      <c r="C234" s="1" t="s">
        <v>668</v>
      </c>
      <c r="D234" s="16" t="s">
        <v>687</v>
      </c>
      <c r="E234" s="1">
        <v>59</v>
      </c>
      <c r="F234" s="8"/>
      <c r="G234" s="15" t="s">
        <v>754</v>
      </c>
      <c r="H234" s="2" t="s">
        <v>22</v>
      </c>
    </row>
    <row r="235" spans="1:8" x14ac:dyDescent="0.35">
      <c r="A235" s="1" t="s">
        <v>387</v>
      </c>
      <c r="B235" s="1" t="s">
        <v>416</v>
      </c>
      <c r="C235" s="1" t="s">
        <v>669</v>
      </c>
      <c r="D235" s="16" t="s">
        <v>696</v>
      </c>
      <c r="E235" s="1">
        <v>16</v>
      </c>
      <c r="F235" s="8"/>
      <c r="G235" s="15" t="s">
        <v>727</v>
      </c>
      <c r="H235" s="2" t="s">
        <v>22</v>
      </c>
    </row>
    <row r="236" spans="1:8" x14ac:dyDescent="0.35">
      <c r="A236" s="1" t="s">
        <v>6</v>
      </c>
      <c r="B236" s="1" t="s">
        <v>417</v>
      </c>
      <c r="C236" s="1" t="s">
        <v>670</v>
      </c>
      <c r="D236" s="16" t="s">
        <v>687</v>
      </c>
      <c r="E236" s="1">
        <v>62</v>
      </c>
      <c r="F236" s="8"/>
      <c r="G236" s="15" t="s">
        <v>707</v>
      </c>
      <c r="H236" s="2" t="s">
        <v>22</v>
      </c>
    </row>
    <row r="237" spans="1:8" x14ac:dyDescent="0.35">
      <c r="A237" s="1" t="s">
        <v>418</v>
      </c>
      <c r="B237" s="1" t="s">
        <v>419</v>
      </c>
      <c r="C237" s="1" t="s">
        <v>671</v>
      </c>
      <c r="D237" s="16" t="s">
        <v>700</v>
      </c>
      <c r="E237" s="1">
        <v>17</v>
      </c>
      <c r="F237" s="8"/>
      <c r="G237" s="15" t="s">
        <v>707</v>
      </c>
      <c r="H237" s="2" t="s">
        <v>22</v>
      </c>
    </row>
    <row r="238" spans="1:8" x14ac:dyDescent="0.35">
      <c r="A238" s="1" t="s">
        <v>202</v>
      </c>
      <c r="B238" s="1" t="s">
        <v>420</v>
      </c>
      <c r="C238" s="1" t="s">
        <v>672</v>
      </c>
      <c r="D238" s="16" t="s">
        <v>687</v>
      </c>
      <c r="E238" s="1">
        <v>63</v>
      </c>
      <c r="F238" s="8"/>
      <c r="G238" s="15" t="s">
        <v>726</v>
      </c>
      <c r="H238" s="2" t="s">
        <v>22</v>
      </c>
    </row>
    <row r="239" spans="1:8" x14ac:dyDescent="0.35">
      <c r="A239" s="1" t="s">
        <v>421</v>
      </c>
      <c r="B239" s="1" t="s">
        <v>422</v>
      </c>
      <c r="C239" s="1" t="s">
        <v>673</v>
      </c>
      <c r="D239" s="16" t="s">
        <v>685</v>
      </c>
      <c r="E239" s="1">
        <v>117</v>
      </c>
      <c r="F239" s="8"/>
      <c r="G239" s="15" t="s">
        <v>739</v>
      </c>
      <c r="H239" s="2" t="s">
        <v>22</v>
      </c>
    </row>
    <row r="240" spans="1:8" x14ac:dyDescent="0.35">
      <c r="A240" s="1" t="s">
        <v>423</v>
      </c>
      <c r="B240" s="1" t="s">
        <v>424</v>
      </c>
      <c r="C240" s="1" t="s">
        <v>674</v>
      </c>
      <c r="D240" s="16" t="s">
        <v>687</v>
      </c>
      <c r="E240" s="1">
        <v>64</v>
      </c>
      <c r="F240" s="8"/>
      <c r="G240" s="15" t="s">
        <v>728</v>
      </c>
      <c r="H240" s="2" t="s">
        <v>22</v>
      </c>
    </row>
    <row r="241" spans="1:8" x14ac:dyDescent="0.35">
      <c r="A241" s="1" t="s">
        <v>157</v>
      </c>
      <c r="B241" s="1" t="s">
        <v>247</v>
      </c>
      <c r="C241" s="1" t="s">
        <v>572</v>
      </c>
      <c r="D241" s="16" t="s">
        <v>691</v>
      </c>
      <c r="E241" s="1">
        <v>67</v>
      </c>
      <c r="F241" s="8"/>
      <c r="G241" s="15" t="s">
        <v>766</v>
      </c>
      <c r="H241" s="2" t="s">
        <v>22</v>
      </c>
    </row>
    <row r="242" spans="1:8" x14ac:dyDescent="0.35">
      <c r="A242" s="1" t="s">
        <v>87</v>
      </c>
      <c r="B242" s="1" t="s">
        <v>426</v>
      </c>
      <c r="C242" s="1" t="s">
        <v>652</v>
      </c>
      <c r="D242" s="16" t="s">
        <v>687</v>
      </c>
      <c r="E242" s="1">
        <v>65</v>
      </c>
      <c r="F242" s="8"/>
      <c r="G242" s="15" t="s">
        <v>722</v>
      </c>
      <c r="H242" s="2" t="s">
        <v>22</v>
      </c>
    </row>
    <row r="243" spans="1:8" x14ac:dyDescent="0.35">
      <c r="A243" s="1" t="s">
        <v>370</v>
      </c>
      <c r="B243" s="1" t="s">
        <v>427</v>
      </c>
      <c r="C243" s="1" t="s">
        <v>675</v>
      </c>
      <c r="D243" s="16" t="s">
        <v>686</v>
      </c>
      <c r="E243" s="1">
        <v>98</v>
      </c>
      <c r="F243" s="8"/>
      <c r="G243" s="15" t="s">
        <v>713</v>
      </c>
      <c r="H243" s="2" t="s">
        <v>22</v>
      </c>
    </row>
    <row r="244" spans="1:8" x14ac:dyDescent="0.35">
      <c r="A244" s="1" t="s">
        <v>428</v>
      </c>
      <c r="B244" s="1" t="s">
        <v>429</v>
      </c>
      <c r="C244" s="1" t="s">
        <v>676</v>
      </c>
      <c r="D244" s="16" t="s">
        <v>698</v>
      </c>
      <c r="E244" s="1">
        <v>12</v>
      </c>
      <c r="F244" s="8"/>
      <c r="G244" s="15" t="s">
        <v>706</v>
      </c>
      <c r="H244" s="2" t="s">
        <v>22</v>
      </c>
    </row>
    <row r="245" spans="1:8" x14ac:dyDescent="0.35">
      <c r="A245" s="1" t="s">
        <v>206</v>
      </c>
      <c r="B245" s="1" t="s">
        <v>430</v>
      </c>
      <c r="C245" s="1" t="s">
        <v>677</v>
      </c>
      <c r="D245" s="16" t="s">
        <v>694</v>
      </c>
      <c r="E245" s="1">
        <v>23</v>
      </c>
      <c r="F245" s="8"/>
      <c r="G245" s="15" t="s">
        <v>737</v>
      </c>
      <c r="H245" s="2" t="s">
        <v>22</v>
      </c>
    </row>
    <row r="246" spans="1:8" x14ac:dyDescent="0.35">
      <c r="A246" s="1" t="s">
        <v>431</v>
      </c>
      <c r="B246" s="1" t="s">
        <v>432</v>
      </c>
      <c r="C246" s="1" t="s">
        <v>581</v>
      </c>
      <c r="D246" s="16" t="s">
        <v>693</v>
      </c>
      <c r="E246" s="1">
        <v>39</v>
      </c>
      <c r="F246" s="8"/>
      <c r="G246" s="15" t="s">
        <v>748</v>
      </c>
      <c r="H246" s="2" t="s">
        <v>22</v>
      </c>
    </row>
    <row r="247" spans="1:8" x14ac:dyDescent="0.35">
      <c r="A247" s="1" t="s">
        <v>433</v>
      </c>
      <c r="B247" s="1" t="s">
        <v>434</v>
      </c>
      <c r="C247" s="1" t="s">
        <v>466</v>
      </c>
      <c r="D247" s="16" t="s">
        <v>695</v>
      </c>
      <c r="E247" s="1">
        <v>7</v>
      </c>
      <c r="F247" s="8">
        <v>4</v>
      </c>
      <c r="G247" s="15" t="s">
        <v>719</v>
      </c>
      <c r="H247" s="2" t="s">
        <v>22</v>
      </c>
    </row>
    <row r="248" spans="1:8" x14ac:dyDescent="0.35">
      <c r="A248" s="1" t="s">
        <v>435</v>
      </c>
      <c r="B248" s="1" t="s">
        <v>436</v>
      </c>
      <c r="C248" s="1" t="s">
        <v>678</v>
      </c>
      <c r="D248" s="16" t="s">
        <v>696</v>
      </c>
      <c r="E248" s="1">
        <v>20</v>
      </c>
      <c r="F248" s="8"/>
      <c r="G248" s="15" t="s">
        <v>716</v>
      </c>
      <c r="H248" s="2" t="s">
        <v>22</v>
      </c>
    </row>
    <row r="249" spans="1:8" x14ac:dyDescent="0.35">
      <c r="A249" s="1" t="s">
        <v>231</v>
      </c>
      <c r="B249" s="1" t="s">
        <v>437</v>
      </c>
      <c r="C249" s="1" t="s">
        <v>679</v>
      </c>
      <c r="D249" s="16" t="s">
        <v>696</v>
      </c>
      <c r="E249" s="1">
        <v>22</v>
      </c>
      <c r="F249" s="8"/>
      <c r="G249" s="15" t="s">
        <v>751</v>
      </c>
      <c r="H249" s="2" t="s">
        <v>22</v>
      </c>
    </row>
    <row r="250" spans="1:8" x14ac:dyDescent="0.35">
      <c r="A250" s="1" t="s">
        <v>438</v>
      </c>
      <c r="B250" s="1" t="s">
        <v>439</v>
      </c>
      <c r="C250" s="1" t="s">
        <v>680</v>
      </c>
      <c r="D250" s="16" t="s">
        <v>704</v>
      </c>
      <c r="E250" s="1">
        <v>3</v>
      </c>
      <c r="F250" s="8">
        <v>8</v>
      </c>
      <c r="G250" s="15" t="s">
        <v>714</v>
      </c>
      <c r="H250" s="2" t="s">
        <v>22</v>
      </c>
    </row>
    <row r="251" spans="1:8" x14ac:dyDescent="0.35">
      <c r="A251" s="1" t="s">
        <v>296</v>
      </c>
      <c r="B251" s="1" t="s">
        <v>440</v>
      </c>
      <c r="C251" s="1" t="s">
        <v>681</v>
      </c>
      <c r="D251" s="16" t="s">
        <v>698</v>
      </c>
      <c r="E251" s="1">
        <v>14</v>
      </c>
      <c r="F251" s="8"/>
      <c r="G251" s="15" t="s">
        <v>733</v>
      </c>
      <c r="H251" s="2" t="s">
        <v>22</v>
      </c>
    </row>
    <row r="252" spans="1:8" x14ac:dyDescent="0.35">
      <c r="A252" s="1" t="s">
        <v>329</v>
      </c>
      <c r="B252" s="1" t="s">
        <v>163</v>
      </c>
      <c r="C252" s="1" t="s">
        <v>682</v>
      </c>
      <c r="D252" s="16" t="s">
        <v>698</v>
      </c>
      <c r="E252" s="1">
        <v>15</v>
      </c>
      <c r="F252" s="8"/>
      <c r="G252" s="15" t="s">
        <v>719</v>
      </c>
      <c r="H252" s="2" t="s">
        <v>22</v>
      </c>
    </row>
  </sheetData>
  <autoFilter ref="A1:H252" xr:uid="{AC284C6B-0455-4186-B989-74F6EFB9D931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A68F9-0AB3-4D7B-807B-82718534181A}">
  <sheetPr filterMode="1"/>
  <dimension ref="A1:L77"/>
  <sheetViews>
    <sheetView workbookViewId="0">
      <selection activeCell="F62" sqref="F62"/>
    </sheetView>
  </sheetViews>
  <sheetFormatPr defaultRowHeight="14.5" x14ac:dyDescent="0.35"/>
  <cols>
    <col min="1" max="1" width="9.6328125" bestFit="1" customWidth="1"/>
    <col min="2" max="2" width="10" bestFit="1" customWidth="1"/>
    <col min="3" max="3" width="11.90625" bestFit="1" customWidth="1"/>
    <col min="4" max="4" width="11.81640625" bestFit="1" customWidth="1"/>
    <col min="5" max="5" width="18.81640625" style="7" bestFit="1" customWidth="1"/>
    <col min="6" max="6" width="9.54296875" style="7" bestFit="1" customWidth="1"/>
    <col min="7" max="7" width="76.54296875" bestFit="1" customWidth="1"/>
    <col min="8" max="8" width="39.36328125" bestFit="1" customWidth="1"/>
  </cols>
  <sheetData>
    <row r="1" spans="1:12" x14ac:dyDescent="0.35">
      <c r="A1" s="1" t="s">
        <v>0</v>
      </c>
      <c r="B1" s="1" t="s">
        <v>1</v>
      </c>
      <c r="C1" s="1" t="s">
        <v>4</v>
      </c>
      <c r="D1" s="2" t="s">
        <v>5</v>
      </c>
      <c r="E1" s="5" t="s">
        <v>19</v>
      </c>
      <c r="F1" s="5" t="s">
        <v>37</v>
      </c>
      <c r="G1" s="2" t="s">
        <v>20</v>
      </c>
      <c r="H1" s="1" t="s">
        <v>2</v>
      </c>
    </row>
    <row r="2" spans="1:12" hidden="1" x14ac:dyDescent="0.35">
      <c r="A2" s="1" t="s">
        <v>25</v>
      </c>
      <c r="B2" s="1" t="s">
        <v>778</v>
      </c>
      <c r="C2" s="15" t="s">
        <v>871</v>
      </c>
      <c r="D2" s="16" t="s">
        <v>946</v>
      </c>
      <c r="E2" s="1">
        <v>1</v>
      </c>
      <c r="F2" s="8">
        <v>10</v>
      </c>
      <c r="G2" s="15" t="s">
        <v>950</v>
      </c>
      <c r="H2" s="3" t="s">
        <v>22</v>
      </c>
    </row>
    <row r="3" spans="1:12" hidden="1" x14ac:dyDescent="0.35">
      <c r="A3" s="1" t="s">
        <v>24</v>
      </c>
      <c r="B3" s="1" t="s">
        <v>779</v>
      </c>
      <c r="C3" s="15" t="s">
        <v>872</v>
      </c>
      <c r="D3" s="16" t="s">
        <v>683</v>
      </c>
      <c r="E3" s="1">
        <v>1</v>
      </c>
      <c r="F3" s="8">
        <v>10</v>
      </c>
      <c r="G3" s="15" t="s">
        <v>725</v>
      </c>
      <c r="H3" s="3" t="s">
        <v>22</v>
      </c>
    </row>
    <row r="4" spans="1:12" hidden="1" x14ac:dyDescent="0.35">
      <c r="A4" s="1" t="s">
        <v>297</v>
      </c>
      <c r="B4" s="1" t="s">
        <v>780</v>
      </c>
      <c r="C4" s="15" t="s">
        <v>873</v>
      </c>
      <c r="D4" s="16" t="s">
        <v>683</v>
      </c>
      <c r="E4" s="1">
        <v>2</v>
      </c>
      <c r="F4" s="8">
        <v>9</v>
      </c>
      <c r="G4" s="15" t="s">
        <v>951</v>
      </c>
      <c r="H4" s="3" t="s">
        <v>22</v>
      </c>
    </row>
    <row r="5" spans="1:12" hidden="1" x14ac:dyDescent="0.35">
      <c r="A5" s="1" t="s">
        <v>34</v>
      </c>
      <c r="B5" s="1" t="s">
        <v>123</v>
      </c>
      <c r="C5" s="15" t="s">
        <v>36</v>
      </c>
      <c r="D5" s="16" t="s">
        <v>946</v>
      </c>
      <c r="E5" s="1">
        <v>2</v>
      </c>
      <c r="F5" s="8">
        <v>9</v>
      </c>
      <c r="G5" s="15" t="s">
        <v>732</v>
      </c>
      <c r="H5" s="3" t="s">
        <v>22</v>
      </c>
    </row>
    <row r="6" spans="1:12" hidden="1" x14ac:dyDescent="0.35">
      <c r="A6" s="1" t="s">
        <v>781</v>
      </c>
      <c r="B6" s="1" t="s">
        <v>782</v>
      </c>
      <c r="C6" s="15" t="s">
        <v>874</v>
      </c>
      <c r="D6" s="16" t="s">
        <v>687</v>
      </c>
      <c r="E6" s="1">
        <v>1</v>
      </c>
      <c r="F6" s="8">
        <v>10</v>
      </c>
      <c r="G6" s="15" t="s">
        <v>952</v>
      </c>
      <c r="H6" s="3" t="s">
        <v>22</v>
      </c>
    </row>
    <row r="7" spans="1:12" hidden="1" x14ac:dyDescent="0.35">
      <c r="A7" s="1" t="s">
        <v>89</v>
      </c>
      <c r="B7" s="1" t="s">
        <v>783</v>
      </c>
      <c r="C7" s="15" t="s">
        <v>875</v>
      </c>
      <c r="D7" s="16" t="s">
        <v>691</v>
      </c>
      <c r="E7" s="1">
        <v>1</v>
      </c>
      <c r="F7" s="8">
        <v>10</v>
      </c>
      <c r="G7" s="15" t="s">
        <v>731</v>
      </c>
      <c r="H7" s="3" t="s">
        <v>22</v>
      </c>
    </row>
    <row r="8" spans="1:12" hidden="1" x14ac:dyDescent="0.35">
      <c r="A8" s="1" t="s">
        <v>784</v>
      </c>
      <c r="B8" s="1" t="s">
        <v>785</v>
      </c>
      <c r="C8" s="15" t="s">
        <v>876</v>
      </c>
      <c r="D8" s="16" t="s">
        <v>691</v>
      </c>
      <c r="E8" s="1">
        <v>2</v>
      </c>
      <c r="F8" s="8">
        <v>9</v>
      </c>
      <c r="G8" s="15" t="s">
        <v>952</v>
      </c>
      <c r="H8" s="3" t="s">
        <v>22</v>
      </c>
    </row>
    <row r="9" spans="1:12" hidden="1" x14ac:dyDescent="0.35">
      <c r="A9" s="1" t="s">
        <v>786</v>
      </c>
      <c r="B9" s="1" t="s">
        <v>257</v>
      </c>
      <c r="C9" s="15" t="s">
        <v>877</v>
      </c>
      <c r="D9" s="16" t="s">
        <v>691</v>
      </c>
      <c r="E9" s="1">
        <v>3</v>
      </c>
      <c r="F9" s="8">
        <v>8</v>
      </c>
      <c r="G9" s="15" t="s">
        <v>714</v>
      </c>
      <c r="H9" s="3" t="s">
        <v>22</v>
      </c>
      <c r="L9" s="24" t="s">
        <v>770</v>
      </c>
    </row>
    <row r="10" spans="1:12" hidden="1" x14ac:dyDescent="0.35">
      <c r="A10" s="1" t="s">
        <v>136</v>
      </c>
      <c r="B10" s="1" t="s">
        <v>95</v>
      </c>
      <c r="C10" s="15" t="s">
        <v>878</v>
      </c>
      <c r="D10" s="16" t="s">
        <v>699</v>
      </c>
      <c r="E10" s="1">
        <v>1</v>
      </c>
      <c r="F10" s="8">
        <v>10</v>
      </c>
      <c r="G10" s="15" t="s">
        <v>964</v>
      </c>
      <c r="H10" s="3" t="s">
        <v>22</v>
      </c>
      <c r="L10" s="24" t="s">
        <v>970</v>
      </c>
    </row>
    <row r="11" spans="1:12" hidden="1" x14ac:dyDescent="0.35">
      <c r="A11" s="1" t="s">
        <v>89</v>
      </c>
      <c r="B11" s="1" t="s">
        <v>787</v>
      </c>
      <c r="C11" s="15" t="s">
        <v>879</v>
      </c>
      <c r="D11" s="16" t="s">
        <v>685</v>
      </c>
      <c r="E11" s="1">
        <v>1</v>
      </c>
      <c r="F11" s="8">
        <v>10</v>
      </c>
      <c r="G11" s="15" t="s">
        <v>768</v>
      </c>
      <c r="H11" s="3" t="s">
        <v>22</v>
      </c>
      <c r="L11" s="24" t="s">
        <v>769</v>
      </c>
    </row>
    <row r="12" spans="1:12" hidden="1" x14ac:dyDescent="0.35">
      <c r="A12" s="1" t="s">
        <v>789</v>
      </c>
      <c r="B12" s="1" t="s">
        <v>790</v>
      </c>
      <c r="C12" s="15" t="s">
        <v>880</v>
      </c>
      <c r="D12" s="16" t="s">
        <v>686</v>
      </c>
      <c r="E12" s="1">
        <v>1</v>
      </c>
      <c r="F12" s="8">
        <v>10</v>
      </c>
      <c r="G12" s="15" t="s">
        <v>719</v>
      </c>
      <c r="H12" s="3" t="s">
        <v>22</v>
      </c>
      <c r="L12" s="24" t="s">
        <v>755</v>
      </c>
    </row>
    <row r="13" spans="1:12" hidden="1" x14ac:dyDescent="0.35">
      <c r="A13" s="1" t="s">
        <v>89</v>
      </c>
      <c r="B13" s="1" t="s">
        <v>791</v>
      </c>
      <c r="C13" s="15" t="s">
        <v>881</v>
      </c>
      <c r="D13" s="16" t="s">
        <v>685</v>
      </c>
      <c r="E13" s="1">
        <v>2</v>
      </c>
      <c r="F13" s="8">
        <v>9</v>
      </c>
      <c r="G13" s="15" t="s">
        <v>965</v>
      </c>
      <c r="H13" s="3" t="s">
        <v>22</v>
      </c>
      <c r="L13" s="24" t="s">
        <v>971</v>
      </c>
    </row>
    <row r="14" spans="1:12" hidden="1" x14ac:dyDescent="0.35">
      <c r="A14" s="1" t="s">
        <v>792</v>
      </c>
      <c r="B14" s="1" t="s">
        <v>788</v>
      </c>
      <c r="C14" s="15" t="s">
        <v>882</v>
      </c>
      <c r="D14" s="16" t="s">
        <v>691</v>
      </c>
      <c r="E14" s="1">
        <v>5</v>
      </c>
      <c r="F14" s="8">
        <v>6</v>
      </c>
      <c r="G14" s="15" t="s">
        <v>966</v>
      </c>
      <c r="H14" s="3" t="s">
        <v>22</v>
      </c>
      <c r="L14" s="24" t="s">
        <v>972</v>
      </c>
    </row>
    <row r="15" spans="1:12" hidden="1" x14ac:dyDescent="0.35">
      <c r="A15" s="1" t="s">
        <v>145</v>
      </c>
      <c r="B15" s="1" t="s">
        <v>793</v>
      </c>
      <c r="C15" s="15" t="s">
        <v>883</v>
      </c>
      <c r="D15" s="16" t="s">
        <v>685</v>
      </c>
      <c r="E15" s="1">
        <v>3</v>
      </c>
      <c r="F15" s="8">
        <v>8</v>
      </c>
      <c r="G15" s="15" t="s">
        <v>972</v>
      </c>
      <c r="H15" s="3" t="s">
        <v>22</v>
      </c>
      <c r="L15" s="24" t="s">
        <v>973</v>
      </c>
    </row>
    <row r="16" spans="1:12" hidden="1" x14ac:dyDescent="0.35">
      <c r="A16" s="1" t="s">
        <v>794</v>
      </c>
      <c r="B16" s="1" t="s">
        <v>795</v>
      </c>
      <c r="C16" s="15" t="s">
        <v>884</v>
      </c>
      <c r="D16" s="16" t="s">
        <v>683</v>
      </c>
      <c r="E16" s="1">
        <v>3</v>
      </c>
      <c r="F16" s="8">
        <v>8</v>
      </c>
      <c r="G16" s="15" t="s">
        <v>967</v>
      </c>
      <c r="H16" s="3" t="s">
        <v>22</v>
      </c>
      <c r="L16" s="24" t="s">
        <v>974</v>
      </c>
    </row>
    <row r="17" spans="1:12" hidden="1" x14ac:dyDescent="0.35">
      <c r="A17" s="1" t="s">
        <v>33</v>
      </c>
      <c r="B17" s="1" t="s">
        <v>796</v>
      </c>
      <c r="C17" s="15" t="s">
        <v>885</v>
      </c>
      <c r="D17" s="16" t="s">
        <v>696</v>
      </c>
      <c r="E17" s="1">
        <v>1</v>
      </c>
      <c r="F17" s="8">
        <v>10</v>
      </c>
      <c r="G17" s="15" t="s">
        <v>972</v>
      </c>
      <c r="H17" s="3" t="s">
        <v>22</v>
      </c>
      <c r="L17" s="24" t="s">
        <v>975</v>
      </c>
    </row>
    <row r="18" spans="1:12" hidden="1" x14ac:dyDescent="0.35">
      <c r="A18" s="1" t="s">
        <v>797</v>
      </c>
      <c r="B18" s="1" t="s">
        <v>798</v>
      </c>
      <c r="C18" s="15" t="s">
        <v>886</v>
      </c>
      <c r="D18" s="16" t="s">
        <v>701</v>
      </c>
      <c r="E18" s="1">
        <v>1</v>
      </c>
      <c r="F18" s="8">
        <v>10</v>
      </c>
      <c r="G18" s="15" t="s">
        <v>771</v>
      </c>
      <c r="H18" s="3" t="s">
        <v>22</v>
      </c>
      <c r="L18" s="24" t="s">
        <v>976</v>
      </c>
    </row>
    <row r="19" spans="1:12" hidden="1" x14ac:dyDescent="0.35">
      <c r="A19" s="1" t="s">
        <v>425</v>
      </c>
      <c r="B19" s="1" t="s">
        <v>800</v>
      </c>
      <c r="C19" s="15" t="s">
        <v>887</v>
      </c>
      <c r="D19" s="16" t="s">
        <v>688</v>
      </c>
      <c r="E19" s="1">
        <v>3</v>
      </c>
      <c r="F19" s="8">
        <v>8</v>
      </c>
      <c r="G19" s="15" t="s">
        <v>972</v>
      </c>
      <c r="H19" s="3" t="s">
        <v>22</v>
      </c>
      <c r="L19" s="24" t="s">
        <v>768</v>
      </c>
    </row>
    <row r="20" spans="1:12" hidden="1" x14ac:dyDescent="0.35">
      <c r="A20" s="1" t="s">
        <v>801</v>
      </c>
      <c r="B20" s="1" t="s">
        <v>802</v>
      </c>
      <c r="C20" s="15" t="s">
        <v>888</v>
      </c>
      <c r="D20" s="16" t="s">
        <v>699</v>
      </c>
      <c r="E20" s="1">
        <v>2</v>
      </c>
      <c r="F20" s="8">
        <v>9</v>
      </c>
      <c r="G20" s="15" t="s">
        <v>972</v>
      </c>
      <c r="H20" s="3" t="s">
        <v>22</v>
      </c>
      <c r="L20" s="24" t="s">
        <v>759</v>
      </c>
    </row>
    <row r="21" spans="1:12" hidden="1" x14ac:dyDescent="0.35">
      <c r="A21" s="1" t="s">
        <v>297</v>
      </c>
      <c r="B21" s="1" t="s">
        <v>373</v>
      </c>
      <c r="C21" s="15" t="s">
        <v>889</v>
      </c>
      <c r="D21" s="16" t="s">
        <v>685</v>
      </c>
      <c r="E21" s="1">
        <v>5</v>
      </c>
      <c r="F21" s="8">
        <v>6</v>
      </c>
      <c r="G21" s="15" t="s">
        <v>952</v>
      </c>
      <c r="H21" s="3" t="s">
        <v>22</v>
      </c>
      <c r="L21" s="24" t="s">
        <v>968</v>
      </c>
    </row>
    <row r="22" spans="1:12" hidden="1" x14ac:dyDescent="0.35">
      <c r="A22" s="1" t="s">
        <v>117</v>
      </c>
      <c r="B22" s="1" t="s">
        <v>803</v>
      </c>
      <c r="C22" s="15" t="s">
        <v>890</v>
      </c>
      <c r="D22" s="16" t="s">
        <v>694</v>
      </c>
      <c r="E22" s="1">
        <v>1</v>
      </c>
      <c r="F22" s="8">
        <v>10</v>
      </c>
      <c r="G22" s="15" t="s">
        <v>954</v>
      </c>
      <c r="H22" s="3" t="s">
        <v>22</v>
      </c>
      <c r="L22" s="24" t="s">
        <v>978</v>
      </c>
    </row>
    <row r="23" spans="1:12" hidden="1" x14ac:dyDescent="0.35">
      <c r="A23" s="1" t="s">
        <v>9</v>
      </c>
      <c r="B23" s="1" t="s">
        <v>804</v>
      </c>
      <c r="C23" s="15" t="s">
        <v>891</v>
      </c>
      <c r="D23" s="16" t="s">
        <v>697</v>
      </c>
      <c r="E23" s="1">
        <v>1</v>
      </c>
      <c r="F23" s="8">
        <v>10</v>
      </c>
      <c r="G23" s="15" t="s">
        <v>741</v>
      </c>
      <c r="H23" s="3" t="s">
        <v>22</v>
      </c>
      <c r="L23" s="24" t="s">
        <v>979</v>
      </c>
    </row>
    <row r="24" spans="1:12" hidden="1" x14ac:dyDescent="0.35">
      <c r="A24" s="1" t="s">
        <v>805</v>
      </c>
      <c r="B24" s="1" t="s">
        <v>806</v>
      </c>
      <c r="C24" s="15" t="s">
        <v>892</v>
      </c>
      <c r="D24" s="16" t="s">
        <v>694</v>
      </c>
      <c r="E24" s="1">
        <v>2</v>
      </c>
      <c r="F24" s="8">
        <v>9</v>
      </c>
      <c r="G24" s="15" t="s">
        <v>953</v>
      </c>
      <c r="H24" s="3" t="s">
        <v>22</v>
      </c>
      <c r="L24" s="24" t="s">
        <v>980</v>
      </c>
    </row>
    <row r="25" spans="1:12" hidden="1" x14ac:dyDescent="0.35">
      <c r="A25" s="1" t="s">
        <v>799</v>
      </c>
      <c r="B25" s="1" t="s">
        <v>807</v>
      </c>
      <c r="C25" s="15" t="s">
        <v>893</v>
      </c>
      <c r="D25" s="16" t="s">
        <v>687</v>
      </c>
      <c r="E25" s="1">
        <v>3</v>
      </c>
      <c r="F25" s="8">
        <v>8</v>
      </c>
      <c r="G25" s="15" t="s">
        <v>989</v>
      </c>
      <c r="H25" s="3" t="s">
        <v>22</v>
      </c>
      <c r="L25" s="24" t="s">
        <v>981</v>
      </c>
    </row>
    <row r="26" spans="1:12" hidden="1" x14ac:dyDescent="0.35">
      <c r="A26" s="1" t="s">
        <v>808</v>
      </c>
      <c r="B26" s="1" t="s">
        <v>809</v>
      </c>
      <c r="C26" s="15" t="s">
        <v>894</v>
      </c>
      <c r="D26" s="16" t="s">
        <v>696</v>
      </c>
      <c r="E26" s="1">
        <v>2</v>
      </c>
      <c r="F26" s="8">
        <v>9</v>
      </c>
      <c r="G26" s="15" t="s">
        <v>728</v>
      </c>
      <c r="H26" s="3" t="s">
        <v>22</v>
      </c>
      <c r="L26" s="24" t="s">
        <v>982</v>
      </c>
    </row>
    <row r="27" spans="1:12" hidden="1" x14ac:dyDescent="0.35">
      <c r="A27" s="1" t="s">
        <v>28</v>
      </c>
      <c r="B27" s="1" t="s">
        <v>208</v>
      </c>
      <c r="C27" s="15" t="s">
        <v>895</v>
      </c>
      <c r="D27" s="16" t="s">
        <v>694</v>
      </c>
      <c r="E27" s="1">
        <v>3</v>
      </c>
      <c r="F27" s="8">
        <v>8</v>
      </c>
      <c r="G27" s="15" t="s">
        <v>742</v>
      </c>
      <c r="H27" s="3" t="s">
        <v>22</v>
      </c>
      <c r="L27" s="24" t="s">
        <v>983</v>
      </c>
    </row>
    <row r="28" spans="1:12" hidden="1" x14ac:dyDescent="0.35">
      <c r="A28" s="1" t="s">
        <v>145</v>
      </c>
      <c r="B28" s="1" t="s">
        <v>811</v>
      </c>
      <c r="C28" s="15" t="s">
        <v>896</v>
      </c>
      <c r="D28" s="16" t="s">
        <v>685</v>
      </c>
      <c r="E28" s="1">
        <v>10</v>
      </c>
      <c r="F28" s="8">
        <v>1</v>
      </c>
      <c r="G28" s="15" t="s">
        <v>955</v>
      </c>
      <c r="H28" s="3" t="s">
        <v>22</v>
      </c>
      <c r="L28" s="24" t="s">
        <v>984</v>
      </c>
    </row>
    <row r="29" spans="1:12" hidden="1" x14ac:dyDescent="0.35">
      <c r="A29" s="1" t="s">
        <v>279</v>
      </c>
      <c r="B29" s="1" t="s">
        <v>812</v>
      </c>
      <c r="C29" s="15" t="s">
        <v>897</v>
      </c>
      <c r="D29" s="16" t="s">
        <v>695</v>
      </c>
      <c r="E29" s="1">
        <v>1</v>
      </c>
      <c r="F29" s="8">
        <v>10</v>
      </c>
      <c r="G29" s="15" t="s">
        <v>768</v>
      </c>
      <c r="H29" s="3" t="s">
        <v>22</v>
      </c>
      <c r="L29" s="24" t="s">
        <v>985</v>
      </c>
    </row>
    <row r="30" spans="1:12" hidden="1" x14ac:dyDescent="0.35">
      <c r="A30" s="1" t="s">
        <v>272</v>
      </c>
      <c r="B30" s="1" t="s">
        <v>63</v>
      </c>
      <c r="C30" s="15" t="s">
        <v>898</v>
      </c>
      <c r="D30" s="16" t="s">
        <v>693</v>
      </c>
      <c r="E30" s="1">
        <v>2</v>
      </c>
      <c r="F30" s="8">
        <v>9</v>
      </c>
      <c r="G30" s="15" t="s">
        <v>955</v>
      </c>
      <c r="H30" s="3" t="s">
        <v>22</v>
      </c>
      <c r="L30" s="24" t="s">
        <v>986</v>
      </c>
    </row>
    <row r="31" spans="1:12" hidden="1" x14ac:dyDescent="0.35">
      <c r="A31" s="1" t="s">
        <v>813</v>
      </c>
      <c r="B31" s="1" t="s">
        <v>814</v>
      </c>
      <c r="C31" s="15" t="s">
        <v>899</v>
      </c>
      <c r="D31" s="16" t="s">
        <v>691</v>
      </c>
      <c r="E31" s="1">
        <v>11</v>
      </c>
      <c r="F31" s="8"/>
      <c r="G31" s="15" t="s">
        <v>731</v>
      </c>
      <c r="H31" s="3" t="s">
        <v>22</v>
      </c>
    </row>
    <row r="32" spans="1:12" hidden="1" x14ac:dyDescent="0.35">
      <c r="A32" s="1" t="s">
        <v>815</v>
      </c>
      <c r="B32" s="1" t="s">
        <v>430</v>
      </c>
      <c r="C32" s="15" t="s">
        <v>900</v>
      </c>
      <c r="D32" s="16" t="s">
        <v>697</v>
      </c>
      <c r="E32" s="1">
        <v>2</v>
      </c>
      <c r="F32" s="8">
        <v>9</v>
      </c>
      <c r="G32" s="15" t="s">
        <v>951</v>
      </c>
      <c r="H32" s="3" t="s">
        <v>22</v>
      </c>
    </row>
    <row r="33" spans="1:8" hidden="1" x14ac:dyDescent="0.35">
      <c r="A33" s="1" t="s">
        <v>816</v>
      </c>
      <c r="B33" s="1" t="s">
        <v>259</v>
      </c>
      <c r="C33" s="15" t="s">
        <v>901</v>
      </c>
      <c r="D33" s="16" t="s">
        <v>687</v>
      </c>
      <c r="E33" s="1">
        <v>6</v>
      </c>
      <c r="F33" s="8">
        <v>5</v>
      </c>
      <c r="G33" s="15" t="s">
        <v>749</v>
      </c>
      <c r="H33" s="3" t="s">
        <v>22</v>
      </c>
    </row>
    <row r="34" spans="1:8" hidden="1" x14ac:dyDescent="0.35">
      <c r="A34" s="1" t="s">
        <v>98</v>
      </c>
      <c r="B34" s="1" t="s">
        <v>817</v>
      </c>
      <c r="C34" s="15" t="s">
        <v>902</v>
      </c>
      <c r="D34" s="16" t="s">
        <v>687</v>
      </c>
      <c r="E34" s="1">
        <v>7</v>
      </c>
      <c r="F34" s="8">
        <v>4</v>
      </c>
      <c r="G34" s="15" t="s">
        <v>956</v>
      </c>
      <c r="H34" s="3" t="s">
        <v>22</v>
      </c>
    </row>
    <row r="35" spans="1:8" hidden="1" x14ac:dyDescent="0.35">
      <c r="A35" s="1" t="s">
        <v>818</v>
      </c>
      <c r="B35" s="1" t="s">
        <v>819</v>
      </c>
      <c r="C35" s="15" t="s">
        <v>903</v>
      </c>
      <c r="D35" s="16" t="s">
        <v>948</v>
      </c>
      <c r="E35" s="1">
        <v>1</v>
      </c>
      <c r="F35" s="8">
        <v>10</v>
      </c>
      <c r="G35" s="15" t="s">
        <v>957</v>
      </c>
      <c r="H35" s="3" t="s">
        <v>22</v>
      </c>
    </row>
    <row r="36" spans="1:8" hidden="1" x14ac:dyDescent="0.35">
      <c r="A36" s="1" t="s">
        <v>171</v>
      </c>
      <c r="B36" s="1" t="s">
        <v>820</v>
      </c>
      <c r="C36" s="15" t="s">
        <v>904</v>
      </c>
      <c r="D36" s="16" t="s">
        <v>685</v>
      </c>
      <c r="E36" s="1">
        <v>11</v>
      </c>
      <c r="F36" s="8"/>
      <c r="G36" s="15" t="s">
        <v>955</v>
      </c>
      <c r="H36" s="3" t="s">
        <v>22</v>
      </c>
    </row>
    <row r="37" spans="1:8" hidden="1" x14ac:dyDescent="0.35">
      <c r="A37" s="1" t="s">
        <v>821</v>
      </c>
      <c r="B37" s="1" t="s">
        <v>430</v>
      </c>
      <c r="C37" s="15" t="s">
        <v>905</v>
      </c>
      <c r="D37" s="16" t="s">
        <v>687</v>
      </c>
      <c r="E37" s="1">
        <v>8</v>
      </c>
      <c r="F37" s="8">
        <v>3</v>
      </c>
      <c r="G37" s="15" t="s">
        <v>721</v>
      </c>
      <c r="H37" s="3" t="s">
        <v>22</v>
      </c>
    </row>
    <row r="38" spans="1:8" hidden="1" x14ac:dyDescent="0.35">
      <c r="A38" s="1" t="s">
        <v>342</v>
      </c>
      <c r="B38" s="1" t="s">
        <v>822</v>
      </c>
      <c r="C38" s="15" t="s">
        <v>906</v>
      </c>
      <c r="D38" s="16" t="s">
        <v>691</v>
      </c>
      <c r="E38" s="1">
        <v>13</v>
      </c>
      <c r="F38" s="8"/>
      <c r="G38" s="15" t="s">
        <v>953</v>
      </c>
      <c r="H38" s="3" t="s">
        <v>22</v>
      </c>
    </row>
    <row r="39" spans="1:8" hidden="1" x14ac:dyDescent="0.35">
      <c r="A39" s="1" t="s">
        <v>823</v>
      </c>
      <c r="B39" s="1" t="s">
        <v>824</v>
      </c>
      <c r="C39" s="15" t="s">
        <v>907</v>
      </c>
      <c r="D39" s="16" t="s">
        <v>700</v>
      </c>
      <c r="E39" s="1">
        <v>1</v>
      </c>
      <c r="F39" s="8">
        <v>10</v>
      </c>
      <c r="G39" s="15" t="s">
        <v>730</v>
      </c>
      <c r="H39" s="3" t="s">
        <v>22</v>
      </c>
    </row>
    <row r="40" spans="1:8" hidden="1" x14ac:dyDescent="0.35">
      <c r="A40" s="1" t="s">
        <v>825</v>
      </c>
      <c r="B40" s="1" t="s">
        <v>154</v>
      </c>
      <c r="C40" s="15" t="s">
        <v>908</v>
      </c>
      <c r="D40" s="16" t="s">
        <v>700</v>
      </c>
      <c r="E40" s="1">
        <v>2</v>
      </c>
      <c r="F40" s="8">
        <v>9</v>
      </c>
      <c r="G40" s="15" t="s">
        <v>958</v>
      </c>
      <c r="H40" s="3" t="s">
        <v>22</v>
      </c>
    </row>
    <row r="41" spans="1:8" hidden="1" x14ac:dyDescent="0.35">
      <c r="A41" s="1" t="s">
        <v>346</v>
      </c>
      <c r="B41" s="1" t="s">
        <v>826</v>
      </c>
      <c r="C41" s="15" t="s">
        <v>909</v>
      </c>
      <c r="D41" s="16" t="s">
        <v>699</v>
      </c>
      <c r="E41" s="1">
        <v>4</v>
      </c>
      <c r="F41" s="8">
        <v>7</v>
      </c>
      <c r="G41" s="15" t="s">
        <v>953</v>
      </c>
      <c r="H41" s="3" t="s">
        <v>22</v>
      </c>
    </row>
    <row r="42" spans="1:8" hidden="1" x14ac:dyDescent="0.35">
      <c r="A42" s="1" t="s">
        <v>394</v>
      </c>
      <c r="B42" s="1" t="s">
        <v>259</v>
      </c>
      <c r="C42" s="15" t="s">
        <v>910</v>
      </c>
      <c r="D42" s="16" t="s">
        <v>697</v>
      </c>
      <c r="E42" s="1">
        <v>3</v>
      </c>
      <c r="F42" s="8">
        <v>8</v>
      </c>
      <c r="G42" s="15" t="s">
        <v>719</v>
      </c>
      <c r="H42" s="3" t="s">
        <v>22</v>
      </c>
    </row>
    <row r="43" spans="1:8" hidden="1" x14ac:dyDescent="0.35">
      <c r="A43" s="1" t="s">
        <v>828</v>
      </c>
      <c r="B43" s="1" t="s">
        <v>829</v>
      </c>
      <c r="C43" s="15" t="s">
        <v>911</v>
      </c>
      <c r="D43" s="16" t="s">
        <v>693</v>
      </c>
      <c r="E43" s="1">
        <v>5</v>
      </c>
      <c r="F43" s="8">
        <v>6</v>
      </c>
      <c r="G43" s="15" t="s">
        <v>959</v>
      </c>
      <c r="H43" s="3" t="s">
        <v>22</v>
      </c>
    </row>
    <row r="44" spans="1:8" hidden="1" x14ac:dyDescent="0.35">
      <c r="A44" s="1" t="s">
        <v>24</v>
      </c>
      <c r="B44" s="1" t="s">
        <v>830</v>
      </c>
      <c r="C44" s="15" t="s">
        <v>912</v>
      </c>
      <c r="D44" s="16" t="s">
        <v>691</v>
      </c>
      <c r="E44" s="1">
        <v>15</v>
      </c>
      <c r="F44" s="8"/>
      <c r="G44" s="15" t="s">
        <v>955</v>
      </c>
      <c r="H44" s="3" t="s">
        <v>22</v>
      </c>
    </row>
    <row r="45" spans="1:8" hidden="1" x14ac:dyDescent="0.35">
      <c r="A45" s="1" t="s">
        <v>831</v>
      </c>
      <c r="B45" s="1" t="s">
        <v>234</v>
      </c>
      <c r="C45" s="15" t="s">
        <v>913</v>
      </c>
      <c r="D45" s="16" t="s">
        <v>686</v>
      </c>
      <c r="E45" s="1">
        <v>5</v>
      </c>
      <c r="F45" s="8">
        <v>6</v>
      </c>
      <c r="G45" s="15" t="s">
        <v>725</v>
      </c>
      <c r="H45" s="3" t="s">
        <v>22</v>
      </c>
    </row>
    <row r="46" spans="1:8" hidden="1" x14ac:dyDescent="0.35">
      <c r="A46" s="1" t="s">
        <v>139</v>
      </c>
      <c r="B46" s="1" t="s">
        <v>832</v>
      </c>
      <c r="C46" s="15" t="s">
        <v>914</v>
      </c>
      <c r="D46" s="16" t="s">
        <v>698</v>
      </c>
      <c r="E46" s="1">
        <v>1</v>
      </c>
      <c r="F46" s="8">
        <v>10</v>
      </c>
      <c r="G46" s="15" t="s">
        <v>952</v>
      </c>
      <c r="H46" s="3" t="s">
        <v>22</v>
      </c>
    </row>
    <row r="47" spans="1:8" hidden="1" x14ac:dyDescent="0.35">
      <c r="A47" s="1" t="s">
        <v>833</v>
      </c>
      <c r="B47" s="1" t="s">
        <v>834</v>
      </c>
      <c r="C47" s="15" t="s">
        <v>915</v>
      </c>
      <c r="D47" s="16" t="s">
        <v>692</v>
      </c>
      <c r="E47" s="1">
        <v>1</v>
      </c>
      <c r="F47" s="8">
        <v>10</v>
      </c>
      <c r="G47" s="15" t="s">
        <v>959</v>
      </c>
      <c r="H47" s="3" t="s">
        <v>22</v>
      </c>
    </row>
    <row r="48" spans="1:8" hidden="1" x14ac:dyDescent="0.35">
      <c r="A48" s="1" t="s">
        <v>835</v>
      </c>
      <c r="B48" s="1" t="s">
        <v>836</v>
      </c>
      <c r="C48" s="15" t="s">
        <v>916</v>
      </c>
      <c r="D48" s="16" t="s">
        <v>701</v>
      </c>
      <c r="E48" s="1">
        <v>2</v>
      </c>
      <c r="F48" s="8">
        <v>9</v>
      </c>
      <c r="G48" s="15" t="s">
        <v>968</v>
      </c>
      <c r="H48" s="3" t="s">
        <v>22</v>
      </c>
    </row>
    <row r="49" spans="1:8" hidden="1" x14ac:dyDescent="0.35">
      <c r="A49" s="1" t="s">
        <v>837</v>
      </c>
      <c r="B49" s="1" t="s">
        <v>817</v>
      </c>
      <c r="C49" s="15" t="s">
        <v>917</v>
      </c>
      <c r="D49" s="16" t="s">
        <v>696</v>
      </c>
      <c r="E49" s="1">
        <v>5</v>
      </c>
      <c r="F49" s="8">
        <v>6</v>
      </c>
      <c r="G49" s="15" t="s">
        <v>952</v>
      </c>
      <c r="H49" s="3" t="s">
        <v>22</v>
      </c>
    </row>
    <row r="50" spans="1:8" hidden="1" x14ac:dyDescent="0.35">
      <c r="A50" s="1" t="s">
        <v>838</v>
      </c>
      <c r="B50" s="1" t="s">
        <v>806</v>
      </c>
      <c r="C50" s="15" t="s">
        <v>918</v>
      </c>
      <c r="D50" s="16" t="s">
        <v>698</v>
      </c>
      <c r="E50" s="1">
        <v>2</v>
      </c>
      <c r="F50" s="8">
        <v>9</v>
      </c>
      <c r="G50" s="15" t="s">
        <v>953</v>
      </c>
      <c r="H50" s="3" t="s">
        <v>22</v>
      </c>
    </row>
    <row r="51" spans="1:8" hidden="1" x14ac:dyDescent="0.35">
      <c r="A51" s="1" t="s">
        <v>839</v>
      </c>
      <c r="B51" s="1" t="s">
        <v>840</v>
      </c>
      <c r="C51" s="15" t="s">
        <v>919</v>
      </c>
      <c r="D51" s="16" t="s">
        <v>699</v>
      </c>
      <c r="E51" s="1">
        <v>7</v>
      </c>
      <c r="F51" s="8">
        <v>4</v>
      </c>
      <c r="G51" s="15" t="s">
        <v>960</v>
      </c>
      <c r="H51" s="3" t="s">
        <v>22</v>
      </c>
    </row>
    <row r="52" spans="1:8" hidden="1" x14ac:dyDescent="0.35">
      <c r="A52" s="1" t="s">
        <v>89</v>
      </c>
      <c r="B52" s="1" t="s">
        <v>59</v>
      </c>
      <c r="C52" s="15" t="s">
        <v>920</v>
      </c>
      <c r="D52" s="16" t="s">
        <v>686</v>
      </c>
      <c r="E52" s="1">
        <v>8</v>
      </c>
      <c r="F52" s="8">
        <v>3</v>
      </c>
      <c r="G52" s="15" t="s">
        <v>955</v>
      </c>
      <c r="H52" s="3" t="s">
        <v>22</v>
      </c>
    </row>
    <row r="53" spans="1:8" hidden="1" x14ac:dyDescent="0.35">
      <c r="A53" s="1" t="s">
        <v>841</v>
      </c>
      <c r="B53" s="1" t="s">
        <v>842</v>
      </c>
      <c r="C53" s="15" t="s">
        <v>921</v>
      </c>
      <c r="D53" s="16" t="s">
        <v>698</v>
      </c>
      <c r="E53" s="1">
        <v>3</v>
      </c>
      <c r="F53" s="8">
        <v>8</v>
      </c>
      <c r="G53" s="15" t="s">
        <v>733</v>
      </c>
      <c r="H53" s="3" t="s">
        <v>22</v>
      </c>
    </row>
    <row r="54" spans="1:8" hidden="1" x14ac:dyDescent="0.35">
      <c r="A54" s="1" t="s">
        <v>843</v>
      </c>
      <c r="B54" s="1" t="s">
        <v>844</v>
      </c>
      <c r="C54" s="15" t="s">
        <v>922</v>
      </c>
      <c r="D54" s="16" t="s">
        <v>691</v>
      </c>
      <c r="E54" s="1">
        <v>19</v>
      </c>
      <c r="F54" s="8"/>
      <c r="G54" s="15" t="s">
        <v>953</v>
      </c>
      <c r="H54" s="3" t="s">
        <v>22</v>
      </c>
    </row>
    <row r="55" spans="1:8" hidden="1" x14ac:dyDescent="0.35">
      <c r="A55" s="1" t="s">
        <v>110</v>
      </c>
      <c r="B55" s="1" t="s">
        <v>845</v>
      </c>
      <c r="C55" s="15" t="s">
        <v>923</v>
      </c>
      <c r="D55" s="16" t="s">
        <v>686</v>
      </c>
      <c r="E55" s="1">
        <v>10</v>
      </c>
      <c r="F55" s="8">
        <v>1</v>
      </c>
      <c r="G55" s="15" t="s">
        <v>961</v>
      </c>
      <c r="H55" s="3" t="s">
        <v>22</v>
      </c>
    </row>
    <row r="56" spans="1:8" hidden="1" x14ac:dyDescent="0.35">
      <c r="A56" s="1" t="s">
        <v>799</v>
      </c>
      <c r="B56" s="1" t="s">
        <v>846</v>
      </c>
      <c r="C56" s="15" t="s">
        <v>924</v>
      </c>
      <c r="D56" s="16" t="s">
        <v>688</v>
      </c>
      <c r="E56" s="1">
        <v>15</v>
      </c>
      <c r="F56" s="8"/>
      <c r="G56" s="15" t="s">
        <v>960</v>
      </c>
      <c r="H56" s="3" t="s">
        <v>22</v>
      </c>
    </row>
    <row r="57" spans="1:8" hidden="1" x14ac:dyDescent="0.35">
      <c r="A57" s="1" t="s">
        <v>847</v>
      </c>
      <c r="B57" s="1" t="s">
        <v>848</v>
      </c>
      <c r="C57" s="15" t="s">
        <v>925</v>
      </c>
      <c r="D57" s="16" t="s">
        <v>699</v>
      </c>
      <c r="E57" s="1">
        <v>9</v>
      </c>
      <c r="F57" s="8">
        <v>2</v>
      </c>
      <c r="G57" s="15" t="s">
        <v>960</v>
      </c>
      <c r="H57" s="3" t="s">
        <v>22</v>
      </c>
    </row>
    <row r="58" spans="1:8" hidden="1" x14ac:dyDescent="0.35">
      <c r="A58" s="1" t="s">
        <v>849</v>
      </c>
      <c r="B58" s="1" t="s">
        <v>850</v>
      </c>
      <c r="C58" s="15" t="s">
        <v>926</v>
      </c>
      <c r="D58" s="16" t="s">
        <v>700</v>
      </c>
      <c r="E58" s="1">
        <v>3</v>
      </c>
      <c r="F58" s="8">
        <v>8</v>
      </c>
      <c r="G58" s="15" t="s">
        <v>955</v>
      </c>
      <c r="H58" s="3" t="s">
        <v>22</v>
      </c>
    </row>
    <row r="59" spans="1:8" hidden="1" x14ac:dyDescent="0.35">
      <c r="A59" s="1" t="s">
        <v>851</v>
      </c>
      <c r="B59" s="1" t="s">
        <v>852</v>
      </c>
      <c r="C59" s="15" t="s">
        <v>927</v>
      </c>
      <c r="D59" s="16" t="s">
        <v>696</v>
      </c>
      <c r="E59" s="1">
        <v>8</v>
      </c>
      <c r="F59" s="8">
        <v>3</v>
      </c>
      <c r="G59" s="15" t="s">
        <v>953</v>
      </c>
      <c r="H59" s="3" t="s">
        <v>22</v>
      </c>
    </row>
    <row r="60" spans="1:8" hidden="1" x14ac:dyDescent="0.35">
      <c r="A60" s="1" t="s">
        <v>853</v>
      </c>
      <c r="B60" s="1" t="s">
        <v>854</v>
      </c>
      <c r="C60" s="15" t="s">
        <v>928</v>
      </c>
      <c r="D60" s="16" t="s">
        <v>699</v>
      </c>
      <c r="E60" s="1">
        <v>10</v>
      </c>
      <c r="F60" s="8">
        <v>1</v>
      </c>
      <c r="G60" s="15" t="s">
        <v>955</v>
      </c>
      <c r="H60" s="3" t="s">
        <v>22</v>
      </c>
    </row>
    <row r="61" spans="1:8" hidden="1" x14ac:dyDescent="0.35">
      <c r="A61" s="1" t="s">
        <v>855</v>
      </c>
      <c r="B61" s="1" t="s">
        <v>856</v>
      </c>
      <c r="C61" s="15" t="s">
        <v>929</v>
      </c>
      <c r="D61" s="16" t="s">
        <v>696</v>
      </c>
      <c r="E61" s="1">
        <v>9</v>
      </c>
      <c r="F61" s="8">
        <v>2</v>
      </c>
      <c r="G61" s="15" t="s">
        <v>962</v>
      </c>
      <c r="H61" s="3" t="s">
        <v>22</v>
      </c>
    </row>
    <row r="62" spans="1:8" x14ac:dyDescent="0.35">
      <c r="A62" s="1" t="s">
        <v>857</v>
      </c>
      <c r="B62" s="1" t="s">
        <v>858</v>
      </c>
      <c r="C62" s="15" t="s">
        <v>930</v>
      </c>
      <c r="D62" s="16" t="s">
        <v>947</v>
      </c>
      <c r="E62" s="1">
        <v>7</v>
      </c>
      <c r="F62" s="8">
        <v>4</v>
      </c>
      <c r="G62" s="15" t="s">
        <v>750</v>
      </c>
      <c r="H62" s="3" t="s">
        <v>22</v>
      </c>
    </row>
    <row r="63" spans="1:8" hidden="1" x14ac:dyDescent="0.35">
      <c r="A63" s="1" t="s">
        <v>827</v>
      </c>
      <c r="B63" s="1" t="s">
        <v>810</v>
      </c>
      <c r="C63" s="15" t="s">
        <v>931</v>
      </c>
      <c r="D63" s="16" t="s">
        <v>700</v>
      </c>
      <c r="E63" s="1">
        <v>4</v>
      </c>
      <c r="F63" s="8">
        <v>7</v>
      </c>
      <c r="G63" s="15" t="s">
        <v>959</v>
      </c>
      <c r="H63" s="3" t="s">
        <v>22</v>
      </c>
    </row>
    <row r="64" spans="1:8" hidden="1" x14ac:dyDescent="0.35">
      <c r="A64" s="1" t="s">
        <v>243</v>
      </c>
      <c r="B64" s="1" t="s">
        <v>859</v>
      </c>
      <c r="C64" s="15" t="s">
        <v>932</v>
      </c>
      <c r="D64" s="16" t="s">
        <v>687</v>
      </c>
      <c r="E64" s="1">
        <v>9</v>
      </c>
      <c r="F64" s="8">
        <v>2</v>
      </c>
      <c r="G64" s="15" t="s">
        <v>746</v>
      </c>
      <c r="H64" s="3" t="s">
        <v>22</v>
      </c>
    </row>
    <row r="65" spans="1:8" hidden="1" x14ac:dyDescent="0.35">
      <c r="A65" s="1" t="s">
        <v>23</v>
      </c>
      <c r="B65" s="1" t="s">
        <v>860</v>
      </c>
      <c r="C65" s="15" t="s">
        <v>933</v>
      </c>
      <c r="D65" s="16" t="s">
        <v>697</v>
      </c>
      <c r="E65" s="1">
        <v>5</v>
      </c>
      <c r="F65" s="8">
        <v>6</v>
      </c>
      <c r="G65" s="15" t="s">
        <v>952</v>
      </c>
      <c r="H65" s="3" t="s">
        <v>22</v>
      </c>
    </row>
    <row r="66" spans="1:8" hidden="1" x14ac:dyDescent="0.35">
      <c r="A66" s="1" t="s">
        <v>98</v>
      </c>
      <c r="B66" s="1" t="s">
        <v>861</v>
      </c>
      <c r="C66" s="15" t="s">
        <v>934</v>
      </c>
      <c r="D66" s="16" t="s">
        <v>685</v>
      </c>
      <c r="E66" s="1">
        <v>21</v>
      </c>
      <c r="F66" s="8"/>
      <c r="G66" s="15" t="s">
        <v>982</v>
      </c>
      <c r="H66" s="3" t="s">
        <v>22</v>
      </c>
    </row>
    <row r="67" spans="1:8" hidden="1" x14ac:dyDescent="0.35">
      <c r="A67" s="1" t="s">
        <v>305</v>
      </c>
      <c r="B67" s="1" t="s">
        <v>862</v>
      </c>
      <c r="C67" s="15" t="s">
        <v>935</v>
      </c>
      <c r="D67" s="16" t="s">
        <v>692</v>
      </c>
      <c r="E67" s="1">
        <v>4</v>
      </c>
      <c r="F67" s="8">
        <v>7</v>
      </c>
      <c r="G67" s="15" t="s">
        <v>721</v>
      </c>
      <c r="H67" s="3" t="s">
        <v>22</v>
      </c>
    </row>
    <row r="68" spans="1:8" hidden="1" x14ac:dyDescent="0.35">
      <c r="A68" s="1" t="s">
        <v>11</v>
      </c>
      <c r="B68" s="1" t="s">
        <v>863</v>
      </c>
      <c r="C68" s="15" t="s">
        <v>936</v>
      </c>
      <c r="D68" s="16" t="s">
        <v>701</v>
      </c>
      <c r="E68" s="1">
        <v>7</v>
      </c>
      <c r="F68" s="8">
        <v>4</v>
      </c>
      <c r="G68" s="15" t="s">
        <v>719</v>
      </c>
      <c r="H68" s="3" t="s">
        <v>22</v>
      </c>
    </row>
    <row r="69" spans="1:8" hidden="1" x14ac:dyDescent="0.35">
      <c r="A69" s="1" t="s">
        <v>838</v>
      </c>
      <c r="B69" s="1" t="s">
        <v>864</v>
      </c>
      <c r="C69" s="15" t="s">
        <v>937</v>
      </c>
      <c r="D69" s="16" t="s">
        <v>703</v>
      </c>
      <c r="E69" s="1">
        <v>1</v>
      </c>
      <c r="F69" s="8">
        <v>10</v>
      </c>
      <c r="G69" s="15" t="s">
        <v>953</v>
      </c>
      <c r="H69" s="3" t="s">
        <v>22</v>
      </c>
    </row>
    <row r="70" spans="1:8" hidden="1" x14ac:dyDescent="0.35">
      <c r="A70" s="1" t="s">
        <v>11</v>
      </c>
      <c r="B70" s="1" t="s">
        <v>865</v>
      </c>
      <c r="C70" s="15" t="s">
        <v>938</v>
      </c>
      <c r="D70" s="16" t="s">
        <v>699</v>
      </c>
      <c r="E70" s="1">
        <v>17</v>
      </c>
      <c r="F70" s="8"/>
      <c r="G70" s="15" t="s">
        <v>960</v>
      </c>
      <c r="H70" s="3" t="s">
        <v>22</v>
      </c>
    </row>
    <row r="71" spans="1:8" hidden="1" x14ac:dyDescent="0.35">
      <c r="A71" s="1" t="s">
        <v>267</v>
      </c>
      <c r="B71" s="1" t="s">
        <v>854</v>
      </c>
      <c r="C71" s="15" t="s">
        <v>939</v>
      </c>
      <c r="D71" s="16" t="s">
        <v>685</v>
      </c>
      <c r="E71" s="1">
        <v>25</v>
      </c>
      <c r="F71" s="8"/>
      <c r="G71" s="15" t="s">
        <v>982</v>
      </c>
      <c r="H71" s="3" t="s">
        <v>22</v>
      </c>
    </row>
    <row r="72" spans="1:8" hidden="1" x14ac:dyDescent="0.35">
      <c r="A72" s="1" t="s">
        <v>866</v>
      </c>
      <c r="B72" s="1" t="s">
        <v>814</v>
      </c>
      <c r="C72" s="15" t="s">
        <v>940</v>
      </c>
      <c r="D72" s="16" t="s">
        <v>949</v>
      </c>
      <c r="E72" s="1">
        <v>1</v>
      </c>
      <c r="F72" s="8">
        <v>10</v>
      </c>
      <c r="G72" s="15" t="s">
        <v>729</v>
      </c>
      <c r="H72" s="3" t="s">
        <v>22</v>
      </c>
    </row>
    <row r="73" spans="1:8" hidden="1" x14ac:dyDescent="0.35">
      <c r="A73" s="1" t="s">
        <v>867</v>
      </c>
      <c r="B73" s="1" t="s">
        <v>303</v>
      </c>
      <c r="C73" s="15" t="s">
        <v>941</v>
      </c>
      <c r="D73" s="16" t="s">
        <v>704</v>
      </c>
      <c r="E73" s="1">
        <v>1</v>
      </c>
      <c r="F73" s="8">
        <v>10</v>
      </c>
      <c r="G73" s="15" t="s">
        <v>723</v>
      </c>
      <c r="H73" s="3" t="s">
        <v>22</v>
      </c>
    </row>
    <row r="74" spans="1:8" hidden="1" x14ac:dyDescent="0.35">
      <c r="A74" s="1" t="s">
        <v>868</v>
      </c>
      <c r="B74" s="1" t="s">
        <v>869</v>
      </c>
      <c r="C74" s="15" t="s">
        <v>942</v>
      </c>
      <c r="D74" s="16" t="s">
        <v>700</v>
      </c>
      <c r="E74" s="1">
        <v>6</v>
      </c>
      <c r="F74" s="8">
        <v>5</v>
      </c>
      <c r="G74" s="15" t="s">
        <v>963</v>
      </c>
      <c r="H74" s="3" t="s">
        <v>22</v>
      </c>
    </row>
    <row r="75" spans="1:8" hidden="1" x14ac:dyDescent="0.35">
      <c r="A75" s="1" t="s">
        <v>264</v>
      </c>
      <c r="B75" s="1" t="s">
        <v>814</v>
      </c>
      <c r="C75" s="15" t="s">
        <v>943</v>
      </c>
      <c r="D75" s="16" t="s">
        <v>696</v>
      </c>
      <c r="E75" s="1">
        <v>15</v>
      </c>
      <c r="F75" s="8"/>
      <c r="G75" s="15" t="s">
        <v>729</v>
      </c>
      <c r="H75" s="3" t="s">
        <v>22</v>
      </c>
    </row>
    <row r="76" spans="1:8" hidden="1" x14ac:dyDescent="0.35">
      <c r="A76" s="1" t="s">
        <v>17</v>
      </c>
      <c r="B76" s="1" t="s">
        <v>870</v>
      </c>
      <c r="C76" s="15" t="s">
        <v>944</v>
      </c>
      <c r="D76" s="16" t="s">
        <v>687</v>
      </c>
      <c r="E76" s="1">
        <v>13</v>
      </c>
      <c r="F76" s="8"/>
      <c r="G76" s="15" t="s">
        <v>727</v>
      </c>
      <c r="H76" s="3" t="s">
        <v>22</v>
      </c>
    </row>
    <row r="77" spans="1:8" hidden="1" x14ac:dyDescent="0.35">
      <c r="A77" s="1" t="s">
        <v>89</v>
      </c>
      <c r="B77" s="1" t="s">
        <v>322</v>
      </c>
      <c r="C77" s="15" t="s">
        <v>945</v>
      </c>
      <c r="D77" s="16" t="s">
        <v>702</v>
      </c>
      <c r="E77" s="1">
        <v>1</v>
      </c>
      <c r="F77" s="8">
        <v>10</v>
      </c>
      <c r="G77" s="15" t="s">
        <v>722</v>
      </c>
      <c r="H77" s="3" t="s">
        <v>22</v>
      </c>
    </row>
  </sheetData>
  <autoFilter ref="A1:H77" xr:uid="{6BFA68F9-0AB3-4D7B-807B-82718534181A}">
    <filterColumn colId="6">
      <filters>
        <filter val="Sydney South West Triathlon Club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F478-A21E-4210-8490-429845EAC8FD}">
  <dimension ref="A1:E27"/>
  <sheetViews>
    <sheetView workbookViewId="0">
      <selection activeCell="A27" sqref="A27"/>
    </sheetView>
  </sheetViews>
  <sheetFormatPr defaultRowHeight="14.5" x14ac:dyDescent="0.35"/>
  <cols>
    <col min="1" max="1" width="30.26953125" bestFit="1" customWidth="1"/>
    <col min="2" max="2" width="17" bestFit="1" customWidth="1"/>
    <col min="3" max="3" width="13.81640625" customWidth="1"/>
    <col min="4" max="4" width="11.453125" bestFit="1" customWidth="1"/>
    <col min="5" max="5" width="15.54296875" customWidth="1"/>
  </cols>
  <sheetData>
    <row r="1" spans="1:5" x14ac:dyDescent="0.35">
      <c r="A1" s="17" t="s">
        <v>969</v>
      </c>
      <c r="B1" s="19" t="s">
        <v>3</v>
      </c>
      <c r="C1" s="19" t="s">
        <v>30</v>
      </c>
      <c r="D1" s="19" t="s">
        <v>31</v>
      </c>
      <c r="E1" s="19" t="s">
        <v>32</v>
      </c>
    </row>
    <row r="2" spans="1:5" ht="15" thickBot="1" x14ac:dyDescent="0.4">
      <c r="A2" s="18"/>
      <c r="B2" s="20">
        <v>22</v>
      </c>
      <c r="C2" s="20">
        <f>B2*0.05</f>
        <v>1.1000000000000001</v>
      </c>
      <c r="D2" s="20">
        <f>B2*0.1</f>
        <v>2.2000000000000002</v>
      </c>
      <c r="E2" s="20">
        <f>B2*0.2</f>
        <v>4.4000000000000004</v>
      </c>
    </row>
    <row r="3" spans="1:5" x14ac:dyDescent="0.35">
      <c r="A3" s="24" t="s">
        <v>770</v>
      </c>
      <c r="B3" s="11">
        <v>217</v>
      </c>
      <c r="C3" s="21">
        <f>B3/100*5</f>
        <v>10.85</v>
      </c>
      <c r="D3" s="21">
        <f>B3/100*10</f>
        <v>21.7</v>
      </c>
      <c r="E3" s="21">
        <f>B3/100*20</f>
        <v>43.4</v>
      </c>
    </row>
    <row r="4" spans="1:5" x14ac:dyDescent="0.35">
      <c r="A4" s="24" t="s">
        <v>970</v>
      </c>
      <c r="B4" s="11">
        <v>274</v>
      </c>
      <c r="C4" s="21">
        <f>B4/100*5</f>
        <v>13.700000000000001</v>
      </c>
      <c r="D4" s="21">
        <f>B4/100*10</f>
        <v>27.400000000000002</v>
      </c>
      <c r="E4" s="21">
        <f>B4/100*20</f>
        <v>54.800000000000004</v>
      </c>
    </row>
    <row r="5" spans="1:5" x14ac:dyDescent="0.35">
      <c r="A5" s="24" t="s">
        <v>769</v>
      </c>
      <c r="B5" s="11">
        <v>174</v>
      </c>
      <c r="C5" s="21">
        <f>B5/100*5</f>
        <v>8.6999999999999993</v>
      </c>
      <c r="D5" s="21">
        <f>B5/100*10</f>
        <v>17.399999999999999</v>
      </c>
      <c r="E5" s="21">
        <f>B5/100*20</f>
        <v>34.799999999999997</v>
      </c>
    </row>
    <row r="6" spans="1:5" ht="15" customHeight="1" x14ac:dyDescent="0.35">
      <c r="A6" s="24" t="s">
        <v>755</v>
      </c>
      <c r="B6" s="11">
        <v>43</v>
      </c>
      <c r="C6" s="21">
        <f>B6/100*5</f>
        <v>2.15</v>
      </c>
      <c r="D6" s="21">
        <f>B6/100*10</f>
        <v>4.3</v>
      </c>
      <c r="E6" s="21">
        <f>B6/100*20</f>
        <v>8.6</v>
      </c>
    </row>
    <row r="7" spans="1:5" x14ac:dyDescent="0.35">
      <c r="A7" s="24" t="s">
        <v>971</v>
      </c>
      <c r="B7" s="11">
        <v>59</v>
      </c>
      <c r="C7" s="21">
        <f>B7/100*5</f>
        <v>2.9499999999999997</v>
      </c>
      <c r="D7" s="21">
        <f>B7/100*10</f>
        <v>5.8999999999999995</v>
      </c>
      <c r="E7" s="21">
        <f>B7/100*20</f>
        <v>11.799999999999999</v>
      </c>
    </row>
    <row r="8" spans="1:5" x14ac:dyDescent="0.35">
      <c r="A8" s="24" t="s">
        <v>972</v>
      </c>
      <c r="B8" s="11">
        <v>49</v>
      </c>
      <c r="C8" s="21">
        <f>B8/100*5</f>
        <v>2.4500000000000002</v>
      </c>
      <c r="D8" s="21">
        <f>B8/100*10</f>
        <v>4.9000000000000004</v>
      </c>
      <c r="E8" s="21">
        <f>B8/100*20</f>
        <v>9.8000000000000007</v>
      </c>
    </row>
    <row r="9" spans="1:5" ht="14.5" customHeight="1" x14ac:dyDescent="0.35">
      <c r="A9" s="24" t="s">
        <v>973</v>
      </c>
      <c r="B9" s="11">
        <v>36</v>
      </c>
      <c r="C9" s="21">
        <f>B9/100*5</f>
        <v>1.7999999999999998</v>
      </c>
      <c r="D9" s="21">
        <f>B9/100*10</f>
        <v>3.5999999999999996</v>
      </c>
      <c r="E9" s="21">
        <f>B9/100*20</f>
        <v>7.1999999999999993</v>
      </c>
    </row>
    <row r="10" spans="1:5" x14ac:dyDescent="0.35">
      <c r="A10" s="24" t="s">
        <v>974</v>
      </c>
      <c r="B10" s="11">
        <v>39</v>
      </c>
      <c r="C10" s="21">
        <f>B10/100*5</f>
        <v>1.9500000000000002</v>
      </c>
      <c r="D10" s="21">
        <f>B10/100*10</f>
        <v>3.9000000000000004</v>
      </c>
      <c r="E10" s="21">
        <f>B10/100*20</f>
        <v>7.8000000000000007</v>
      </c>
    </row>
    <row r="11" spans="1:5" x14ac:dyDescent="0.35">
      <c r="A11" s="24" t="s">
        <v>975</v>
      </c>
      <c r="B11" s="11">
        <v>53</v>
      </c>
      <c r="C11" s="21">
        <f>B11/100*5</f>
        <v>2.6500000000000004</v>
      </c>
      <c r="D11" s="21">
        <f>B11/100*10</f>
        <v>5.3000000000000007</v>
      </c>
      <c r="E11" s="21">
        <f>B11/100*20</f>
        <v>10.600000000000001</v>
      </c>
    </row>
    <row r="12" spans="1:5" x14ac:dyDescent="0.35">
      <c r="A12" s="24" t="s">
        <v>976</v>
      </c>
      <c r="B12" s="11">
        <v>140</v>
      </c>
      <c r="C12" s="21">
        <f>B12/100*5</f>
        <v>7</v>
      </c>
      <c r="D12" s="21">
        <f>B12/100*10</f>
        <v>14</v>
      </c>
      <c r="E12" s="21">
        <f>B12/100*20</f>
        <v>28</v>
      </c>
    </row>
    <row r="13" spans="1:5" x14ac:dyDescent="0.35">
      <c r="A13" s="4"/>
    </row>
    <row r="14" spans="1:5" x14ac:dyDescent="0.35">
      <c r="A14" s="17" t="s">
        <v>977</v>
      </c>
      <c r="B14" s="19" t="s">
        <v>3</v>
      </c>
      <c r="C14" s="19" t="s">
        <v>30</v>
      </c>
      <c r="D14" s="19" t="s">
        <v>31</v>
      </c>
      <c r="E14" s="19" t="s">
        <v>32</v>
      </c>
    </row>
    <row r="15" spans="1:5" ht="15" thickBot="1" x14ac:dyDescent="0.4">
      <c r="A15" s="18"/>
      <c r="B15" s="20">
        <v>22</v>
      </c>
      <c r="C15" s="20">
        <f>B15*0.05</f>
        <v>1.1000000000000001</v>
      </c>
      <c r="D15" s="20">
        <f>B15*0.1</f>
        <v>2.2000000000000002</v>
      </c>
      <c r="E15" s="20">
        <f>B15*0.2</f>
        <v>4.4000000000000004</v>
      </c>
    </row>
    <row r="16" spans="1:5" x14ac:dyDescent="0.35">
      <c r="A16" s="24" t="s">
        <v>768</v>
      </c>
      <c r="B16" s="11">
        <v>62</v>
      </c>
      <c r="C16" s="21">
        <f>B16/100*5</f>
        <v>3.1</v>
      </c>
      <c r="D16" s="21">
        <f>B16/100*10</f>
        <v>6.2</v>
      </c>
      <c r="E16" s="21">
        <f>B16/100*20</f>
        <v>12.4</v>
      </c>
    </row>
    <row r="17" spans="1:5" x14ac:dyDescent="0.35">
      <c r="A17" s="24" t="s">
        <v>759</v>
      </c>
      <c r="B17" s="11">
        <v>49</v>
      </c>
      <c r="C17" s="21">
        <f>B17/100*5</f>
        <v>2.4500000000000002</v>
      </c>
      <c r="D17" s="21">
        <f>B17/100*10</f>
        <v>4.9000000000000004</v>
      </c>
      <c r="E17" s="21">
        <f>B17/100*20</f>
        <v>9.8000000000000007</v>
      </c>
    </row>
    <row r="18" spans="1:5" x14ac:dyDescent="0.35">
      <c r="A18" s="24" t="s">
        <v>968</v>
      </c>
      <c r="B18" s="11">
        <v>119</v>
      </c>
      <c r="C18" s="21">
        <f>B18/100*5</f>
        <v>5.9499999999999993</v>
      </c>
      <c r="D18" s="21">
        <f>B18/100*10</f>
        <v>11.899999999999999</v>
      </c>
      <c r="E18" s="21">
        <f>B18/100*20</f>
        <v>23.799999999999997</v>
      </c>
    </row>
    <row r="19" spans="1:5" x14ac:dyDescent="0.35">
      <c r="A19" s="24" t="s">
        <v>978</v>
      </c>
      <c r="B19" s="22">
        <v>9</v>
      </c>
      <c r="C19" s="23">
        <f>B19/100*5</f>
        <v>0.44999999999999996</v>
      </c>
      <c r="D19" s="23">
        <f>B19/100*10</f>
        <v>0.89999999999999991</v>
      </c>
      <c r="E19" s="23">
        <f>B19/100*20</f>
        <v>1.7999999999999998</v>
      </c>
    </row>
    <row r="20" spans="1:5" x14ac:dyDescent="0.35">
      <c r="A20" s="24" t="s">
        <v>979</v>
      </c>
      <c r="B20" s="11">
        <v>197</v>
      </c>
      <c r="C20" s="21">
        <f>B20/100*5</f>
        <v>9.85</v>
      </c>
      <c r="D20" s="21">
        <f>B20/100*10</f>
        <v>19.7</v>
      </c>
      <c r="E20" s="21">
        <f>B20/100*20</f>
        <v>39.4</v>
      </c>
    </row>
    <row r="21" spans="1:5" x14ac:dyDescent="0.35">
      <c r="A21" s="24" t="s">
        <v>980</v>
      </c>
      <c r="B21" s="11">
        <v>144</v>
      </c>
      <c r="C21" s="21">
        <f>B21/100*5</f>
        <v>7.1999999999999993</v>
      </c>
      <c r="D21" s="21">
        <f>B21/100*10</f>
        <v>14.399999999999999</v>
      </c>
      <c r="E21" s="21">
        <f>B21/100*20</f>
        <v>28.799999999999997</v>
      </c>
    </row>
    <row r="22" spans="1:5" x14ac:dyDescent="0.35">
      <c r="A22" s="24" t="s">
        <v>981</v>
      </c>
      <c r="B22" s="11">
        <v>12</v>
      </c>
      <c r="C22" s="21">
        <f>B22/100*5</f>
        <v>0.6</v>
      </c>
      <c r="D22" s="21">
        <f>B22/100*10</f>
        <v>1.2</v>
      </c>
      <c r="E22" s="21">
        <f>B22/100*20</f>
        <v>2.4</v>
      </c>
    </row>
    <row r="23" spans="1:5" x14ac:dyDescent="0.35">
      <c r="A23" s="24" t="s">
        <v>982</v>
      </c>
      <c r="B23" s="11">
        <v>188</v>
      </c>
      <c r="C23" s="21">
        <f>B23/100*5</f>
        <v>9.3999999999999986</v>
      </c>
      <c r="D23" s="21">
        <f>B23/100*10</f>
        <v>18.799999999999997</v>
      </c>
      <c r="E23" s="21">
        <f>B23/100*20</f>
        <v>37.599999999999994</v>
      </c>
    </row>
    <row r="24" spans="1:5" x14ac:dyDescent="0.35">
      <c r="A24" s="24" t="s">
        <v>983</v>
      </c>
      <c r="B24" s="11">
        <v>79</v>
      </c>
      <c r="C24" s="21">
        <f>B24/100*5</f>
        <v>3.95</v>
      </c>
      <c r="D24" s="21">
        <f>B24/100*10</f>
        <v>7.9</v>
      </c>
      <c r="E24" s="21">
        <f>B24/100*20</f>
        <v>15.8</v>
      </c>
    </row>
    <row r="25" spans="1:5" x14ac:dyDescent="0.35">
      <c r="A25" s="24" t="s">
        <v>984</v>
      </c>
      <c r="B25" s="11">
        <v>7</v>
      </c>
      <c r="C25" s="21">
        <f>B25/100*5</f>
        <v>0.35000000000000003</v>
      </c>
      <c r="D25" s="21">
        <f>B25/100*10</f>
        <v>0.70000000000000007</v>
      </c>
      <c r="E25" s="21">
        <f>B25/100*20</f>
        <v>1.4000000000000001</v>
      </c>
    </row>
    <row r="26" spans="1:5" x14ac:dyDescent="0.35">
      <c r="A26" s="24" t="s">
        <v>985</v>
      </c>
      <c r="B26" s="11">
        <v>4</v>
      </c>
      <c r="C26" s="21">
        <f t="shared" ref="C26:C27" si="0">B26/100*5</f>
        <v>0.2</v>
      </c>
      <c r="D26" s="21">
        <f t="shared" ref="D26:D27" si="1">B26/100*10</f>
        <v>0.4</v>
      </c>
      <c r="E26" s="21">
        <f t="shared" ref="E26:E27" si="2">B26/100*20</f>
        <v>0.8</v>
      </c>
    </row>
    <row r="27" spans="1:5" x14ac:dyDescent="0.35">
      <c r="A27" s="24" t="s">
        <v>986</v>
      </c>
      <c r="B27" s="11">
        <v>5</v>
      </c>
      <c r="C27" s="21">
        <f t="shared" si="0"/>
        <v>0.25</v>
      </c>
      <c r="D27" s="21">
        <f t="shared" si="1"/>
        <v>0.5</v>
      </c>
      <c r="E27" s="21">
        <f t="shared" si="2"/>
        <v>1</v>
      </c>
    </row>
  </sheetData>
  <mergeCells count="10">
    <mergeCell ref="C14:C15"/>
    <mergeCell ref="D14:D15"/>
    <mergeCell ref="E14:E15"/>
    <mergeCell ref="A14:A15"/>
    <mergeCell ref="B14:B15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7EA4-C672-450B-A26B-15C3FBC438F7}">
  <dimension ref="A2:H52"/>
  <sheetViews>
    <sheetView tabSelected="1" workbookViewId="0">
      <selection activeCell="E49" sqref="E49"/>
    </sheetView>
  </sheetViews>
  <sheetFormatPr defaultRowHeight="14.5" x14ac:dyDescent="0.35"/>
  <cols>
    <col min="1" max="1" width="30.26953125" bestFit="1" customWidth="1"/>
    <col min="2" max="2" width="23" bestFit="1" customWidth="1"/>
    <col min="3" max="3" width="22" bestFit="1" customWidth="1"/>
    <col min="4" max="4" width="25.6328125" bestFit="1" customWidth="1"/>
    <col min="5" max="5" width="23.54296875" bestFit="1" customWidth="1"/>
    <col min="6" max="6" width="18.54296875" customWidth="1"/>
    <col min="7" max="7" width="15.08984375" customWidth="1"/>
    <col min="8" max="8" width="16.7265625" bestFit="1" customWidth="1"/>
  </cols>
  <sheetData>
    <row r="2" spans="1:8" x14ac:dyDescent="0.35">
      <c r="B2" s="1" t="s">
        <v>987</v>
      </c>
      <c r="C2" s="1" t="s">
        <v>988</v>
      </c>
      <c r="D2" s="1" t="s">
        <v>40</v>
      </c>
      <c r="E2" s="1" t="s">
        <v>38</v>
      </c>
      <c r="F2" s="1" t="s">
        <v>39</v>
      </c>
      <c r="G2" s="1" t="s">
        <v>44</v>
      </c>
      <c r="H2" s="1" t="s">
        <v>45</v>
      </c>
    </row>
    <row r="3" spans="1:8" x14ac:dyDescent="0.35">
      <c r="A3" s="24" t="s">
        <v>770</v>
      </c>
      <c r="B3" s="6">
        <v>1</v>
      </c>
      <c r="C3" s="6">
        <v>6</v>
      </c>
      <c r="D3" s="6">
        <v>7</v>
      </c>
      <c r="E3" s="6">
        <v>51</v>
      </c>
      <c r="F3" s="9">
        <f>B3+D3</f>
        <v>8</v>
      </c>
      <c r="G3" s="10">
        <f>F3/'Current ICL Eligible Number'!B3</f>
        <v>3.6866359447004608E-2</v>
      </c>
      <c r="H3" s="1">
        <v>0</v>
      </c>
    </row>
    <row r="4" spans="1:8" x14ac:dyDescent="0.35">
      <c r="A4" s="24" t="s">
        <v>970</v>
      </c>
      <c r="B4" s="6">
        <v>25</v>
      </c>
      <c r="C4" s="6">
        <v>34</v>
      </c>
      <c r="D4" s="6">
        <v>3</v>
      </c>
      <c r="E4" s="6">
        <v>29</v>
      </c>
      <c r="F4" s="9">
        <f t="shared" ref="F4:F12" si="0">B4+D4</f>
        <v>28</v>
      </c>
      <c r="G4" s="10">
        <f>F4/'Current ICL Eligible Number'!B4</f>
        <v>0.10218978102189781</v>
      </c>
      <c r="H4" s="1">
        <v>45</v>
      </c>
    </row>
    <row r="5" spans="1:8" x14ac:dyDescent="0.35">
      <c r="A5" s="24" t="s">
        <v>769</v>
      </c>
      <c r="B5" s="6">
        <v>11</v>
      </c>
      <c r="C5" s="6">
        <v>28</v>
      </c>
      <c r="D5" s="6">
        <v>3</v>
      </c>
      <c r="E5" s="6">
        <v>23</v>
      </c>
      <c r="F5" s="9">
        <f t="shared" si="0"/>
        <v>14</v>
      </c>
      <c r="G5" s="10">
        <f>F5/'Current ICL Eligible Number'!B5</f>
        <v>8.0459770114942528E-2</v>
      </c>
      <c r="H5" s="1">
        <v>15</v>
      </c>
    </row>
    <row r="6" spans="1:8" x14ac:dyDescent="0.35">
      <c r="A6" s="24" t="s">
        <v>755</v>
      </c>
      <c r="B6" s="6">
        <v>7</v>
      </c>
      <c r="C6" s="6">
        <v>20</v>
      </c>
      <c r="D6" s="6">
        <v>0</v>
      </c>
      <c r="E6" s="6">
        <v>0</v>
      </c>
      <c r="F6" s="9">
        <f t="shared" si="0"/>
        <v>7</v>
      </c>
      <c r="G6" s="10">
        <f>F6/'Current ICL Eligible Number'!B6</f>
        <v>0.16279069767441862</v>
      </c>
      <c r="H6" s="1">
        <v>30</v>
      </c>
    </row>
    <row r="7" spans="1:8" x14ac:dyDescent="0.35">
      <c r="A7" s="24" t="s">
        <v>971</v>
      </c>
      <c r="B7" s="6">
        <v>4</v>
      </c>
      <c r="C7" s="6">
        <v>6</v>
      </c>
      <c r="D7" s="6">
        <v>6</v>
      </c>
      <c r="E7" s="6">
        <v>46</v>
      </c>
      <c r="F7" s="9">
        <f t="shared" si="0"/>
        <v>10</v>
      </c>
      <c r="G7" s="10">
        <f>F7/'Current ICL Eligible Number'!B7</f>
        <v>0.16949152542372881</v>
      </c>
      <c r="H7" s="1">
        <v>30</v>
      </c>
    </row>
    <row r="8" spans="1:8" x14ac:dyDescent="0.35">
      <c r="A8" s="24" t="s">
        <v>972</v>
      </c>
      <c r="B8" s="6">
        <v>7</v>
      </c>
      <c r="C8" s="6">
        <v>22</v>
      </c>
      <c r="D8" s="6">
        <v>4</v>
      </c>
      <c r="E8" s="6">
        <v>35</v>
      </c>
      <c r="F8" s="9">
        <f t="shared" si="0"/>
        <v>11</v>
      </c>
      <c r="G8" s="10">
        <f>F8/'Current ICL Eligible Number'!B8</f>
        <v>0.22448979591836735</v>
      </c>
      <c r="H8" s="1">
        <v>45</v>
      </c>
    </row>
    <row r="9" spans="1:8" x14ac:dyDescent="0.35">
      <c r="A9" s="24" t="s">
        <v>973</v>
      </c>
      <c r="B9" s="6">
        <v>1</v>
      </c>
      <c r="C9" s="6">
        <v>7</v>
      </c>
      <c r="D9" s="6">
        <v>3</v>
      </c>
      <c r="E9" s="6">
        <v>20</v>
      </c>
      <c r="F9" s="9">
        <f t="shared" si="0"/>
        <v>4</v>
      </c>
      <c r="G9" s="10">
        <f>F9/'Current ICL Eligible Number'!B9</f>
        <v>0.1111111111111111</v>
      </c>
      <c r="H9" s="1">
        <v>30</v>
      </c>
    </row>
    <row r="10" spans="1:8" x14ac:dyDescent="0.35">
      <c r="A10" s="24" t="s">
        <v>974</v>
      </c>
      <c r="B10" s="6">
        <v>0</v>
      </c>
      <c r="C10" s="6">
        <v>0</v>
      </c>
      <c r="D10" s="6">
        <v>3</v>
      </c>
      <c r="E10" s="6">
        <v>19</v>
      </c>
      <c r="F10" s="9">
        <f t="shared" si="0"/>
        <v>3</v>
      </c>
      <c r="G10" s="10">
        <f>F10/'Current ICL Eligible Number'!B10</f>
        <v>7.6923076923076927E-2</v>
      </c>
      <c r="H10" s="1">
        <v>15</v>
      </c>
    </row>
    <row r="11" spans="1:8" x14ac:dyDescent="0.35">
      <c r="A11" s="24" t="s">
        <v>975</v>
      </c>
      <c r="B11" s="6">
        <v>6</v>
      </c>
      <c r="C11" s="6">
        <v>1</v>
      </c>
      <c r="D11" s="6">
        <v>1</v>
      </c>
      <c r="E11" s="6">
        <v>5</v>
      </c>
      <c r="F11" s="9">
        <f t="shared" si="0"/>
        <v>7</v>
      </c>
      <c r="G11" s="10">
        <f>F11/'Current ICL Eligible Number'!B11</f>
        <v>0.13207547169811321</v>
      </c>
      <c r="H11" s="1">
        <v>30</v>
      </c>
    </row>
    <row r="12" spans="1:8" x14ac:dyDescent="0.35">
      <c r="A12" s="24" t="s">
        <v>976</v>
      </c>
      <c r="B12" s="6">
        <v>9</v>
      </c>
      <c r="C12" s="6">
        <v>11</v>
      </c>
      <c r="D12" s="6">
        <v>7</v>
      </c>
      <c r="E12" s="6">
        <v>22</v>
      </c>
      <c r="F12" s="9">
        <f t="shared" si="0"/>
        <v>16</v>
      </c>
      <c r="G12" s="10">
        <f>F12/'Current ICL Eligible Number'!B12</f>
        <v>0.11428571428571428</v>
      </c>
      <c r="H12" s="1">
        <v>30</v>
      </c>
    </row>
    <row r="14" spans="1:8" x14ac:dyDescent="0.35">
      <c r="B14" s="13" t="s">
        <v>41</v>
      </c>
      <c r="C14" s="13" t="s">
        <v>42</v>
      </c>
      <c r="D14" s="14" t="s">
        <v>43</v>
      </c>
    </row>
    <row r="15" spans="1:8" x14ac:dyDescent="0.35">
      <c r="A15" s="24" t="s">
        <v>770</v>
      </c>
      <c r="B15" s="11">
        <f>C3+E3</f>
        <v>57</v>
      </c>
      <c r="C15" s="11">
        <f>H3</f>
        <v>0</v>
      </c>
      <c r="D15" s="12">
        <f>B15+C15</f>
        <v>57</v>
      </c>
    </row>
    <row r="16" spans="1:8" x14ac:dyDescent="0.35">
      <c r="A16" s="24" t="s">
        <v>970</v>
      </c>
      <c r="B16" s="11">
        <f t="shared" ref="B16:B24" si="1">C4+E4</f>
        <v>63</v>
      </c>
      <c r="C16" s="11">
        <f t="shared" ref="C16:C24" si="2">H4</f>
        <v>45</v>
      </c>
      <c r="D16" s="12">
        <f t="shared" ref="D16:D24" si="3">B16+C16</f>
        <v>108</v>
      </c>
    </row>
    <row r="17" spans="1:8" x14ac:dyDescent="0.35">
      <c r="A17" s="24" t="s">
        <v>769</v>
      </c>
      <c r="B17" s="11">
        <f t="shared" si="1"/>
        <v>51</v>
      </c>
      <c r="C17" s="11">
        <f t="shared" si="2"/>
        <v>15</v>
      </c>
      <c r="D17" s="12">
        <f t="shared" si="3"/>
        <v>66</v>
      </c>
    </row>
    <row r="18" spans="1:8" x14ac:dyDescent="0.35">
      <c r="A18" s="24" t="s">
        <v>755</v>
      </c>
      <c r="B18" s="11">
        <f t="shared" si="1"/>
        <v>20</v>
      </c>
      <c r="C18" s="11">
        <f t="shared" si="2"/>
        <v>30</v>
      </c>
      <c r="D18" s="12">
        <f t="shared" si="3"/>
        <v>50</v>
      </c>
    </row>
    <row r="19" spans="1:8" x14ac:dyDescent="0.35">
      <c r="A19" s="24" t="s">
        <v>971</v>
      </c>
      <c r="B19" s="11">
        <f t="shared" si="1"/>
        <v>52</v>
      </c>
      <c r="C19" s="11">
        <f t="shared" si="2"/>
        <v>30</v>
      </c>
      <c r="D19" s="12">
        <f t="shared" si="3"/>
        <v>82</v>
      </c>
    </row>
    <row r="20" spans="1:8" x14ac:dyDescent="0.35">
      <c r="A20" s="24" t="s">
        <v>972</v>
      </c>
      <c r="B20" s="11">
        <f t="shared" si="1"/>
        <v>57</v>
      </c>
      <c r="C20" s="11">
        <f t="shared" si="2"/>
        <v>45</v>
      </c>
      <c r="D20" s="12">
        <f t="shared" si="3"/>
        <v>102</v>
      </c>
    </row>
    <row r="21" spans="1:8" x14ac:dyDescent="0.35">
      <c r="A21" s="24" t="s">
        <v>973</v>
      </c>
      <c r="B21" s="11">
        <f t="shared" si="1"/>
        <v>27</v>
      </c>
      <c r="C21" s="11">
        <f t="shared" si="2"/>
        <v>30</v>
      </c>
      <c r="D21" s="12">
        <f t="shared" si="3"/>
        <v>57</v>
      </c>
    </row>
    <row r="22" spans="1:8" x14ac:dyDescent="0.35">
      <c r="A22" s="24" t="s">
        <v>974</v>
      </c>
      <c r="B22" s="11">
        <f t="shared" si="1"/>
        <v>19</v>
      </c>
      <c r="C22" s="11">
        <f t="shared" si="2"/>
        <v>15</v>
      </c>
      <c r="D22" s="12">
        <f t="shared" si="3"/>
        <v>34</v>
      </c>
    </row>
    <row r="23" spans="1:8" x14ac:dyDescent="0.35">
      <c r="A23" s="24" t="s">
        <v>975</v>
      </c>
      <c r="B23" s="11">
        <f t="shared" si="1"/>
        <v>6</v>
      </c>
      <c r="C23" s="11">
        <f t="shared" si="2"/>
        <v>30</v>
      </c>
      <c r="D23" s="12">
        <f t="shared" si="3"/>
        <v>36</v>
      </c>
    </row>
    <row r="24" spans="1:8" x14ac:dyDescent="0.35">
      <c r="A24" s="24" t="s">
        <v>976</v>
      </c>
      <c r="B24" s="11">
        <f t="shared" si="1"/>
        <v>33</v>
      </c>
      <c r="C24" s="11">
        <f t="shared" si="2"/>
        <v>30</v>
      </c>
      <c r="D24" s="12">
        <f t="shared" si="3"/>
        <v>63</v>
      </c>
    </row>
    <row r="26" spans="1:8" x14ac:dyDescent="0.35">
      <c r="B26" s="1" t="s">
        <v>987</v>
      </c>
      <c r="C26" s="1" t="s">
        <v>988</v>
      </c>
      <c r="D26" s="1" t="s">
        <v>40</v>
      </c>
      <c r="E26" s="1" t="s">
        <v>38</v>
      </c>
      <c r="F26" s="1" t="s">
        <v>39</v>
      </c>
      <c r="G26" s="1" t="s">
        <v>44</v>
      </c>
      <c r="H26" s="1" t="s">
        <v>45</v>
      </c>
    </row>
    <row r="27" spans="1:8" x14ac:dyDescent="0.35">
      <c r="A27" s="24" t="s">
        <v>768</v>
      </c>
      <c r="B27" s="6">
        <v>8</v>
      </c>
      <c r="C27" s="6">
        <v>15</v>
      </c>
      <c r="D27" s="6">
        <v>5</v>
      </c>
      <c r="E27" s="6">
        <v>38</v>
      </c>
      <c r="F27" s="9">
        <f t="shared" ref="F27:F38" si="4">B27+D27</f>
        <v>13</v>
      </c>
      <c r="G27" s="10">
        <f>F27/'Current ICL Eligible Number'!B16</f>
        <v>0.20967741935483872</v>
      </c>
      <c r="H27" s="1">
        <v>45</v>
      </c>
    </row>
    <row r="28" spans="1:8" x14ac:dyDescent="0.35">
      <c r="A28" s="24" t="s">
        <v>759</v>
      </c>
      <c r="B28" s="6">
        <v>4</v>
      </c>
      <c r="C28" s="6">
        <v>16</v>
      </c>
      <c r="D28" s="6">
        <v>0</v>
      </c>
      <c r="E28" s="6">
        <v>0</v>
      </c>
      <c r="F28" s="9">
        <f t="shared" si="4"/>
        <v>4</v>
      </c>
      <c r="G28" s="10">
        <f>F28/'Current ICL Eligible Number'!B17</f>
        <v>8.1632653061224483E-2</v>
      </c>
      <c r="H28" s="1">
        <v>15</v>
      </c>
    </row>
    <row r="29" spans="1:8" x14ac:dyDescent="0.35">
      <c r="A29" s="24" t="s">
        <v>968</v>
      </c>
      <c r="B29" s="6">
        <v>8</v>
      </c>
      <c r="C29" s="6">
        <v>0</v>
      </c>
      <c r="D29" s="6">
        <v>5</v>
      </c>
      <c r="E29" s="6">
        <v>15</v>
      </c>
      <c r="F29" s="9">
        <f t="shared" si="4"/>
        <v>13</v>
      </c>
      <c r="G29" s="10">
        <f>F29/'Current ICL Eligible Number'!B18</f>
        <v>0.1092436974789916</v>
      </c>
      <c r="H29" s="1">
        <v>30</v>
      </c>
    </row>
    <row r="30" spans="1:8" x14ac:dyDescent="0.35">
      <c r="A30" s="24" t="s">
        <v>978</v>
      </c>
      <c r="B30" s="6">
        <v>1</v>
      </c>
      <c r="C30" s="6">
        <v>3</v>
      </c>
      <c r="D30" s="6">
        <v>0</v>
      </c>
      <c r="E30" s="6">
        <v>0</v>
      </c>
      <c r="F30" s="9">
        <f t="shared" si="4"/>
        <v>1</v>
      </c>
      <c r="G30" s="10">
        <f>F30/'Current ICL Eligible Number'!B19</f>
        <v>0.1111111111111111</v>
      </c>
      <c r="H30" s="1">
        <v>30</v>
      </c>
    </row>
    <row r="31" spans="1:8" x14ac:dyDescent="0.35">
      <c r="A31" s="24" t="s">
        <v>979</v>
      </c>
      <c r="B31" s="6">
        <v>26</v>
      </c>
      <c r="C31" s="6">
        <v>55</v>
      </c>
      <c r="D31" s="6">
        <v>4</v>
      </c>
      <c r="E31" s="6">
        <v>30</v>
      </c>
      <c r="F31" s="9">
        <f t="shared" si="4"/>
        <v>30</v>
      </c>
      <c r="G31" s="10">
        <f>F31/'Current ICL Eligible Number'!B20</f>
        <v>0.15228426395939088</v>
      </c>
      <c r="H31" s="1">
        <v>30</v>
      </c>
    </row>
    <row r="32" spans="1:8" x14ac:dyDescent="0.35">
      <c r="A32" s="24" t="s">
        <v>980</v>
      </c>
      <c r="B32" s="6">
        <v>16</v>
      </c>
      <c r="C32" s="6">
        <v>22</v>
      </c>
      <c r="D32" s="6">
        <v>1</v>
      </c>
      <c r="E32" s="6">
        <v>10</v>
      </c>
      <c r="F32" s="9">
        <f t="shared" si="4"/>
        <v>17</v>
      </c>
      <c r="G32" s="10">
        <f>F32/'Current ICL Eligible Number'!B21</f>
        <v>0.11805555555555555</v>
      </c>
      <c r="H32" s="1">
        <v>30</v>
      </c>
    </row>
    <row r="33" spans="1:8" x14ac:dyDescent="0.35">
      <c r="A33" s="24" t="s">
        <v>981</v>
      </c>
      <c r="B33" s="6">
        <v>1</v>
      </c>
      <c r="C33" s="6">
        <v>0</v>
      </c>
      <c r="D33" s="6">
        <v>0</v>
      </c>
      <c r="E33" s="6">
        <v>0</v>
      </c>
      <c r="F33" s="9">
        <f t="shared" si="4"/>
        <v>1</v>
      </c>
      <c r="G33" s="10">
        <f>F33/'Current ICL Eligible Number'!B22</f>
        <v>8.3333333333333329E-2</v>
      </c>
      <c r="H33" s="1">
        <v>15</v>
      </c>
    </row>
    <row r="34" spans="1:8" x14ac:dyDescent="0.35">
      <c r="A34" s="24" t="s">
        <v>982</v>
      </c>
      <c r="B34" s="6">
        <v>21</v>
      </c>
      <c r="C34" s="6">
        <v>25</v>
      </c>
      <c r="D34" s="6">
        <v>2</v>
      </c>
      <c r="E34" s="6">
        <v>0</v>
      </c>
      <c r="F34" s="9">
        <f t="shared" si="4"/>
        <v>23</v>
      </c>
      <c r="G34" s="10">
        <f>F34/'Current ICL Eligible Number'!B23</f>
        <v>0.12234042553191489</v>
      </c>
      <c r="H34" s="1">
        <v>30</v>
      </c>
    </row>
    <row r="35" spans="1:8" x14ac:dyDescent="0.35">
      <c r="A35" s="24" t="s">
        <v>983</v>
      </c>
      <c r="B35" s="6">
        <v>4</v>
      </c>
      <c r="C35" s="6">
        <v>16</v>
      </c>
      <c r="D35" s="6">
        <v>1</v>
      </c>
      <c r="E35" s="6">
        <v>8</v>
      </c>
      <c r="F35" s="9">
        <f t="shared" si="4"/>
        <v>5</v>
      </c>
      <c r="G35" s="10">
        <f>F35/'Current ICL Eligible Number'!B24</f>
        <v>6.3291139240506333E-2</v>
      </c>
      <c r="H35" s="1">
        <v>15</v>
      </c>
    </row>
    <row r="36" spans="1:8" x14ac:dyDescent="0.35">
      <c r="A36" s="24" t="s">
        <v>984</v>
      </c>
      <c r="B36" s="6">
        <v>1</v>
      </c>
      <c r="C36" s="6">
        <v>9</v>
      </c>
      <c r="D36" s="6">
        <v>0</v>
      </c>
      <c r="E36" s="6">
        <v>0</v>
      </c>
      <c r="F36" s="9">
        <f t="shared" si="4"/>
        <v>1</v>
      </c>
      <c r="G36" s="10">
        <f>F36/'Current ICL Eligible Number'!B25</f>
        <v>0.14285714285714285</v>
      </c>
      <c r="H36" s="1">
        <v>30</v>
      </c>
    </row>
    <row r="37" spans="1:8" x14ac:dyDescent="0.35">
      <c r="A37" s="24" t="s">
        <v>985</v>
      </c>
      <c r="B37" s="6">
        <v>0</v>
      </c>
      <c r="C37" s="6">
        <v>0</v>
      </c>
      <c r="D37" s="6">
        <v>0</v>
      </c>
      <c r="E37" s="6">
        <v>0</v>
      </c>
      <c r="F37" s="9">
        <f t="shared" si="4"/>
        <v>0</v>
      </c>
      <c r="G37" s="10">
        <f>F37/'Current ICL Eligible Number'!B26</f>
        <v>0</v>
      </c>
      <c r="H37" s="1">
        <v>0</v>
      </c>
    </row>
    <row r="38" spans="1:8" x14ac:dyDescent="0.35">
      <c r="A38" s="24" t="s">
        <v>986</v>
      </c>
      <c r="B38" s="6">
        <v>1</v>
      </c>
      <c r="C38" s="6">
        <v>0</v>
      </c>
      <c r="D38" s="6">
        <v>1</v>
      </c>
      <c r="E38" s="6">
        <v>4</v>
      </c>
      <c r="F38" s="9">
        <f t="shared" si="4"/>
        <v>2</v>
      </c>
      <c r="G38" s="10">
        <f>F38/'Current ICL Eligible Number'!B27</f>
        <v>0.4</v>
      </c>
      <c r="H38" s="1">
        <v>45</v>
      </c>
    </row>
    <row r="40" spans="1:8" x14ac:dyDescent="0.35">
      <c r="B40" s="13" t="s">
        <v>41</v>
      </c>
      <c r="C40" s="13" t="s">
        <v>42</v>
      </c>
      <c r="D40" s="14" t="s">
        <v>43</v>
      </c>
    </row>
    <row r="41" spans="1:8" x14ac:dyDescent="0.35">
      <c r="A41" s="24" t="s">
        <v>768</v>
      </c>
      <c r="B41" s="11">
        <f>C27+E27</f>
        <v>53</v>
      </c>
      <c r="C41" s="11">
        <f>H27</f>
        <v>45</v>
      </c>
      <c r="D41" s="12">
        <f>B41+C41</f>
        <v>98</v>
      </c>
    </row>
    <row r="42" spans="1:8" x14ac:dyDescent="0.35">
      <c r="A42" s="24" t="s">
        <v>759</v>
      </c>
      <c r="B42" s="11">
        <f t="shared" ref="B42:B52" si="5">C28+E28</f>
        <v>16</v>
      </c>
      <c r="C42" s="11">
        <f t="shared" ref="C42:C52" si="6">H28</f>
        <v>15</v>
      </c>
      <c r="D42" s="12">
        <f t="shared" ref="D42:D52" si="7">B42+C42</f>
        <v>31</v>
      </c>
    </row>
    <row r="43" spans="1:8" x14ac:dyDescent="0.35">
      <c r="A43" s="24" t="s">
        <v>968</v>
      </c>
      <c r="B43" s="11">
        <f t="shared" si="5"/>
        <v>15</v>
      </c>
      <c r="C43" s="11">
        <f t="shared" si="6"/>
        <v>30</v>
      </c>
      <c r="D43" s="12">
        <f t="shared" si="7"/>
        <v>45</v>
      </c>
    </row>
    <row r="44" spans="1:8" x14ac:dyDescent="0.35">
      <c r="A44" s="24" t="s">
        <v>978</v>
      </c>
      <c r="B44" s="11">
        <f t="shared" si="5"/>
        <v>3</v>
      </c>
      <c r="C44" s="11">
        <f t="shared" si="6"/>
        <v>30</v>
      </c>
      <c r="D44" s="12">
        <f t="shared" si="7"/>
        <v>33</v>
      </c>
    </row>
    <row r="45" spans="1:8" x14ac:dyDescent="0.35">
      <c r="A45" s="24" t="s">
        <v>979</v>
      </c>
      <c r="B45" s="11">
        <f t="shared" si="5"/>
        <v>85</v>
      </c>
      <c r="C45" s="11">
        <f t="shared" si="6"/>
        <v>30</v>
      </c>
      <c r="D45" s="12">
        <f t="shared" si="7"/>
        <v>115</v>
      </c>
    </row>
    <row r="46" spans="1:8" x14ac:dyDescent="0.35">
      <c r="A46" s="24" t="s">
        <v>980</v>
      </c>
      <c r="B46" s="11">
        <f t="shared" si="5"/>
        <v>32</v>
      </c>
      <c r="C46" s="11">
        <f t="shared" si="6"/>
        <v>30</v>
      </c>
      <c r="D46" s="12">
        <f t="shared" si="7"/>
        <v>62</v>
      </c>
    </row>
    <row r="47" spans="1:8" x14ac:dyDescent="0.35">
      <c r="A47" s="24" t="s">
        <v>981</v>
      </c>
      <c r="B47" s="11">
        <f t="shared" si="5"/>
        <v>0</v>
      </c>
      <c r="C47" s="11">
        <f t="shared" si="6"/>
        <v>15</v>
      </c>
      <c r="D47" s="12">
        <f t="shared" si="7"/>
        <v>15</v>
      </c>
    </row>
    <row r="48" spans="1:8" x14ac:dyDescent="0.35">
      <c r="A48" s="24" t="s">
        <v>982</v>
      </c>
      <c r="B48" s="11">
        <f t="shared" si="5"/>
        <v>25</v>
      </c>
      <c r="C48" s="11">
        <f t="shared" si="6"/>
        <v>30</v>
      </c>
      <c r="D48" s="12">
        <f t="shared" si="7"/>
        <v>55</v>
      </c>
    </row>
    <row r="49" spans="1:4" x14ac:dyDescent="0.35">
      <c r="A49" s="24" t="s">
        <v>983</v>
      </c>
      <c r="B49" s="11">
        <f t="shared" si="5"/>
        <v>24</v>
      </c>
      <c r="C49" s="11">
        <f t="shared" si="6"/>
        <v>15</v>
      </c>
      <c r="D49" s="12">
        <f t="shared" si="7"/>
        <v>39</v>
      </c>
    </row>
    <row r="50" spans="1:4" x14ac:dyDescent="0.35">
      <c r="A50" s="24" t="s">
        <v>984</v>
      </c>
      <c r="B50" s="11">
        <f t="shared" si="5"/>
        <v>9</v>
      </c>
      <c r="C50" s="11">
        <f t="shared" si="6"/>
        <v>30</v>
      </c>
      <c r="D50" s="12">
        <f t="shared" si="7"/>
        <v>39</v>
      </c>
    </row>
    <row r="51" spans="1:4" x14ac:dyDescent="0.35">
      <c r="A51" s="24" t="s">
        <v>985</v>
      </c>
      <c r="B51" s="11">
        <f t="shared" si="5"/>
        <v>0</v>
      </c>
      <c r="C51" s="11">
        <f t="shared" si="6"/>
        <v>0</v>
      </c>
      <c r="D51" s="12">
        <f t="shared" si="7"/>
        <v>0</v>
      </c>
    </row>
    <row r="52" spans="1:4" x14ac:dyDescent="0.35">
      <c r="A52" s="24" t="s">
        <v>986</v>
      </c>
      <c r="B52" s="11">
        <f t="shared" si="5"/>
        <v>4</v>
      </c>
      <c r="C52" s="11">
        <f t="shared" si="6"/>
        <v>45</v>
      </c>
      <c r="D52" s="12">
        <f t="shared" si="7"/>
        <v>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1bc666-d55d-4268-986e-dfbc5a5d93b6">
      <Terms xmlns="http://schemas.microsoft.com/office/infopath/2007/PartnerControls"/>
    </lcf76f155ced4ddcb4097134ff3c332f>
    <TaxCatchAll xmlns="0f4581ad-c3dd-4ef7-beff-5f6cac8f1c2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93C5158ACE89489F1F91E8172746EA" ma:contentTypeVersion="18" ma:contentTypeDescription="Create a new document." ma:contentTypeScope="" ma:versionID="4e9f0a426ef931335d80b7ba34663288">
  <xsd:schema xmlns:xsd="http://www.w3.org/2001/XMLSchema" xmlns:xs="http://www.w3.org/2001/XMLSchema" xmlns:p="http://schemas.microsoft.com/office/2006/metadata/properties" xmlns:ns2="341bc666-d55d-4268-986e-dfbc5a5d93b6" xmlns:ns3="0f4581ad-c3dd-4ef7-beff-5f6cac8f1c21" targetNamespace="http://schemas.microsoft.com/office/2006/metadata/properties" ma:root="true" ma:fieldsID="ac5cd945cf824595c784604aabe4fb3a" ns2:_="" ns3:_="">
    <xsd:import namespace="341bc666-d55d-4268-986e-dfbc5a5d93b6"/>
    <xsd:import namespace="0f4581ad-c3dd-4ef7-beff-5f6cac8f1c2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1bc666-d55d-4268-986e-dfbc5a5d93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9590b89-a786-48e6-9418-682e7efc091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4581ad-c3dd-4ef7-beff-5f6cac8f1c2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1fea8ba-b6f4-45b1-b30a-8963db4aadc2}" ma:internalName="TaxCatchAll" ma:showField="CatchAllData" ma:web="0f4581ad-c3dd-4ef7-beff-5f6cac8f1c2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9C1E06-8DC2-41D1-94BE-8913148EE6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F2796B-7086-4386-B858-B79914B79A92}">
  <ds:schemaRefs>
    <ds:schemaRef ds:uri="http://schemas.microsoft.com/office/2006/metadata/properties"/>
    <ds:schemaRef ds:uri="http://schemas.microsoft.com/office/infopath/2007/PartnerControls"/>
    <ds:schemaRef ds:uri="341bc666-d55d-4268-986e-dfbc5a5d93b6"/>
    <ds:schemaRef ds:uri="0f4581ad-c3dd-4ef7-beff-5f6cac8f1c21"/>
  </ds:schemaRefs>
</ds:datastoreItem>
</file>

<file path=customXml/itemProps3.xml><?xml version="1.0" encoding="utf-8"?>
<ds:datastoreItem xmlns:ds="http://schemas.openxmlformats.org/officeDocument/2006/customXml" ds:itemID="{E69DF6B9-B6B5-4C43-9FEB-80DE656E35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1bc666-d55d-4268-986e-dfbc5a5d93b6"/>
    <ds:schemaRef ds:uri="0f4581ad-c3dd-4ef7-beff-5f6cac8f1c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Sydney Round 1 70.3</vt:lpstr>
      <vt:lpstr>Sydney Round 1 Sprint</vt:lpstr>
      <vt:lpstr>Current ICL Eligible Number</vt:lpstr>
      <vt:lpstr>Adams manual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Croker</dc:creator>
  <cp:lastModifiedBy>Adam Wicks</cp:lastModifiedBy>
  <dcterms:created xsi:type="dcterms:W3CDTF">2025-08-21T05:32:24Z</dcterms:created>
  <dcterms:modified xsi:type="dcterms:W3CDTF">2025-08-26T08:43:44Z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0x0101007193C5158ACE89489F1F91E8172746EA</vt:lpwstr>
  </property>
  <property fmtid="{D5CDD505-2E9C-101B-9397-08002B2CF9AE}" pid="3" name="MediaServiceImageTags">
    <vt:lpwstr/>
  </property>
</Properties>
</file>