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uAnhCong\Downloads\Triathlon NSW Calculation Engine\Triathlon NSW Calculation Engine\data\processed\"/>
    </mc:Choice>
  </mc:AlternateContent>
  <xr:revisionPtr revIDLastSave="0" documentId="13_ncr:1_{9673E751-7A25-4B63-80D9-C113DCE5EAEE}" xr6:coauthVersionLast="47" xr6:coauthVersionMax="47" xr10:uidLastSave="{00000000-0000-0000-0000-000000000000}"/>
  <bookViews>
    <workbookView xWindow="-120" yWindow="-120" windowWidth="29040" windowHeight="15720" activeTab="1" xr2:uid="{DFD58459-1D91-46FB-9458-B4E90A936F58}"/>
  </bookViews>
  <sheets>
    <sheet name="Stockton Island R1 Standard" sheetId="1" r:id="rId1"/>
    <sheet name="Stockton Island R1 Sprint" sheetId="4" r:id="rId2"/>
    <sheet name="Current ICL Eligible Number" sheetId="3" r:id="rId3"/>
    <sheet name="Adams manual Calculations" sheetId="6" r:id="rId4"/>
  </sheets>
  <definedNames>
    <definedName name="_xlnm._FilterDatabase" localSheetId="0" hidden="1">'Stockton Island R1 Standard'!$A$1:$H$74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C13" i="6"/>
  <c r="C14" i="6"/>
  <c r="C15" i="6"/>
  <c r="C16" i="6"/>
  <c r="D16" i="6" s="1"/>
  <c r="C11" i="6"/>
  <c r="B12" i="6"/>
  <c r="B13" i="6"/>
  <c r="B14" i="6"/>
  <c r="B15" i="6"/>
  <c r="B16" i="6"/>
  <c r="B11" i="6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D15" i="6" l="1"/>
  <c r="D11" i="6"/>
  <c r="D12" i="6"/>
  <c r="D13" i="6"/>
  <c r="D14" i="6"/>
</calcChain>
</file>

<file path=xl/sharedStrings.xml><?xml version="1.0" encoding="utf-8"?>
<sst xmlns="http://schemas.openxmlformats.org/spreadsheetml/2006/main" count="608" uniqueCount="313">
  <si>
    <t>First Name</t>
  </si>
  <si>
    <t xml:space="preserve">Surname </t>
  </si>
  <si>
    <t>Performance points Participation points or both</t>
  </si>
  <si>
    <t>Club</t>
  </si>
  <si>
    <t>ICL Eligible Number</t>
  </si>
  <si>
    <t>TA Number</t>
  </si>
  <si>
    <t xml:space="preserve">Category </t>
  </si>
  <si>
    <t>Paul</t>
  </si>
  <si>
    <t>Lewis</t>
  </si>
  <si>
    <t>Daniel</t>
  </si>
  <si>
    <t>Matthew</t>
  </si>
  <si>
    <t>Mitchell</t>
  </si>
  <si>
    <t>Emily</t>
  </si>
  <si>
    <t>Peter</t>
  </si>
  <si>
    <t xml:space="preserve">Category Finish Place </t>
  </si>
  <si>
    <t xml:space="preserve">Club Name </t>
  </si>
  <si>
    <t>M45-49</t>
  </si>
  <si>
    <t>M16-19</t>
  </si>
  <si>
    <t>M40-44</t>
  </si>
  <si>
    <t>M50-54</t>
  </si>
  <si>
    <t>M60-64</t>
  </si>
  <si>
    <t>M25-29</t>
  </si>
  <si>
    <t>M35-39</t>
  </si>
  <si>
    <t>M30-34</t>
  </si>
  <si>
    <t xml:space="preserve">Per P &amp; Part P </t>
  </si>
  <si>
    <t>Joshua</t>
  </si>
  <si>
    <t>Angus</t>
  </si>
  <si>
    <t>James</t>
  </si>
  <si>
    <t>Ben</t>
  </si>
  <si>
    <t>Andrew</t>
  </si>
  <si>
    <t>F60-64</t>
  </si>
  <si>
    <t>15PTS (5%)</t>
  </si>
  <si>
    <t>30 PTS (10%)</t>
  </si>
  <si>
    <t>45 PTS (20%)</t>
  </si>
  <si>
    <t>F55-59</t>
  </si>
  <si>
    <t>Blake</t>
  </si>
  <si>
    <t>Ashton</t>
  </si>
  <si>
    <t>Jobson</t>
  </si>
  <si>
    <t>Per P</t>
  </si>
  <si>
    <t>Sprint Performance Total</t>
  </si>
  <si>
    <t>Standard Performance Total</t>
  </si>
  <si>
    <t>Total that raced</t>
  </si>
  <si>
    <t>Number that finished Sprint</t>
  </si>
  <si>
    <t>Number that finished Standard</t>
  </si>
  <si>
    <t>Number that finished aquabike</t>
  </si>
  <si>
    <t>Total Performance Points</t>
  </si>
  <si>
    <t>Total Participation Points</t>
  </si>
  <si>
    <t>Total Round 1</t>
  </si>
  <si>
    <t>% of elgible</t>
  </si>
  <si>
    <t>Participation Points</t>
  </si>
  <si>
    <t>John</t>
  </si>
  <si>
    <t>Tim</t>
  </si>
  <si>
    <t>Adam</t>
  </si>
  <si>
    <t>Samuel</t>
  </si>
  <si>
    <t>Scott</t>
  </si>
  <si>
    <t>Michael</t>
  </si>
  <si>
    <t>Joel</t>
  </si>
  <si>
    <t>Jason</t>
  </si>
  <si>
    <t>David</t>
  </si>
  <si>
    <t>Leon</t>
  </si>
  <si>
    <t>Shaun</t>
  </si>
  <si>
    <t>Richard</t>
  </si>
  <si>
    <t>Mark</t>
  </si>
  <si>
    <t>Jess</t>
  </si>
  <si>
    <t>Simon</t>
  </si>
  <si>
    <t>Kylie</t>
  </si>
  <si>
    <t>Mathew</t>
  </si>
  <si>
    <t>Dennis</t>
  </si>
  <si>
    <t>Cindy</t>
  </si>
  <si>
    <t>Renae</t>
  </si>
  <si>
    <t>Megan</t>
  </si>
  <si>
    <t>Jeffery</t>
  </si>
  <si>
    <t>Charlie</t>
  </si>
  <si>
    <t>Michaelie</t>
  </si>
  <si>
    <t>Nathan</t>
  </si>
  <si>
    <t>TA103924</t>
  </si>
  <si>
    <t>TA114222</t>
  </si>
  <si>
    <t>TA109860</t>
  </si>
  <si>
    <t>TA7109</t>
  </si>
  <si>
    <t>TA79858</t>
  </si>
  <si>
    <t>TA117662</t>
  </si>
  <si>
    <t>TA24261</t>
  </si>
  <si>
    <t>TA122757</t>
  </si>
  <si>
    <t>TA117625</t>
  </si>
  <si>
    <t>TA18072</t>
  </si>
  <si>
    <t>TA128365</t>
  </si>
  <si>
    <t>TA122375</t>
  </si>
  <si>
    <t>TA105233</t>
  </si>
  <si>
    <t>Singleton Triathlon Club</t>
  </si>
  <si>
    <t>Newcastle Triathlon Club</t>
  </si>
  <si>
    <t>Tomaree Triathlon Club</t>
  </si>
  <si>
    <t>Central Coast Triathlon Club</t>
  </si>
  <si>
    <t>Monty</t>
  </si>
  <si>
    <t>Dixon</t>
  </si>
  <si>
    <t>Wilson</t>
  </si>
  <si>
    <t>Hamish</t>
  </si>
  <si>
    <t>Longmuir</t>
  </si>
  <si>
    <t>Dodds</t>
  </si>
  <si>
    <t>Stewart</t>
  </si>
  <si>
    <t>Theodore</t>
  </si>
  <si>
    <t>Bullock</t>
  </si>
  <si>
    <t>Parker</t>
  </si>
  <si>
    <t>Wood</t>
  </si>
  <si>
    <t>Chris</t>
  </si>
  <si>
    <t>Kyle</t>
  </si>
  <si>
    <t>Meg</t>
  </si>
  <si>
    <t>Isbester</t>
  </si>
  <si>
    <t>Claire</t>
  </si>
  <si>
    <t>Dedden</t>
  </si>
  <si>
    <t>Emmanuel</t>
  </si>
  <si>
    <t>Genlot</t>
  </si>
  <si>
    <t>O'brien</t>
  </si>
  <si>
    <t>Jacobs</t>
  </si>
  <si>
    <t>Clay</t>
  </si>
  <si>
    <t>Murphy</t>
  </si>
  <si>
    <t>Jessica</t>
  </si>
  <si>
    <t>Purbrick</t>
  </si>
  <si>
    <t>Jones</t>
  </si>
  <si>
    <t>Hodge</t>
  </si>
  <si>
    <t>Farrell</t>
  </si>
  <si>
    <t>Kiriakidis</t>
  </si>
  <si>
    <t>Ken</t>
  </si>
  <si>
    <t>Kirk</t>
  </si>
  <si>
    <t>Smith</t>
  </si>
  <si>
    <t>Colin</t>
  </si>
  <si>
    <t>Reyburn</t>
  </si>
  <si>
    <t>Munro</t>
  </si>
  <si>
    <t>Jeffrey</t>
  </si>
  <si>
    <t>Hall</t>
  </si>
  <si>
    <t>Sam</t>
  </si>
  <si>
    <t>Peacock</t>
  </si>
  <si>
    <t>Franks</t>
  </si>
  <si>
    <t>Jose</t>
  </si>
  <si>
    <t>Justa</t>
  </si>
  <si>
    <t>White</t>
  </si>
  <si>
    <t>Palmer</t>
  </si>
  <si>
    <t>Mackney</t>
  </si>
  <si>
    <t>Mcanulty</t>
  </si>
  <si>
    <t>Gay</t>
  </si>
  <si>
    <t>Juah</t>
  </si>
  <si>
    <t>Mare</t>
  </si>
  <si>
    <t>Westaway</t>
  </si>
  <si>
    <t>Yates</t>
  </si>
  <si>
    <t>Carney</t>
  </si>
  <si>
    <t>Tristan</t>
  </si>
  <si>
    <t>Marshall</t>
  </si>
  <si>
    <t>Luton</t>
  </si>
  <si>
    <t>Kemsley</t>
  </si>
  <si>
    <t>Danielle</t>
  </si>
  <si>
    <t>Harrison</t>
  </si>
  <si>
    <t>Ainslie</t>
  </si>
  <si>
    <t>Tyler</t>
  </si>
  <si>
    <t>Jack</t>
  </si>
  <si>
    <t>Cooper</t>
  </si>
  <si>
    <t>Ashleigh</t>
  </si>
  <si>
    <t>Doyle</t>
  </si>
  <si>
    <t>Wilks</t>
  </si>
  <si>
    <t>Stuart</t>
  </si>
  <si>
    <t>Gary</t>
  </si>
  <si>
    <t>Campbell</t>
  </si>
  <si>
    <t>Williamson</t>
  </si>
  <si>
    <t>Tolhurst</t>
  </si>
  <si>
    <t>Bray</t>
  </si>
  <si>
    <t>Derek</t>
  </si>
  <si>
    <t>Wagnitz</t>
  </si>
  <si>
    <t>Cheyne</t>
  </si>
  <si>
    <t>Jane</t>
  </si>
  <si>
    <t>Parkes</t>
  </si>
  <si>
    <t>Schweinberger</t>
  </si>
  <si>
    <t>Jardine</t>
  </si>
  <si>
    <t>Oregan</t>
  </si>
  <si>
    <t>Michelle</t>
  </si>
  <si>
    <t>Barnes</t>
  </si>
  <si>
    <t>Wojt</t>
  </si>
  <si>
    <t>Janowski</t>
  </si>
  <si>
    <t>Pete</t>
  </si>
  <si>
    <t>Hodgson</t>
  </si>
  <si>
    <t>Speechly</t>
  </si>
  <si>
    <t>Beth</t>
  </si>
  <si>
    <t>Woollett</t>
  </si>
  <si>
    <t>King</t>
  </si>
  <si>
    <t>Le Page</t>
  </si>
  <si>
    <t>Cheryl</t>
  </si>
  <si>
    <t>Day</t>
  </si>
  <si>
    <t>Beveridge</t>
  </si>
  <si>
    <t>Dawes</t>
  </si>
  <si>
    <t>Fiona</t>
  </si>
  <si>
    <t>Pardeaux</t>
  </si>
  <si>
    <t>Pj</t>
  </si>
  <si>
    <t>Lyndon-James</t>
  </si>
  <si>
    <t>Wolf</t>
  </si>
  <si>
    <t>Skafte-Zauss</t>
  </si>
  <si>
    <t>Allen</t>
  </si>
  <si>
    <t>Pearson</t>
  </si>
  <si>
    <t>Gallagher</t>
  </si>
  <si>
    <t>Mcpherson</t>
  </si>
  <si>
    <t>TA90106</t>
  </si>
  <si>
    <t>TA90013</t>
  </si>
  <si>
    <t>TA95827</t>
  </si>
  <si>
    <t>TA130051</t>
  </si>
  <si>
    <t>TA120709</t>
  </si>
  <si>
    <t>TA112688</t>
  </si>
  <si>
    <t>TA60176</t>
  </si>
  <si>
    <t>TA95838</t>
  </si>
  <si>
    <t>TA111676</t>
  </si>
  <si>
    <t>TA135033</t>
  </si>
  <si>
    <t>TA80136</t>
  </si>
  <si>
    <t>TA106608</t>
  </si>
  <si>
    <t>TA135171</t>
  </si>
  <si>
    <t>TA70972</t>
  </si>
  <si>
    <t>TA26935</t>
  </si>
  <si>
    <t>TA7928</t>
  </si>
  <si>
    <t>TA107201</t>
  </si>
  <si>
    <t>TA80425</t>
  </si>
  <si>
    <t>TA110011</t>
  </si>
  <si>
    <t>TA119009</t>
  </si>
  <si>
    <t>TA113680</t>
  </si>
  <si>
    <t>TA126395</t>
  </si>
  <si>
    <t>TA4542</t>
  </si>
  <si>
    <t>TA113757</t>
  </si>
  <si>
    <t>TA109340</t>
  </si>
  <si>
    <t>TA18075</t>
  </si>
  <si>
    <t>TA124037</t>
  </si>
  <si>
    <t>TA137121</t>
  </si>
  <si>
    <t>TA123065</t>
  </si>
  <si>
    <t>ta126345</t>
  </si>
  <si>
    <t>Ta84026</t>
  </si>
  <si>
    <t>TA83352</t>
  </si>
  <si>
    <t>TA81723</t>
  </si>
  <si>
    <t>TA114562</t>
  </si>
  <si>
    <t>TA117384</t>
  </si>
  <si>
    <t>TA89628</t>
  </si>
  <si>
    <t>TA135223</t>
  </si>
  <si>
    <t>TA89627</t>
  </si>
  <si>
    <t>Ta6650</t>
  </si>
  <si>
    <t>TA70631</t>
  </si>
  <si>
    <t>TA69518</t>
  </si>
  <si>
    <t>TA137530</t>
  </si>
  <si>
    <t>TA122297</t>
  </si>
  <si>
    <t>TA136233</t>
  </si>
  <si>
    <t>TA125611</t>
  </si>
  <si>
    <t>TA18393</t>
  </si>
  <si>
    <t>TA122313</t>
  </si>
  <si>
    <t>TA61918</t>
  </si>
  <si>
    <t>TA128341</t>
  </si>
  <si>
    <t>TA134322</t>
  </si>
  <si>
    <t>TA119886</t>
  </si>
  <si>
    <t>TA89340</t>
  </si>
  <si>
    <t>TA107220</t>
  </si>
  <si>
    <t>TA122508</t>
  </si>
  <si>
    <t>TA127413</t>
  </si>
  <si>
    <t>TA116648</t>
  </si>
  <si>
    <t>TA8293</t>
  </si>
  <si>
    <t>TA112863</t>
  </si>
  <si>
    <t>M20-24</t>
  </si>
  <si>
    <t>Maitland Triathlon Club</t>
  </si>
  <si>
    <t>F20-24</t>
  </si>
  <si>
    <t>F25-29</t>
  </si>
  <si>
    <t>F40-44</t>
  </si>
  <si>
    <t>M55-59</t>
  </si>
  <si>
    <t>F45-49</t>
  </si>
  <si>
    <t>F35-39</t>
  </si>
  <si>
    <t>M65-69</t>
  </si>
  <si>
    <t>F50-54</t>
  </si>
  <si>
    <t>Forster Triathlon Club</t>
  </si>
  <si>
    <t>M70-74</t>
  </si>
  <si>
    <t>TA79980</t>
  </si>
  <si>
    <t>TA69769</t>
  </si>
  <si>
    <t>TA122283</t>
  </si>
  <si>
    <t>TA88592</t>
  </si>
  <si>
    <t>Chad</t>
  </si>
  <si>
    <t>TA125552</t>
  </si>
  <si>
    <t>Marzato</t>
  </si>
  <si>
    <t>TA26724</t>
  </si>
  <si>
    <t>Harris</t>
  </si>
  <si>
    <t>TA119958</t>
  </si>
  <si>
    <t>Plant</t>
  </si>
  <si>
    <t>TA116625</t>
  </si>
  <si>
    <t>Holz</t>
  </si>
  <si>
    <t>TA114705</t>
  </si>
  <si>
    <t>Kizzy</t>
  </si>
  <si>
    <t>Curran</t>
  </si>
  <si>
    <t>Ta131162</t>
  </si>
  <si>
    <t>TA120995</t>
  </si>
  <si>
    <t>Regina</t>
  </si>
  <si>
    <t>Stoker</t>
  </si>
  <si>
    <t>TA130010</t>
  </si>
  <si>
    <t>Lisa</t>
  </si>
  <si>
    <t>Monaghan</t>
  </si>
  <si>
    <t>TA54027</t>
  </si>
  <si>
    <t>Josy</t>
  </si>
  <si>
    <t>Marsh</t>
  </si>
  <si>
    <t>TA125522</t>
  </si>
  <si>
    <t>Leedy</t>
  </si>
  <si>
    <t>Mountford</t>
  </si>
  <si>
    <t>TA1543</t>
  </si>
  <si>
    <t>F75-79</t>
  </si>
  <si>
    <t>Bernadette</t>
  </si>
  <si>
    <t>TA122814</t>
  </si>
  <si>
    <t>Juan</t>
  </si>
  <si>
    <t>Cordero</t>
  </si>
  <si>
    <t>TA135212</t>
  </si>
  <si>
    <t>Sinclair</t>
  </si>
  <si>
    <t>TA132865</t>
  </si>
  <si>
    <t>Kealey</t>
  </si>
  <si>
    <t>Pugsley</t>
  </si>
  <si>
    <t>TA54974</t>
  </si>
  <si>
    <t>Bronwen</t>
  </si>
  <si>
    <t>TA27576</t>
  </si>
  <si>
    <t>F70-74</t>
  </si>
  <si>
    <t>Tc</t>
  </si>
  <si>
    <t>TA16727</t>
  </si>
  <si>
    <t>TA81383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</si>
</sst>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2" borderId="1" xfId="0" applyFont="1" applyFill="1" applyBorder="1"/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H74"/>
  <sheetViews>
    <sheetView workbookViewId="0">
      <selection activeCell="E21" sqref="E21"/>
    </sheetView>
  </sheetViews>
  <sheetFormatPr defaultRowHeight="15" x14ac:dyDescent="0.25"/>
  <cols>
    <col min="1" max="1" width="18" customWidth="1"/>
    <col min="2" max="2" width="13.140625" bestFit="1" customWidth="1"/>
    <col min="3" max="3" width="11.85546875" bestFit="1" customWidth="1"/>
    <col min="4" max="4" width="10.85546875" bestFit="1" customWidth="1"/>
    <col min="5" max="5" width="23.42578125" style="9" bestFit="1" customWidth="1"/>
    <col min="6" max="6" width="23.42578125" style="9" customWidth="1"/>
    <col min="7" max="7" width="24.42578125" bestFit="1" customWidth="1"/>
    <col min="8" max="8" width="39.425781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2" t="s">
        <v>6</v>
      </c>
      <c r="E1" s="7" t="s">
        <v>14</v>
      </c>
      <c r="F1" s="7" t="s">
        <v>38</v>
      </c>
      <c r="G1" s="2" t="s">
        <v>15</v>
      </c>
      <c r="H1" s="1" t="s">
        <v>2</v>
      </c>
    </row>
    <row r="2" spans="1:8" x14ac:dyDescent="0.25">
      <c r="A2" s="2" t="s">
        <v>92</v>
      </c>
      <c r="B2" s="2" t="s">
        <v>93</v>
      </c>
      <c r="C2" s="2" t="s">
        <v>196</v>
      </c>
      <c r="D2" s="2" t="s">
        <v>254</v>
      </c>
      <c r="E2" s="7">
        <v>1</v>
      </c>
      <c r="F2" s="7">
        <v>10</v>
      </c>
      <c r="G2" s="2" t="s">
        <v>255</v>
      </c>
      <c r="H2" s="2" t="s">
        <v>24</v>
      </c>
    </row>
    <row r="3" spans="1:8" x14ac:dyDescent="0.25">
      <c r="A3" s="2" t="s">
        <v>95</v>
      </c>
      <c r="B3" s="2" t="s">
        <v>96</v>
      </c>
      <c r="C3" s="2" t="s">
        <v>197</v>
      </c>
      <c r="D3" s="2" t="s">
        <v>21</v>
      </c>
      <c r="E3" s="7">
        <v>1</v>
      </c>
      <c r="F3" s="7">
        <v>10</v>
      </c>
      <c r="G3" s="2" t="s">
        <v>91</v>
      </c>
      <c r="H3" s="2" t="s">
        <v>24</v>
      </c>
    </row>
    <row r="4" spans="1:8" x14ac:dyDescent="0.25">
      <c r="A4" s="2" t="s">
        <v>53</v>
      </c>
      <c r="B4" s="2" t="s">
        <v>97</v>
      </c>
      <c r="C4" s="2" t="s">
        <v>75</v>
      </c>
      <c r="D4" s="2" t="s">
        <v>21</v>
      </c>
      <c r="E4" s="7">
        <v>3</v>
      </c>
      <c r="F4" s="7">
        <v>8</v>
      </c>
      <c r="G4" s="2" t="s">
        <v>89</v>
      </c>
      <c r="H4" s="2" t="s">
        <v>24</v>
      </c>
    </row>
    <row r="5" spans="1:8" x14ac:dyDescent="0.25">
      <c r="A5" s="2" t="s">
        <v>74</v>
      </c>
      <c r="B5" s="2" t="s">
        <v>98</v>
      </c>
      <c r="C5" s="2" t="s">
        <v>198</v>
      </c>
      <c r="D5" s="2" t="s">
        <v>16</v>
      </c>
      <c r="E5" s="7">
        <v>1</v>
      </c>
      <c r="F5" s="7">
        <v>10</v>
      </c>
      <c r="G5" s="2" t="s">
        <v>90</v>
      </c>
      <c r="H5" s="2" t="s">
        <v>24</v>
      </c>
    </row>
    <row r="6" spans="1:8" x14ac:dyDescent="0.25">
      <c r="A6" s="2" t="s">
        <v>99</v>
      </c>
      <c r="B6" s="2" t="s">
        <v>100</v>
      </c>
      <c r="C6" s="2" t="s">
        <v>199</v>
      </c>
      <c r="D6" s="2" t="s">
        <v>23</v>
      </c>
      <c r="E6" s="7">
        <v>3</v>
      </c>
      <c r="F6" s="7">
        <v>8</v>
      </c>
      <c r="G6" s="2" t="s">
        <v>89</v>
      </c>
      <c r="H6" s="2" t="s">
        <v>24</v>
      </c>
    </row>
    <row r="7" spans="1:8" x14ac:dyDescent="0.25">
      <c r="A7" s="2" t="s">
        <v>35</v>
      </c>
      <c r="B7" s="2" t="s">
        <v>101</v>
      </c>
      <c r="C7" s="2" t="s">
        <v>200</v>
      </c>
      <c r="D7" s="2" t="s">
        <v>23</v>
      </c>
      <c r="E7" s="7">
        <v>5</v>
      </c>
      <c r="F7" s="7">
        <v>6</v>
      </c>
      <c r="G7" s="2" t="s">
        <v>90</v>
      </c>
      <c r="H7" s="2" t="s">
        <v>24</v>
      </c>
    </row>
    <row r="8" spans="1:8" x14ac:dyDescent="0.25">
      <c r="A8" s="2" t="s">
        <v>105</v>
      </c>
      <c r="B8" s="2" t="s">
        <v>106</v>
      </c>
      <c r="C8" s="2" t="s">
        <v>201</v>
      </c>
      <c r="D8" s="2" t="s">
        <v>257</v>
      </c>
      <c r="E8" s="7">
        <v>1</v>
      </c>
      <c r="F8" s="7">
        <v>10</v>
      </c>
      <c r="G8" s="2" t="s">
        <v>89</v>
      </c>
      <c r="H8" s="2" t="s">
        <v>24</v>
      </c>
    </row>
    <row r="9" spans="1:8" x14ac:dyDescent="0.25">
      <c r="A9" s="2" t="s">
        <v>107</v>
      </c>
      <c r="B9" s="2" t="s">
        <v>108</v>
      </c>
      <c r="C9" s="2" t="s">
        <v>202</v>
      </c>
      <c r="D9" s="2" t="s">
        <v>257</v>
      </c>
      <c r="E9" s="7">
        <v>2</v>
      </c>
      <c r="F9" s="7">
        <v>9</v>
      </c>
      <c r="G9" s="2" t="s">
        <v>89</v>
      </c>
      <c r="H9" s="2" t="s">
        <v>24</v>
      </c>
    </row>
    <row r="10" spans="1:8" x14ac:dyDescent="0.25">
      <c r="A10" s="2" t="s">
        <v>103</v>
      </c>
      <c r="B10" s="2" t="s">
        <v>102</v>
      </c>
      <c r="C10" s="2" t="s">
        <v>203</v>
      </c>
      <c r="D10" s="2" t="s">
        <v>18</v>
      </c>
      <c r="E10" s="7">
        <v>9</v>
      </c>
      <c r="F10" s="7">
        <v>2</v>
      </c>
      <c r="G10" s="2" t="s">
        <v>89</v>
      </c>
      <c r="H10" s="2" t="s">
        <v>24</v>
      </c>
    </row>
    <row r="11" spans="1:8" x14ac:dyDescent="0.25">
      <c r="A11" s="2" t="s">
        <v>109</v>
      </c>
      <c r="B11" s="2" t="s">
        <v>110</v>
      </c>
      <c r="C11" s="2" t="s">
        <v>204</v>
      </c>
      <c r="D11" s="2" t="s">
        <v>16</v>
      </c>
      <c r="E11" s="7">
        <v>4</v>
      </c>
      <c r="F11" s="7">
        <v>7</v>
      </c>
      <c r="G11" s="2" t="s">
        <v>89</v>
      </c>
      <c r="H11" s="2" t="s">
        <v>24</v>
      </c>
    </row>
    <row r="12" spans="1:8" x14ac:dyDescent="0.25">
      <c r="A12" s="2" t="s">
        <v>25</v>
      </c>
      <c r="B12" s="2" t="s">
        <v>112</v>
      </c>
      <c r="C12" s="2" t="s">
        <v>205</v>
      </c>
      <c r="D12" s="2" t="s">
        <v>22</v>
      </c>
      <c r="E12" s="7">
        <v>5</v>
      </c>
      <c r="F12" s="7">
        <v>6</v>
      </c>
      <c r="G12" s="2" t="s">
        <v>91</v>
      </c>
      <c r="H12" s="2" t="s">
        <v>24</v>
      </c>
    </row>
    <row r="13" spans="1:8" x14ac:dyDescent="0.25">
      <c r="A13" s="2" t="s">
        <v>113</v>
      </c>
      <c r="B13" s="2" t="s">
        <v>114</v>
      </c>
      <c r="C13" s="2" t="s">
        <v>206</v>
      </c>
      <c r="D13" s="2" t="s">
        <v>16</v>
      </c>
      <c r="E13" s="7">
        <v>5</v>
      </c>
      <c r="F13" s="7">
        <v>6</v>
      </c>
      <c r="G13" s="2" t="s">
        <v>91</v>
      </c>
      <c r="H13" s="2" t="s">
        <v>24</v>
      </c>
    </row>
    <row r="14" spans="1:8" x14ac:dyDescent="0.25">
      <c r="A14" s="2" t="s">
        <v>115</v>
      </c>
      <c r="B14" s="2" t="s">
        <v>116</v>
      </c>
      <c r="C14" s="2" t="s">
        <v>207</v>
      </c>
      <c r="D14" s="2" t="s">
        <v>258</v>
      </c>
      <c r="E14" s="7">
        <v>1</v>
      </c>
      <c r="F14" s="7">
        <v>10</v>
      </c>
      <c r="G14" s="2" t="s">
        <v>89</v>
      </c>
      <c r="H14" s="2" t="s">
        <v>24</v>
      </c>
    </row>
    <row r="15" spans="1:8" x14ac:dyDescent="0.25">
      <c r="A15" s="2" t="s">
        <v>25</v>
      </c>
      <c r="B15" s="2" t="s">
        <v>117</v>
      </c>
      <c r="C15" s="2" t="s">
        <v>208</v>
      </c>
      <c r="D15" s="2" t="s">
        <v>254</v>
      </c>
      <c r="E15" s="7">
        <v>11</v>
      </c>
      <c r="F15" s="7">
        <v>0</v>
      </c>
      <c r="G15" s="2" t="s">
        <v>89</v>
      </c>
      <c r="H15" s="2" t="s">
        <v>24</v>
      </c>
    </row>
    <row r="16" spans="1:8" x14ac:dyDescent="0.25">
      <c r="A16" s="2" t="s">
        <v>56</v>
      </c>
      <c r="B16" s="2" t="s">
        <v>118</v>
      </c>
      <c r="C16" s="2" t="s">
        <v>76</v>
      </c>
      <c r="D16" s="2" t="s">
        <v>23</v>
      </c>
      <c r="E16" s="7">
        <v>14</v>
      </c>
      <c r="F16" s="7">
        <v>0</v>
      </c>
      <c r="G16" s="2" t="s">
        <v>255</v>
      </c>
      <c r="H16" s="2" t="s">
        <v>24</v>
      </c>
    </row>
    <row r="17" spans="1:8" x14ac:dyDescent="0.25">
      <c r="A17" s="2" t="s">
        <v>57</v>
      </c>
      <c r="B17" s="2" t="s">
        <v>119</v>
      </c>
      <c r="C17" s="2" t="s">
        <v>209</v>
      </c>
      <c r="D17" s="2" t="s">
        <v>18</v>
      </c>
      <c r="E17" s="7">
        <v>13</v>
      </c>
      <c r="F17" s="7">
        <v>0</v>
      </c>
      <c r="G17" s="2" t="s">
        <v>255</v>
      </c>
      <c r="H17" s="2" t="s">
        <v>24</v>
      </c>
    </row>
    <row r="18" spans="1:8" x14ac:dyDescent="0.25">
      <c r="A18" s="2" t="s">
        <v>9</v>
      </c>
      <c r="B18" s="2" t="s">
        <v>120</v>
      </c>
      <c r="C18" s="2" t="s">
        <v>210</v>
      </c>
      <c r="D18" s="2" t="s">
        <v>22</v>
      </c>
      <c r="E18" s="7">
        <v>8</v>
      </c>
      <c r="F18" s="7">
        <v>3</v>
      </c>
      <c r="G18" s="2" t="s">
        <v>89</v>
      </c>
      <c r="H18" s="2" t="s">
        <v>24</v>
      </c>
    </row>
    <row r="19" spans="1:8" x14ac:dyDescent="0.25">
      <c r="A19" s="2" t="s">
        <v>121</v>
      </c>
      <c r="B19" s="2" t="s">
        <v>122</v>
      </c>
      <c r="C19" s="2" t="s">
        <v>211</v>
      </c>
      <c r="D19" s="2" t="s">
        <v>259</v>
      </c>
      <c r="E19" s="7">
        <v>2</v>
      </c>
      <c r="F19" s="7">
        <v>9</v>
      </c>
      <c r="G19" s="2" t="s">
        <v>91</v>
      </c>
      <c r="H19" s="2" t="s">
        <v>24</v>
      </c>
    </row>
    <row r="20" spans="1:8" x14ac:dyDescent="0.25">
      <c r="A20" s="2" t="s">
        <v>103</v>
      </c>
      <c r="B20" s="2" t="s">
        <v>123</v>
      </c>
      <c r="C20" s="2" t="s">
        <v>212</v>
      </c>
      <c r="D20" s="2" t="s">
        <v>22</v>
      </c>
      <c r="E20" s="7">
        <v>11</v>
      </c>
      <c r="F20" s="7">
        <v>0</v>
      </c>
      <c r="G20" s="2" t="s">
        <v>89</v>
      </c>
      <c r="H20" s="2" t="s">
        <v>24</v>
      </c>
    </row>
    <row r="21" spans="1:8" x14ac:dyDescent="0.25">
      <c r="A21" s="2" t="s">
        <v>12</v>
      </c>
      <c r="B21" s="2" t="s">
        <v>8</v>
      </c>
      <c r="C21" s="2" t="s">
        <v>213</v>
      </c>
      <c r="D21" s="2" t="s">
        <v>261</v>
      </c>
      <c r="E21" s="7">
        <v>1</v>
      </c>
      <c r="F21" s="7">
        <v>10</v>
      </c>
      <c r="G21" s="2" t="s">
        <v>89</v>
      </c>
      <c r="H21" s="2" t="s">
        <v>24</v>
      </c>
    </row>
    <row r="22" spans="1:8" x14ac:dyDescent="0.25">
      <c r="A22" s="2" t="s">
        <v>124</v>
      </c>
      <c r="B22" s="2" t="s">
        <v>125</v>
      </c>
      <c r="C22" s="2" t="s">
        <v>214</v>
      </c>
      <c r="D22" s="2" t="s">
        <v>20</v>
      </c>
      <c r="E22" s="7">
        <v>1</v>
      </c>
      <c r="F22" s="7">
        <v>10</v>
      </c>
      <c r="G22" s="2" t="s">
        <v>89</v>
      </c>
      <c r="H22" s="2" t="s">
        <v>24</v>
      </c>
    </row>
    <row r="23" spans="1:8" x14ac:dyDescent="0.25">
      <c r="A23" s="2" t="s">
        <v>58</v>
      </c>
      <c r="B23" s="2" t="s">
        <v>11</v>
      </c>
      <c r="C23" s="2" t="s">
        <v>215</v>
      </c>
      <c r="D23" s="2" t="s">
        <v>16</v>
      </c>
      <c r="E23" s="7">
        <v>8</v>
      </c>
      <c r="F23" s="7">
        <v>3</v>
      </c>
      <c r="G23" s="2" t="s">
        <v>89</v>
      </c>
      <c r="H23" s="2" t="s">
        <v>24</v>
      </c>
    </row>
    <row r="24" spans="1:8" x14ac:dyDescent="0.25">
      <c r="A24" s="2" t="s">
        <v>63</v>
      </c>
      <c r="B24" s="2" t="s">
        <v>126</v>
      </c>
      <c r="C24" s="2" t="s">
        <v>77</v>
      </c>
      <c r="D24" s="2" t="s">
        <v>257</v>
      </c>
      <c r="E24" s="7">
        <v>4</v>
      </c>
      <c r="F24" s="7">
        <v>7</v>
      </c>
      <c r="G24" s="2" t="s">
        <v>89</v>
      </c>
      <c r="H24" s="2" t="s">
        <v>24</v>
      </c>
    </row>
    <row r="25" spans="1:8" x14ac:dyDescent="0.25">
      <c r="A25" s="2" t="s">
        <v>62</v>
      </c>
      <c r="B25" s="2" t="s">
        <v>128</v>
      </c>
      <c r="C25" s="2" t="s">
        <v>216</v>
      </c>
      <c r="D25" s="2" t="s">
        <v>16</v>
      </c>
      <c r="E25" s="7">
        <v>11</v>
      </c>
      <c r="F25" s="7">
        <v>0</v>
      </c>
      <c r="G25" s="2" t="s">
        <v>255</v>
      </c>
      <c r="H25" s="2" t="s">
        <v>24</v>
      </c>
    </row>
    <row r="26" spans="1:8" x14ac:dyDescent="0.25">
      <c r="A26" s="2" t="s">
        <v>129</v>
      </c>
      <c r="B26" s="2" t="s">
        <v>130</v>
      </c>
      <c r="C26" s="2" t="s">
        <v>217</v>
      </c>
      <c r="D26" s="2" t="s">
        <v>23</v>
      </c>
      <c r="E26" s="7">
        <v>17</v>
      </c>
      <c r="F26" s="7">
        <v>0</v>
      </c>
      <c r="G26" s="2" t="s">
        <v>255</v>
      </c>
      <c r="H26" s="2" t="s">
        <v>24</v>
      </c>
    </row>
    <row r="27" spans="1:8" x14ac:dyDescent="0.25">
      <c r="A27" s="2" t="s">
        <v>7</v>
      </c>
      <c r="B27" s="2" t="s">
        <v>131</v>
      </c>
      <c r="C27" s="2" t="s">
        <v>218</v>
      </c>
      <c r="D27" s="2" t="s">
        <v>259</v>
      </c>
      <c r="E27" s="7">
        <v>6</v>
      </c>
      <c r="F27" s="7">
        <v>5</v>
      </c>
      <c r="G27" s="2" t="s">
        <v>89</v>
      </c>
      <c r="H27" s="2" t="s">
        <v>24</v>
      </c>
    </row>
    <row r="28" spans="1:8" x14ac:dyDescent="0.25">
      <c r="A28" s="2" t="s">
        <v>132</v>
      </c>
      <c r="B28" s="2" t="s">
        <v>133</v>
      </c>
      <c r="C28" s="2" t="s">
        <v>219</v>
      </c>
      <c r="D28" s="2" t="s">
        <v>259</v>
      </c>
      <c r="E28" s="7">
        <v>8</v>
      </c>
      <c r="F28" s="7">
        <v>3</v>
      </c>
      <c r="G28" s="2" t="s">
        <v>91</v>
      </c>
      <c r="H28" s="2" t="s">
        <v>24</v>
      </c>
    </row>
    <row r="29" spans="1:8" x14ac:dyDescent="0.25">
      <c r="A29" s="2" t="s">
        <v>61</v>
      </c>
      <c r="B29" s="2" t="s">
        <v>135</v>
      </c>
      <c r="C29" s="2" t="s">
        <v>220</v>
      </c>
      <c r="D29" s="2" t="s">
        <v>259</v>
      </c>
      <c r="E29" s="7">
        <v>9</v>
      </c>
      <c r="F29" s="7">
        <v>2</v>
      </c>
      <c r="G29" s="2" t="s">
        <v>91</v>
      </c>
      <c r="H29" s="2" t="s">
        <v>24</v>
      </c>
    </row>
    <row r="30" spans="1:8" x14ac:dyDescent="0.25">
      <c r="A30" s="2" t="s">
        <v>51</v>
      </c>
      <c r="B30" s="2" t="s">
        <v>136</v>
      </c>
      <c r="C30" s="2" t="s">
        <v>221</v>
      </c>
      <c r="D30" s="2" t="s">
        <v>19</v>
      </c>
      <c r="E30" s="7">
        <v>8</v>
      </c>
      <c r="F30" s="7">
        <v>3</v>
      </c>
      <c r="G30" s="2" t="s">
        <v>255</v>
      </c>
      <c r="H30" s="2" t="s">
        <v>24</v>
      </c>
    </row>
    <row r="31" spans="1:8" x14ac:dyDescent="0.25">
      <c r="A31" s="2" t="s">
        <v>27</v>
      </c>
      <c r="B31" s="2" t="s">
        <v>137</v>
      </c>
      <c r="C31" s="2" t="s">
        <v>222</v>
      </c>
      <c r="D31" s="2" t="s">
        <v>23</v>
      </c>
      <c r="E31" s="7">
        <v>21</v>
      </c>
      <c r="F31" s="7">
        <v>0</v>
      </c>
      <c r="G31" s="2" t="s">
        <v>89</v>
      </c>
      <c r="H31" s="2" t="s">
        <v>24</v>
      </c>
    </row>
    <row r="32" spans="1:8" x14ac:dyDescent="0.25">
      <c r="A32" s="2" t="s">
        <v>64</v>
      </c>
      <c r="B32" s="2" t="s">
        <v>138</v>
      </c>
      <c r="C32" s="2" t="s">
        <v>78</v>
      </c>
      <c r="D32" s="2" t="s">
        <v>16</v>
      </c>
      <c r="E32" s="7">
        <v>17</v>
      </c>
      <c r="F32" s="7">
        <v>0</v>
      </c>
      <c r="G32" s="2" t="s">
        <v>264</v>
      </c>
      <c r="H32" s="2" t="s">
        <v>24</v>
      </c>
    </row>
    <row r="33" spans="1:8" x14ac:dyDescent="0.25">
      <c r="A33" s="2" t="s">
        <v>139</v>
      </c>
      <c r="B33" s="2" t="s">
        <v>140</v>
      </c>
      <c r="C33" s="2" t="s">
        <v>223</v>
      </c>
      <c r="D33" s="2" t="s">
        <v>254</v>
      </c>
      <c r="E33" s="7">
        <v>20</v>
      </c>
      <c r="F33" s="7">
        <v>0</v>
      </c>
      <c r="G33" s="2" t="s">
        <v>91</v>
      </c>
      <c r="H33" s="2" t="s">
        <v>24</v>
      </c>
    </row>
    <row r="34" spans="1:8" x14ac:dyDescent="0.25">
      <c r="A34" s="2" t="s">
        <v>26</v>
      </c>
      <c r="B34" s="2" t="s">
        <v>141</v>
      </c>
      <c r="C34" s="2" t="s">
        <v>224</v>
      </c>
      <c r="D34" s="2" t="s">
        <v>16</v>
      </c>
      <c r="E34" s="7">
        <v>19</v>
      </c>
      <c r="F34" s="7">
        <v>0</v>
      </c>
      <c r="G34" s="2" t="s">
        <v>264</v>
      </c>
      <c r="H34" s="2" t="s">
        <v>24</v>
      </c>
    </row>
    <row r="35" spans="1:8" x14ac:dyDescent="0.25">
      <c r="A35" s="2" t="s">
        <v>28</v>
      </c>
      <c r="B35" s="2" t="s">
        <v>142</v>
      </c>
      <c r="C35" s="2" t="s">
        <v>225</v>
      </c>
      <c r="D35" s="2" t="s">
        <v>16</v>
      </c>
      <c r="E35" s="7">
        <v>20</v>
      </c>
      <c r="F35" s="7">
        <v>0</v>
      </c>
      <c r="G35" s="2" t="s">
        <v>89</v>
      </c>
      <c r="H35" s="2" t="s">
        <v>24</v>
      </c>
    </row>
    <row r="36" spans="1:8" x14ac:dyDescent="0.25">
      <c r="A36" s="2" t="s">
        <v>29</v>
      </c>
      <c r="B36" s="2" t="s">
        <v>143</v>
      </c>
      <c r="C36" s="2" t="s">
        <v>226</v>
      </c>
      <c r="D36" s="2" t="s">
        <v>18</v>
      </c>
      <c r="E36" s="7">
        <v>21</v>
      </c>
      <c r="F36" s="7">
        <v>0</v>
      </c>
      <c r="G36" s="2" t="s">
        <v>90</v>
      </c>
      <c r="H36" s="2" t="s">
        <v>24</v>
      </c>
    </row>
    <row r="37" spans="1:8" x14ac:dyDescent="0.25">
      <c r="A37" s="2" t="s">
        <v>144</v>
      </c>
      <c r="B37" s="2" t="s">
        <v>145</v>
      </c>
      <c r="C37" s="2" t="s">
        <v>227</v>
      </c>
      <c r="D37" s="2" t="s">
        <v>22</v>
      </c>
      <c r="E37" s="7">
        <v>21</v>
      </c>
      <c r="F37" s="7">
        <v>0</v>
      </c>
      <c r="G37" s="2" t="s">
        <v>264</v>
      </c>
      <c r="H37" s="2" t="s">
        <v>24</v>
      </c>
    </row>
    <row r="38" spans="1:8" x14ac:dyDescent="0.25">
      <c r="A38" s="2" t="s">
        <v>69</v>
      </c>
      <c r="B38" s="2" t="s">
        <v>146</v>
      </c>
      <c r="C38" s="2" t="s">
        <v>83</v>
      </c>
      <c r="D38" s="2" t="s">
        <v>261</v>
      </c>
      <c r="E38" s="7">
        <v>4</v>
      </c>
      <c r="F38" s="7">
        <v>7</v>
      </c>
      <c r="G38" s="2" t="s">
        <v>91</v>
      </c>
      <c r="H38" s="2" t="s">
        <v>24</v>
      </c>
    </row>
    <row r="39" spans="1:8" x14ac:dyDescent="0.25">
      <c r="A39" s="2" t="s">
        <v>10</v>
      </c>
      <c r="B39" s="2" t="s">
        <v>147</v>
      </c>
      <c r="C39" s="2" t="s">
        <v>228</v>
      </c>
      <c r="D39" s="2" t="s">
        <v>16</v>
      </c>
      <c r="E39" s="7">
        <v>22</v>
      </c>
      <c r="F39" s="7">
        <v>0</v>
      </c>
      <c r="G39" s="2" t="s">
        <v>255</v>
      </c>
      <c r="H39" s="2" t="s">
        <v>24</v>
      </c>
    </row>
    <row r="40" spans="1:8" x14ac:dyDescent="0.25">
      <c r="A40" s="2" t="s">
        <v>148</v>
      </c>
      <c r="B40" s="2" t="s">
        <v>134</v>
      </c>
      <c r="C40" s="2" t="s">
        <v>229</v>
      </c>
      <c r="D40" s="2" t="s">
        <v>261</v>
      </c>
      <c r="E40" s="7">
        <v>5</v>
      </c>
      <c r="F40" s="7">
        <v>6</v>
      </c>
      <c r="G40" s="2" t="s">
        <v>255</v>
      </c>
      <c r="H40" s="2" t="s">
        <v>24</v>
      </c>
    </row>
    <row r="41" spans="1:8" x14ac:dyDescent="0.25">
      <c r="A41" s="2" t="s">
        <v>149</v>
      </c>
      <c r="B41" s="2" t="s">
        <v>150</v>
      </c>
      <c r="C41" s="2" t="s">
        <v>230</v>
      </c>
      <c r="D41" s="2" t="s">
        <v>254</v>
      </c>
      <c r="E41" s="7">
        <v>23</v>
      </c>
      <c r="F41" s="7">
        <v>0</v>
      </c>
      <c r="G41" s="2" t="s">
        <v>91</v>
      </c>
      <c r="H41" s="2" t="s">
        <v>24</v>
      </c>
    </row>
    <row r="42" spans="1:8" x14ac:dyDescent="0.25">
      <c r="A42" s="2" t="s">
        <v>11</v>
      </c>
      <c r="B42" s="2" t="s">
        <v>71</v>
      </c>
      <c r="C42" s="2" t="s">
        <v>231</v>
      </c>
      <c r="D42" s="2" t="s">
        <v>17</v>
      </c>
      <c r="E42" s="7">
        <v>6</v>
      </c>
      <c r="F42" s="7">
        <v>5</v>
      </c>
      <c r="G42" s="2" t="s">
        <v>255</v>
      </c>
      <c r="H42" s="2" t="s">
        <v>24</v>
      </c>
    </row>
    <row r="43" spans="1:8" x14ac:dyDescent="0.25">
      <c r="A43" s="2" t="s">
        <v>152</v>
      </c>
      <c r="B43" s="2" t="s">
        <v>111</v>
      </c>
      <c r="C43" s="2" t="s">
        <v>232</v>
      </c>
      <c r="D43" s="2" t="s">
        <v>22</v>
      </c>
      <c r="E43" s="7">
        <v>24</v>
      </c>
      <c r="F43" s="7">
        <v>0</v>
      </c>
      <c r="G43" s="2" t="s">
        <v>89</v>
      </c>
      <c r="H43" s="2" t="s">
        <v>24</v>
      </c>
    </row>
    <row r="44" spans="1:8" x14ac:dyDescent="0.25">
      <c r="A44" s="2" t="s">
        <v>60</v>
      </c>
      <c r="B44" s="2" t="s">
        <v>155</v>
      </c>
      <c r="C44" s="2" t="s">
        <v>80</v>
      </c>
      <c r="D44" s="2" t="s">
        <v>19</v>
      </c>
      <c r="E44" s="7">
        <v>15</v>
      </c>
      <c r="F44" s="7">
        <v>0</v>
      </c>
      <c r="G44" s="2" t="s">
        <v>91</v>
      </c>
      <c r="H44" s="2" t="s">
        <v>24</v>
      </c>
    </row>
    <row r="45" spans="1:8" x14ac:dyDescent="0.25">
      <c r="A45" s="2" t="s">
        <v>68</v>
      </c>
      <c r="B45" s="2" t="s">
        <v>156</v>
      </c>
      <c r="C45" s="2" t="s">
        <v>81</v>
      </c>
      <c r="D45" s="2" t="s">
        <v>263</v>
      </c>
      <c r="E45" s="7">
        <v>6</v>
      </c>
      <c r="F45" s="7">
        <v>5</v>
      </c>
      <c r="G45" s="2" t="s">
        <v>255</v>
      </c>
      <c r="H45" s="2" t="s">
        <v>24</v>
      </c>
    </row>
    <row r="46" spans="1:8" x14ac:dyDescent="0.25">
      <c r="A46" s="2" t="s">
        <v>103</v>
      </c>
      <c r="B46" s="2" t="s">
        <v>71</v>
      </c>
      <c r="C46" s="2" t="s">
        <v>233</v>
      </c>
      <c r="D46" s="2" t="s">
        <v>16</v>
      </c>
      <c r="E46" s="7">
        <v>26</v>
      </c>
      <c r="F46" s="7">
        <v>0</v>
      </c>
      <c r="G46" s="2" t="s">
        <v>255</v>
      </c>
      <c r="H46" s="2" t="s">
        <v>24</v>
      </c>
    </row>
    <row r="47" spans="1:8" x14ac:dyDescent="0.25">
      <c r="A47" s="2" t="s">
        <v>55</v>
      </c>
      <c r="B47" s="2" t="s">
        <v>161</v>
      </c>
      <c r="C47" s="2" t="s">
        <v>234</v>
      </c>
      <c r="D47" s="2" t="s">
        <v>259</v>
      </c>
      <c r="E47" s="7">
        <v>18</v>
      </c>
      <c r="F47" s="7">
        <v>0</v>
      </c>
      <c r="G47" s="2" t="s">
        <v>89</v>
      </c>
      <c r="H47" s="2" t="s">
        <v>24</v>
      </c>
    </row>
    <row r="48" spans="1:8" x14ac:dyDescent="0.25">
      <c r="A48" s="2" t="s">
        <v>72</v>
      </c>
      <c r="B48" s="2" t="s">
        <v>162</v>
      </c>
      <c r="C48" s="2" t="s">
        <v>85</v>
      </c>
      <c r="D48" s="2" t="s">
        <v>256</v>
      </c>
      <c r="E48" s="7">
        <v>11</v>
      </c>
      <c r="F48" s="7">
        <v>0</v>
      </c>
      <c r="G48" s="2" t="s">
        <v>89</v>
      </c>
      <c r="H48" s="2" t="s">
        <v>24</v>
      </c>
    </row>
    <row r="49" spans="1:8" x14ac:dyDescent="0.25">
      <c r="A49" s="2" t="s">
        <v>57</v>
      </c>
      <c r="B49" s="2" t="s">
        <v>153</v>
      </c>
      <c r="C49" s="2" t="s">
        <v>82</v>
      </c>
      <c r="D49" s="2" t="s">
        <v>19</v>
      </c>
      <c r="E49" s="7">
        <v>19</v>
      </c>
      <c r="F49" s="7">
        <v>0</v>
      </c>
      <c r="G49" s="2" t="s">
        <v>91</v>
      </c>
      <c r="H49" s="2" t="s">
        <v>24</v>
      </c>
    </row>
    <row r="50" spans="1:8" x14ac:dyDescent="0.25">
      <c r="A50" s="2" t="s">
        <v>67</v>
      </c>
      <c r="B50" s="2" t="s">
        <v>101</v>
      </c>
      <c r="C50" s="2" t="s">
        <v>235</v>
      </c>
      <c r="D50" s="2" t="s">
        <v>265</v>
      </c>
      <c r="E50" s="7">
        <v>1</v>
      </c>
      <c r="F50" s="7">
        <v>10</v>
      </c>
      <c r="G50" s="2" t="s">
        <v>89</v>
      </c>
      <c r="H50" s="2" t="s">
        <v>24</v>
      </c>
    </row>
    <row r="51" spans="1:8" x14ac:dyDescent="0.25">
      <c r="A51" s="2" t="s">
        <v>163</v>
      </c>
      <c r="B51" s="2" t="s">
        <v>164</v>
      </c>
      <c r="C51" s="2" t="s">
        <v>236</v>
      </c>
      <c r="D51" s="2" t="s">
        <v>19</v>
      </c>
      <c r="E51" s="7">
        <v>21</v>
      </c>
      <c r="F51" s="7">
        <v>0</v>
      </c>
      <c r="G51" s="2" t="s">
        <v>90</v>
      </c>
      <c r="H51" s="2" t="s">
        <v>24</v>
      </c>
    </row>
    <row r="52" spans="1:8" x14ac:dyDescent="0.25">
      <c r="A52" s="2" t="s">
        <v>165</v>
      </c>
      <c r="B52" s="2" t="s">
        <v>37</v>
      </c>
      <c r="C52" s="2" t="s">
        <v>237</v>
      </c>
      <c r="D52" s="2" t="s">
        <v>22</v>
      </c>
      <c r="E52" s="7">
        <v>29</v>
      </c>
      <c r="F52" s="7">
        <v>0</v>
      </c>
      <c r="G52" s="2" t="s">
        <v>91</v>
      </c>
      <c r="H52" s="2" t="s">
        <v>24</v>
      </c>
    </row>
    <row r="53" spans="1:8" x14ac:dyDescent="0.25">
      <c r="A53" s="2" t="s">
        <v>29</v>
      </c>
      <c r="B53" s="2" t="s">
        <v>127</v>
      </c>
      <c r="C53" s="2" t="s">
        <v>238</v>
      </c>
      <c r="D53" s="2" t="s">
        <v>18</v>
      </c>
      <c r="E53" s="7">
        <v>28</v>
      </c>
      <c r="F53" s="7">
        <v>0</v>
      </c>
      <c r="G53" s="2" t="s">
        <v>89</v>
      </c>
      <c r="H53" s="2" t="s">
        <v>24</v>
      </c>
    </row>
    <row r="54" spans="1:8" x14ac:dyDescent="0.25">
      <c r="A54" s="2" t="s">
        <v>154</v>
      </c>
      <c r="B54" s="2" t="s">
        <v>167</v>
      </c>
      <c r="C54" s="2" t="s">
        <v>239</v>
      </c>
      <c r="D54" s="2" t="s">
        <v>257</v>
      </c>
      <c r="E54" s="7">
        <v>7</v>
      </c>
      <c r="F54" s="7">
        <v>4</v>
      </c>
      <c r="G54" s="2" t="s">
        <v>89</v>
      </c>
      <c r="H54" s="2" t="s">
        <v>24</v>
      </c>
    </row>
    <row r="55" spans="1:8" x14ac:dyDescent="0.25">
      <c r="A55" s="2" t="s">
        <v>73</v>
      </c>
      <c r="B55" s="2" t="s">
        <v>168</v>
      </c>
      <c r="C55" s="2" t="s">
        <v>87</v>
      </c>
      <c r="D55" s="2" t="s">
        <v>260</v>
      </c>
      <c r="E55" s="7">
        <v>10</v>
      </c>
      <c r="F55" s="7">
        <v>1</v>
      </c>
      <c r="G55" s="2" t="s">
        <v>255</v>
      </c>
      <c r="H55" s="2" t="s">
        <v>24</v>
      </c>
    </row>
    <row r="56" spans="1:8" x14ac:dyDescent="0.25">
      <c r="A56" s="2" t="s">
        <v>103</v>
      </c>
      <c r="B56" s="2" t="s">
        <v>169</v>
      </c>
      <c r="C56" s="2" t="s">
        <v>266</v>
      </c>
      <c r="D56" s="2" t="s">
        <v>16</v>
      </c>
      <c r="E56" s="7">
        <v>30</v>
      </c>
      <c r="F56" s="7">
        <v>0</v>
      </c>
      <c r="G56" s="2" t="s">
        <v>88</v>
      </c>
      <c r="H56" s="2" t="s">
        <v>24</v>
      </c>
    </row>
    <row r="57" spans="1:8" x14ac:dyDescent="0.25">
      <c r="A57" s="2" t="s">
        <v>50</v>
      </c>
      <c r="B57" s="2" t="s">
        <v>170</v>
      </c>
      <c r="C57" s="2" t="s">
        <v>240</v>
      </c>
      <c r="D57" s="2" t="s">
        <v>18</v>
      </c>
      <c r="E57" s="7">
        <v>29</v>
      </c>
      <c r="F57" s="7">
        <v>0</v>
      </c>
      <c r="G57" s="2" t="s">
        <v>89</v>
      </c>
      <c r="H57" s="2" t="s">
        <v>24</v>
      </c>
    </row>
    <row r="58" spans="1:8" x14ac:dyDescent="0.25">
      <c r="A58" s="2" t="s">
        <v>171</v>
      </c>
      <c r="B58" s="2" t="s">
        <v>172</v>
      </c>
      <c r="C58" s="2" t="s">
        <v>241</v>
      </c>
      <c r="D58" s="2" t="s">
        <v>263</v>
      </c>
      <c r="E58" s="7">
        <v>12</v>
      </c>
      <c r="F58" s="7">
        <v>0</v>
      </c>
      <c r="G58" s="2" t="s">
        <v>255</v>
      </c>
      <c r="H58" s="2" t="s">
        <v>24</v>
      </c>
    </row>
    <row r="59" spans="1:8" x14ac:dyDescent="0.25">
      <c r="A59" s="2" t="s">
        <v>173</v>
      </c>
      <c r="B59" s="2" t="s">
        <v>174</v>
      </c>
      <c r="C59" s="2" t="s">
        <v>242</v>
      </c>
      <c r="D59" s="2" t="s">
        <v>18</v>
      </c>
      <c r="E59" s="7">
        <v>30</v>
      </c>
      <c r="F59" s="7">
        <v>0</v>
      </c>
      <c r="G59" s="2" t="s">
        <v>89</v>
      </c>
      <c r="H59" s="2" t="s">
        <v>24</v>
      </c>
    </row>
    <row r="60" spans="1:8" x14ac:dyDescent="0.25">
      <c r="A60" s="2" t="s">
        <v>175</v>
      </c>
      <c r="B60" s="2" t="s">
        <v>176</v>
      </c>
      <c r="C60" s="2" t="s">
        <v>84</v>
      </c>
      <c r="D60" s="2" t="s">
        <v>19</v>
      </c>
      <c r="E60" s="7">
        <v>23</v>
      </c>
      <c r="F60" s="7">
        <v>0</v>
      </c>
      <c r="G60" s="2" t="s">
        <v>255</v>
      </c>
      <c r="H60" s="2" t="s">
        <v>24</v>
      </c>
    </row>
    <row r="61" spans="1:8" x14ac:dyDescent="0.25">
      <c r="A61" s="2" t="s">
        <v>29</v>
      </c>
      <c r="B61" s="2" t="s">
        <v>177</v>
      </c>
      <c r="C61" s="2" t="s">
        <v>243</v>
      </c>
      <c r="D61" s="2" t="s">
        <v>16</v>
      </c>
      <c r="E61" s="7">
        <v>31</v>
      </c>
      <c r="F61" s="7">
        <v>0</v>
      </c>
      <c r="G61" s="2" t="s">
        <v>88</v>
      </c>
      <c r="H61" s="2" t="s">
        <v>24</v>
      </c>
    </row>
    <row r="62" spans="1:8" x14ac:dyDescent="0.25">
      <c r="A62" s="2" t="s">
        <v>178</v>
      </c>
      <c r="B62" s="2" t="s">
        <v>179</v>
      </c>
      <c r="C62" s="2" t="s">
        <v>244</v>
      </c>
      <c r="D62" s="2" t="s">
        <v>30</v>
      </c>
      <c r="E62" s="7">
        <v>5</v>
      </c>
      <c r="F62" s="7">
        <v>6</v>
      </c>
      <c r="G62" s="2" t="s">
        <v>89</v>
      </c>
      <c r="H62" s="2" t="s">
        <v>24</v>
      </c>
    </row>
    <row r="63" spans="1:8" x14ac:dyDescent="0.25">
      <c r="A63" s="2" t="s">
        <v>70</v>
      </c>
      <c r="B63" s="2" t="s">
        <v>180</v>
      </c>
      <c r="C63" s="2" t="s">
        <v>267</v>
      </c>
      <c r="D63" s="2" t="s">
        <v>260</v>
      </c>
      <c r="E63" s="7">
        <v>11</v>
      </c>
      <c r="F63" s="7">
        <v>0</v>
      </c>
      <c r="G63" s="2" t="s">
        <v>255</v>
      </c>
      <c r="H63" s="2" t="s">
        <v>24</v>
      </c>
    </row>
    <row r="64" spans="1:8" x14ac:dyDescent="0.25">
      <c r="A64" s="2" t="s">
        <v>50</v>
      </c>
      <c r="B64" s="2" t="s">
        <v>181</v>
      </c>
      <c r="C64" s="2" t="s">
        <v>268</v>
      </c>
      <c r="D64" s="2" t="s">
        <v>20</v>
      </c>
      <c r="E64" s="7">
        <v>12</v>
      </c>
      <c r="F64" s="7">
        <v>0</v>
      </c>
      <c r="G64" s="2" t="s">
        <v>255</v>
      </c>
      <c r="H64" s="2" t="s">
        <v>24</v>
      </c>
    </row>
    <row r="65" spans="1:8" x14ac:dyDescent="0.25">
      <c r="A65" s="2" t="s">
        <v>182</v>
      </c>
      <c r="B65" s="2" t="s">
        <v>183</v>
      </c>
      <c r="C65" s="2" t="s">
        <v>245</v>
      </c>
      <c r="D65" s="2" t="s">
        <v>260</v>
      </c>
      <c r="E65" s="7">
        <v>12</v>
      </c>
      <c r="F65" s="7">
        <v>0</v>
      </c>
      <c r="G65" s="2" t="s">
        <v>91</v>
      </c>
      <c r="H65" s="2" t="s">
        <v>24</v>
      </c>
    </row>
    <row r="66" spans="1:8" x14ac:dyDescent="0.25">
      <c r="A66" s="2" t="s">
        <v>10</v>
      </c>
      <c r="B66" s="2" t="s">
        <v>111</v>
      </c>
      <c r="C66" s="2" t="s">
        <v>246</v>
      </c>
      <c r="D66" s="2" t="s">
        <v>22</v>
      </c>
      <c r="E66" s="7">
        <v>31</v>
      </c>
      <c r="F66" s="7">
        <v>0</v>
      </c>
      <c r="G66" s="2" t="s">
        <v>255</v>
      </c>
      <c r="H66" s="2" t="s">
        <v>24</v>
      </c>
    </row>
    <row r="67" spans="1:8" x14ac:dyDescent="0.25">
      <c r="A67" s="2" t="s">
        <v>158</v>
      </c>
      <c r="B67" s="2" t="s">
        <v>184</v>
      </c>
      <c r="C67" s="2" t="s">
        <v>247</v>
      </c>
      <c r="D67" s="2" t="s">
        <v>262</v>
      </c>
      <c r="E67" s="7">
        <v>6</v>
      </c>
      <c r="F67" s="7">
        <v>5</v>
      </c>
      <c r="G67" s="2" t="s">
        <v>255</v>
      </c>
      <c r="H67" s="2" t="s">
        <v>24</v>
      </c>
    </row>
    <row r="68" spans="1:8" x14ac:dyDescent="0.25">
      <c r="A68" s="2" t="s">
        <v>59</v>
      </c>
      <c r="B68" s="2" t="s">
        <v>185</v>
      </c>
      <c r="C68" s="2" t="s">
        <v>248</v>
      </c>
      <c r="D68" s="2" t="s">
        <v>16</v>
      </c>
      <c r="E68" s="7">
        <v>33</v>
      </c>
      <c r="F68" s="7">
        <v>0</v>
      </c>
      <c r="G68" s="2" t="s">
        <v>91</v>
      </c>
      <c r="H68" s="2" t="s">
        <v>24</v>
      </c>
    </row>
    <row r="69" spans="1:8" x14ac:dyDescent="0.25">
      <c r="A69" s="2" t="s">
        <v>186</v>
      </c>
      <c r="B69" s="2" t="s">
        <v>187</v>
      </c>
      <c r="C69" s="2" t="s">
        <v>249</v>
      </c>
      <c r="D69" s="2" t="s">
        <v>34</v>
      </c>
      <c r="E69" s="7">
        <v>6</v>
      </c>
      <c r="F69" s="7">
        <v>5</v>
      </c>
      <c r="G69" s="2" t="s">
        <v>255</v>
      </c>
      <c r="H69" s="2" t="s">
        <v>24</v>
      </c>
    </row>
    <row r="70" spans="1:8" x14ac:dyDescent="0.25">
      <c r="A70" s="2" t="s">
        <v>188</v>
      </c>
      <c r="B70" s="2" t="s">
        <v>189</v>
      </c>
      <c r="C70" s="2" t="s">
        <v>250</v>
      </c>
      <c r="D70" s="2" t="s">
        <v>263</v>
      </c>
      <c r="E70" s="7">
        <v>15</v>
      </c>
      <c r="F70" s="7">
        <v>0</v>
      </c>
      <c r="G70" s="2" t="s">
        <v>89</v>
      </c>
      <c r="H70" s="2" t="s">
        <v>24</v>
      </c>
    </row>
    <row r="71" spans="1:8" x14ac:dyDescent="0.25">
      <c r="A71" s="2" t="s">
        <v>190</v>
      </c>
      <c r="B71" s="2" t="s">
        <v>191</v>
      </c>
      <c r="C71" s="2" t="s">
        <v>251</v>
      </c>
      <c r="D71" s="2" t="s">
        <v>262</v>
      </c>
      <c r="E71" s="7">
        <v>7</v>
      </c>
      <c r="F71" s="7">
        <v>4</v>
      </c>
      <c r="G71" s="2" t="s">
        <v>255</v>
      </c>
      <c r="H71" s="2" t="s">
        <v>24</v>
      </c>
    </row>
    <row r="72" spans="1:8" x14ac:dyDescent="0.25">
      <c r="A72" s="2" t="s">
        <v>192</v>
      </c>
      <c r="B72" s="2" t="s">
        <v>193</v>
      </c>
      <c r="C72" s="2" t="s">
        <v>252</v>
      </c>
      <c r="D72" s="2" t="s">
        <v>259</v>
      </c>
      <c r="E72" s="7">
        <v>20</v>
      </c>
      <c r="F72" s="7">
        <v>0</v>
      </c>
      <c r="G72" s="2" t="s">
        <v>91</v>
      </c>
      <c r="H72" s="2" t="s">
        <v>24</v>
      </c>
    </row>
    <row r="73" spans="1:8" x14ac:dyDescent="0.25">
      <c r="A73" s="2" t="s">
        <v>104</v>
      </c>
      <c r="B73" s="2" t="s">
        <v>194</v>
      </c>
      <c r="C73" s="2" t="s">
        <v>253</v>
      </c>
      <c r="D73" s="2" t="s">
        <v>18</v>
      </c>
      <c r="E73" s="7">
        <v>32</v>
      </c>
      <c r="F73" s="7">
        <v>0</v>
      </c>
      <c r="G73" s="2" t="s">
        <v>255</v>
      </c>
      <c r="H73" s="2" t="s">
        <v>24</v>
      </c>
    </row>
    <row r="74" spans="1:8" x14ac:dyDescent="0.25">
      <c r="A74" s="2" t="s">
        <v>65</v>
      </c>
      <c r="B74" s="2" t="s">
        <v>195</v>
      </c>
      <c r="C74" s="2" t="s">
        <v>269</v>
      </c>
      <c r="D74" s="2" t="s">
        <v>258</v>
      </c>
      <c r="E74" s="7">
        <v>12</v>
      </c>
      <c r="F74" s="7">
        <v>0</v>
      </c>
      <c r="G74" s="2" t="s">
        <v>255</v>
      </c>
      <c r="H74" s="2" t="s">
        <v>24</v>
      </c>
    </row>
  </sheetData>
  <autoFilter ref="A1:H74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dimension ref="A1:H21"/>
  <sheetViews>
    <sheetView tabSelected="1" workbookViewId="0">
      <selection activeCell="H20" sqref="H20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11.85546875" bestFit="1" customWidth="1"/>
    <col min="4" max="4" width="18.85546875" style="9" bestFit="1" customWidth="1"/>
    <col min="5" max="5" width="27" style="9" bestFit="1" customWidth="1"/>
    <col min="6" max="6" width="27" style="9" customWidth="1"/>
    <col min="7" max="7" width="24.42578125" style="9" bestFit="1" customWidth="1"/>
    <col min="8" max="8" width="39.425781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2" t="s">
        <v>6</v>
      </c>
      <c r="E1" s="7" t="s">
        <v>14</v>
      </c>
      <c r="F1" s="7" t="s">
        <v>38</v>
      </c>
      <c r="G1" s="2" t="s">
        <v>15</v>
      </c>
      <c r="H1" s="1" t="s">
        <v>2</v>
      </c>
    </row>
    <row r="2" spans="1:8" x14ac:dyDescent="0.25">
      <c r="A2" s="3" t="s">
        <v>270</v>
      </c>
      <c r="B2" s="3" t="s">
        <v>36</v>
      </c>
      <c r="C2" s="3" t="s">
        <v>271</v>
      </c>
      <c r="D2" s="3" t="s">
        <v>22</v>
      </c>
      <c r="E2" s="8">
        <v>2</v>
      </c>
      <c r="F2" s="8">
        <v>9</v>
      </c>
      <c r="G2" s="3" t="s">
        <v>90</v>
      </c>
      <c r="H2" s="3" t="s">
        <v>24</v>
      </c>
    </row>
    <row r="3" spans="1:8" x14ac:dyDescent="0.25">
      <c r="A3" s="3" t="s">
        <v>54</v>
      </c>
      <c r="B3" s="3" t="s">
        <v>272</v>
      </c>
      <c r="C3" s="3" t="s">
        <v>273</v>
      </c>
      <c r="D3" s="3" t="s">
        <v>18</v>
      </c>
      <c r="E3" s="8">
        <v>1</v>
      </c>
      <c r="F3" s="8">
        <v>10</v>
      </c>
      <c r="G3" s="3" t="s">
        <v>89</v>
      </c>
      <c r="H3" s="3" t="s">
        <v>24</v>
      </c>
    </row>
    <row r="4" spans="1:8" x14ac:dyDescent="0.25">
      <c r="A4" s="3" t="s">
        <v>62</v>
      </c>
      <c r="B4" s="3" t="s">
        <v>94</v>
      </c>
      <c r="C4" s="3" t="s">
        <v>79</v>
      </c>
      <c r="D4" s="3" t="s">
        <v>20</v>
      </c>
      <c r="E4" s="8">
        <v>1</v>
      </c>
      <c r="F4" s="8">
        <v>10</v>
      </c>
      <c r="G4" s="3" t="s">
        <v>91</v>
      </c>
      <c r="H4" s="3" t="s">
        <v>24</v>
      </c>
    </row>
    <row r="5" spans="1:8" x14ac:dyDescent="0.25">
      <c r="A5" s="3" t="s">
        <v>58</v>
      </c>
      <c r="B5" s="3" t="s">
        <v>274</v>
      </c>
      <c r="C5" s="3" t="s">
        <v>275</v>
      </c>
      <c r="D5" s="3" t="s">
        <v>22</v>
      </c>
      <c r="E5" s="8">
        <v>4</v>
      </c>
      <c r="F5" s="8">
        <v>7</v>
      </c>
      <c r="G5" s="3" t="s">
        <v>89</v>
      </c>
      <c r="H5" s="3" t="s">
        <v>24</v>
      </c>
    </row>
    <row r="6" spans="1:8" x14ac:dyDescent="0.25">
      <c r="A6" s="3" t="s">
        <v>157</v>
      </c>
      <c r="B6" s="3" t="s">
        <v>276</v>
      </c>
      <c r="C6" s="3" t="s">
        <v>277</v>
      </c>
      <c r="D6" s="3" t="s">
        <v>23</v>
      </c>
      <c r="E6" s="8">
        <v>3</v>
      </c>
      <c r="F6" s="8">
        <v>8</v>
      </c>
      <c r="G6" s="3" t="s">
        <v>88</v>
      </c>
      <c r="H6" s="3" t="s">
        <v>24</v>
      </c>
    </row>
    <row r="7" spans="1:8" x14ac:dyDescent="0.25">
      <c r="A7" s="3" t="s">
        <v>66</v>
      </c>
      <c r="B7" s="3" t="s">
        <v>278</v>
      </c>
      <c r="C7" s="3" t="s">
        <v>279</v>
      </c>
      <c r="D7" s="3" t="s">
        <v>22</v>
      </c>
      <c r="E7" s="8">
        <v>6</v>
      </c>
      <c r="F7" s="8">
        <v>4</v>
      </c>
      <c r="G7" s="3" t="s">
        <v>255</v>
      </c>
      <c r="H7" s="3" t="s">
        <v>24</v>
      </c>
    </row>
    <row r="8" spans="1:8" x14ac:dyDescent="0.25">
      <c r="A8" s="3" t="s">
        <v>280</v>
      </c>
      <c r="B8" s="3" t="s">
        <v>281</v>
      </c>
      <c r="C8" s="3" t="s">
        <v>282</v>
      </c>
      <c r="D8" s="3" t="s">
        <v>257</v>
      </c>
      <c r="E8" s="8">
        <v>2</v>
      </c>
      <c r="F8" s="8">
        <v>9</v>
      </c>
      <c r="G8" s="3" t="s">
        <v>89</v>
      </c>
      <c r="H8" s="3" t="s">
        <v>24</v>
      </c>
    </row>
    <row r="9" spans="1:8" x14ac:dyDescent="0.25">
      <c r="A9" s="3" t="s">
        <v>52</v>
      </c>
      <c r="B9" s="3" t="s">
        <v>134</v>
      </c>
      <c r="C9" s="3" t="s">
        <v>283</v>
      </c>
      <c r="D9" s="3" t="s">
        <v>18</v>
      </c>
      <c r="E9" s="8">
        <v>3</v>
      </c>
      <c r="F9" s="8">
        <v>8</v>
      </c>
      <c r="G9" s="3" t="s">
        <v>255</v>
      </c>
      <c r="H9" s="3" t="s">
        <v>24</v>
      </c>
    </row>
    <row r="10" spans="1:8" x14ac:dyDescent="0.25">
      <c r="A10" s="3" t="s">
        <v>284</v>
      </c>
      <c r="B10" s="3" t="s">
        <v>285</v>
      </c>
      <c r="C10" s="3" t="s">
        <v>286</v>
      </c>
      <c r="D10" s="3" t="s">
        <v>263</v>
      </c>
      <c r="E10" s="8">
        <v>1</v>
      </c>
      <c r="F10" s="8">
        <v>10</v>
      </c>
      <c r="G10" s="3" t="s">
        <v>89</v>
      </c>
      <c r="H10" s="3" t="s">
        <v>24</v>
      </c>
    </row>
    <row r="11" spans="1:8" x14ac:dyDescent="0.25">
      <c r="A11" s="3" t="s">
        <v>287</v>
      </c>
      <c r="B11" s="3" t="s">
        <v>288</v>
      </c>
      <c r="C11" s="3" t="s">
        <v>289</v>
      </c>
      <c r="D11" s="3" t="s">
        <v>34</v>
      </c>
      <c r="E11" s="8">
        <v>1</v>
      </c>
      <c r="F11" s="8">
        <v>10</v>
      </c>
      <c r="G11" s="3" t="s">
        <v>89</v>
      </c>
      <c r="H11" s="3" t="s">
        <v>24</v>
      </c>
    </row>
    <row r="12" spans="1:8" x14ac:dyDescent="0.25">
      <c r="A12" s="3" t="s">
        <v>58</v>
      </c>
      <c r="B12" s="3" t="s">
        <v>100</v>
      </c>
      <c r="C12" s="3" t="s">
        <v>86</v>
      </c>
      <c r="D12" s="3" t="s">
        <v>22</v>
      </c>
      <c r="E12" s="8">
        <v>12</v>
      </c>
      <c r="F12" s="8">
        <v>0</v>
      </c>
      <c r="G12" s="3" t="s">
        <v>89</v>
      </c>
      <c r="H12" s="3" t="s">
        <v>24</v>
      </c>
    </row>
    <row r="13" spans="1:8" x14ac:dyDescent="0.25">
      <c r="A13" s="3" t="s">
        <v>290</v>
      </c>
      <c r="B13" s="3" t="s">
        <v>291</v>
      </c>
      <c r="C13" s="3" t="s">
        <v>292</v>
      </c>
      <c r="D13" s="3" t="s">
        <v>260</v>
      </c>
      <c r="E13" s="8">
        <v>2</v>
      </c>
      <c r="F13" s="8">
        <v>9</v>
      </c>
      <c r="G13" s="3" t="s">
        <v>255</v>
      </c>
      <c r="H13" s="3" t="s">
        <v>24</v>
      </c>
    </row>
    <row r="14" spans="1:8" x14ac:dyDescent="0.25">
      <c r="A14" s="3" t="s">
        <v>293</v>
      </c>
      <c r="B14" s="3" t="s">
        <v>136</v>
      </c>
      <c r="C14" s="3" t="s">
        <v>312</v>
      </c>
      <c r="D14" s="3" t="s">
        <v>260</v>
      </c>
      <c r="E14" s="8">
        <v>3</v>
      </c>
      <c r="F14" s="8">
        <v>8</v>
      </c>
      <c r="G14" s="3" t="s">
        <v>255</v>
      </c>
      <c r="H14" s="3" t="s">
        <v>24</v>
      </c>
    </row>
    <row r="15" spans="1:8" x14ac:dyDescent="0.25">
      <c r="A15" s="3" t="s">
        <v>166</v>
      </c>
      <c r="B15" s="3" t="s">
        <v>294</v>
      </c>
      <c r="C15" s="3" t="s">
        <v>295</v>
      </c>
      <c r="D15" s="3" t="s">
        <v>296</v>
      </c>
      <c r="E15" s="8">
        <v>1</v>
      </c>
      <c r="F15" s="8">
        <v>10</v>
      </c>
      <c r="G15" s="3" t="s">
        <v>89</v>
      </c>
      <c r="H15" s="3" t="s">
        <v>24</v>
      </c>
    </row>
    <row r="16" spans="1:8" x14ac:dyDescent="0.25">
      <c r="A16" s="3" t="s">
        <v>297</v>
      </c>
      <c r="B16" s="3" t="s">
        <v>160</v>
      </c>
      <c r="C16" s="3" t="s">
        <v>298</v>
      </c>
      <c r="D16" s="3" t="s">
        <v>261</v>
      </c>
      <c r="E16" s="8">
        <v>5</v>
      </c>
      <c r="F16" s="8">
        <v>6</v>
      </c>
      <c r="G16" s="3" t="s">
        <v>88</v>
      </c>
      <c r="H16" s="3" t="s">
        <v>24</v>
      </c>
    </row>
    <row r="17" spans="1:8" x14ac:dyDescent="0.25">
      <c r="A17" s="3" t="s">
        <v>299</v>
      </c>
      <c r="B17" s="3" t="s">
        <v>300</v>
      </c>
      <c r="C17" s="3" t="s">
        <v>301</v>
      </c>
      <c r="D17" s="3" t="s">
        <v>16</v>
      </c>
      <c r="E17" s="8">
        <v>4</v>
      </c>
      <c r="F17" s="8">
        <v>7</v>
      </c>
      <c r="G17" s="3" t="s">
        <v>89</v>
      </c>
      <c r="H17" s="3" t="s">
        <v>24</v>
      </c>
    </row>
    <row r="18" spans="1:8" x14ac:dyDescent="0.25">
      <c r="A18" s="3" t="s">
        <v>13</v>
      </c>
      <c r="B18" s="3" t="s">
        <v>302</v>
      </c>
      <c r="C18" s="3" t="s">
        <v>303</v>
      </c>
      <c r="D18" s="3" t="s">
        <v>262</v>
      </c>
      <c r="E18" s="8">
        <v>2</v>
      </c>
      <c r="F18" s="8">
        <v>9</v>
      </c>
      <c r="G18" s="3" t="s">
        <v>91</v>
      </c>
      <c r="H18" s="3" t="s">
        <v>24</v>
      </c>
    </row>
    <row r="19" spans="1:8" x14ac:dyDescent="0.25">
      <c r="A19" s="3" t="s">
        <v>304</v>
      </c>
      <c r="B19" s="3" t="s">
        <v>305</v>
      </c>
      <c r="C19" s="3" t="s">
        <v>306</v>
      </c>
      <c r="D19" s="3" t="s">
        <v>257</v>
      </c>
      <c r="E19" s="8">
        <v>11</v>
      </c>
      <c r="F19" s="8">
        <v>0</v>
      </c>
      <c r="G19" s="3" t="s">
        <v>91</v>
      </c>
      <c r="H19" s="3" t="s">
        <v>24</v>
      </c>
    </row>
    <row r="20" spans="1:8" x14ac:dyDescent="0.25">
      <c r="A20" s="3" t="s">
        <v>307</v>
      </c>
      <c r="B20" s="3" t="s">
        <v>151</v>
      </c>
      <c r="C20" s="3" t="s">
        <v>308</v>
      </c>
      <c r="D20" s="3" t="s">
        <v>309</v>
      </c>
      <c r="E20" s="8">
        <v>1</v>
      </c>
      <c r="F20" s="8">
        <v>10</v>
      </c>
      <c r="G20" s="3" t="s">
        <v>89</v>
      </c>
      <c r="H20" s="3" t="s">
        <v>24</v>
      </c>
    </row>
    <row r="21" spans="1:8" x14ac:dyDescent="0.25">
      <c r="A21" s="3" t="s">
        <v>310</v>
      </c>
      <c r="B21" s="3" t="s">
        <v>159</v>
      </c>
      <c r="C21" s="3" t="s">
        <v>311</v>
      </c>
      <c r="D21" s="3" t="s">
        <v>265</v>
      </c>
      <c r="E21" s="8">
        <v>2</v>
      </c>
      <c r="F21" s="8">
        <v>9</v>
      </c>
      <c r="G21" s="3" t="s">
        <v>90</v>
      </c>
      <c r="H21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13"/>
  <sheetViews>
    <sheetView workbookViewId="0">
      <selection sqref="A1:E7"/>
    </sheetView>
  </sheetViews>
  <sheetFormatPr defaultRowHeight="15" x14ac:dyDescent="0.25"/>
  <cols>
    <col min="1" max="1" width="24.5703125" bestFit="1" customWidth="1"/>
    <col min="2" max="2" width="19.42578125" customWidth="1"/>
    <col min="3" max="3" width="10" bestFit="1" customWidth="1"/>
    <col min="4" max="4" width="11.42578125" bestFit="1" customWidth="1"/>
    <col min="5" max="5" width="15.5703125" customWidth="1"/>
  </cols>
  <sheetData>
    <row r="1" spans="1:5" x14ac:dyDescent="0.25">
      <c r="A1" s="5" t="s">
        <v>3</v>
      </c>
      <c r="B1" s="5" t="s">
        <v>4</v>
      </c>
      <c r="C1" s="6" t="s">
        <v>31</v>
      </c>
      <c r="D1" s="6" t="s">
        <v>32</v>
      </c>
      <c r="E1" s="6" t="s">
        <v>33</v>
      </c>
    </row>
    <row r="2" spans="1:5" x14ac:dyDescent="0.25">
      <c r="A2" s="12" t="s">
        <v>264</v>
      </c>
      <c r="B2" s="12">
        <v>46</v>
      </c>
      <c r="C2" s="16">
        <f t="shared" ref="C2:C7" si="0">B2/100*5</f>
        <v>2.3000000000000003</v>
      </c>
      <c r="D2" s="16">
        <f t="shared" ref="D2:D7" si="1">B2/100*10</f>
        <v>4.6000000000000005</v>
      </c>
      <c r="E2" s="16">
        <f t="shared" ref="E2:E7" si="2">B2/100*20</f>
        <v>9.2000000000000011</v>
      </c>
    </row>
    <row r="3" spans="1:5" x14ac:dyDescent="0.25">
      <c r="A3" s="12" t="s">
        <v>89</v>
      </c>
      <c r="B3" s="12">
        <v>138</v>
      </c>
      <c r="C3" s="16">
        <f t="shared" si="0"/>
        <v>6.8999999999999995</v>
      </c>
      <c r="D3" s="16">
        <f t="shared" si="1"/>
        <v>13.799999999999999</v>
      </c>
      <c r="E3" s="16">
        <f t="shared" si="2"/>
        <v>27.599999999999998</v>
      </c>
    </row>
    <row r="4" spans="1:5" x14ac:dyDescent="0.25">
      <c r="A4" s="12" t="s">
        <v>91</v>
      </c>
      <c r="B4" s="12">
        <v>135</v>
      </c>
      <c r="C4" s="16">
        <f t="shared" si="0"/>
        <v>6.75</v>
      </c>
      <c r="D4" s="16">
        <f t="shared" si="1"/>
        <v>13.5</v>
      </c>
      <c r="E4" s="16">
        <f t="shared" si="2"/>
        <v>27</v>
      </c>
    </row>
    <row r="5" spans="1:5" x14ac:dyDescent="0.25">
      <c r="A5" s="12" t="s">
        <v>88</v>
      </c>
      <c r="B5" s="12">
        <v>24</v>
      </c>
      <c r="C5" s="16">
        <f t="shared" si="0"/>
        <v>1.2</v>
      </c>
      <c r="D5" s="16">
        <f t="shared" si="1"/>
        <v>2.4</v>
      </c>
      <c r="E5" s="16">
        <f t="shared" si="2"/>
        <v>4.8</v>
      </c>
    </row>
    <row r="6" spans="1:5" x14ac:dyDescent="0.25">
      <c r="A6" s="12" t="s">
        <v>255</v>
      </c>
      <c r="B6" s="12">
        <v>132</v>
      </c>
      <c r="C6" s="16">
        <f t="shared" si="0"/>
        <v>6.6000000000000005</v>
      </c>
      <c r="D6" s="16">
        <f t="shared" si="1"/>
        <v>13.200000000000001</v>
      </c>
      <c r="E6" s="16">
        <f t="shared" si="2"/>
        <v>26.400000000000002</v>
      </c>
    </row>
    <row r="7" spans="1:5" x14ac:dyDescent="0.25">
      <c r="A7" s="12" t="s">
        <v>90</v>
      </c>
      <c r="B7" s="12">
        <v>53</v>
      </c>
      <c r="C7" s="16">
        <f t="shared" si="0"/>
        <v>2.6500000000000004</v>
      </c>
      <c r="D7" s="16">
        <f t="shared" si="1"/>
        <v>5.3000000000000007</v>
      </c>
      <c r="E7" s="16">
        <f t="shared" si="2"/>
        <v>10.600000000000001</v>
      </c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I16"/>
  <sheetViews>
    <sheetView workbookViewId="0">
      <selection activeCell="I23" sqref="I23"/>
    </sheetView>
  </sheetViews>
  <sheetFormatPr defaultRowHeight="15" x14ac:dyDescent="0.25"/>
  <cols>
    <col min="1" max="1" width="23.85546875" bestFit="1" customWidth="1"/>
    <col min="2" max="2" width="25.5703125" bestFit="1" customWidth="1"/>
    <col min="3" max="3" width="22" bestFit="1" customWidth="1"/>
    <col min="4" max="4" width="25.5703125" bestFit="1" customWidth="1"/>
    <col min="5" max="5" width="23.5703125" bestFit="1" customWidth="1"/>
    <col min="6" max="6" width="25.7109375" bestFit="1" customWidth="1"/>
    <col min="7" max="7" width="18.5703125" customWidth="1"/>
    <col min="8" max="8" width="15.140625" customWidth="1"/>
    <col min="9" max="9" width="16.7109375" bestFit="1" customWidth="1"/>
    <col min="11" max="11" width="8.140625" customWidth="1"/>
  </cols>
  <sheetData>
    <row r="2" spans="1:9" x14ac:dyDescent="0.25">
      <c r="B2" s="1" t="s">
        <v>43</v>
      </c>
      <c r="C2" s="1" t="s">
        <v>40</v>
      </c>
      <c r="D2" s="1" t="s">
        <v>42</v>
      </c>
      <c r="E2" s="1" t="s">
        <v>39</v>
      </c>
      <c r="F2" s="1" t="s">
        <v>44</v>
      </c>
      <c r="G2" s="1" t="s">
        <v>41</v>
      </c>
      <c r="H2" s="1" t="s">
        <v>48</v>
      </c>
      <c r="I2" s="1" t="s">
        <v>49</v>
      </c>
    </row>
    <row r="3" spans="1:9" x14ac:dyDescent="0.25">
      <c r="A3" s="12" t="s">
        <v>264</v>
      </c>
      <c r="B3" s="8">
        <v>3</v>
      </c>
      <c r="C3" s="8">
        <v>0</v>
      </c>
      <c r="D3" s="8">
        <v>0</v>
      </c>
      <c r="E3" s="8">
        <v>0</v>
      </c>
      <c r="F3" s="8">
        <v>0</v>
      </c>
      <c r="G3" s="10">
        <v>3</v>
      </c>
      <c r="H3" s="11">
        <v>6.5217391304347824E-2</v>
      </c>
      <c r="I3" s="1">
        <v>30</v>
      </c>
    </row>
    <row r="4" spans="1:9" x14ac:dyDescent="0.25">
      <c r="A4" s="12" t="s">
        <v>89</v>
      </c>
      <c r="B4" s="8">
        <v>27</v>
      </c>
      <c r="C4" s="8">
        <v>112</v>
      </c>
      <c r="D4" s="8">
        <v>9</v>
      </c>
      <c r="E4" s="8">
        <v>73</v>
      </c>
      <c r="F4" s="8">
        <v>0</v>
      </c>
      <c r="G4" s="10">
        <v>36</v>
      </c>
      <c r="H4" s="11">
        <v>0.2608695652173913</v>
      </c>
      <c r="I4" s="1">
        <v>45</v>
      </c>
    </row>
    <row r="5" spans="1:9" x14ac:dyDescent="0.25">
      <c r="A5" s="12" t="s">
        <v>91</v>
      </c>
      <c r="B5" s="8">
        <v>15</v>
      </c>
      <c r="C5" s="8">
        <v>43</v>
      </c>
      <c r="D5" s="8">
        <v>3</v>
      </c>
      <c r="E5" s="8">
        <v>19</v>
      </c>
      <c r="F5" s="8">
        <v>0</v>
      </c>
      <c r="G5" s="10">
        <v>18</v>
      </c>
      <c r="H5" s="11">
        <v>0.13333333333333333</v>
      </c>
      <c r="I5" s="1">
        <v>30</v>
      </c>
    </row>
    <row r="6" spans="1:9" x14ac:dyDescent="0.25">
      <c r="A6" s="12" t="s">
        <v>88</v>
      </c>
      <c r="B6" s="8">
        <v>2</v>
      </c>
      <c r="C6" s="8">
        <v>0</v>
      </c>
      <c r="D6" s="8">
        <v>2</v>
      </c>
      <c r="E6" s="8">
        <v>14</v>
      </c>
      <c r="F6" s="8">
        <v>0</v>
      </c>
      <c r="G6" s="10">
        <v>4</v>
      </c>
      <c r="H6" s="11">
        <v>0.16666666666666666</v>
      </c>
      <c r="I6" s="1">
        <v>30</v>
      </c>
    </row>
    <row r="7" spans="1:9" x14ac:dyDescent="0.25">
      <c r="A7" s="12" t="s">
        <v>255</v>
      </c>
      <c r="B7" s="8">
        <v>22</v>
      </c>
      <c r="C7" s="8">
        <v>44</v>
      </c>
      <c r="D7" s="8">
        <v>4</v>
      </c>
      <c r="E7" s="8">
        <v>29</v>
      </c>
      <c r="F7" s="8">
        <v>0</v>
      </c>
      <c r="G7" s="10">
        <v>26</v>
      </c>
      <c r="H7" s="11">
        <v>0.19696969696969696</v>
      </c>
      <c r="I7" s="1">
        <v>45</v>
      </c>
    </row>
    <row r="8" spans="1:9" x14ac:dyDescent="0.25">
      <c r="A8" s="12" t="s">
        <v>90</v>
      </c>
      <c r="B8" s="8">
        <v>4</v>
      </c>
      <c r="C8" s="8">
        <v>16</v>
      </c>
      <c r="D8" s="8">
        <v>2</v>
      </c>
      <c r="E8" s="8">
        <v>18</v>
      </c>
      <c r="F8" s="8">
        <v>0</v>
      </c>
      <c r="G8" s="10">
        <v>6</v>
      </c>
      <c r="H8" s="11">
        <v>0.11320754716981132</v>
      </c>
      <c r="I8" s="1">
        <v>30</v>
      </c>
    </row>
    <row r="10" spans="1:9" x14ac:dyDescent="0.25">
      <c r="B10" s="14" t="s">
        <v>45</v>
      </c>
      <c r="C10" s="14" t="s">
        <v>46</v>
      </c>
      <c r="D10" s="15" t="s">
        <v>47</v>
      </c>
    </row>
    <row r="11" spans="1:9" x14ac:dyDescent="0.25">
      <c r="A11" s="12" t="s">
        <v>264</v>
      </c>
      <c r="B11" s="12">
        <f>C3+E3</f>
        <v>0</v>
      </c>
      <c r="C11" s="12">
        <f>I3</f>
        <v>30</v>
      </c>
      <c r="D11" s="13">
        <f>B11+C11</f>
        <v>30</v>
      </c>
    </row>
    <row r="12" spans="1:9" x14ac:dyDescent="0.25">
      <c r="A12" s="12" t="s">
        <v>89</v>
      </c>
      <c r="B12" s="12">
        <f t="shared" ref="B12:B16" si="0">C4+E4</f>
        <v>185</v>
      </c>
      <c r="C12" s="12">
        <f t="shared" ref="C12:C16" si="1">I4</f>
        <v>45</v>
      </c>
      <c r="D12" s="13">
        <f>B12+C12</f>
        <v>230</v>
      </c>
    </row>
    <row r="13" spans="1:9" x14ac:dyDescent="0.25">
      <c r="A13" s="12" t="s">
        <v>91</v>
      </c>
      <c r="B13" s="12">
        <f t="shared" si="0"/>
        <v>62</v>
      </c>
      <c r="C13" s="12">
        <f t="shared" si="1"/>
        <v>30</v>
      </c>
      <c r="D13" s="13">
        <f>B13+C13</f>
        <v>92</v>
      </c>
    </row>
    <row r="14" spans="1:9" x14ac:dyDescent="0.25">
      <c r="A14" s="12" t="s">
        <v>88</v>
      </c>
      <c r="B14" s="12">
        <f t="shared" si="0"/>
        <v>14</v>
      </c>
      <c r="C14" s="12">
        <f t="shared" si="1"/>
        <v>30</v>
      </c>
      <c r="D14" s="13">
        <f>B14+C14</f>
        <v>44</v>
      </c>
    </row>
    <row r="15" spans="1:9" x14ac:dyDescent="0.25">
      <c r="A15" s="12" t="s">
        <v>255</v>
      </c>
      <c r="B15" s="12">
        <f t="shared" si="0"/>
        <v>73</v>
      </c>
      <c r="C15" s="12">
        <f t="shared" si="1"/>
        <v>45</v>
      </c>
      <c r="D15" s="13">
        <f t="shared" ref="D15:D16" si="2">B15+C15</f>
        <v>118</v>
      </c>
    </row>
    <row r="16" spans="1:9" x14ac:dyDescent="0.25">
      <c r="A16" s="12" t="s">
        <v>90</v>
      </c>
      <c r="B16" s="12">
        <f t="shared" si="0"/>
        <v>34</v>
      </c>
      <c r="C16" s="12">
        <f t="shared" si="1"/>
        <v>30</v>
      </c>
      <c r="D16" s="13">
        <f t="shared" si="2"/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customXml/itemProps3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Stockton Island R1 Standard</vt:lpstr>
      <vt:lpstr>Stockton Island R1 Sprint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Chau Anh Cong</cp:lastModifiedBy>
  <dcterms:created xsi:type="dcterms:W3CDTF">2025-08-21T05:32:24Z</dcterms:created>
  <dcterms:modified xsi:type="dcterms:W3CDTF">2025-09-22T01:19:01Z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