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illigence-my.sharepoint.com/personal/sarah_gordon_billigence_com/Documents/Documents/1. Clients/Triathlon NSW, Sept 2025/Triathlon NSW Calculation Engine/data/input/"/>
    </mc:Choice>
  </mc:AlternateContent>
  <xr:revisionPtr revIDLastSave="123" documentId="13_ncr:1_{0457CF71-3D40-4AC8-8621-2EE5A7A55052}" xr6:coauthVersionLast="47" xr6:coauthVersionMax="47" xr10:uidLastSave="{FB63A6D7-CA86-490B-882F-2CBD16917297}"/>
  <bookViews>
    <workbookView xWindow="13635" yWindow="-16320" windowWidth="29040" windowHeight="15720" activeTab="4" xr2:uid="{DFD58459-1D91-46FB-9458-B4E90A936F58}"/>
  </bookViews>
  <sheets>
    <sheet name="Standard Distance" sheetId="1" r:id="rId1"/>
    <sheet name="Sheet1" sheetId="8" r:id="rId2"/>
    <sheet name="Standard Aquabike" sheetId="7" r:id="rId3"/>
    <sheet name="Sprint Distance" sheetId="4" r:id="rId4"/>
    <sheet name="Current ICL Eligible Number" sheetId="3" r:id="rId5"/>
    <sheet name="Adams manual Calculations" sheetId="6" r:id="rId6"/>
  </sheets>
  <definedNames>
    <definedName name="_xlnm._FilterDatabase" localSheetId="3" hidden="1">'Sprint Distance'!$A$1:$H$17</definedName>
    <definedName name="_xlnm._FilterDatabase" localSheetId="2" hidden="1">'Standard Aquabike'!$A$1:$H$59</definedName>
    <definedName name="_xlnm._FilterDatabase" localSheetId="0" hidden="1">'Standard Distance'!$A$1:$I$227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8" l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1" i="8"/>
  <c r="D9" i="3"/>
  <c r="C3" i="3"/>
  <c r="C11" i="3"/>
  <c r="B24" i="6"/>
  <c r="H9" i="6"/>
  <c r="H3" i="6"/>
  <c r="G4" i="6"/>
  <c r="G5" i="6"/>
  <c r="G6" i="6"/>
  <c r="G7" i="6"/>
  <c r="G8" i="6"/>
  <c r="H8" i="6" s="1"/>
  <c r="G9" i="6"/>
  <c r="G10" i="6"/>
  <c r="H10" i="6" s="1"/>
  <c r="G11" i="6"/>
  <c r="H11" i="6" s="1"/>
  <c r="G12" i="6"/>
  <c r="H12" i="6" s="1"/>
  <c r="G3" i="6"/>
  <c r="C42" i="6"/>
  <c r="C43" i="6"/>
  <c r="C44" i="6"/>
  <c r="C45" i="6"/>
  <c r="C46" i="6"/>
  <c r="C47" i="6"/>
  <c r="C48" i="6"/>
  <c r="C49" i="6"/>
  <c r="C50" i="6"/>
  <c r="C51" i="6"/>
  <c r="C52" i="6"/>
  <c r="C41" i="6"/>
  <c r="B42" i="6"/>
  <c r="B43" i="6"/>
  <c r="B44" i="6"/>
  <c r="B45" i="6"/>
  <c r="B46" i="6"/>
  <c r="B47" i="6"/>
  <c r="B48" i="6"/>
  <c r="B49" i="6"/>
  <c r="B50" i="6"/>
  <c r="B51" i="6"/>
  <c r="B52" i="6"/>
  <c r="B41" i="6"/>
  <c r="C16" i="6"/>
  <c r="C17" i="6"/>
  <c r="C18" i="6"/>
  <c r="C19" i="6"/>
  <c r="C20" i="6"/>
  <c r="C21" i="6"/>
  <c r="C22" i="6"/>
  <c r="C23" i="6"/>
  <c r="C24" i="6"/>
  <c r="C15" i="6"/>
  <c r="B16" i="6"/>
  <c r="B17" i="6"/>
  <c r="B18" i="6"/>
  <c r="B19" i="6"/>
  <c r="B20" i="6"/>
  <c r="B21" i="6"/>
  <c r="B22" i="6"/>
  <c r="B23" i="6"/>
  <c r="B15" i="6"/>
  <c r="H4" i="6"/>
  <c r="H5" i="6"/>
  <c r="H6" i="6"/>
  <c r="H7" i="6"/>
  <c r="E11" i="3"/>
  <c r="D11" i="3"/>
  <c r="E12" i="3"/>
  <c r="D12" i="3"/>
  <c r="C12" i="3"/>
  <c r="E10" i="3"/>
  <c r="D10" i="3"/>
  <c r="C10" i="3"/>
  <c r="E6" i="3"/>
  <c r="D6" i="3"/>
  <c r="C6" i="3"/>
  <c r="E5" i="3"/>
  <c r="D5" i="3"/>
  <c r="C5" i="3"/>
  <c r="E4" i="3"/>
  <c r="D4" i="3"/>
  <c r="C4" i="3"/>
  <c r="E8" i="3"/>
  <c r="D8" i="3"/>
  <c r="C8" i="3"/>
  <c r="E3" i="3"/>
  <c r="D3" i="3"/>
  <c r="E7" i="3"/>
  <c r="D7" i="3"/>
  <c r="C7" i="3"/>
  <c r="E9" i="3"/>
  <c r="C9" i="3"/>
  <c r="D20" i="6" l="1"/>
  <c r="D19" i="6"/>
  <c r="D18" i="6"/>
  <c r="D17" i="6"/>
  <c r="D47" i="6"/>
  <c r="D46" i="6"/>
  <c r="D43" i="6"/>
  <c r="D42" i="6"/>
  <c r="D41" i="6"/>
  <c r="D45" i="6"/>
  <c r="D44" i="6"/>
  <c r="D21" i="6"/>
  <c r="D16" i="6"/>
  <c r="D24" i="6"/>
  <c r="D23" i="6"/>
  <c r="D22" i="6"/>
  <c r="D52" i="6"/>
  <c r="D51" i="6"/>
  <c r="D50" i="6"/>
  <c r="D49" i="6"/>
  <c r="D48" i="6"/>
  <c r="D15" i="6"/>
  <c r="E2" i="3"/>
  <c r="D2" i="3"/>
  <c r="C2" i="3"/>
</calcChain>
</file>

<file path=xl/sharedStrings.xml><?xml version="1.0" encoding="utf-8"?>
<sst xmlns="http://schemas.openxmlformats.org/spreadsheetml/2006/main" count="2275" uniqueCount="890">
  <si>
    <t>First Name</t>
  </si>
  <si>
    <t xml:space="preserve">Surname </t>
  </si>
  <si>
    <t>Performance points Participation points or both</t>
  </si>
  <si>
    <t>ICL Eligible Number</t>
  </si>
  <si>
    <t>TA Number</t>
  </si>
  <si>
    <t xml:space="preserve">Category </t>
  </si>
  <si>
    <t>Paul</t>
  </si>
  <si>
    <t>Ryan</t>
  </si>
  <si>
    <t>Daniel</t>
  </si>
  <si>
    <t>Matthew</t>
  </si>
  <si>
    <t>Emily</t>
  </si>
  <si>
    <t>Peter</t>
  </si>
  <si>
    <t>Phil</t>
  </si>
  <si>
    <t>Steve</t>
  </si>
  <si>
    <t>Luke</t>
  </si>
  <si>
    <t xml:space="preserve">Category Finish Place </t>
  </si>
  <si>
    <t xml:space="preserve">Club Name </t>
  </si>
  <si>
    <t xml:space="preserve">Per P &amp; Part P </t>
  </si>
  <si>
    <t>Stephen</t>
  </si>
  <si>
    <t>James</t>
  </si>
  <si>
    <t>Ben</t>
  </si>
  <si>
    <t>Lauren</t>
  </si>
  <si>
    <t>Justin</t>
  </si>
  <si>
    <t>Andrew</t>
  </si>
  <si>
    <t>15PTS (5%)</t>
  </si>
  <si>
    <t>30 PTS (10%)</t>
  </si>
  <si>
    <t>45 PTS (20%)</t>
  </si>
  <si>
    <t>Alex</t>
  </si>
  <si>
    <t>Harry</t>
  </si>
  <si>
    <t>Will</t>
  </si>
  <si>
    <t>Per P</t>
  </si>
  <si>
    <t>Total that raced</t>
  </si>
  <si>
    <t>Total Performance Points</t>
  </si>
  <si>
    <t>Total Participation Points</t>
  </si>
  <si>
    <t>% of elgible</t>
  </si>
  <si>
    <t>Participation Points</t>
  </si>
  <si>
    <t>Cameron</t>
  </si>
  <si>
    <t>WILSON</t>
  </si>
  <si>
    <t>John</t>
  </si>
  <si>
    <t>Tim</t>
  </si>
  <si>
    <t>Sean</t>
  </si>
  <si>
    <t>BYRNE</t>
  </si>
  <si>
    <t>HUGHES</t>
  </si>
  <si>
    <t>Adam</t>
  </si>
  <si>
    <t>LYNCH</t>
  </si>
  <si>
    <t>Samuel</t>
  </si>
  <si>
    <t>Nick</t>
  </si>
  <si>
    <t>COWAN</t>
  </si>
  <si>
    <t>Todd</t>
  </si>
  <si>
    <t>SPOKES</t>
  </si>
  <si>
    <t>Rachael</t>
  </si>
  <si>
    <t>MCCARTHY</t>
  </si>
  <si>
    <t>Scott</t>
  </si>
  <si>
    <t>HOWITT</t>
  </si>
  <si>
    <t>Chris</t>
  </si>
  <si>
    <t>Quentin</t>
  </si>
  <si>
    <t>HENRY</t>
  </si>
  <si>
    <t>Michael</t>
  </si>
  <si>
    <t>Anthony</t>
  </si>
  <si>
    <t>WARD</t>
  </si>
  <si>
    <t>Jason</t>
  </si>
  <si>
    <t>Anibal</t>
  </si>
  <si>
    <t>JUNCAL</t>
  </si>
  <si>
    <t>David</t>
  </si>
  <si>
    <t>SMYTH</t>
  </si>
  <si>
    <t>Leon</t>
  </si>
  <si>
    <t>Tanya</t>
  </si>
  <si>
    <t>Darren</t>
  </si>
  <si>
    <t>ANDREWS</t>
  </si>
  <si>
    <t>Sarah</t>
  </si>
  <si>
    <t>Nicole</t>
  </si>
  <si>
    <t>Max</t>
  </si>
  <si>
    <t>Thomas</t>
  </si>
  <si>
    <t>BAILEY</t>
  </si>
  <si>
    <t>BEATTIE</t>
  </si>
  <si>
    <t>Christian</t>
  </si>
  <si>
    <t>WYBORN</t>
  </si>
  <si>
    <t>WOODS</t>
  </si>
  <si>
    <t>TAYLOR</t>
  </si>
  <si>
    <t>Kevin</t>
  </si>
  <si>
    <t>BLUMER</t>
  </si>
  <si>
    <t>Helaena</t>
  </si>
  <si>
    <t>NICHOLLS</t>
  </si>
  <si>
    <t>RICHARDS</t>
  </si>
  <si>
    <t>Joseph</t>
  </si>
  <si>
    <t>Richard</t>
  </si>
  <si>
    <t>Timothy</t>
  </si>
  <si>
    <t>Mark</t>
  </si>
  <si>
    <t>LOWE</t>
  </si>
  <si>
    <t>Grace</t>
  </si>
  <si>
    <t>Roddy</t>
  </si>
  <si>
    <t>MACLEAN</t>
  </si>
  <si>
    <t>Jonathon</t>
  </si>
  <si>
    <t>Jess</t>
  </si>
  <si>
    <t>MACKENZIE</t>
  </si>
  <si>
    <t>KEMPSON</t>
  </si>
  <si>
    <t>MOORE</t>
  </si>
  <si>
    <t>Craig</t>
  </si>
  <si>
    <t>Lee</t>
  </si>
  <si>
    <t>BRETT</t>
  </si>
  <si>
    <t>STEVENS</t>
  </si>
  <si>
    <t>HUNT</t>
  </si>
  <si>
    <t>SMITH</t>
  </si>
  <si>
    <t>Dylan</t>
  </si>
  <si>
    <t>Kylie</t>
  </si>
  <si>
    <t>Victor</t>
  </si>
  <si>
    <t>QUIROZ</t>
  </si>
  <si>
    <t>WALLACE</t>
  </si>
  <si>
    <t>Emma</t>
  </si>
  <si>
    <t>Barton</t>
  </si>
  <si>
    <t>CHAMPNESS</t>
  </si>
  <si>
    <t>Mathew</t>
  </si>
  <si>
    <t>CROSS</t>
  </si>
  <si>
    <t>MCMAHON</t>
  </si>
  <si>
    <t>Danyel</t>
  </si>
  <si>
    <t>MURRAY</t>
  </si>
  <si>
    <t>Jo</t>
  </si>
  <si>
    <t>Kate</t>
  </si>
  <si>
    <t>BOND</t>
  </si>
  <si>
    <t>Susan</t>
  </si>
  <si>
    <t>Jodie</t>
  </si>
  <si>
    <t>Steven</t>
  </si>
  <si>
    <t>WONG</t>
  </si>
  <si>
    <t>Cassie</t>
  </si>
  <si>
    <t>Ian</t>
  </si>
  <si>
    <t>BROWN</t>
  </si>
  <si>
    <t>Estelle</t>
  </si>
  <si>
    <t>LIFRAN</t>
  </si>
  <si>
    <t>Zoe</t>
  </si>
  <si>
    <t>KING</t>
  </si>
  <si>
    <t>Megan</t>
  </si>
  <si>
    <t>Amanda</t>
  </si>
  <si>
    <t>Himanshu</t>
  </si>
  <si>
    <t>BHUTANI</t>
  </si>
  <si>
    <t>Greg</t>
  </si>
  <si>
    <t>HALL</t>
  </si>
  <si>
    <t>Gina</t>
  </si>
  <si>
    <t>Brad</t>
  </si>
  <si>
    <t>THOMAS</t>
  </si>
  <si>
    <t>TA106715</t>
  </si>
  <si>
    <t>TA114910</t>
  </si>
  <si>
    <t>TA81363</t>
  </si>
  <si>
    <t>TA77502</t>
  </si>
  <si>
    <t>TA231</t>
  </si>
  <si>
    <t>TA5213</t>
  </si>
  <si>
    <t>TA128807</t>
  </si>
  <si>
    <t>TA107922</t>
  </si>
  <si>
    <t>TA122091</t>
  </si>
  <si>
    <t>TA64608</t>
  </si>
  <si>
    <t>TA133180</t>
  </si>
  <si>
    <t>TA127466</t>
  </si>
  <si>
    <t>TA87419</t>
  </si>
  <si>
    <t>TA90713</t>
  </si>
  <si>
    <t>TA5798</t>
  </si>
  <si>
    <t>TA24291</t>
  </si>
  <si>
    <t>TA112255</t>
  </si>
  <si>
    <t>TA116511</t>
  </si>
  <si>
    <t>TA130751</t>
  </si>
  <si>
    <t>TA115259</t>
  </si>
  <si>
    <t>TA116631</t>
  </si>
  <si>
    <t>Male 25-29</t>
  </si>
  <si>
    <t>Male 35-39</t>
  </si>
  <si>
    <t>Male 40-44</t>
  </si>
  <si>
    <t>Male 50-54</t>
  </si>
  <si>
    <t>Male 30-34</t>
  </si>
  <si>
    <t>Male 45-49</t>
  </si>
  <si>
    <t>Female 45-49</t>
  </si>
  <si>
    <t>Female 25-29</t>
  </si>
  <si>
    <t>Male 55-59</t>
  </si>
  <si>
    <t>Male 65-69</t>
  </si>
  <si>
    <t>Female 40-44</t>
  </si>
  <si>
    <t>Male 60-64</t>
  </si>
  <si>
    <t>Female 55-59</t>
  </si>
  <si>
    <t>Female 30-34</t>
  </si>
  <si>
    <t>Female 50-54</t>
  </si>
  <si>
    <t>Female 35-39</t>
  </si>
  <si>
    <t>Male 70-74</t>
  </si>
  <si>
    <t>Female 65-69</t>
  </si>
  <si>
    <t>Female 60-64</t>
  </si>
  <si>
    <t>Manly Vipers Triathlon Club</t>
  </si>
  <si>
    <t>TriMob</t>
  </si>
  <si>
    <t>Moore Performance Triathlon Club</t>
  </si>
  <si>
    <t>Balmoral Triathlon Club</t>
  </si>
  <si>
    <t>Cronulla Triathlon Club</t>
  </si>
  <si>
    <t>Marcelo</t>
  </si>
  <si>
    <t>ROSSI</t>
  </si>
  <si>
    <t>Jarrod</t>
  </si>
  <si>
    <t>CRUMP</t>
  </si>
  <si>
    <t>Glenn</t>
  </si>
  <si>
    <t>Angela</t>
  </si>
  <si>
    <t>SANDERSON</t>
  </si>
  <si>
    <t>Eden</t>
  </si>
  <si>
    <t>STRYDOM</t>
  </si>
  <si>
    <t>DAVIES</t>
  </si>
  <si>
    <t>JAMES</t>
  </si>
  <si>
    <t>MASON</t>
  </si>
  <si>
    <t>MCPHERSON</t>
  </si>
  <si>
    <t>Trevor</t>
  </si>
  <si>
    <t>Shane</t>
  </si>
  <si>
    <t>NEWTON</t>
  </si>
  <si>
    <t>Dan</t>
  </si>
  <si>
    <t>Manon</t>
  </si>
  <si>
    <t>GUNDERSON-BRIGGS</t>
  </si>
  <si>
    <t>LENNON</t>
  </si>
  <si>
    <t>Aileen</t>
  </si>
  <si>
    <t>DAVIDSON</t>
  </si>
  <si>
    <t>Abi</t>
  </si>
  <si>
    <t>Jane</t>
  </si>
  <si>
    <t>Madeleine</t>
  </si>
  <si>
    <t>TURNER</t>
  </si>
  <si>
    <t>Melissa</t>
  </si>
  <si>
    <t>SEDGWICK</t>
  </si>
  <si>
    <t>PAPWORTH</t>
  </si>
  <si>
    <t>SPALDING</t>
  </si>
  <si>
    <t>TA14687</t>
  </si>
  <si>
    <t>TA84151</t>
  </si>
  <si>
    <t>TA130976</t>
  </si>
  <si>
    <t>TA83869</t>
  </si>
  <si>
    <t>TA130173</t>
  </si>
  <si>
    <t>TA40663</t>
  </si>
  <si>
    <t>TA134233</t>
  </si>
  <si>
    <t>TA132570</t>
  </si>
  <si>
    <t>TA92757</t>
  </si>
  <si>
    <t>TA41545</t>
  </si>
  <si>
    <t>Male 20-24</t>
  </si>
  <si>
    <t>Female 20-24</t>
  </si>
  <si>
    <t>Coogee Triathlon Club</t>
  </si>
  <si>
    <t>Warringah Triathlon Club</t>
  </si>
  <si>
    <t>Concord Triathlon Club</t>
  </si>
  <si>
    <t>STG Triathlon Club</t>
  </si>
  <si>
    <t>Brighton Baths Athletic Club</t>
  </si>
  <si>
    <t>Pulse Performance</t>
  </si>
  <si>
    <t>Macarthur Triathlon Club</t>
  </si>
  <si>
    <t>Balance Triathlon Club</t>
  </si>
  <si>
    <t>FilOz Triathlon Club</t>
  </si>
  <si>
    <t>Hills Red Army</t>
  </si>
  <si>
    <t>Panthers Triathlon Club</t>
  </si>
  <si>
    <t>Engadine Triathlon Club</t>
  </si>
  <si>
    <t>BRAT Triathlon Club</t>
  </si>
  <si>
    <t>Northern Suburbs Triathlon Club</t>
  </si>
  <si>
    <t>Hunters Hills Triathlon Club</t>
  </si>
  <si>
    <t>Australian Chinese Dragon</t>
  </si>
  <si>
    <t>South West Sydney Triathlon Club</t>
  </si>
  <si>
    <t>CLOUGH</t>
  </si>
  <si>
    <t>Kester</t>
  </si>
  <si>
    <t>MCQUEEN</t>
  </si>
  <si>
    <t>Jake</t>
  </si>
  <si>
    <t>MCNAUGHTON</t>
  </si>
  <si>
    <t>GREEN</t>
  </si>
  <si>
    <t>Owain</t>
  </si>
  <si>
    <t>MATTHEWS</t>
  </si>
  <si>
    <t>PREVITERA</t>
  </si>
  <si>
    <t>Lucus</t>
  </si>
  <si>
    <t>AU</t>
  </si>
  <si>
    <t>ARNOLD</t>
  </si>
  <si>
    <t>GAUBERT</t>
  </si>
  <si>
    <t>Andy</t>
  </si>
  <si>
    <t>DISLEY</t>
  </si>
  <si>
    <t>OLSON-KEATING</t>
  </si>
  <si>
    <t>CHAPPLE</t>
  </si>
  <si>
    <t>DAVISON</t>
  </si>
  <si>
    <t>POTTS</t>
  </si>
  <si>
    <t>CLELAND</t>
  </si>
  <si>
    <t>HEATH</t>
  </si>
  <si>
    <t>QUARRELL</t>
  </si>
  <si>
    <t>Matt</t>
  </si>
  <si>
    <t>Roy</t>
  </si>
  <si>
    <t>GIBBS</t>
  </si>
  <si>
    <t>LEAR</t>
  </si>
  <si>
    <t>WALKER</t>
  </si>
  <si>
    <t>STROUD</t>
  </si>
  <si>
    <t>Graham</t>
  </si>
  <si>
    <t>BRUCE</t>
  </si>
  <si>
    <t>BLAIKLOCK</t>
  </si>
  <si>
    <t>Alexis</t>
  </si>
  <si>
    <t>GOUPIL</t>
  </si>
  <si>
    <t>HOYER</t>
  </si>
  <si>
    <t>MULLEN</t>
  </si>
  <si>
    <t>MCCLOY</t>
  </si>
  <si>
    <t>Mina</t>
  </si>
  <si>
    <t>BASSILIOUS</t>
  </si>
  <si>
    <t>Derek</t>
  </si>
  <si>
    <t>MULHEARN</t>
  </si>
  <si>
    <t>Bruce</t>
  </si>
  <si>
    <t>Hayden</t>
  </si>
  <si>
    <t>QUINN</t>
  </si>
  <si>
    <t>HUMMERSTON</t>
  </si>
  <si>
    <t>Helen</t>
  </si>
  <si>
    <t>HUTCHINSON</t>
  </si>
  <si>
    <t>Rhys</t>
  </si>
  <si>
    <t>NEWELL</t>
  </si>
  <si>
    <t>DONNELLAN</t>
  </si>
  <si>
    <t>Bradley</t>
  </si>
  <si>
    <t>SCULLEY</t>
  </si>
  <si>
    <t>Hendrik</t>
  </si>
  <si>
    <t>FRENTRUP</t>
  </si>
  <si>
    <t>TAN</t>
  </si>
  <si>
    <t>Ryland</t>
  </si>
  <si>
    <t>STANMORE</t>
  </si>
  <si>
    <t>STEIN</t>
  </si>
  <si>
    <t>BUSH</t>
  </si>
  <si>
    <t>POSKER-HILL</t>
  </si>
  <si>
    <t>FINGLETON</t>
  </si>
  <si>
    <t>DJUKANOVIC</t>
  </si>
  <si>
    <t>Seamus</t>
  </si>
  <si>
    <t>HAMILTON</t>
  </si>
  <si>
    <t>MORRIS</t>
  </si>
  <si>
    <t>Chelsea</t>
  </si>
  <si>
    <t>Con</t>
  </si>
  <si>
    <t>PAPADOPOULOS</t>
  </si>
  <si>
    <t>CURTIS</t>
  </si>
  <si>
    <t>Gary</t>
  </si>
  <si>
    <t>MAHER</t>
  </si>
  <si>
    <t>Alexander</t>
  </si>
  <si>
    <t>WAITE</t>
  </si>
  <si>
    <t>BENNETT</t>
  </si>
  <si>
    <t>Luis</t>
  </si>
  <si>
    <t>VERBEECK</t>
  </si>
  <si>
    <t>WATSON</t>
  </si>
  <si>
    <t>Audrey</t>
  </si>
  <si>
    <t>SULLIVAN</t>
  </si>
  <si>
    <t>Keiran</t>
  </si>
  <si>
    <t>RAMSAY</t>
  </si>
  <si>
    <t>Brendan</t>
  </si>
  <si>
    <t>Josh</t>
  </si>
  <si>
    <t>WOOLDRIDGE</t>
  </si>
  <si>
    <t>ACOSTA</t>
  </si>
  <si>
    <t>Noel</t>
  </si>
  <si>
    <t>SPENCER</t>
  </si>
  <si>
    <t>HAMER</t>
  </si>
  <si>
    <t>Maddalena</t>
  </si>
  <si>
    <t>Ruben</t>
  </si>
  <si>
    <t>GARCIA MOHEDANO</t>
  </si>
  <si>
    <t>Gavin</t>
  </si>
  <si>
    <t>TAIT</t>
  </si>
  <si>
    <t>Joshua</t>
  </si>
  <si>
    <t>RYAN</t>
  </si>
  <si>
    <t>Stuart</t>
  </si>
  <si>
    <t>HORNAK</t>
  </si>
  <si>
    <t>Ross</t>
  </si>
  <si>
    <t>COCHRANE</t>
  </si>
  <si>
    <t>Nicola</t>
  </si>
  <si>
    <t>Debbie</t>
  </si>
  <si>
    <t>FRANSEN</t>
  </si>
  <si>
    <t>MAREE</t>
  </si>
  <si>
    <t>Stelios</t>
  </si>
  <si>
    <t>KOUTSOUMBIS</t>
  </si>
  <si>
    <t>Jonathan Bruce</t>
  </si>
  <si>
    <t>MACKINTOSH</t>
  </si>
  <si>
    <t>FIFIELD</t>
  </si>
  <si>
    <t>Sharyn</t>
  </si>
  <si>
    <t>NICHOLS</t>
  </si>
  <si>
    <t>Fasong</t>
  </si>
  <si>
    <t>KIM</t>
  </si>
  <si>
    <t>TARGETT</t>
  </si>
  <si>
    <t>Rolf</t>
  </si>
  <si>
    <t>BEHRENS</t>
  </si>
  <si>
    <t>BETTERIDGE</t>
  </si>
  <si>
    <t>Morgan</t>
  </si>
  <si>
    <t>PIKE</t>
  </si>
  <si>
    <t>Charles</t>
  </si>
  <si>
    <t>NUTTALL-SMITH</t>
  </si>
  <si>
    <t>JOHNSTON</t>
  </si>
  <si>
    <t>MILES</t>
  </si>
  <si>
    <t>JONES</t>
  </si>
  <si>
    <t>MOYNIHAN</t>
  </si>
  <si>
    <t>Rodney</t>
  </si>
  <si>
    <t>Danielle</t>
  </si>
  <si>
    <t>Rohan</t>
  </si>
  <si>
    <t>Angus</t>
  </si>
  <si>
    <t>Elouise</t>
  </si>
  <si>
    <t>BACON</t>
  </si>
  <si>
    <t>Elli</t>
  </si>
  <si>
    <t>YAZBECK</t>
  </si>
  <si>
    <t>Dean</t>
  </si>
  <si>
    <t>MORTON</t>
  </si>
  <si>
    <t>EATON</t>
  </si>
  <si>
    <t>Jocie</t>
  </si>
  <si>
    <t>EVISON</t>
  </si>
  <si>
    <t>OGIER</t>
  </si>
  <si>
    <t>Jeremy</t>
  </si>
  <si>
    <t>BOLT</t>
  </si>
  <si>
    <t>HOLT</t>
  </si>
  <si>
    <t>WILBOURN</t>
  </si>
  <si>
    <t>COPE</t>
  </si>
  <si>
    <t>COATES</t>
  </si>
  <si>
    <t>Liz</t>
  </si>
  <si>
    <t>SHEPHERD</t>
  </si>
  <si>
    <t>BEUKERS</t>
  </si>
  <si>
    <t>DREDGE</t>
  </si>
  <si>
    <t>Tadhg</t>
  </si>
  <si>
    <t>Michelle</t>
  </si>
  <si>
    <t>WATTS</t>
  </si>
  <si>
    <t>KARP</t>
  </si>
  <si>
    <t>Yago</t>
  </si>
  <si>
    <t>CARREIRA</t>
  </si>
  <si>
    <t>Philip</t>
  </si>
  <si>
    <t>SLOSS</t>
  </si>
  <si>
    <t>Samantha</t>
  </si>
  <si>
    <t>WHITTAKER</t>
  </si>
  <si>
    <t>BELLOS</t>
  </si>
  <si>
    <t>VACCHER</t>
  </si>
  <si>
    <t>CRADDOCK</t>
  </si>
  <si>
    <t>Isabel</t>
  </si>
  <si>
    <t>HERRICK</t>
  </si>
  <si>
    <t>Victoria</t>
  </si>
  <si>
    <t>JAGUSCH</t>
  </si>
  <si>
    <t>Laura</t>
  </si>
  <si>
    <t>HIGGINS</t>
  </si>
  <si>
    <t>CRAWFORD</t>
  </si>
  <si>
    <t>BUNCLE</t>
  </si>
  <si>
    <t>Erin</t>
  </si>
  <si>
    <t>Graeme</t>
  </si>
  <si>
    <t>TALL</t>
  </si>
  <si>
    <t>Ingrid</t>
  </si>
  <si>
    <t>MCPHEE</t>
  </si>
  <si>
    <t>Teagan</t>
  </si>
  <si>
    <t>DRAKE</t>
  </si>
  <si>
    <t>Jessica</t>
  </si>
  <si>
    <t>OPPENHEIM</t>
  </si>
  <si>
    <t>Shannon</t>
  </si>
  <si>
    <t>QUARTLY</t>
  </si>
  <si>
    <t>COMAN</t>
  </si>
  <si>
    <t>KEAST</t>
  </si>
  <si>
    <t>CROSBY</t>
  </si>
  <si>
    <t>ROBINSON</t>
  </si>
  <si>
    <t>Colm</t>
  </si>
  <si>
    <t>O'NEILL</t>
  </si>
  <si>
    <t>ROUBEKAS</t>
  </si>
  <si>
    <t>MORICEAU</t>
  </si>
  <si>
    <t>FELL</t>
  </si>
  <si>
    <t>Pierre-Eliott</t>
  </si>
  <si>
    <t>ROUSSEL-CORBINEAU</t>
  </si>
  <si>
    <t>Douglas</t>
  </si>
  <si>
    <t>HOMER</t>
  </si>
  <si>
    <t>GRIGNET</t>
  </si>
  <si>
    <t>MOREIRA</t>
  </si>
  <si>
    <t>Annabelle</t>
  </si>
  <si>
    <t>HAYES</t>
  </si>
  <si>
    <t>Juliet</t>
  </si>
  <si>
    <t>Sandra</t>
  </si>
  <si>
    <t>Harriet</t>
  </si>
  <si>
    <t>MACDONALD</t>
  </si>
  <si>
    <t>Melanie</t>
  </si>
  <si>
    <t>ANDERS</t>
  </si>
  <si>
    <t>Harper</t>
  </si>
  <si>
    <t>COOKE</t>
  </si>
  <si>
    <t>REID</t>
  </si>
  <si>
    <t>Jean</t>
  </si>
  <si>
    <t>KEVANS</t>
  </si>
  <si>
    <t>BURKE</t>
  </si>
  <si>
    <t>CALDER</t>
  </si>
  <si>
    <t>Damian</t>
  </si>
  <si>
    <t>DIXON</t>
  </si>
  <si>
    <t>GOTH</t>
  </si>
  <si>
    <t>ALEXIS</t>
  </si>
  <si>
    <t>Kathryn</t>
  </si>
  <si>
    <t>CUMBERWORTH</t>
  </si>
  <si>
    <t>Brian</t>
  </si>
  <si>
    <t>BARRETO</t>
  </si>
  <si>
    <t>Tiffany</t>
  </si>
  <si>
    <t>Wendy</t>
  </si>
  <si>
    <t>LONDAL</t>
  </si>
  <si>
    <t>Sha</t>
  </si>
  <si>
    <t>ZHU</t>
  </si>
  <si>
    <t>Bridget</t>
  </si>
  <si>
    <t>Christine</t>
  </si>
  <si>
    <t>SIPIDIAS</t>
  </si>
  <si>
    <t>Debora Pamela</t>
  </si>
  <si>
    <t>CARDENAS OYARZUN</t>
  </si>
  <si>
    <t>Jennifer</t>
  </si>
  <si>
    <t>WILLS</t>
  </si>
  <si>
    <t>Bob</t>
  </si>
  <si>
    <t>NICHOLSON</t>
  </si>
  <si>
    <t>Fiona</t>
  </si>
  <si>
    <t>Joanne</t>
  </si>
  <si>
    <t>Geoff</t>
  </si>
  <si>
    <t>MEERS</t>
  </si>
  <si>
    <t>Sherman</t>
  </si>
  <si>
    <t>CHENG</t>
  </si>
  <si>
    <t>Richard Nicholas</t>
  </si>
  <si>
    <t>ROSENBERG</t>
  </si>
  <si>
    <t>Colin</t>
  </si>
  <si>
    <t>Lyn</t>
  </si>
  <si>
    <t>ATKIN</t>
  </si>
  <si>
    <t>TA96125</t>
  </si>
  <si>
    <t>TA131752</t>
  </si>
  <si>
    <t>TA126319</t>
  </si>
  <si>
    <t>TA2035</t>
  </si>
  <si>
    <t>TA67609</t>
  </si>
  <si>
    <t>TA114243</t>
  </si>
  <si>
    <t>ta60909</t>
  </si>
  <si>
    <t>TA72949</t>
  </si>
  <si>
    <t>TA10311</t>
  </si>
  <si>
    <t>TA109387</t>
  </si>
  <si>
    <t>TA102949</t>
  </si>
  <si>
    <t>TA106637</t>
  </si>
  <si>
    <t>TA60623</t>
  </si>
  <si>
    <t>TA131747</t>
  </si>
  <si>
    <t>TA122803</t>
  </si>
  <si>
    <t>TA83870</t>
  </si>
  <si>
    <t>TA79987</t>
  </si>
  <si>
    <t>TA11821</t>
  </si>
  <si>
    <t>TA107746</t>
  </si>
  <si>
    <t>TA3369</t>
  </si>
  <si>
    <t>TA129716</t>
  </si>
  <si>
    <t>TA69301</t>
  </si>
  <si>
    <t>TA13924</t>
  </si>
  <si>
    <t>TA1276</t>
  </si>
  <si>
    <t>Ta12689</t>
  </si>
  <si>
    <t>TA118128</t>
  </si>
  <si>
    <t>TA127298</t>
  </si>
  <si>
    <t>TA117952</t>
  </si>
  <si>
    <t>TA89228</t>
  </si>
  <si>
    <t>TA112770</t>
  </si>
  <si>
    <t>TA8383</t>
  </si>
  <si>
    <t>TA95330</t>
  </si>
  <si>
    <t>TA12422</t>
  </si>
  <si>
    <t>ta26415</t>
  </si>
  <si>
    <t>TA48807</t>
  </si>
  <si>
    <t>TA7546</t>
  </si>
  <si>
    <t>TA107747</t>
  </si>
  <si>
    <t>ta106834</t>
  </si>
  <si>
    <t>TA8928</t>
  </si>
  <si>
    <t>TA97329</t>
  </si>
  <si>
    <t>TA131744</t>
  </si>
  <si>
    <t>TA112335</t>
  </si>
  <si>
    <t>TA69350</t>
  </si>
  <si>
    <t>TA133417</t>
  </si>
  <si>
    <t>TA135977</t>
  </si>
  <si>
    <t>TA124964</t>
  </si>
  <si>
    <t>TA131023</t>
  </si>
  <si>
    <t>TA118839</t>
  </si>
  <si>
    <t>TA102229</t>
  </si>
  <si>
    <t>TA 73918</t>
  </si>
  <si>
    <t>TA130724</t>
  </si>
  <si>
    <t>TA117760</t>
  </si>
  <si>
    <t>TA135353</t>
  </si>
  <si>
    <t>TA20555</t>
  </si>
  <si>
    <t>5483</t>
  </si>
  <si>
    <t>TA115249</t>
  </si>
  <si>
    <t>TA119657</t>
  </si>
  <si>
    <t>Ta133152</t>
  </si>
  <si>
    <t>TA122799</t>
  </si>
  <si>
    <t>TA138774</t>
  </si>
  <si>
    <t>TA14759</t>
  </si>
  <si>
    <t>TA82934</t>
  </si>
  <si>
    <t>TA4216</t>
  </si>
  <si>
    <t>109484</t>
  </si>
  <si>
    <t>Ta4236</t>
  </si>
  <si>
    <t>TA113716</t>
  </si>
  <si>
    <t>130064</t>
  </si>
  <si>
    <t>Ta138814</t>
  </si>
  <si>
    <t>TA77928</t>
  </si>
  <si>
    <t>TA105924</t>
  </si>
  <si>
    <t>TA126773</t>
  </si>
  <si>
    <t>TA124153</t>
  </si>
  <si>
    <t>TA131200</t>
  </si>
  <si>
    <t>TA131562</t>
  </si>
  <si>
    <t>TA129054</t>
  </si>
  <si>
    <t>TA39622</t>
  </si>
  <si>
    <t>TA3408</t>
  </si>
  <si>
    <t>53806</t>
  </si>
  <si>
    <t>110628</t>
  </si>
  <si>
    <t>TA130901</t>
  </si>
  <si>
    <t>TA106115</t>
  </si>
  <si>
    <t>Ta723</t>
  </si>
  <si>
    <t>88484</t>
  </si>
  <si>
    <t>TA115893</t>
  </si>
  <si>
    <t>TA23020</t>
  </si>
  <si>
    <t>TA6642</t>
  </si>
  <si>
    <t>TA88587</t>
  </si>
  <si>
    <t>TA97330</t>
  </si>
  <si>
    <t>TA109343</t>
  </si>
  <si>
    <t>A129706</t>
  </si>
  <si>
    <t>TA134338</t>
  </si>
  <si>
    <t>TA112209</t>
  </si>
  <si>
    <t>TA139837</t>
  </si>
  <si>
    <t>TA2234</t>
  </si>
  <si>
    <t>TA133055</t>
  </si>
  <si>
    <t>131842</t>
  </si>
  <si>
    <t>TA138064</t>
  </si>
  <si>
    <t>TA68789</t>
  </si>
  <si>
    <t>TA138096</t>
  </si>
  <si>
    <t>TA21097</t>
  </si>
  <si>
    <t>TA137584</t>
  </si>
  <si>
    <t>TA138502</t>
  </si>
  <si>
    <t>TA120471</t>
  </si>
  <si>
    <t>TA53750</t>
  </si>
  <si>
    <t>TA5860</t>
  </si>
  <si>
    <t>TA36215</t>
  </si>
  <si>
    <t>TA54816</t>
  </si>
  <si>
    <t>TA90758</t>
  </si>
  <si>
    <t>TA19612</t>
  </si>
  <si>
    <t>TA79607</t>
  </si>
  <si>
    <t>TA122644</t>
  </si>
  <si>
    <t>Ta128035</t>
  </si>
  <si>
    <t>TA137637</t>
  </si>
  <si>
    <t>TA117624</t>
  </si>
  <si>
    <t>TA97331</t>
  </si>
  <si>
    <t>TA121967</t>
  </si>
  <si>
    <t>TA105159</t>
  </si>
  <si>
    <t>TA141320</t>
  </si>
  <si>
    <t>Ta130053</t>
  </si>
  <si>
    <t>TA131466</t>
  </si>
  <si>
    <t>TA115848</t>
  </si>
  <si>
    <t>TA134271</t>
  </si>
  <si>
    <t>TA126371</t>
  </si>
  <si>
    <t>TA137952</t>
  </si>
  <si>
    <t>TA121651</t>
  </si>
  <si>
    <t>TA116154</t>
  </si>
  <si>
    <t>TA140602</t>
  </si>
  <si>
    <t>TA73506</t>
  </si>
  <si>
    <t>TA69039</t>
  </si>
  <si>
    <t>TA7192</t>
  </si>
  <si>
    <t>TA114218</t>
  </si>
  <si>
    <t>TA132561</t>
  </si>
  <si>
    <t>TA92208</t>
  </si>
  <si>
    <t>TA139370</t>
  </si>
  <si>
    <t>TA36979</t>
  </si>
  <si>
    <t>TA8843</t>
  </si>
  <si>
    <t>TA95607</t>
  </si>
  <si>
    <t>TA107727</t>
  </si>
  <si>
    <t>TA 68629</t>
  </si>
  <si>
    <t>TA57086</t>
  </si>
  <si>
    <t>TA3884</t>
  </si>
  <si>
    <t>Ta136204</t>
  </si>
  <si>
    <t>TA8577</t>
  </si>
  <si>
    <t>135796</t>
  </si>
  <si>
    <t>TA121654</t>
  </si>
  <si>
    <t>TA11138</t>
  </si>
  <si>
    <t>TA1821</t>
  </si>
  <si>
    <t>TA137351</t>
  </si>
  <si>
    <t>TA125551</t>
  </si>
  <si>
    <t>TA118236</t>
  </si>
  <si>
    <t>3794</t>
  </si>
  <si>
    <t>TA122126</t>
  </si>
  <si>
    <t>89445</t>
  </si>
  <si>
    <t>TA5512</t>
  </si>
  <si>
    <t>TA101133</t>
  </si>
  <si>
    <t>TA103636</t>
  </si>
  <si>
    <t>TA123346</t>
  </si>
  <si>
    <t>TA124754</t>
  </si>
  <si>
    <t>TA141316</t>
  </si>
  <si>
    <t>TA110213</t>
  </si>
  <si>
    <t>TA138934</t>
  </si>
  <si>
    <t>TA2104</t>
  </si>
  <si>
    <t>TA110996</t>
  </si>
  <si>
    <t>TA134571</t>
  </si>
  <si>
    <t>TA115005</t>
  </si>
  <si>
    <t>TA58853</t>
  </si>
  <si>
    <t>TA84540</t>
  </si>
  <si>
    <t>134822</t>
  </si>
  <si>
    <t>TA134569</t>
  </si>
  <si>
    <t>TA9577</t>
  </si>
  <si>
    <t>TA125485</t>
  </si>
  <si>
    <t>TA69319</t>
  </si>
  <si>
    <t>TA4314</t>
  </si>
  <si>
    <t>TA104304</t>
  </si>
  <si>
    <t>TA44756</t>
  </si>
  <si>
    <t>TA130779</t>
  </si>
  <si>
    <t>TA135495</t>
  </si>
  <si>
    <t>36413</t>
  </si>
  <si>
    <t>TA12788</t>
  </si>
  <si>
    <t>TA118578</t>
  </si>
  <si>
    <t>TA121522</t>
  </si>
  <si>
    <t>TA65658</t>
  </si>
  <si>
    <t>Ta130054</t>
  </si>
  <si>
    <t>TA110732</t>
  </si>
  <si>
    <t>TA127075</t>
  </si>
  <si>
    <t>8178</t>
  </si>
  <si>
    <t>TA75609</t>
  </si>
  <si>
    <t>TA103670</t>
  </si>
  <si>
    <t>TA 6099</t>
  </si>
  <si>
    <t>TA3482</t>
  </si>
  <si>
    <t>TA110729</t>
  </si>
  <si>
    <t>TA64727</t>
  </si>
  <si>
    <t>TA 29725</t>
  </si>
  <si>
    <t>TA 133628</t>
  </si>
  <si>
    <t>TA14217</t>
  </si>
  <si>
    <t>TA5734</t>
  </si>
  <si>
    <t>Male 15-19</t>
  </si>
  <si>
    <t>Female 15-19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</si>
  <si>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</si>
  <si>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</si>
  <si>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</si>
  <si>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</si>
  <si>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</si>
  <si>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</si>
  <si>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</si>
  <si>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</si>
  <si>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</si>
  <si>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</si>
  <si>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</si>
  <si>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</si>
  <si>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</si>
  <si>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</si>
  <si>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</si>
  <si>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</si>
  <si>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</si>
  <si>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</si>
  <si>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</si>
  <si>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</si>
  <si>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</si>
  <si>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</si>
  <si>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</si>
  <si>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</si>
  <si>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</si>
  <si>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</si>
  <si>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</si>
  <si>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</si>
  <si>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</si>
  <si>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</si>
  <si>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</si>
  <si>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</si>
  <si>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</si>
  <si>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</si>
  <si>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</si>
  <si>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</si>
  <si>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</si>
  <si>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39</t>
  </si>
  <si>
    <t>40</t>
  </si>
  <si>
    <t>41</t>
  </si>
  <si>
    <t>42</t>
  </si>
  <si>
    <t>44</t>
  </si>
  <si>
    <t>Total Round 2</t>
  </si>
  <si>
    <t>GODDEN</t>
  </si>
  <si>
    <t>GORICK</t>
  </si>
  <si>
    <t>DALEY</t>
  </si>
  <si>
    <t>ASHLEY</t>
  </si>
  <si>
    <t>Vanessa</t>
  </si>
  <si>
    <t>Diego</t>
  </si>
  <si>
    <t>UZZUN</t>
  </si>
  <si>
    <t>KNIGHT</t>
  </si>
  <si>
    <t>Monique</t>
  </si>
  <si>
    <t>VAN CAMP</t>
  </si>
  <si>
    <t>WILES</t>
  </si>
  <si>
    <t>Mike</t>
  </si>
  <si>
    <t>STEINBERG</t>
  </si>
  <si>
    <t>VAN OMMEN</t>
  </si>
  <si>
    <t>TORRES</t>
  </si>
  <si>
    <t>Kerry</t>
  </si>
  <si>
    <t>Leighton</t>
  </si>
  <si>
    <t>HOWARD</t>
  </si>
  <si>
    <t>GARVEY</t>
  </si>
  <si>
    <t>REAY</t>
  </si>
  <si>
    <t>Bobby</t>
  </si>
  <si>
    <t>SMALE</t>
  </si>
  <si>
    <t>Malcolm</t>
  </si>
  <si>
    <t>PARKES</t>
  </si>
  <si>
    <t>Shelby</t>
  </si>
  <si>
    <t>HOOD</t>
  </si>
  <si>
    <t>Elissa</t>
  </si>
  <si>
    <t>BEHRENDT</t>
  </si>
  <si>
    <t>Thierry</t>
  </si>
  <si>
    <t>MASQUILIER</t>
  </si>
  <si>
    <t>CHEN</t>
  </si>
  <si>
    <t>LIND</t>
  </si>
  <si>
    <t>Jasmine</t>
  </si>
  <si>
    <t>RAPER</t>
  </si>
  <si>
    <t>Jasmin</t>
  </si>
  <si>
    <t>Robert</t>
  </si>
  <si>
    <t>O'CONNOR</t>
  </si>
  <si>
    <t>LATTA</t>
  </si>
  <si>
    <t>SHEATHER</t>
  </si>
  <si>
    <t>PRIDE</t>
  </si>
  <si>
    <t>Briony</t>
  </si>
  <si>
    <t>MOLONEY</t>
  </si>
  <si>
    <t>Julie</t>
  </si>
  <si>
    <t>PLANES</t>
  </si>
  <si>
    <t>Kirsty</t>
  </si>
  <si>
    <t>Fran</t>
  </si>
  <si>
    <t>WALSH</t>
  </si>
  <si>
    <t>Lucy</t>
  </si>
  <si>
    <t>LARBALESTIER</t>
  </si>
  <si>
    <t>Yareni</t>
  </si>
  <si>
    <t>GUERRERO</t>
  </si>
  <si>
    <t>Bonnie</t>
  </si>
  <si>
    <t>O'DONNELL</t>
  </si>
  <si>
    <t>WOOD</t>
  </si>
  <si>
    <t>NGAN</t>
  </si>
  <si>
    <t>Vicki</t>
  </si>
  <si>
    <t>SAPOUNTZIS</t>
  </si>
  <si>
    <t>MEACHAM</t>
  </si>
  <si>
    <t>Janice</t>
  </si>
  <si>
    <t>IREDALE</t>
  </si>
  <si>
    <t>Female 75-79</t>
  </si>
  <si>
    <t>TA86523</t>
  </si>
  <si>
    <t>66205</t>
  </si>
  <si>
    <t>TA126400</t>
  </si>
  <si>
    <t>4848</t>
  </si>
  <si>
    <t>TA92225</t>
  </si>
  <si>
    <t>TA133077</t>
  </si>
  <si>
    <t>TA7545</t>
  </si>
  <si>
    <t>TA111626</t>
  </si>
  <si>
    <t>TA118853</t>
  </si>
  <si>
    <t>TA4163</t>
  </si>
  <si>
    <t>TA10636</t>
  </si>
  <si>
    <t>TA 22313</t>
  </si>
  <si>
    <t>TA4810</t>
  </si>
  <si>
    <t>TA68424</t>
  </si>
  <si>
    <t>TA141331</t>
  </si>
  <si>
    <t>TA54726</t>
  </si>
  <si>
    <t>68726</t>
  </si>
  <si>
    <t>TA53995</t>
  </si>
  <si>
    <t>TA126982</t>
  </si>
  <si>
    <t>Ta92571</t>
  </si>
  <si>
    <t>TA30115</t>
  </si>
  <si>
    <t>120164</t>
  </si>
  <si>
    <t>TA140528</t>
  </si>
  <si>
    <t>TA 121996</t>
  </si>
  <si>
    <t>TA109103</t>
  </si>
  <si>
    <t>TA92797</t>
  </si>
  <si>
    <t>TA137093</t>
  </si>
  <si>
    <t>TA120070</t>
  </si>
  <si>
    <t>TA73065</t>
  </si>
  <si>
    <t>TA 54195</t>
  </si>
  <si>
    <t>TA122033</t>
  </si>
  <si>
    <t>TA105429</t>
  </si>
  <si>
    <t>TA136601</t>
  </si>
  <si>
    <t>TA13317</t>
  </si>
  <si>
    <t>TA120712</t>
  </si>
  <si>
    <t>TA12799</t>
  </si>
  <si>
    <t>TA105430</t>
  </si>
  <si>
    <t>TA1869</t>
  </si>
  <si>
    <t>TA138582</t>
  </si>
  <si>
    <t>TA131129</t>
  </si>
  <si>
    <t>TA92812</t>
  </si>
  <si>
    <t>TA124865</t>
  </si>
  <si>
    <t>TA103520</t>
  </si>
  <si>
    <t>TA119845</t>
  </si>
  <si>
    <t>TA102224</t>
  </si>
  <si>
    <t>TA140464</t>
  </si>
  <si>
    <t>TA124098</t>
  </si>
  <si>
    <t>TA130259</t>
  </si>
  <si>
    <t>TA7549</t>
  </si>
  <si>
    <t>TA128679</t>
  </si>
  <si>
    <t>TA73800</t>
  </si>
  <si>
    <t>TA19252</t>
  </si>
  <si>
    <t>TA109100</t>
  </si>
  <si>
    <t>TA141563</t>
  </si>
  <si>
    <t>TA106837</t>
  </si>
  <si>
    <t>Lilly</t>
  </si>
  <si>
    <t>Petra</t>
  </si>
  <si>
    <t>Sophie</t>
  </si>
  <si>
    <t>HARDWICK</t>
  </si>
  <si>
    <t>Iris</t>
  </si>
  <si>
    <t>Austin</t>
  </si>
  <si>
    <t>Lincoln</t>
  </si>
  <si>
    <t>DUNNELL</t>
  </si>
  <si>
    <t>BRENNAN</t>
  </si>
  <si>
    <t>PARSONS</t>
  </si>
  <si>
    <t>Penny</t>
  </si>
  <si>
    <t>RAFFAELE</t>
  </si>
  <si>
    <t>GARNER</t>
  </si>
  <si>
    <t>Raha</t>
  </si>
  <si>
    <t>N</t>
  </si>
  <si>
    <t>Mandy</t>
  </si>
  <si>
    <t>HEWES</t>
  </si>
  <si>
    <t>Lesley</t>
  </si>
  <si>
    <t>DOIG</t>
  </si>
  <si>
    <t>Rowena</t>
  </si>
  <si>
    <t>Cloe</t>
  </si>
  <si>
    <t>WOODWARD</t>
  </si>
  <si>
    <t>TA21220</t>
  </si>
  <si>
    <t>TA133416</t>
  </si>
  <si>
    <t>TA136112</t>
  </si>
  <si>
    <t>TA111186</t>
  </si>
  <si>
    <t>TA117517</t>
  </si>
  <si>
    <t>TA133651</t>
  </si>
  <si>
    <t>TA118667</t>
  </si>
  <si>
    <t>TA80304</t>
  </si>
  <si>
    <t>TA139154</t>
  </si>
  <si>
    <t>TA77708</t>
  </si>
  <si>
    <t>TA110234</t>
  </si>
  <si>
    <t>TA69302</t>
  </si>
  <si>
    <t>TA120601</t>
  </si>
  <si>
    <t>Male</t>
  </si>
  <si>
    <t>Female</t>
  </si>
  <si>
    <t>TA97402</t>
  </si>
  <si>
    <t>TA53809</t>
  </si>
  <si>
    <t>ta126230</t>
  </si>
  <si>
    <t>Part P</t>
  </si>
  <si>
    <t>Number that finished Club</t>
  </si>
  <si>
    <t>Club Champs Performance Total</t>
  </si>
  <si>
    <t>Number that finished Aquabike</t>
  </si>
  <si>
    <t>Aquabike Performance Total</t>
  </si>
  <si>
    <t>Half Club Number that finished</t>
  </si>
  <si>
    <t>TA137710</t>
  </si>
  <si>
    <t>Club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</si>
</sst>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name val="Calibri"/>
      <charset val="1"/>
    </font>
    <font>
      <b/>
      <sz val="7"/>
      <color rgb="FF66666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7" fillId="0" borderId="0"/>
    <xf numFmtId="0" fontId="4" fillId="0" borderId="0"/>
  </cellStyleXfs>
  <cellXfs count="30">
    <xf numFmtId="0" fontId="0" fillId="0" borderId="0" xfId="0"/>
    <xf numFmtId="0" fontId="0" fillId="0" borderId="1" xfId="0" applyBorder="1"/>
    <xf numFmtId="0" fontId="3" fillId="0" borderId="1" xfId="0" applyFont="1" applyBorder="1"/>
    <xf numFmtId="0" fontId="5" fillId="0" borderId="0" xfId="0" applyFont="1" applyAlignment="1">
      <alignment vertical="center"/>
    </xf>
    <xf numFmtId="0" fontId="3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9" fontId="0" fillId="0" borderId="1" xfId="1" applyFont="1" applyBorder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1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8" fillId="0" borderId="0" xfId="0" applyFont="1"/>
    <xf numFmtId="0" fontId="4" fillId="0" borderId="1" xfId="3" applyBorder="1"/>
    <xf numFmtId="0" fontId="8" fillId="0" borderId="1" xfId="0" applyFont="1" applyBorder="1"/>
    <xf numFmtId="0" fontId="3" fillId="0" borderId="4" xfId="0" applyFont="1" applyBorder="1" applyAlignment="1">
      <alignment horizontal="left"/>
    </xf>
    <xf numFmtId="0" fontId="4" fillId="3" borderId="0" xfId="0" applyFont="1" applyFill="1" applyAlignment="1">
      <alignment horizontal="center"/>
    </xf>
    <xf numFmtId="0" fontId="6" fillId="0" borderId="3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3" borderId="0" xfId="0" applyFill="1"/>
    <xf numFmtId="0" fontId="3" fillId="3" borderId="0" xfId="0" applyFont="1" applyFill="1" applyAlignment="1">
      <alignment horizontal="left"/>
    </xf>
    <xf numFmtId="9" fontId="0" fillId="3" borderId="0" xfId="1" applyFont="1" applyFill="1" applyBorder="1"/>
    <xf numFmtId="9" fontId="0" fillId="0" borderId="0" xfId="0" applyNumberFormat="1"/>
  </cellXfs>
  <cellStyles count="4">
    <cellStyle name="Normal" xfId="0" builtinId="0"/>
    <cellStyle name="Normal 2" xfId="2" xr:uid="{CFA41E7D-5B89-4440-8B5E-3A58C990BBE2}"/>
    <cellStyle name="Normal 3" xfId="3" xr:uid="{3E17F804-4FEB-416A-ACA3-9633E9D0EBEF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84C6B-0455-4186-B989-74F6EFB9D931}">
  <dimension ref="A1:H227"/>
  <sheetViews>
    <sheetView zoomScale="140" zoomScaleNormal="140" workbookViewId="0">
      <selection activeCell="F22" sqref="F22"/>
    </sheetView>
  </sheetViews>
  <sheetFormatPr defaultRowHeight="14.5" x14ac:dyDescent="0.35"/>
  <cols>
    <col min="1" max="1" width="18" customWidth="1"/>
    <col min="2" max="2" width="19.08984375" bestFit="1" customWidth="1"/>
    <col min="3" max="3" width="14" customWidth="1"/>
    <col min="4" max="4" width="16.6328125" customWidth="1"/>
    <col min="5" max="5" width="24" style="6" bestFit="1" customWidth="1"/>
    <col min="6" max="6" width="17.81640625" style="6" customWidth="1"/>
    <col min="7" max="7" width="43.81640625" bestFit="1" customWidth="1"/>
    <col min="8" max="8" width="44.26953125" bestFit="1" customWidth="1"/>
  </cols>
  <sheetData>
    <row r="1" spans="1:8" x14ac:dyDescent="0.35">
      <c r="A1" s="1" t="s">
        <v>0</v>
      </c>
      <c r="B1" s="1" t="s">
        <v>1</v>
      </c>
      <c r="C1" s="1" t="s">
        <v>4</v>
      </c>
      <c r="D1" s="2" t="s">
        <v>5</v>
      </c>
      <c r="E1" s="4" t="s">
        <v>15</v>
      </c>
      <c r="F1" s="4" t="s">
        <v>30</v>
      </c>
      <c r="G1" s="2" t="s">
        <v>16</v>
      </c>
      <c r="H1" s="1" t="s">
        <v>2</v>
      </c>
    </row>
    <row r="2" spans="1:8" x14ac:dyDescent="0.35">
      <c r="A2" s="2" t="s">
        <v>103</v>
      </c>
      <c r="B2" s="2" t="s">
        <v>243</v>
      </c>
      <c r="C2" s="2" t="s">
        <v>485</v>
      </c>
      <c r="D2" s="2" t="s">
        <v>224</v>
      </c>
      <c r="E2" s="2" t="s">
        <v>683</v>
      </c>
      <c r="F2" s="7">
        <v>10</v>
      </c>
      <c r="G2" s="14" t="s">
        <v>229</v>
      </c>
      <c r="H2" s="2" t="s">
        <v>17</v>
      </c>
    </row>
    <row r="3" spans="1:8" x14ac:dyDescent="0.35">
      <c r="A3" s="2" t="s">
        <v>244</v>
      </c>
      <c r="B3" s="2" t="s">
        <v>245</v>
      </c>
      <c r="C3" s="2" t="s">
        <v>486</v>
      </c>
      <c r="D3" s="2" t="s">
        <v>160</v>
      </c>
      <c r="E3" s="2" t="s">
        <v>683</v>
      </c>
      <c r="F3" s="7">
        <v>10</v>
      </c>
      <c r="G3" s="16" t="s">
        <v>182</v>
      </c>
      <c r="H3" s="2" t="s">
        <v>17</v>
      </c>
    </row>
    <row r="4" spans="1:8" x14ac:dyDescent="0.35">
      <c r="A4" s="2" t="s">
        <v>45</v>
      </c>
      <c r="B4" s="2" t="s">
        <v>247</v>
      </c>
      <c r="C4" s="2" t="s">
        <v>487</v>
      </c>
      <c r="D4" s="2" t="s">
        <v>160</v>
      </c>
      <c r="E4" s="2" t="s">
        <v>684</v>
      </c>
      <c r="F4" s="7">
        <v>9</v>
      </c>
      <c r="G4" s="16" t="s">
        <v>230</v>
      </c>
      <c r="H4" s="2" t="s">
        <v>17</v>
      </c>
    </row>
    <row r="5" spans="1:8" x14ac:dyDescent="0.35">
      <c r="A5" s="2" t="s">
        <v>249</v>
      </c>
      <c r="B5" s="2" t="s">
        <v>250</v>
      </c>
      <c r="C5" s="2" t="s">
        <v>488</v>
      </c>
      <c r="D5" s="2" t="s">
        <v>162</v>
      </c>
      <c r="E5" s="2" t="s">
        <v>683</v>
      </c>
      <c r="F5" s="7">
        <v>10</v>
      </c>
      <c r="G5" s="16" t="s">
        <v>182</v>
      </c>
      <c r="H5" s="2" t="s">
        <v>17</v>
      </c>
    </row>
    <row r="6" spans="1:8" x14ac:dyDescent="0.35">
      <c r="A6" s="2" t="s">
        <v>8</v>
      </c>
      <c r="B6" s="2" t="s">
        <v>53</v>
      </c>
      <c r="C6" s="2" t="s">
        <v>141</v>
      </c>
      <c r="D6" s="2" t="s">
        <v>162</v>
      </c>
      <c r="E6" s="2" t="s">
        <v>685</v>
      </c>
      <c r="F6" s="7">
        <v>8</v>
      </c>
      <c r="G6" t="s">
        <v>227</v>
      </c>
      <c r="H6" s="2" t="s">
        <v>17</v>
      </c>
    </row>
    <row r="7" spans="1:8" x14ac:dyDescent="0.35">
      <c r="A7" s="2" t="s">
        <v>20</v>
      </c>
      <c r="B7" s="2" t="s">
        <v>78</v>
      </c>
      <c r="C7" s="2" t="s">
        <v>489</v>
      </c>
      <c r="D7" s="2" t="s">
        <v>162</v>
      </c>
      <c r="E7" s="2" t="s">
        <v>686</v>
      </c>
      <c r="F7" s="7">
        <v>7</v>
      </c>
      <c r="G7" s="16" t="s">
        <v>233</v>
      </c>
      <c r="H7" s="2" t="s">
        <v>17</v>
      </c>
    </row>
    <row r="8" spans="1:8" x14ac:dyDescent="0.35">
      <c r="A8" s="2" t="s">
        <v>61</v>
      </c>
      <c r="B8" s="2" t="s">
        <v>62</v>
      </c>
      <c r="C8" s="2" t="s">
        <v>142</v>
      </c>
      <c r="D8" s="2" t="s">
        <v>163</v>
      </c>
      <c r="E8" s="2" t="s">
        <v>683</v>
      </c>
      <c r="F8" s="7">
        <v>10</v>
      </c>
      <c r="G8" s="16" t="s">
        <v>230</v>
      </c>
      <c r="H8" s="2" t="s">
        <v>17</v>
      </c>
    </row>
    <row r="9" spans="1:8" x14ac:dyDescent="0.35">
      <c r="A9" s="2" t="s">
        <v>27</v>
      </c>
      <c r="B9" s="2" t="s">
        <v>251</v>
      </c>
      <c r="C9" s="2" t="s">
        <v>490</v>
      </c>
      <c r="D9" s="2" t="s">
        <v>164</v>
      </c>
      <c r="E9" s="2" t="s">
        <v>684</v>
      </c>
      <c r="F9" s="7">
        <v>9</v>
      </c>
      <c r="G9" s="16" t="s">
        <v>182</v>
      </c>
      <c r="H9" s="2" t="s">
        <v>17</v>
      </c>
    </row>
    <row r="10" spans="1:8" x14ac:dyDescent="0.35">
      <c r="A10" s="2" t="s">
        <v>58</v>
      </c>
      <c r="B10" s="2" t="s">
        <v>37</v>
      </c>
      <c r="C10" s="2" t="s">
        <v>491</v>
      </c>
      <c r="D10" s="2" t="s">
        <v>164</v>
      </c>
      <c r="E10" s="2" t="s">
        <v>685</v>
      </c>
      <c r="F10" s="7">
        <v>8</v>
      </c>
      <c r="G10" s="16" t="s">
        <v>228</v>
      </c>
      <c r="H10" s="2" t="s">
        <v>17</v>
      </c>
    </row>
    <row r="11" spans="1:8" x14ac:dyDescent="0.35">
      <c r="A11" s="2" t="s">
        <v>252</v>
      </c>
      <c r="B11" s="2" t="s">
        <v>253</v>
      </c>
      <c r="C11" s="2" t="s">
        <v>492</v>
      </c>
      <c r="D11" s="2" t="s">
        <v>160</v>
      </c>
      <c r="E11" s="2" t="s">
        <v>686</v>
      </c>
      <c r="F11" s="7">
        <v>7</v>
      </c>
      <c r="G11" s="16" t="s">
        <v>233</v>
      </c>
      <c r="H11" s="2" t="s">
        <v>17</v>
      </c>
    </row>
    <row r="12" spans="1:8" x14ac:dyDescent="0.35">
      <c r="A12" s="2" t="s">
        <v>23</v>
      </c>
      <c r="B12" s="2" t="s">
        <v>112</v>
      </c>
      <c r="C12" s="2" t="s">
        <v>493</v>
      </c>
      <c r="D12" s="2" t="s">
        <v>163</v>
      </c>
      <c r="E12" s="2" t="s">
        <v>684</v>
      </c>
      <c r="F12" s="7">
        <v>9</v>
      </c>
      <c r="G12" s="16" t="s">
        <v>183</v>
      </c>
      <c r="H12" s="2" t="s">
        <v>17</v>
      </c>
    </row>
    <row r="13" spans="1:8" x14ac:dyDescent="0.35">
      <c r="A13" s="2" t="s">
        <v>36</v>
      </c>
      <c r="B13" s="2" t="s">
        <v>254</v>
      </c>
      <c r="C13" s="2" t="s">
        <v>494</v>
      </c>
      <c r="D13" s="2" t="s">
        <v>165</v>
      </c>
      <c r="E13" s="2" t="s">
        <v>684</v>
      </c>
      <c r="F13" s="7">
        <v>9</v>
      </c>
      <c r="G13" s="16" t="s">
        <v>233</v>
      </c>
      <c r="H13" s="2" t="s">
        <v>17</v>
      </c>
    </row>
    <row r="14" spans="1:8" x14ac:dyDescent="0.35">
      <c r="A14" s="2" t="s">
        <v>71</v>
      </c>
      <c r="B14" s="2" t="s">
        <v>255</v>
      </c>
      <c r="C14" s="2" t="s">
        <v>495</v>
      </c>
      <c r="D14" s="2" t="s">
        <v>161</v>
      </c>
      <c r="E14" s="2" t="s">
        <v>686</v>
      </c>
      <c r="F14" s="7">
        <v>7</v>
      </c>
      <c r="G14" s="16" t="s">
        <v>182</v>
      </c>
      <c r="H14" s="2" t="s">
        <v>17</v>
      </c>
    </row>
    <row r="15" spans="1:8" x14ac:dyDescent="0.35">
      <c r="A15" s="2" t="s">
        <v>256</v>
      </c>
      <c r="B15" s="2" t="s">
        <v>257</v>
      </c>
      <c r="C15" s="2" t="s">
        <v>496</v>
      </c>
      <c r="D15" s="2" t="s">
        <v>163</v>
      </c>
      <c r="E15" s="2" t="s">
        <v>685</v>
      </c>
      <c r="F15" s="7">
        <v>8</v>
      </c>
      <c r="G15" s="14" t="s">
        <v>229</v>
      </c>
      <c r="H15" s="2" t="s">
        <v>17</v>
      </c>
    </row>
    <row r="16" spans="1:8" x14ac:dyDescent="0.35">
      <c r="A16" s="2" t="s">
        <v>108</v>
      </c>
      <c r="B16" s="2" t="s">
        <v>258</v>
      </c>
      <c r="C16" s="2" t="s">
        <v>497</v>
      </c>
      <c r="D16" s="2" t="s">
        <v>225</v>
      </c>
      <c r="E16" s="2" t="s">
        <v>683</v>
      </c>
      <c r="F16" s="7">
        <v>10</v>
      </c>
      <c r="G16" s="14" t="s">
        <v>231</v>
      </c>
      <c r="H16" s="2" t="s">
        <v>17</v>
      </c>
    </row>
    <row r="17" spans="1:8" x14ac:dyDescent="0.35">
      <c r="A17" s="2" t="s">
        <v>48</v>
      </c>
      <c r="B17" s="2" t="s">
        <v>49</v>
      </c>
      <c r="C17" s="2" t="s">
        <v>139</v>
      </c>
      <c r="D17" s="2" t="s">
        <v>162</v>
      </c>
      <c r="E17" s="2" t="s">
        <v>689</v>
      </c>
      <c r="F17" s="7">
        <v>4</v>
      </c>
      <c r="G17" s="16" t="s">
        <v>182</v>
      </c>
      <c r="H17" s="2" t="s">
        <v>17</v>
      </c>
    </row>
    <row r="18" spans="1:8" x14ac:dyDescent="0.35">
      <c r="A18" s="2" t="s">
        <v>130</v>
      </c>
      <c r="B18" s="2" t="s">
        <v>259</v>
      </c>
      <c r="C18" s="2" t="s">
        <v>498</v>
      </c>
      <c r="D18" s="2" t="s">
        <v>167</v>
      </c>
      <c r="E18" s="2" t="s">
        <v>683</v>
      </c>
      <c r="F18" s="7">
        <v>10</v>
      </c>
      <c r="G18" s="16" t="s">
        <v>182</v>
      </c>
      <c r="H18" s="2" t="s">
        <v>17</v>
      </c>
    </row>
    <row r="19" spans="1:8" x14ac:dyDescent="0.35">
      <c r="A19" s="2" t="s">
        <v>29</v>
      </c>
      <c r="B19" s="2" t="s">
        <v>260</v>
      </c>
      <c r="C19" s="2" t="s">
        <v>499</v>
      </c>
      <c r="D19" s="2" t="s">
        <v>164</v>
      </c>
      <c r="E19" s="2" t="s">
        <v>686</v>
      </c>
      <c r="F19" s="7">
        <v>7</v>
      </c>
      <c r="G19" t="s">
        <v>227</v>
      </c>
      <c r="H19" s="2" t="s">
        <v>17</v>
      </c>
    </row>
    <row r="20" spans="1:8" x14ac:dyDescent="0.35">
      <c r="A20" s="2" t="s">
        <v>197</v>
      </c>
      <c r="B20" s="2" t="s">
        <v>261</v>
      </c>
      <c r="C20" s="2" t="s">
        <v>500</v>
      </c>
      <c r="D20" s="2" t="s">
        <v>161</v>
      </c>
      <c r="E20" s="2" t="s">
        <v>688</v>
      </c>
      <c r="F20" s="7">
        <v>5</v>
      </c>
      <c r="G20" s="16" t="s">
        <v>233</v>
      </c>
      <c r="H20" s="2" t="s">
        <v>17</v>
      </c>
    </row>
    <row r="21" spans="1:8" x14ac:dyDescent="0.35">
      <c r="A21" s="2" t="s">
        <v>54</v>
      </c>
      <c r="B21" s="2" t="s">
        <v>262</v>
      </c>
      <c r="C21" s="2" t="s">
        <v>501</v>
      </c>
      <c r="D21" s="2" t="s">
        <v>160</v>
      </c>
      <c r="E21" s="2" t="s">
        <v>687</v>
      </c>
      <c r="F21" s="7">
        <v>6</v>
      </c>
      <c r="G21" s="16" t="s">
        <v>182</v>
      </c>
      <c r="H21" s="2" t="s">
        <v>17</v>
      </c>
    </row>
    <row r="22" spans="1:8" x14ac:dyDescent="0.35">
      <c r="A22" s="2" t="s">
        <v>67</v>
      </c>
      <c r="B22" s="2" t="s">
        <v>264</v>
      </c>
      <c r="C22" s="2" t="s">
        <v>502</v>
      </c>
      <c r="D22" s="2" t="s">
        <v>163</v>
      </c>
      <c r="E22" s="2" t="s">
        <v>687</v>
      </c>
      <c r="F22" s="7">
        <v>6</v>
      </c>
      <c r="G22" t="s">
        <v>227</v>
      </c>
      <c r="H22" s="2" t="s">
        <v>17</v>
      </c>
    </row>
    <row r="23" spans="1:8" x14ac:dyDescent="0.35">
      <c r="A23" s="2" t="s">
        <v>266</v>
      </c>
      <c r="B23" s="2" t="s">
        <v>267</v>
      </c>
      <c r="C23" s="2" t="s">
        <v>503</v>
      </c>
      <c r="D23" s="2" t="s">
        <v>161</v>
      </c>
      <c r="E23" s="2" t="s">
        <v>690</v>
      </c>
      <c r="F23" s="7">
        <v>3</v>
      </c>
      <c r="G23" t="s">
        <v>227</v>
      </c>
      <c r="H23" s="2" t="s">
        <v>17</v>
      </c>
    </row>
    <row r="24" spans="1:8" x14ac:dyDescent="0.35">
      <c r="A24" s="2" t="s">
        <v>8</v>
      </c>
      <c r="B24" s="2" t="s">
        <v>194</v>
      </c>
      <c r="C24" s="2" t="s">
        <v>504</v>
      </c>
      <c r="D24" s="2" t="s">
        <v>165</v>
      </c>
      <c r="E24" s="2" t="s">
        <v>686</v>
      </c>
      <c r="F24" s="7">
        <v>7</v>
      </c>
      <c r="G24" s="14" t="s">
        <v>229</v>
      </c>
      <c r="H24" s="2" t="s">
        <v>17</v>
      </c>
    </row>
    <row r="25" spans="1:8" x14ac:dyDescent="0.35">
      <c r="A25" s="2" t="s">
        <v>20</v>
      </c>
      <c r="B25" s="2" t="s">
        <v>268</v>
      </c>
      <c r="C25" s="2" t="s">
        <v>505</v>
      </c>
      <c r="D25" s="2" t="s">
        <v>162</v>
      </c>
      <c r="E25" s="2" t="s">
        <v>691</v>
      </c>
      <c r="F25" s="7">
        <v>2</v>
      </c>
      <c r="G25" t="s">
        <v>227</v>
      </c>
      <c r="H25" s="2" t="s">
        <v>17</v>
      </c>
    </row>
    <row r="26" spans="1:8" x14ac:dyDescent="0.35">
      <c r="A26" s="2" t="s">
        <v>11</v>
      </c>
      <c r="B26" s="2" t="s">
        <v>269</v>
      </c>
      <c r="C26" s="2" t="s">
        <v>506</v>
      </c>
      <c r="D26" s="2" t="s">
        <v>168</v>
      </c>
      <c r="E26" s="2" t="s">
        <v>683</v>
      </c>
      <c r="F26" s="7">
        <v>10</v>
      </c>
      <c r="G26" t="s">
        <v>227</v>
      </c>
      <c r="H26" s="2" t="s">
        <v>17</v>
      </c>
    </row>
    <row r="27" spans="1:8" x14ac:dyDescent="0.35">
      <c r="A27" s="2" t="s">
        <v>43</v>
      </c>
      <c r="B27" s="2" t="s">
        <v>270</v>
      </c>
      <c r="C27" s="2" t="s">
        <v>507</v>
      </c>
      <c r="D27" s="2" t="s">
        <v>168</v>
      </c>
      <c r="E27" s="2" t="s">
        <v>684</v>
      </c>
      <c r="F27" s="7">
        <v>9</v>
      </c>
      <c r="G27" s="16" t="s">
        <v>183</v>
      </c>
      <c r="H27" s="2" t="s">
        <v>17</v>
      </c>
    </row>
    <row r="28" spans="1:8" x14ac:dyDescent="0.35">
      <c r="A28" s="2" t="s">
        <v>271</v>
      </c>
      <c r="B28" s="2" t="s">
        <v>272</v>
      </c>
      <c r="C28" s="2" t="s">
        <v>508</v>
      </c>
      <c r="D28" s="2" t="s">
        <v>171</v>
      </c>
      <c r="E28" s="2" t="s">
        <v>683</v>
      </c>
      <c r="F28" s="7">
        <v>10</v>
      </c>
      <c r="G28" t="s">
        <v>227</v>
      </c>
      <c r="H28" s="2" t="s">
        <v>17</v>
      </c>
    </row>
    <row r="29" spans="1:8" x14ac:dyDescent="0.35">
      <c r="A29" s="2" t="s">
        <v>124</v>
      </c>
      <c r="B29" s="2" t="s">
        <v>273</v>
      </c>
      <c r="C29" s="2" t="s">
        <v>509</v>
      </c>
      <c r="D29" s="2" t="s">
        <v>163</v>
      </c>
      <c r="E29" s="2" t="s">
        <v>689</v>
      </c>
      <c r="F29" s="7">
        <v>4</v>
      </c>
      <c r="G29" t="s">
        <v>227</v>
      </c>
      <c r="H29" s="2" t="s">
        <v>17</v>
      </c>
    </row>
    <row r="30" spans="1:8" x14ac:dyDescent="0.35">
      <c r="A30" s="2" t="s">
        <v>274</v>
      </c>
      <c r="B30" s="2" t="s">
        <v>275</v>
      </c>
      <c r="C30" s="2" t="s">
        <v>510</v>
      </c>
      <c r="D30" s="2" t="s">
        <v>164</v>
      </c>
      <c r="E30" s="2" t="s">
        <v>687</v>
      </c>
      <c r="F30" s="7">
        <v>6</v>
      </c>
      <c r="G30" s="14" t="s">
        <v>179</v>
      </c>
      <c r="H30" s="2" t="s">
        <v>17</v>
      </c>
    </row>
    <row r="31" spans="1:8" x14ac:dyDescent="0.35">
      <c r="A31" s="2" t="s">
        <v>50</v>
      </c>
      <c r="B31" s="2" t="s">
        <v>51</v>
      </c>
      <c r="C31" s="2" t="s">
        <v>140</v>
      </c>
      <c r="D31" s="2" t="s">
        <v>225</v>
      </c>
      <c r="E31" s="2" t="s">
        <v>684</v>
      </c>
      <c r="F31" s="7">
        <v>9</v>
      </c>
      <c r="G31" s="14" t="s">
        <v>229</v>
      </c>
      <c r="H31" s="2" t="s">
        <v>17</v>
      </c>
    </row>
    <row r="32" spans="1:8" x14ac:dyDescent="0.35">
      <c r="A32" s="2" t="s">
        <v>22</v>
      </c>
      <c r="B32" s="2" t="s">
        <v>276</v>
      </c>
      <c r="C32" s="2" t="s">
        <v>511</v>
      </c>
      <c r="D32" s="2" t="s">
        <v>162</v>
      </c>
      <c r="E32" s="2" t="s">
        <v>692</v>
      </c>
      <c r="F32" s="7">
        <v>1</v>
      </c>
      <c r="G32" s="16" t="s">
        <v>233</v>
      </c>
      <c r="H32" s="2" t="s">
        <v>17</v>
      </c>
    </row>
    <row r="33" spans="1:8" x14ac:dyDescent="0.35">
      <c r="A33" s="2" t="s">
        <v>71</v>
      </c>
      <c r="B33" s="2" t="s">
        <v>277</v>
      </c>
      <c r="C33" s="2" t="s">
        <v>512</v>
      </c>
      <c r="D33" s="2" t="s">
        <v>165</v>
      </c>
      <c r="E33" s="2" t="s">
        <v>687</v>
      </c>
      <c r="F33" s="7">
        <v>6</v>
      </c>
      <c r="G33" t="s">
        <v>227</v>
      </c>
      <c r="H33" s="2" t="s">
        <v>17</v>
      </c>
    </row>
    <row r="34" spans="1:8" x14ac:dyDescent="0.35">
      <c r="A34" s="2" t="s">
        <v>29</v>
      </c>
      <c r="B34" s="2" t="s">
        <v>278</v>
      </c>
      <c r="C34" s="2" t="s">
        <v>513</v>
      </c>
      <c r="D34" s="2" t="s">
        <v>162</v>
      </c>
      <c r="E34" s="2" t="s">
        <v>693</v>
      </c>
      <c r="F34" s="7">
        <v>0</v>
      </c>
      <c r="G34" s="14" t="s">
        <v>179</v>
      </c>
      <c r="H34" s="2" t="s">
        <v>17</v>
      </c>
    </row>
    <row r="35" spans="1:8" x14ac:dyDescent="0.35">
      <c r="A35" s="2" t="s">
        <v>117</v>
      </c>
      <c r="B35" s="2" t="s">
        <v>96</v>
      </c>
      <c r="C35" s="2" t="s">
        <v>514</v>
      </c>
      <c r="D35" s="2" t="s">
        <v>173</v>
      </c>
      <c r="E35" s="2" t="s">
        <v>683</v>
      </c>
      <c r="F35" s="7">
        <v>10</v>
      </c>
      <c r="G35" s="14" t="s">
        <v>229</v>
      </c>
      <c r="H35" s="2" t="s">
        <v>17</v>
      </c>
    </row>
    <row r="36" spans="1:8" x14ac:dyDescent="0.35">
      <c r="A36" s="2" t="s">
        <v>18</v>
      </c>
      <c r="B36" s="2" t="s">
        <v>73</v>
      </c>
      <c r="C36" s="2" t="s">
        <v>145</v>
      </c>
      <c r="D36" s="2" t="s">
        <v>161</v>
      </c>
      <c r="E36" s="2" t="s">
        <v>691</v>
      </c>
      <c r="F36" s="7">
        <v>2</v>
      </c>
      <c r="G36" t="s">
        <v>227</v>
      </c>
      <c r="H36" s="2" t="s">
        <v>17</v>
      </c>
    </row>
    <row r="37" spans="1:8" x14ac:dyDescent="0.35">
      <c r="A37" s="2" t="s">
        <v>265</v>
      </c>
      <c r="B37" s="2" t="s">
        <v>101</v>
      </c>
      <c r="C37" s="2" t="s">
        <v>515</v>
      </c>
      <c r="D37" s="2" t="s">
        <v>163</v>
      </c>
      <c r="E37" s="2" t="s">
        <v>692</v>
      </c>
      <c r="F37" s="7">
        <v>1</v>
      </c>
      <c r="G37" s="16" t="s">
        <v>182</v>
      </c>
      <c r="H37" s="2" t="s">
        <v>17</v>
      </c>
    </row>
    <row r="38" spans="1:8" x14ac:dyDescent="0.35">
      <c r="A38" s="2" t="s">
        <v>186</v>
      </c>
      <c r="B38" s="2" t="s">
        <v>187</v>
      </c>
      <c r="C38" s="2" t="s">
        <v>214</v>
      </c>
      <c r="D38" s="2" t="s">
        <v>165</v>
      </c>
      <c r="E38" s="2" t="s">
        <v>688</v>
      </c>
      <c r="F38" s="7">
        <v>5</v>
      </c>
      <c r="G38" s="16" t="s">
        <v>183</v>
      </c>
      <c r="H38" s="2" t="s">
        <v>17</v>
      </c>
    </row>
    <row r="39" spans="1:8" x14ac:dyDescent="0.35">
      <c r="A39" s="2" t="s">
        <v>75</v>
      </c>
      <c r="B39" s="2" t="s">
        <v>76</v>
      </c>
      <c r="C39" s="2" t="s">
        <v>146</v>
      </c>
      <c r="D39" s="2" t="s">
        <v>165</v>
      </c>
      <c r="E39" s="2" t="s">
        <v>689</v>
      </c>
      <c r="F39" s="7">
        <v>4</v>
      </c>
      <c r="G39" t="s">
        <v>227</v>
      </c>
      <c r="H39" s="2" t="s">
        <v>17</v>
      </c>
    </row>
    <row r="40" spans="1:8" x14ac:dyDescent="0.35">
      <c r="A40" s="2" t="s">
        <v>279</v>
      </c>
      <c r="B40" s="2" t="s">
        <v>280</v>
      </c>
      <c r="C40" s="2" t="s">
        <v>516</v>
      </c>
      <c r="D40" s="2" t="s">
        <v>160</v>
      </c>
      <c r="E40" s="2" t="s">
        <v>688</v>
      </c>
      <c r="F40" s="7">
        <v>5</v>
      </c>
      <c r="G40" s="16" t="s">
        <v>183</v>
      </c>
      <c r="H40" s="2" t="s">
        <v>17</v>
      </c>
    </row>
    <row r="41" spans="1:8" x14ac:dyDescent="0.35">
      <c r="A41" s="2" t="s">
        <v>281</v>
      </c>
      <c r="B41" s="2" t="s">
        <v>282</v>
      </c>
      <c r="C41" s="2" t="s">
        <v>517</v>
      </c>
      <c r="D41" s="2" t="s">
        <v>164</v>
      </c>
      <c r="E41" s="2" t="s">
        <v>688</v>
      </c>
      <c r="F41" s="7">
        <v>5</v>
      </c>
      <c r="G41" s="16" t="s">
        <v>182</v>
      </c>
      <c r="H41" s="2" t="s">
        <v>17</v>
      </c>
    </row>
    <row r="42" spans="1:8" x14ac:dyDescent="0.35">
      <c r="A42" s="2" t="s">
        <v>283</v>
      </c>
      <c r="B42" s="2" t="s">
        <v>138</v>
      </c>
      <c r="C42" s="2" t="s">
        <v>518</v>
      </c>
      <c r="D42" s="2" t="s">
        <v>168</v>
      </c>
      <c r="E42" s="2" t="s">
        <v>686</v>
      </c>
      <c r="F42" s="7">
        <v>7</v>
      </c>
      <c r="G42" s="16" t="s">
        <v>182</v>
      </c>
      <c r="H42" s="2" t="s">
        <v>17</v>
      </c>
    </row>
    <row r="43" spans="1:8" x14ac:dyDescent="0.35">
      <c r="A43" s="2" t="s">
        <v>69</v>
      </c>
      <c r="B43" s="2" t="s">
        <v>53</v>
      </c>
      <c r="C43" s="2" t="s">
        <v>143</v>
      </c>
      <c r="D43" s="2" t="s">
        <v>170</v>
      </c>
      <c r="E43" s="2" t="s">
        <v>683</v>
      </c>
      <c r="F43" s="7">
        <v>10</v>
      </c>
      <c r="G43" t="s">
        <v>227</v>
      </c>
      <c r="H43" s="2" t="s">
        <v>17</v>
      </c>
    </row>
    <row r="44" spans="1:8" x14ac:dyDescent="0.35">
      <c r="A44" s="2" t="s">
        <v>284</v>
      </c>
      <c r="B44" s="2" t="s">
        <v>285</v>
      </c>
      <c r="C44" s="2" t="s">
        <v>519</v>
      </c>
      <c r="D44" s="2" t="s">
        <v>161</v>
      </c>
      <c r="E44" s="2" t="s">
        <v>692</v>
      </c>
      <c r="F44" s="7">
        <v>1</v>
      </c>
      <c r="G44" s="14" t="s">
        <v>179</v>
      </c>
      <c r="H44" s="2" t="s">
        <v>17</v>
      </c>
    </row>
    <row r="45" spans="1:8" x14ac:dyDescent="0.35">
      <c r="A45" s="2" t="s">
        <v>246</v>
      </c>
      <c r="B45" s="2" t="s">
        <v>286</v>
      </c>
      <c r="C45" s="2" t="s">
        <v>520</v>
      </c>
      <c r="D45" s="2" t="s">
        <v>224</v>
      </c>
      <c r="E45" s="2" t="s">
        <v>685</v>
      </c>
      <c r="F45" s="7">
        <v>8</v>
      </c>
      <c r="G45" s="16" t="s">
        <v>183</v>
      </c>
      <c r="H45" s="2" t="s">
        <v>17</v>
      </c>
    </row>
    <row r="46" spans="1:8" x14ac:dyDescent="0.35">
      <c r="A46" s="2" t="s">
        <v>287</v>
      </c>
      <c r="B46" s="2" t="s">
        <v>288</v>
      </c>
      <c r="C46" s="2" t="s">
        <v>521</v>
      </c>
      <c r="D46" s="2" t="s">
        <v>175</v>
      </c>
      <c r="E46" s="2" t="s">
        <v>683</v>
      </c>
      <c r="F46" s="7">
        <v>10</v>
      </c>
      <c r="G46" t="s">
        <v>227</v>
      </c>
      <c r="H46" s="2" t="s">
        <v>17</v>
      </c>
    </row>
    <row r="47" spans="1:8" x14ac:dyDescent="0.35">
      <c r="A47" s="2" t="s">
        <v>70</v>
      </c>
      <c r="B47" s="2" t="s">
        <v>59</v>
      </c>
      <c r="C47" s="2" t="s">
        <v>144</v>
      </c>
      <c r="D47" s="2" t="s">
        <v>166</v>
      </c>
      <c r="E47" s="2" t="s">
        <v>683</v>
      </c>
      <c r="F47" s="7">
        <v>10</v>
      </c>
      <c r="G47" t="s">
        <v>227</v>
      </c>
      <c r="H47" s="2" t="s">
        <v>17</v>
      </c>
    </row>
    <row r="48" spans="1:8" x14ac:dyDescent="0.35">
      <c r="A48" s="2" t="s">
        <v>57</v>
      </c>
      <c r="B48" s="2" t="s">
        <v>78</v>
      </c>
      <c r="C48" s="2" t="s">
        <v>522</v>
      </c>
      <c r="D48" s="2" t="s">
        <v>163</v>
      </c>
      <c r="E48" s="2" t="s">
        <v>693</v>
      </c>
      <c r="F48" s="7">
        <v>0</v>
      </c>
      <c r="G48" s="16" t="s">
        <v>233</v>
      </c>
      <c r="H48" s="2" t="s">
        <v>17</v>
      </c>
    </row>
    <row r="49" spans="1:8" x14ac:dyDescent="0.35">
      <c r="A49" s="2" t="s">
        <v>289</v>
      </c>
      <c r="B49" s="2" t="s">
        <v>290</v>
      </c>
      <c r="C49" s="2" t="s">
        <v>523</v>
      </c>
      <c r="D49" s="2" t="s">
        <v>163</v>
      </c>
      <c r="E49" s="2" t="s">
        <v>694</v>
      </c>
      <c r="F49" s="7">
        <v>0</v>
      </c>
      <c r="G49" s="16" t="s">
        <v>228</v>
      </c>
      <c r="H49" s="2" t="s">
        <v>17</v>
      </c>
    </row>
    <row r="50" spans="1:8" x14ac:dyDescent="0.35">
      <c r="A50" s="2" t="s">
        <v>57</v>
      </c>
      <c r="B50" s="2" t="s">
        <v>291</v>
      </c>
      <c r="C50" s="2" t="s">
        <v>524</v>
      </c>
      <c r="D50" s="2" t="s">
        <v>163</v>
      </c>
      <c r="E50" s="2" t="s">
        <v>695</v>
      </c>
      <c r="F50" s="7">
        <v>0</v>
      </c>
      <c r="G50" s="16" t="s">
        <v>233</v>
      </c>
      <c r="H50" s="2" t="s">
        <v>17</v>
      </c>
    </row>
    <row r="51" spans="1:8" x14ac:dyDescent="0.35">
      <c r="A51" s="2" t="s">
        <v>292</v>
      </c>
      <c r="B51" s="2" t="s">
        <v>293</v>
      </c>
      <c r="C51" s="2" t="s">
        <v>525</v>
      </c>
      <c r="D51" s="2" t="s">
        <v>165</v>
      </c>
      <c r="E51" s="2" t="s">
        <v>692</v>
      </c>
      <c r="F51" s="7">
        <v>1</v>
      </c>
      <c r="G51" s="16" t="s">
        <v>183</v>
      </c>
      <c r="H51" s="2" t="s">
        <v>17</v>
      </c>
    </row>
    <row r="52" spans="1:8" x14ac:dyDescent="0.35">
      <c r="A52" s="2" t="s">
        <v>294</v>
      </c>
      <c r="B52" s="2" t="s">
        <v>295</v>
      </c>
      <c r="C52" s="2" t="s">
        <v>526</v>
      </c>
      <c r="D52" s="2" t="s">
        <v>161</v>
      </c>
      <c r="E52" s="2" t="s">
        <v>693</v>
      </c>
      <c r="F52" s="7">
        <v>0</v>
      </c>
      <c r="G52" s="16" t="s">
        <v>183</v>
      </c>
      <c r="H52" s="2" t="s">
        <v>17</v>
      </c>
    </row>
    <row r="53" spans="1:8" x14ac:dyDescent="0.35">
      <c r="A53" s="2" t="s">
        <v>92</v>
      </c>
      <c r="B53" s="2" t="s">
        <v>296</v>
      </c>
      <c r="C53" s="2" t="s">
        <v>527</v>
      </c>
      <c r="D53" s="2" t="s">
        <v>164</v>
      </c>
      <c r="E53" s="2" t="s">
        <v>690</v>
      </c>
      <c r="F53" s="7">
        <v>3</v>
      </c>
      <c r="G53" s="16" t="s">
        <v>233</v>
      </c>
      <c r="H53" s="2" t="s">
        <v>17</v>
      </c>
    </row>
    <row r="54" spans="1:8" x14ac:dyDescent="0.35">
      <c r="A54" s="2" t="s">
        <v>90</v>
      </c>
      <c r="B54" s="2" t="s">
        <v>91</v>
      </c>
      <c r="C54" s="2" t="s">
        <v>151</v>
      </c>
      <c r="D54" s="2" t="s">
        <v>161</v>
      </c>
      <c r="E54" s="2" t="s">
        <v>694</v>
      </c>
      <c r="F54" s="7">
        <v>0</v>
      </c>
      <c r="G54" s="14" t="s">
        <v>179</v>
      </c>
      <c r="H54" s="2" t="s">
        <v>17</v>
      </c>
    </row>
    <row r="55" spans="1:8" x14ac:dyDescent="0.35">
      <c r="A55" s="2" t="s">
        <v>297</v>
      </c>
      <c r="B55" s="2" t="s">
        <v>298</v>
      </c>
      <c r="C55" s="2" t="s">
        <v>528</v>
      </c>
      <c r="D55" s="2" t="s">
        <v>160</v>
      </c>
      <c r="E55" s="2" t="s">
        <v>689</v>
      </c>
      <c r="F55" s="7">
        <v>4</v>
      </c>
      <c r="G55" s="16" t="s">
        <v>183</v>
      </c>
      <c r="H55" s="2" t="s">
        <v>17</v>
      </c>
    </row>
    <row r="56" spans="1:8" x14ac:dyDescent="0.35">
      <c r="A56" s="2" t="s">
        <v>6</v>
      </c>
      <c r="B56" s="2" t="s">
        <v>299</v>
      </c>
      <c r="C56" s="2" t="s">
        <v>529</v>
      </c>
      <c r="D56" s="2" t="s">
        <v>168</v>
      </c>
      <c r="E56" s="2" t="s">
        <v>688</v>
      </c>
      <c r="F56" s="7">
        <v>5</v>
      </c>
      <c r="G56" s="14" t="s">
        <v>232</v>
      </c>
      <c r="H56" s="2" t="s">
        <v>17</v>
      </c>
    </row>
    <row r="57" spans="1:8" x14ac:dyDescent="0.35">
      <c r="A57" s="2" t="s">
        <v>265</v>
      </c>
      <c r="B57" s="2" t="s">
        <v>300</v>
      </c>
      <c r="C57" s="2" t="s">
        <v>530</v>
      </c>
      <c r="D57" s="2" t="s">
        <v>161</v>
      </c>
      <c r="E57" s="2" t="s">
        <v>695</v>
      </c>
      <c r="F57" s="7">
        <v>0</v>
      </c>
      <c r="G57" s="14" t="s">
        <v>179</v>
      </c>
      <c r="H57" s="2" t="s">
        <v>17</v>
      </c>
    </row>
    <row r="58" spans="1:8" x14ac:dyDescent="0.35">
      <c r="A58" s="2" t="s">
        <v>63</v>
      </c>
      <c r="B58" s="2" t="s">
        <v>301</v>
      </c>
      <c r="C58" s="2" t="s">
        <v>531</v>
      </c>
      <c r="D58" s="2" t="s">
        <v>162</v>
      </c>
      <c r="E58" s="2" t="s">
        <v>697</v>
      </c>
      <c r="F58" s="7">
        <v>0</v>
      </c>
      <c r="G58" s="16" t="s">
        <v>233</v>
      </c>
      <c r="H58" s="2" t="s">
        <v>17</v>
      </c>
    </row>
    <row r="59" spans="1:8" x14ac:dyDescent="0.35">
      <c r="A59" s="2" t="s">
        <v>28</v>
      </c>
      <c r="B59" s="2" t="s">
        <v>302</v>
      </c>
      <c r="C59" s="2" t="s">
        <v>532</v>
      </c>
      <c r="D59" s="2" t="s">
        <v>681</v>
      </c>
      <c r="E59" s="2" t="s">
        <v>688</v>
      </c>
      <c r="F59" s="7">
        <v>5</v>
      </c>
      <c r="G59" s="16" t="s">
        <v>182</v>
      </c>
      <c r="H59" s="2" t="s">
        <v>17</v>
      </c>
    </row>
    <row r="60" spans="1:8" x14ac:dyDescent="0.35">
      <c r="A60" s="2" t="s">
        <v>38</v>
      </c>
      <c r="B60" s="2" t="s">
        <v>303</v>
      </c>
      <c r="C60" s="2" t="s">
        <v>533</v>
      </c>
      <c r="D60" s="2" t="s">
        <v>162</v>
      </c>
      <c r="E60" s="2" t="s">
        <v>698</v>
      </c>
      <c r="F60" s="7">
        <v>0</v>
      </c>
      <c r="G60" s="16" t="s">
        <v>182</v>
      </c>
      <c r="H60" s="2" t="s">
        <v>17</v>
      </c>
    </row>
    <row r="61" spans="1:8" x14ac:dyDescent="0.35">
      <c r="A61" s="2" t="s">
        <v>304</v>
      </c>
      <c r="B61" s="2" t="s">
        <v>302</v>
      </c>
      <c r="C61" s="2" t="s">
        <v>534</v>
      </c>
      <c r="D61" s="2" t="s">
        <v>165</v>
      </c>
      <c r="E61" s="2" t="s">
        <v>693</v>
      </c>
      <c r="F61" s="7">
        <v>0</v>
      </c>
      <c r="G61" s="16" t="s">
        <v>182</v>
      </c>
      <c r="H61" s="2" t="s">
        <v>17</v>
      </c>
    </row>
    <row r="62" spans="1:8" x14ac:dyDescent="0.35">
      <c r="A62" s="2" t="s">
        <v>307</v>
      </c>
      <c r="B62" s="2" t="s">
        <v>125</v>
      </c>
      <c r="C62" s="2" t="s">
        <v>535</v>
      </c>
      <c r="D62" s="2" t="s">
        <v>225</v>
      </c>
      <c r="E62" s="2" t="s">
        <v>685</v>
      </c>
      <c r="F62" s="7">
        <v>8</v>
      </c>
      <c r="G62" s="14" t="s">
        <v>231</v>
      </c>
      <c r="H62" s="2" t="s">
        <v>17</v>
      </c>
    </row>
    <row r="63" spans="1:8" x14ac:dyDescent="0.35">
      <c r="A63" s="2" t="s">
        <v>308</v>
      </c>
      <c r="B63" s="2" t="s">
        <v>309</v>
      </c>
      <c r="C63" s="2" t="s">
        <v>536</v>
      </c>
      <c r="D63" s="2" t="s">
        <v>163</v>
      </c>
      <c r="E63" s="2" t="s">
        <v>697</v>
      </c>
      <c r="F63" s="7">
        <v>0</v>
      </c>
      <c r="G63" s="16" t="s">
        <v>230</v>
      </c>
      <c r="H63" s="2" t="s">
        <v>17</v>
      </c>
    </row>
    <row r="64" spans="1:8" x14ac:dyDescent="0.35">
      <c r="A64" s="2" t="s">
        <v>40</v>
      </c>
      <c r="B64" s="2" t="s">
        <v>310</v>
      </c>
      <c r="C64" s="2" t="s">
        <v>537</v>
      </c>
      <c r="D64" s="2" t="s">
        <v>161</v>
      </c>
      <c r="E64" s="2" t="s">
        <v>696</v>
      </c>
      <c r="F64" s="7">
        <v>0</v>
      </c>
      <c r="G64" t="s">
        <v>227</v>
      </c>
      <c r="H64" s="2" t="s">
        <v>17</v>
      </c>
    </row>
    <row r="65" spans="1:8" x14ac:dyDescent="0.35">
      <c r="A65" s="2" t="s">
        <v>311</v>
      </c>
      <c r="B65" s="2" t="s">
        <v>312</v>
      </c>
      <c r="C65" s="2" t="s">
        <v>538</v>
      </c>
      <c r="D65" s="2" t="s">
        <v>162</v>
      </c>
      <c r="E65" s="2" t="s">
        <v>701</v>
      </c>
      <c r="F65" s="7">
        <v>0</v>
      </c>
      <c r="G65" s="14" t="s">
        <v>229</v>
      </c>
      <c r="H65" s="2" t="s">
        <v>17</v>
      </c>
    </row>
    <row r="66" spans="1:8" x14ac:dyDescent="0.35">
      <c r="A66" s="2" t="s">
        <v>12</v>
      </c>
      <c r="B66" s="2" t="s">
        <v>44</v>
      </c>
      <c r="C66" s="2" t="s">
        <v>539</v>
      </c>
      <c r="D66" s="2" t="s">
        <v>171</v>
      </c>
      <c r="E66" s="2" t="s">
        <v>684</v>
      </c>
      <c r="F66" s="7">
        <v>9</v>
      </c>
      <c r="G66" s="16" t="s">
        <v>182</v>
      </c>
      <c r="H66" s="2" t="s">
        <v>17</v>
      </c>
    </row>
    <row r="67" spans="1:8" x14ac:dyDescent="0.35">
      <c r="A67" s="2" t="s">
        <v>313</v>
      </c>
      <c r="B67" s="2" t="s">
        <v>94</v>
      </c>
      <c r="C67" s="2" t="s">
        <v>152</v>
      </c>
      <c r="D67" s="2" t="s">
        <v>163</v>
      </c>
      <c r="E67" s="2" t="s">
        <v>698</v>
      </c>
      <c r="F67" s="7">
        <v>0</v>
      </c>
      <c r="G67" s="14" t="s">
        <v>229</v>
      </c>
      <c r="H67" s="2" t="s">
        <v>17</v>
      </c>
    </row>
    <row r="68" spans="1:8" x14ac:dyDescent="0.35">
      <c r="A68" s="2" t="s">
        <v>27</v>
      </c>
      <c r="B68" s="2" t="s">
        <v>314</v>
      </c>
      <c r="C68" s="2" t="s">
        <v>540</v>
      </c>
      <c r="D68" s="2" t="s">
        <v>165</v>
      </c>
      <c r="E68" s="2" t="s">
        <v>694</v>
      </c>
      <c r="F68" s="7">
        <v>0</v>
      </c>
      <c r="G68" t="s">
        <v>227</v>
      </c>
      <c r="H68" s="2" t="s">
        <v>17</v>
      </c>
    </row>
    <row r="69" spans="1:8" x14ac:dyDescent="0.35">
      <c r="A69" s="2" t="s">
        <v>46</v>
      </c>
      <c r="B69" s="2" t="s">
        <v>315</v>
      </c>
      <c r="C69" s="2" t="s">
        <v>541</v>
      </c>
      <c r="D69" s="2" t="s">
        <v>163</v>
      </c>
      <c r="E69" s="2" t="s">
        <v>699</v>
      </c>
      <c r="F69" s="7">
        <v>0</v>
      </c>
      <c r="G69" s="16" t="s">
        <v>183</v>
      </c>
      <c r="H69" s="2" t="s">
        <v>17</v>
      </c>
    </row>
    <row r="70" spans="1:8" x14ac:dyDescent="0.35">
      <c r="A70" s="2" t="s">
        <v>316</v>
      </c>
      <c r="B70" s="2" t="s">
        <v>317</v>
      </c>
      <c r="C70" s="2" t="s">
        <v>542</v>
      </c>
      <c r="D70" s="2" t="s">
        <v>164</v>
      </c>
      <c r="E70" s="2" t="s">
        <v>692</v>
      </c>
      <c r="F70" s="7">
        <v>1</v>
      </c>
      <c r="G70" s="16" t="s">
        <v>183</v>
      </c>
      <c r="H70" s="2" t="s">
        <v>17</v>
      </c>
    </row>
    <row r="71" spans="1:8" x14ac:dyDescent="0.35">
      <c r="A71" s="2" t="s">
        <v>114</v>
      </c>
      <c r="B71" s="2" t="s">
        <v>115</v>
      </c>
      <c r="C71" s="2" t="s">
        <v>543</v>
      </c>
      <c r="D71" s="2" t="s">
        <v>162</v>
      </c>
      <c r="E71" s="2" t="s">
        <v>702</v>
      </c>
      <c r="F71" s="7">
        <v>0</v>
      </c>
      <c r="G71" s="14" t="s">
        <v>232</v>
      </c>
      <c r="H71" s="2" t="s">
        <v>17</v>
      </c>
    </row>
    <row r="72" spans="1:8" x14ac:dyDescent="0.35">
      <c r="A72" s="2" t="s">
        <v>319</v>
      </c>
      <c r="B72" s="2" t="s">
        <v>135</v>
      </c>
      <c r="C72" s="2" t="s">
        <v>544</v>
      </c>
      <c r="D72" s="2" t="s">
        <v>167</v>
      </c>
      <c r="E72" s="2" t="s">
        <v>686</v>
      </c>
      <c r="F72" s="7">
        <v>7</v>
      </c>
      <c r="G72" s="16" t="s">
        <v>183</v>
      </c>
      <c r="H72" s="2" t="s">
        <v>17</v>
      </c>
    </row>
    <row r="73" spans="1:8" x14ac:dyDescent="0.35">
      <c r="A73" s="2" t="s">
        <v>63</v>
      </c>
      <c r="B73" s="2" t="s">
        <v>320</v>
      </c>
      <c r="C73" s="2" t="s">
        <v>545</v>
      </c>
      <c r="D73" s="2" t="s">
        <v>168</v>
      </c>
      <c r="E73" s="2" t="s">
        <v>689</v>
      </c>
      <c r="F73" s="7">
        <v>4</v>
      </c>
      <c r="G73" s="16" t="s">
        <v>230</v>
      </c>
      <c r="H73" s="2" t="s">
        <v>17</v>
      </c>
    </row>
    <row r="74" spans="1:8" x14ac:dyDescent="0.35">
      <c r="A74" s="2" t="s">
        <v>21</v>
      </c>
      <c r="B74" s="2" t="s">
        <v>37</v>
      </c>
      <c r="C74" s="2" t="s">
        <v>546</v>
      </c>
      <c r="D74" s="2" t="s">
        <v>167</v>
      </c>
      <c r="E74" s="2" t="s">
        <v>687</v>
      </c>
      <c r="F74" s="7">
        <v>6</v>
      </c>
      <c r="G74" s="16" t="s">
        <v>182</v>
      </c>
      <c r="H74" s="2" t="s">
        <v>17</v>
      </c>
    </row>
    <row r="75" spans="1:8" x14ac:dyDescent="0.35">
      <c r="A75" s="2" t="s">
        <v>321</v>
      </c>
      <c r="B75" s="2" t="s">
        <v>322</v>
      </c>
      <c r="C75" s="2" t="s">
        <v>547</v>
      </c>
      <c r="D75" s="2" t="s">
        <v>163</v>
      </c>
      <c r="E75" s="2" t="s">
        <v>700</v>
      </c>
      <c r="F75" s="7">
        <v>0</v>
      </c>
      <c r="G75" s="16" t="s">
        <v>182</v>
      </c>
      <c r="H75" s="2" t="s">
        <v>17</v>
      </c>
    </row>
    <row r="76" spans="1:8" x14ac:dyDescent="0.35">
      <c r="A76" s="2" t="s">
        <v>323</v>
      </c>
      <c r="B76" s="2" t="s">
        <v>122</v>
      </c>
      <c r="C76" s="2" t="s">
        <v>548</v>
      </c>
      <c r="D76" s="2" t="s">
        <v>165</v>
      </c>
      <c r="E76" s="2" t="s">
        <v>695</v>
      </c>
      <c r="F76" s="7">
        <v>0</v>
      </c>
      <c r="G76" s="16" t="s">
        <v>182</v>
      </c>
      <c r="H76" s="2" t="s">
        <v>17</v>
      </c>
    </row>
    <row r="77" spans="1:8" x14ac:dyDescent="0.35">
      <c r="A77" s="2" t="s">
        <v>81</v>
      </c>
      <c r="B77" s="2" t="s">
        <v>82</v>
      </c>
      <c r="C77" s="2" t="s">
        <v>149</v>
      </c>
      <c r="D77" s="2" t="s">
        <v>173</v>
      </c>
      <c r="E77" s="2" t="s">
        <v>685</v>
      </c>
      <c r="F77" s="7">
        <v>8</v>
      </c>
      <c r="G77" s="16" t="s">
        <v>182</v>
      </c>
      <c r="H77" s="2" t="s">
        <v>17</v>
      </c>
    </row>
    <row r="78" spans="1:8" x14ac:dyDescent="0.35">
      <c r="A78" s="2" t="s">
        <v>54</v>
      </c>
      <c r="B78" s="2" t="s">
        <v>325</v>
      </c>
      <c r="C78" s="2" t="s">
        <v>549</v>
      </c>
      <c r="D78" s="2" t="s">
        <v>171</v>
      </c>
      <c r="E78" s="2" t="s">
        <v>685</v>
      </c>
      <c r="F78" s="7">
        <v>8</v>
      </c>
      <c r="G78" s="16" t="s">
        <v>183</v>
      </c>
      <c r="H78" s="2" t="s">
        <v>17</v>
      </c>
    </row>
    <row r="79" spans="1:8" x14ac:dyDescent="0.35">
      <c r="A79" s="2" t="s">
        <v>8</v>
      </c>
      <c r="B79" s="2" t="s">
        <v>326</v>
      </c>
      <c r="C79" s="2" t="s">
        <v>550</v>
      </c>
      <c r="D79" s="2" t="s">
        <v>161</v>
      </c>
      <c r="E79" s="2" t="s">
        <v>699</v>
      </c>
      <c r="F79" s="7">
        <v>0</v>
      </c>
      <c r="G79" s="16" t="s">
        <v>183</v>
      </c>
      <c r="H79" s="2" t="s">
        <v>17</v>
      </c>
    </row>
    <row r="80" spans="1:8" x14ac:dyDescent="0.35">
      <c r="A80" s="2" t="s">
        <v>327</v>
      </c>
      <c r="B80" s="2" t="s">
        <v>328</v>
      </c>
      <c r="C80" s="2" t="s">
        <v>551</v>
      </c>
      <c r="D80" s="2" t="s">
        <v>162</v>
      </c>
      <c r="E80" s="2" t="s">
        <v>703</v>
      </c>
      <c r="F80" s="7">
        <v>0</v>
      </c>
      <c r="G80" s="16" t="s">
        <v>183</v>
      </c>
      <c r="H80" s="2" t="s">
        <v>17</v>
      </c>
    </row>
    <row r="81" spans="1:8" x14ac:dyDescent="0.35">
      <c r="A81" s="2" t="s">
        <v>52</v>
      </c>
      <c r="B81" s="2" t="s">
        <v>329</v>
      </c>
      <c r="C81" s="2" t="s">
        <v>552</v>
      </c>
      <c r="D81" s="2" t="s">
        <v>160</v>
      </c>
      <c r="E81" s="2" t="s">
        <v>691</v>
      </c>
      <c r="F81" s="7">
        <v>2</v>
      </c>
      <c r="G81" t="s">
        <v>227</v>
      </c>
      <c r="H81" s="2" t="s">
        <v>17</v>
      </c>
    </row>
    <row r="82" spans="1:8" x14ac:dyDescent="0.35">
      <c r="A82" s="2" t="s">
        <v>19</v>
      </c>
      <c r="B82" s="2" t="s">
        <v>80</v>
      </c>
      <c r="C82" s="2" t="s">
        <v>147</v>
      </c>
      <c r="D82" s="2" t="s">
        <v>164</v>
      </c>
      <c r="E82" s="2" t="s">
        <v>693</v>
      </c>
      <c r="F82" s="7">
        <v>0</v>
      </c>
      <c r="G82" s="14" t="s">
        <v>179</v>
      </c>
      <c r="H82" s="2" t="s">
        <v>17</v>
      </c>
    </row>
    <row r="83" spans="1:8" x14ac:dyDescent="0.35">
      <c r="A83" s="2" t="s">
        <v>330</v>
      </c>
      <c r="B83" s="2" t="s">
        <v>185</v>
      </c>
      <c r="C83" s="2" t="s">
        <v>553</v>
      </c>
      <c r="D83" s="2" t="s">
        <v>170</v>
      </c>
      <c r="E83" s="2" t="s">
        <v>685</v>
      </c>
      <c r="F83" s="7">
        <v>8</v>
      </c>
      <c r="G83" s="16" t="s">
        <v>183</v>
      </c>
      <c r="H83" s="2" t="s">
        <v>17</v>
      </c>
    </row>
    <row r="84" spans="1:8" x14ac:dyDescent="0.35">
      <c r="A84" s="2" t="s">
        <v>331</v>
      </c>
      <c r="B84" s="2" t="s">
        <v>332</v>
      </c>
      <c r="C84" s="2" t="s">
        <v>554</v>
      </c>
      <c r="D84" s="2" t="s">
        <v>162</v>
      </c>
      <c r="E84" s="2" t="s">
        <v>706</v>
      </c>
      <c r="F84" s="7">
        <v>0</v>
      </c>
      <c r="G84" s="16" t="s">
        <v>233</v>
      </c>
      <c r="H84" s="2" t="s">
        <v>17</v>
      </c>
    </row>
    <row r="85" spans="1:8" x14ac:dyDescent="0.35">
      <c r="A85" s="2" t="s">
        <v>87</v>
      </c>
      <c r="B85" s="2" t="s">
        <v>88</v>
      </c>
      <c r="C85" s="2" t="s">
        <v>150</v>
      </c>
      <c r="D85" s="2" t="s">
        <v>161</v>
      </c>
      <c r="E85" s="2" t="s">
        <v>700</v>
      </c>
      <c r="F85" s="7">
        <v>0</v>
      </c>
      <c r="G85" s="14" t="s">
        <v>229</v>
      </c>
      <c r="H85" s="2" t="s">
        <v>17</v>
      </c>
    </row>
    <row r="86" spans="1:8" x14ac:dyDescent="0.35">
      <c r="A86" s="2" t="s">
        <v>109</v>
      </c>
      <c r="B86" s="2" t="s">
        <v>110</v>
      </c>
      <c r="C86" s="2" t="s">
        <v>155</v>
      </c>
      <c r="D86" s="2" t="s">
        <v>168</v>
      </c>
      <c r="E86" s="2" t="s">
        <v>690</v>
      </c>
      <c r="F86" s="7">
        <v>3</v>
      </c>
      <c r="G86" s="16" t="s">
        <v>228</v>
      </c>
      <c r="H86" s="2" t="s">
        <v>17</v>
      </c>
    </row>
    <row r="87" spans="1:8" x14ac:dyDescent="0.35">
      <c r="A87" s="2" t="s">
        <v>333</v>
      </c>
      <c r="B87" s="2" t="s">
        <v>334</v>
      </c>
      <c r="C87" s="2" t="s">
        <v>555</v>
      </c>
      <c r="D87" s="2" t="s">
        <v>163</v>
      </c>
      <c r="E87" s="2" t="s">
        <v>706</v>
      </c>
      <c r="F87" s="7">
        <v>0</v>
      </c>
      <c r="G87" t="s">
        <v>227</v>
      </c>
      <c r="H87" s="2" t="s">
        <v>17</v>
      </c>
    </row>
    <row r="88" spans="1:8" x14ac:dyDescent="0.35">
      <c r="A88" s="2" t="s">
        <v>335</v>
      </c>
      <c r="B88" s="2" t="s">
        <v>64</v>
      </c>
      <c r="C88" s="2" t="s">
        <v>556</v>
      </c>
      <c r="D88" s="2" t="s">
        <v>224</v>
      </c>
      <c r="E88" s="2" t="s">
        <v>686</v>
      </c>
      <c r="F88" s="7">
        <v>7</v>
      </c>
      <c r="G88" s="16" t="s">
        <v>230</v>
      </c>
      <c r="H88" s="2" t="s">
        <v>17</v>
      </c>
    </row>
    <row r="89" spans="1:8" x14ac:dyDescent="0.35">
      <c r="A89" s="2" t="s">
        <v>20</v>
      </c>
      <c r="B89" s="2" t="s">
        <v>336</v>
      </c>
      <c r="C89" s="2" t="s">
        <v>557</v>
      </c>
      <c r="D89" s="2" t="s">
        <v>165</v>
      </c>
      <c r="E89" s="2" t="s">
        <v>697</v>
      </c>
      <c r="F89" s="7">
        <v>0</v>
      </c>
      <c r="G89" t="s">
        <v>227</v>
      </c>
      <c r="H89" s="2" t="s">
        <v>17</v>
      </c>
    </row>
    <row r="90" spans="1:8" x14ac:dyDescent="0.35">
      <c r="A90" s="2" t="s">
        <v>337</v>
      </c>
      <c r="B90" s="2" t="s">
        <v>83</v>
      </c>
      <c r="C90" s="2" t="s">
        <v>558</v>
      </c>
      <c r="D90" s="2" t="s">
        <v>162</v>
      </c>
      <c r="E90" s="2" t="s">
        <v>707</v>
      </c>
      <c r="F90" s="7">
        <v>0</v>
      </c>
      <c r="G90" s="16" t="s">
        <v>183</v>
      </c>
      <c r="H90" s="2" t="s">
        <v>17</v>
      </c>
    </row>
    <row r="91" spans="1:8" x14ac:dyDescent="0.35">
      <c r="A91" s="2" t="s">
        <v>11</v>
      </c>
      <c r="B91" s="2" t="s">
        <v>338</v>
      </c>
      <c r="C91" s="2" t="s">
        <v>559</v>
      </c>
      <c r="D91" s="2" t="s">
        <v>161</v>
      </c>
      <c r="E91" s="2" t="s">
        <v>701</v>
      </c>
      <c r="F91" s="7">
        <v>0</v>
      </c>
      <c r="G91" s="14" t="s">
        <v>179</v>
      </c>
      <c r="H91" s="2" t="s">
        <v>17</v>
      </c>
    </row>
    <row r="92" spans="1:8" x14ac:dyDescent="0.35">
      <c r="A92" s="2" t="s">
        <v>339</v>
      </c>
      <c r="B92" s="2" t="s">
        <v>340</v>
      </c>
      <c r="C92" s="2" t="s">
        <v>560</v>
      </c>
      <c r="D92" s="2" t="s">
        <v>169</v>
      </c>
      <c r="E92" s="2" t="s">
        <v>684</v>
      </c>
      <c r="F92" s="7">
        <v>9</v>
      </c>
      <c r="G92" s="16" t="s">
        <v>182</v>
      </c>
      <c r="H92" s="2" t="s">
        <v>17</v>
      </c>
    </row>
    <row r="93" spans="1:8" x14ac:dyDescent="0.35">
      <c r="A93" s="2" t="s">
        <v>341</v>
      </c>
      <c r="B93" s="2" t="s">
        <v>288</v>
      </c>
      <c r="C93" s="2" t="s">
        <v>561</v>
      </c>
      <c r="D93" s="2" t="s">
        <v>174</v>
      </c>
      <c r="E93" s="2" t="s">
        <v>685</v>
      </c>
      <c r="F93" s="7">
        <v>8</v>
      </c>
      <c r="G93" s="16" t="s">
        <v>182</v>
      </c>
      <c r="H93" s="2" t="s">
        <v>17</v>
      </c>
    </row>
    <row r="94" spans="1:8" x14ac:dyDescent="0.35">
      <c r="A94" s="2" t="s">
        <v>342</v>
      </c>
      <c r="B94" s="2" t="s">
        <v>343</v>
      </c>
      <c r="C94" s="2" t="s">
        <v>562</v>
      </c>
      <c r="D94" s="2" t="s">
        <v>166</v>
      </c>
      <c r="E94" s="2" t="s">
        <v>686</v>
      </c>
      <c r="F94" s="7">
        <v>7</v>
      </c>
      <c r="G94" s="16" t="s">
        <v>183</v>
      </c>
      <c r="H94" s="2" t="s">
        <v>17</v>
      </c>
    </row>
    <row r="95" spans="1:8" x14ac:dyDescent="0.35">
      <c r="A95" s="2" t="s">
        <v>323</v>
      </c>
      <c r="B95" s="2" t="s">
        <v>344</v>
      </c>
      <c r="C95" s="2" t="s">
        <v>563</v>
      </c>
      <c r="D95" s="2" t="s">
        <v>163</v>
      </c>
      <c r="E95" s="2" t="s">
        <v>707</v>
      </c>
      <c r="F95" s="7">
        <v>0</v>
      </c>
      <c r="G95" s="16" t="s">
        <v>230</v>
      </c>
      <c r="H95" s="2" t="s">
        <v>17</v>
      </c>
    </row>
    <row r="96" spans="1:8" x14ac:dyDescent="0.35">
      <c r="A96" s="2" t="s">
        <v>345</v>
      </c>
      <c r="B96" s="2" t="s">
        <v>346</v>
      </c>
      <c r="C96" s="2" t="s">
        <v>564</v>
      </c>
      <c r="D96" s="2" t="s">
        <v>168</v>
      </c>
      <c r="E96" s="2" t="s">
        <v>691</v>
      </c>
      <c r="F96" s="7">
        <v>2</v>
      </c>
      <c r="G96" s="16" t="s">
        <v>230</v>
      </c>
      <c r="H96" s="2" t="s">
        <v>17</v>
      </c>
    </row>
    <row r="97" spans="1:8" x14ac:dyDescent="0.35">
      <c r="A97" s="2" t="s">
        <v>347</v>
      </c>
      <c r="B97" s="2" t="s">
        <v>348</v>
      </c>
      <c r="C97" s="2" t="s">
        <v>565</v>
      </c>
      <c r="D97" s="2" t="s">
        <v>162</v>
      </c>
      <c r="E97" s="2" t="s">
        <v>708</v>
      </c>
      <c r="F97" s="7">
        <v>0</v>
      </c>
      <c r="G97" s="16" t="s">
        <v>183</v>
      </c>
      <c r="H97" s="2" t="s">
        <v>17</v>
      </c>
    </row>
    <row r="98" spans="1:8" x14ac:dyDescent="0.35">
      <c r="A98" s="2" t="s">
        <v>7</v>
      </c>
      <c r="B98" s="2" t="s">
        <v>349</v>
      </c>
      <c r="C98" s="2" t="s">
        <v>566</v>
      </c>
      <c r="D98" s="2" t="s">
        <v>161</v>
      </c>
      <c r="E98" s="2" t="s">
        <v>702</v>
      </c>
      <c r="F98" s="7">
        <v>0</v>
      </c>
      <c r="G98" s="16" t="s">
        <v>183</v>
      </c>
      <c r="H98" s="2" t="s">
        <v>17</v>
      </c>
    </row>
    <row r="99" spans="1:8" x14ac:dyDescent="0.35">
      <c r="A99" s="2" t="s">
        <v>350</v>
      </c>
      <c r="B99" s="2" t="s">
        <v>351</v>
      </c>
      <c r="C99" s="2" t="s">
        <v>567</v>
      </c>
      <c r="D99" s="2" t="s">
        <v>172</v>
      </c>
      <c r="E99" s="2" t="s">
        <v>683</v>
      </c>
      <c r="F99" s="7">
        <v>10</v>
      </c>
      <c r="G99" t="s">
        <v>227</v>
      </c>
      <c r="H99" s="2" t="s">
        <v>17</v>
      </c>
    </row>
    <row r="100" spans="1:8" x14ac:dyDescent="0.35">
      <c r="A100" s="2" t="s">
        <v>352</v>
      </c>
      <c r="B100" s="2" t="s">
        <v>353</v>
      </c>
      <c r="C100" s="2" t="s">
        <v>568</v>
      </c>
      <c r="D100" s="2" t="s">
        <v>175</v>
      </c>
      <c r="E100" s="2" t="s">
        <v>684</v>
      </c>
      <c r="F100" s="7">
        <v>9</v>
      </c>
      <c r="G100" s="16" t="s">
        <v>233</v>
      </c>
      <c r="H100" s="2" t="s">
        <v>17</v>
      </c>
    </row>
    <row r="101" spans="1:8" x14ac:dyDescent="0.35">
      <c r="A101" s="2" t="s">
        <v>14</v>
      </c>
      <c r="B101" s="2" t="s">
        <v>354</v>
      </c>
      <c r="C101" s="2" t="s">
        <v>569</v>
      </c>
      <c r="D101" s="2" t="s">
        <v>165</v>
      </c>
      <c r="E101" s="2" t="s">
        <v>698</v>
      </c>
      <c r="F101" s="7">
        <v>0</v>
      </c>
      <c r="G101" s="16" t="s">
        <v>183</v>
      </c>
      <c r="H101" s="2" t="s">
        <v>17</v>
      </c>
    </row>
    <row r="102" spans="1:8" x14ac:dyDescent="0.35">
      <c r="A102" s="2" t="s">
        <v>355</v>
      </c>
      <c r="B102" s="2" t="s">
        <v>356</v>
      </c>
      <c r="C102" s="2" t="s">
        <v>570</v>
      </c>
      <c r="D102" s="2" t="s">
        <v>168</v>
      </c>
      <c r="E102" s="2" t="s">
        <v>692</v>
      </c>
      <c r="F102" s="7">
        <v>1</v>
      </c>
      <c r="G102" s="16" t="s">
        <v>183</v>
      </c>
      <c r="H102" s="2" t="s">
        <v>17</v>
      </c>
    </row>
    <row r="103" spans="1:8" x14ac:dyDescent="0.35">
      <c r="A103" s="2" t="s">
        <v>12</v>
      </c>
      <c r="B103" s="2" t="s">
        <v>357</v>
      </c>
      <c r="C103" s="2" t="s">
        <v>571</v>
      </c>
      <c r="D103" s="2" t="s">
        <v>161</v>
      </c>
      <c r="E103" s="2" t="s">
        <v>703</v>
      </c>
      <c r="F103" s="7">
        <v>0</v>
      </c>
      <c r="G103" s="16" t="s">
        <v>182</v>
      </c>
      <c r="H103" s="2" t="s">
        <v>17</v>
      </c>
    </row>
    <row r="104" spans="1:8" x14ac:dyDescent="0.35">
      <c r="A104" s="2" t="s">
        <v>104</v>
      </c>
      <c r="B104" s="2" t="s">
        <v>291</v>
      </c>
      <c r="C104" s="2" t="s">
        <v>572</v>
      </c>
      <c r="D104" s="2" t="s">
        <v>174</v>
      </c>
      <c r="E104" s="2" t="s">
        <v>686</v>
      </c>
      <c r="F104" s="7">
        <v>7</v>
      </c>
      <c r="G104" s="16" t="s">
        <v>233</v>
      </c>
      <c r="H104" s="2" t="s">
        <v>17</v>
      </c>
    </row>
    <row r="105" spans="1:8" x14ac:dyDescent="0.35">
      <c r="A105" s="2" t="s">
        <v>358</v>
      </c>
      <c r="B105" s="2" t="s">
        <v>359</v>
      </c>
      <c r="C105" s="2" t="s">
        <v>573</v>
      </c>
      <c r="D105" s="2" t="s">
        <v>175</v>
      </c>
      <c r="E105" s="2" t="s">
        <v>685</v>
      </c>
      <c r="F105" s="7">
        <v>8</v>
      </c>
      <c r="G105" s="16" t="s">
        <v>183</v>
      </c>
      <c r="H105" s="2" t="s">
        <v>17</v>
      </c>
    </row>
    <row r="106" spans="1:8" x14ac:dyDescent="0.35">
      <c r="A106" s="2" t="s">
        <v>70</v>
      </c>
      <c r="B106" s="2" t="s">
        <v>203</v>
      </c>
      <c r="C106" s="2" t="s">
        <v>574</v>
      </c>
      <c r="D106" s="2" t="s">
        <v>172</v>
      </c>
      <c r="E106" s="2" t="s">
        <v>684</v>
      </c>
      <c r="F106" s="7">
        <v>9</v>
      </c>
      <c r="G106" s="16" t="s">
        <v>183</v>
      </c>
      <c r="H106" s="2" t="s">
        <v>17</v>
      </c>
    </row>
    <row r="107" spans="1:8" x14ac:dyDescent="0.35">
      <c r="A107" s="2" t="s">
        <v>360</v>
      </c>
      <c r="B107" s="2" t="s">
        <v>361</v>
      </c>
      <c r="C107" s="2" t="s">
        <v>575</v>
      </c>
      <c r="D107" s="2" t="s">
        <v>162</v>
      </c>
      <c r="E107" s="2" t="s">
        <v>709</v>
      </c>
      <c r="F107" s="7">
        <v>0</v>
      </c>
      <c r="G107" s="16" t="s">
        <v>233</v>
      </c>
      <c r="H107" s="2" t="s">
        <v>17</v>
      </c>
    </row>
    <row r="108" spans="1:8" x14ac:dyDescent="0.35">
      <c r="A108" s="2" t="s">
        <v>9</v>
      </c>
      <c r="B108" s="2" t="s">
        <v>362</v>
      </c>
      <c r="C108" s="2" t="s">
        <v>576</v>
      </c>
      <c r="D108" s="2" t="s">
        <v>161</v>
      </c>
      <c r="E108" s="2" t="s">
        <v>704</v>
      </c>
      <c r="F108" s="7">
        <v>0</v>
      </c>
      <c r="G108" s="14" t="s">
        <v>229</v>
      </c>
      <c r="H108" s="2" t="s">
        <v>17</v>
      </c>
    </row>
    <row r="109" spans="1:8" x14ac:dyDescent="0.35">
      <c r="A109" s="2" t="s">
        <v>84</v>
      </c>
      <c r="B109" s="2" t="s">
        <v>363</v>
      </c>
      <c r="C109" s="2" t="s">
        <v>577</v>
      </c>
      <c r="D109" s="2" t="s">
        <v>163</v>
      </c>
      <c r="E109" s="2" t="s">
        <v>710</v>
      </c>
      <c r="F109" s="7">
        <v>0</v>
      </c>
      <c r="G109" s="14" t="s">
        <v>229</v>
      </c>
      <c r="H109" s="2" t="s">
        <v>17</v>
      </c>
    </row>
    <row r="110" spans="1:8" x14ac:dyDescent="0.35">
      <c r="A110" s="2" t="s">
        <v>111</v>
      </c>
      <c r="B110" s="2" t="s">
        <v>125</v>
      </c>
      <c r="C110" s="2" t="s">
        <v>578</v>
      </c>
      <c r="D110" s="2" t="s">
        <v>161</v>
      </c>
      <c r="E110" s="2" t="s">
        <v>706</v>
      </c>
      <c r="F110" s="7">
        <v>0</v>
      </c>
      <c r="G110" t="s">
        <v>227</v>
      </c>
      <c r="H110" s="2" t="s">
        <v>17</v>
      </c>
    </row>
    <row r="111" spans="1:8" x14ac:dyDescent="0.35">
      <c r="A111" s="2" t="s">
        <v>40</v>
      </c>
      <c r="B111" s="2" t="s">
        <v>68</v>
      </c>
      <c r="C111" s="2" t="s">
        <v>148</v>
      </c>
      <c r="D111" s="2" t="s">
        <v>165</v>
      </c>
      <c r="E111" s="2" t="s">
        <v>699</v>
      </c>
      <c r="F111" s="7">
        <v>0</v>
      </c>
      <c r="G111" t="s">
        <v>227</v>
      </c>
      <c r="H111" s="2" t="s">
        <v>17</v>
      </c>
    </row>
    <row r="112" spans="1:8" x14ac:dyDescent="0.35">
      <c r="A112" s="2" t="s">
        <v>191</v>
      </c>
      <c r="B112" s="2" t="s">
        <v>192</v>
      </c>
      <c r="C112" s="2" t="s">
        <v>216</v>
      </c>
      <c r="D112" s="2" t="s">
        <v>173</v>
      </c>
      <c r="E112" s="2" t="s">
        <v>688</v>
      </c>
      <c r="F112" s="7">
        <v>5</v>
      </c>
      <c r="G112" s="14" t="s">
        <v>229</v>
      </c>
      <c r="H112" s="2" t="s">
        <v>17</v>
      </c>
    </row>
    <row r="113" spans="1:8" x14ac:dyDescent="0.35">
      <c r="A113" s="2" t="s">
        <v>27</v>
      </c>
      <c r="B113" s="2" t="s">
        <v>365</v>
      </c>
      <c r="C113" s="2" t="s">
        <v>579</v>
      </c>
      <c r="D113" s="2" t="s">
        <v>163</v>
      </c>
      <c r="E113" s="2" t="s">
        <v>711</v>
      </c>
      <c r="F113" s="7">
        <v>0</v>
      </c>
      <c r="G113" s="16" t="s">
        <v>233</v>
      </c>
      <c r="H113" s="2" t="s">
        <v>17</v>
      </c>
    </row>
    <row r="114" spans="1:8" x14ac:dyDescent="0.35">
      <c r="A114" s="2" t="s">
        <v>201</v>
      </c>
      <c r="B114" s="2" t="s">
        <v>202</v>
      </c>
      <c r="C114" s="2" t="s">
        <v>218</v>
      </c>
      <c r="D114" s="2" t="s">
        <v>167</v>
      </c>
      <c r="E114" s="2" t="s">
        <v>688</v>
      </c>
      <c r="F114" s="7">
        <v>5</v>
      </c>
      <c r="G114" s="16" t="s">
        <v>182</v>
      </c>
      <c r="H114" s="2" t="s">
        <v>17</v>
      </c>
    </row>
    <row r="115" spans="1:8" x14ac:dyDescent="0.35">
      <c r="A115" s="2" t="s">
        <v>57</v>
      </c>
      <c r="B115" s="2" t="s">
        <v>199</v>
      </c>
      <c r="C115" s="2" t="s">
        <v>580</v>
      </c>
      <c r="D115" s="2" t="s">
        <v>163</v>
      </c>
      <c r="E115" s="2" t="s">
        <v>712</v>
      </c>
      <c r="F115" s="7">
        <v>0</v>
      </c>
      <c r="G115" s="16" t="s">
        <v>183</v>
      </c>
      <c r="H115" s="2" t="s">
        <v>17</v>
      </c>
    </row>
    <row r="116" spans="1:8" x14ac:dyDescent="0.35">
      <c r="A116" s="2" t="s">
        <v>20</v>
      </c>
      <c r="B116" s="2" t="s">
        <v>88</v>
      </c>
      <c r="C116" s="2" t="s">
        <v>581</v>
      </c>
      <c r="D116" s="2" t="s">
        <v>160</v>
      </c>
      <c r="E116" s="2" t="s">
        <v>692</v>
      </c>
      <c r="F116" s="7">
        <v>1</v>
      </c>
      <c r="G116" s="16" t="s">
        <v>182</v>
      </c>
      <c r="H116" s="2" t="s">
        <v>17</v>
      </c>
    </row>
    <row r="117" spans="1:8" x14ac:dyDescent="0.35">
      <c r="A117" s="2" t="s">
        <v>367</v>
      </c>
      <c r="B117" s="2" t="s">
        <v>250</v>
      </c>
      <c r="C117" s="2" t="s">
        <v>582</v>
      </c>
      <c r="D117" s="2" t="s">
        <v>175</v>
      </c>
      <c r="E117" s="2" t="s">
        <v>686</v>
      </c>
      <c r="F117" s="7">
        <v>7</v>
      </c>
      <c r="G117" s="16" t="s">
        <v>182</v>
      </c>
      <c r="H117" s="2" t="s">
        <v>17</v>
      </c>
    </row>
    <row r="118" spans="1:8" x14ac:dyDescent="0.35">
      <c r="A118" s="2" t="s">
        <v>368</v>
      </c>
      <c r="B118" s="2" t="s">
        <v>125</v>
      </c>
      <c r="C118" s="2" t="s">
        <v>583</v>
      </c>
      <c r="D118" s="2" t="s">
        <v>168</v>
      </c>
      <c r="E118" s="2" t="s">
        <v>693</v>
      </c>
      <c r="F118" s="7">
        <v>0</v>
      </c>
      <c r="G118" s="14" t="s">
        <v>231</v>
      </c>
      <c r="H118" s="2" t="s">
        <v>17</v>
      </c>
    </row>
    <row r="119" spans="1:8" x14ac:dyDescent="0.35">
      <c r="A119" s="2" t="s">
        <v>369</v>
      </c>
      <c r="B119" s="2" t="s">
        <v>211</v>
      </c>
      <c r="C119" s="2" t="s">
        <v>584</v>
      </c>
      <c r="D119" s="2" t="s">
        <v>168</v>
      </c>
      <c r="E119" s="2" t="s">
        <v>694</v>
      </c>
      <c r="F119" s="7">
        <v>0</v>
      </c>
      <c r="G119" t="s">
        <v>227</v>
      </c>
      <c r="H119" s="2" t="s">
        <v>17</v>
      </c>
    </row>
    <row r="120" spans="1:8" x14ac:dyDescent="0.35">
      <c r="A120" s="2" t="s">
        <v>370</v>
      </c>
      <c r="B120" s="2" t="s">
        <v>371</v>
      </c>
      <c r="C120" s="2" t="s">
        <v>585</v>
      </c>
      <c r="D120" s="2" t="s">
        <v>225</v>
      </c>
      <c r="E120" s="2" t="s">
        <v>686</v>
      </c>
      <c r="F120" s="7">
        <v>7</v>
      </c>
      <c r="G120" s="16" t="s">
        <v>233</v>
      </c>
      <c r="H120" s="2" t="s">
        <v>17</v>
      </c>
    </row>
    <row r="121" spans="1:8" x14ac:dyDescent="0.35">
      <c r="A121" s="2" t="s">
        <v>372</v>
      </c>
      <c r="B121" s="2" t="s">
        <v>373</v>
      </c>
      <c r="C121" s="2" t="s">
        <v>586</v>
      </c>
      <c r="D121" s="2" t="s">
        <v>168</v>
      </c>
      <c r="E121" s="2" t="s">
        <v>695</v>
      </c>
      <c r="F121" s="7">
        <v>0</v>
      </c>
      <c r="G121" s="14" t="s">
        <v>232</v>
      </c>
      <c r="H121" s="2" t="s">
        <v>17</v>
      </c>
    </row>
    <row r="122" spans="1:8" x14ac:dyDescent="0.35">
      <c r="A122" s="2" t="s">
        <v>85</v>
      </c>
      <c r="B122" s="2" t="s">
        <v>375</v>
      </c>
      <c r="C122" s="2" t="s">
        <v>587</v>
      </c>
      <c r="D122" s="2" t="s">
        <v>161</v>
      </c>
      <c r="E122" s="2" t="s">
        <v>708</v>
      </c>
      <c r="F122" s="7">
        <v>0</v>
      </c>
      <c r="G122" t="s">
        <v>227</v>
      </c>
      <c r="H122" s="2" t="s">
        <v>17</v>
      </c>
    </row>
    <row r="123" spans="1:8" x14ac:dyDescent="0.35">
      <c r="A123" s="2" t="s">
        <v>57</v>
      </c>
      <c r="B123" s="2" t="s">
        <v>376</v>
      </c>
      <c r="C123" s="2" t="s">
        <v>588</v>
      </c>
      <c r="D123" s="2" t="s">
        <v>163</v>
      </c>
      <c r="E123" s="2" t="s">
        <v>715</v>
      </c>
      <c r="F123" s="7">
        <v>0</v>
      </c>
      <c r="G123" s="16" t="s">
        <v>182</v>
      </c>
      <c r="H123" s="2" t="s">
        <v>17</v>
      </c>
    </row>
    <row r="124" spans="1:8" x14ac:dyDescent="0.35">
      <c r="A124" s="2" t="s">
        <v>377</v>
      </c>
      <c r="B124" s="2" t="s">
        <v>378</v>
      </c>
      <c r="C124" s="2" t="s">
        <v>589</v>
      </c>
      <c r="D124" s="2" t="s">
        <v>174</v>
      </c>
      <c r="E124" s="2" t="s">
        <v>687</v>
      </c>
      <c r="F124" s="7">
        <v>6</v>
      </c>
      <c r="G124" s="16" t="s">
        <v>233</v>
      </c>
      <c r="H124" s="2" t="s">
        <v>17</v>
      </c>
    </row>
    <row r="125" spans="1:8" x14ac:dyDescent="0.35">
      <c r="A125" s="2" t="s">
        <v>63</v>
      </c>
      <c r="B125" s="2" t="s">
        <v>379</v>
      </c>
      <c r="C125" s="2" t="s">
        <v>590</v>
      </c>
      <c r="D125" s="2" t="s">
        <v>168</v>
      </c>
      <c r="E125" s="2" t="s">
        <v>696</v>
      </c>
      <c r="F125" s="7">
        <v>0</v>
      </c>
      <c r="G125" s="16" t="s">
        <v>233</v>
      </c>
      <c r="H125" s="2" t="s">
        <v>17</v>
      </c>
    </row>
    <row r="126" spans="1:8" x14ac:dyDescent="0.35">
      <c r="A126" s="2" t="s">
        <v>380</v>
      </c>
      <c r="B126" s="2" t="s">
        <v>381</v>
      </c>
      <c r="C126" s="2" t="s">
        <v>591</v>
      </c>
      <c r="D126" s="2" t="s">
        <v>168</v>
      </c>
      <c r="E126" s="2" t="s">
        <v>697</v>
      </c>
      <c r="F126" s="7">
        <v>0</v>
      </c>
      <c r="G126" t="s">
        <v>227</v>
      </c>
      <c r="H126" s="2" t="s">
        <v>17</v>
      </c>
    </row>
    <row r="127" spans="1:8" x14ac:dyDescent="0.35">
      <c r="A127" s="2" t="s">
        <v>23</v>
      </c>
      <c r="B127" s="2" t="s">
        <v>382</v>
      </c>
      <c r="C127" s="2" t="s">
        <v>592</v>
      </c>
      <c r="D127" s="2" t="s">
        <v>163</v>
      </c>
      <c r="E127" s="2" t="s">
        <v>716</v>
      </c>
      <c r="F127" s="7">
        <v>0</v>
      </c>
      <c r="G127" t="s">
        <v>227</v>
      </c>
      <c r="H127" s="2" t="s">
        <v>17</v>
      </c>
    </row>
    <row r="128" spans="1:8" x14ac:dyDescent="0.35">
      <c r="A128" s="2" t="s">
        <v>132</v>
      </c>
      <c r="B128" s="2" t="s">
        <v>133</v>
      </c>
      <c r="C128" s="2" t="s">
        <v>159</v>
      </c>
      <c r="D128" s="2" t="s">
        <v>162</v>
      </c>
      <c r="E128" s="2" t="s">
        <v>710</v>
      </c>
      <c r="F128" s="7">
        <v>0</v>
      </c>
      <c r="G128" s="16" t="s">
        <v>233</v>
      </c>
      <c r="H128" s="2" t="s">
        <v>17</v>
      </c>
    </row>
    <row r="129" spans="1:8" x14ac:dyDescent="0.35">
      <c r="A129" s="2" t="s">
        <v>87</v>
      </c>
      <c r="B129" s="2" t="s">
        <v>383</v>
      </c>
      <c r="C129" s="2" t="s">
        <v>593</v>
      </c>
      <c r="D129" s="2" t="s">
        <v>168</v>
      </c>
      <c r="E129" s="2" t="s">
        <v>698</v>
      </c>
      <c r="F129" s="7">
        <v>0</v>
      </c>
      <c r="G129" s="16" t="s">
        <v>182</v>
      </c>
      <c r="H129" s="2" t="s">
        <v>17</v>
      </c>
    </row>
    <row r="130" spans="1:8" x14ac:dyDescent="0.35">
      <c r="A130" s="2" t="s">
        <v>116</v>
      </c>
      <c r="B130" s="2" t="s">
        <v>384</v>
      </c>
      <c r="C130" s="2" t="s">
        <v>594</v>
      </c>
      <c r="D130" s="2" t="s">
        <v>172</v>
      </c>
      <c r="E130" s="2" t="s">
        <v>686</v>
      </c>
      <c r="F130" s="7">
        <v>7</v>
      </c>
      <c r="G130" s="16" t="s">
        <v>183</v>
      </c>
      <c r="H130" s="2" t="s">
        <v>17</v>
      </c>
    </row>
    <row r="131" spans="1:8" x14ac:dyDescent="0.35">
      <c r="A131" s="2" t="s">
        <v>98</v>
      </c>
      <c r="B131" s="2" t="s">
        <v>99</v>
      </c>
      <c r="C131" s="2" t="s">
        <v>154</v>
      </c>
      <c r="D131" s="2" t="s">
        <v>166</v>
      </c>
      <c r="E131" s="2" t="s">
        <v>688</v>
      </c>
      <c r="F131" s="7">
        <v>5</v>
      </c>
      <c r="G131" s="16" t="s">
        <v>233</v>
      </c>
      <c r="H131" s="2" t="s">
        <v>17</v>
      </c>
    </row>
    <row r="132" spans="1:8" x14ac:dyDescent="0.35">
      <c r="A132" s="2" t="s">
        <v>23</v>
      </c>
      <c r="B132" s="2" t="s">
        <v>385</v>
      </c>
      <c r="C132" s="2" t="s">
        <v>595</v>
      </c>
      <c r="D132" s="2" t="s">
        <v>168</v>
      </c>
      <c r="E132" s="2" t="s">
        <v>699</v>
      </c>
      <c r="F132" s="7">
        <v>0</v>
      </c>
      <c r="G132" t="s">
        <v>227</v>
      </c>
      <c r="H132" s="2" t="s">
        <v>17</v>
      </c>
    </row>
    <row r="133" spans="1:8" x14ac:dyDescent="0.35">
      <c r="A133" s="2" t="s">
        <v>386</v>
      </c>
      <c r="B133" s="2" t="s">
        <v>387</v>
      </c>
      <c r="C133" s="2" t="s">
        <v>596</v>
      </c>
      <c r="D133" s="2" t="s">
        <v>166</v>
      </c>
      <c r="E133" s="2" t="s">
        <v>689</v>
      </c>
      <c r="F133" s="7">
        <v>4</v>
      </c>
      <c r="G133" s="16" t="s">
        <v>182</v>
      </c>
      <c r="H133" s="2" t="s">
        <v>17</v>
      </c>
    </row>
    <row r="134" spans="1:8" x14ac:dyDescent="0.35">
      <c r="A134" s="2" t="s">
        <v>108</v>
      </c>
      <c r="B134" s="2" t="s">
        <v>388</v>
      </c>
      <c r="C134" s="2" t="s">
        <v>597</v>
      </c>
      <c r="D134" s="2" t="s">
        <v>225</v>
      </c>
      <c r="E134" s="2" t="s">
        <v>687</v>
      </c>
      <c r="F134" s="7">
        <v>6</v>
      </c>
      <c r="G134" s="14" t="s">
        <v>179</v>
      </c>
      <c r="H134" s="2" t="s">
        <v>17</v>
      </c>
    </row>
    <row r="135" spans="1:8" x14ac:dyDescent="0.35">
      <c r="A135" s="2" t="s">
        <v>85</v>
      </c>
      <c r="B135" s="2" t="s">
        <v>389</v>
      </c>
      <c r="C135" s="2" t="s">
        <v>598</v>
      </c>
      <c r="D135" s="2" t="s">
        <v>165</v>
      </c>
      <c r="E135" s="2" t="s">
        <v>701</v>
      </c>
      <c r="F135" s="7">
        <v>0</v>
      </c>
      <c r="G135" s="16" t="s">
        <v>233</v>
      </c>
      <c r="H135" s="2" t="s">
        <v>17</v>
      </c>
    </row>
    <row r="136" spans="1:8" x14ac:dyDescent="0.35">
      <c r="A136" s="2" t="s">
        <v>390</v>
      </c>
      <c r="B136" s="2" t="s">
        <v>291</v>
      </c>
      <c r="C136" s="2" t="s">
        <v>599</v>
      </c>
      <c r="D136" s="2" t="s">
        <v>681</v>
      </c>
      <c r="E136" s="2" t="s">
        <v>692</v>
      </c>
      <c r="F136" s="7">
        <v>1</v>
      </c>
      <c r="G136" s="16" t="s">
        <v>233</v>
      </c>
      <c r="H136" s="2" t="s">
        <v>17</v>
      </c>
    </row>
    <row r="137" spans="1:8" x14ac:dyDescent="0.35">
      <c r="A137" s="2" t="s">
        <v>391</v>
      </c>
      <c r="B137" s="2" t="s">
        <v>392</v>
      </c>
      <c r="C137" s="2" t="s">
        <v>600</v>
      </c>
      <c r="D137" s="2" t="s">
        <v>170</v>
      </c>
      <c r="E137" s="2" t="s">
        <v>688</v>
      </c>
      <c r="F137" s="7">
        <v>5</v>
      </c>
      <c r="G137" t="s">
        <v>227</v>
      </c>
      <c r="H137" s="2" t="s">
        <v>17</v>
      </c>
    </row>
    <row r="138" spans="1:8" x14ac:dyDescent="0.35">
      <c r="A138" s="2" t="s">
        <v>324</v>
      </c>
      <c r="B138" s="2" t="s">
        <v>393</v>
      </c>
      <c r="C138" s="2" t="s">
        <v>601</v>
      </c>
      <c r="D138" s="2" t="s">
        <v>161</v>
      </c>
      <c r="E138" s="2" t="s">
        <v>709</v>
      </c>
      <c r="F138" s="7">
        <v>0</v>
      </c>
      <c r="G138" s="16" t="s">
        <v>233</v>
      </c>
      <c r="H138" s="2" t="s">
        <v>17</v>
      </c>
    </row>
    <row r="139" spans="1:8" x14ac:dyDescent="0.35">
      <c r="A139" s="2" t="s">
        <v>394</v>
      </c>
      <c r="B139" s="2" t="s">
        <v>395</v>
      </c>
      <c r="C139" s="2" t="s">
        <v>602</v>
      </c>
      <c r="D139" s="2" t="s">
        <v>160</v>
      </c>
      <c r="E139" s="2" t="s">
        <v>694</v>
      </c>
      <c r="F139" s="7">
        <v>0</v>
      </c>
      <c r="G139" t="s">
        <v>227</v>
      </c>
      <c r="H139" s="2" t="s">
        <v>17</v>
      </c>
    </row>
    <row r="140" spans="1:8" x14ac:dyDescent="0.35">
      <c r="A140" s="2" t="s">
        <v>198</v>
      </c>
      <c r="B140" s="2" t="s">
        <v>102</v>
      </c>
      <c r="C140" s="2" t="s">
        <v>217</v>
      </c>
      <c r="D140" s="2" t="s">
        <v>163</v>
      </c>
      <c r="E140" s="2" t="s">
        <v>718</v>
      </c>
      <c r="F140" s="7">
        <v>0</v>
      </c>
      <c r="G140" s="14" t="s">
        <v>232</v>
      </c>
      <c r="H140" s="2" t="s">
        <v>17</v>
      </c>
    </row>
    <row r="141" spans="1:8" x14ac:dyDescent="0.35">
      <c r="A141" s="2" t="s">
        <v>396</v>
      </c>
      <c r="B141" s="2" t="s">
        <v>397</v>
      </c>
      <c r="C141" s="2" t="s">
        <v>603</v>
      </c>
      <c r="D141" s="2" t="s">
        <v>165</v>
      </c>
      <c r="E141" s="2" t="s">
        <v>703</v>
      </c>
      <c r="F141" s="7">
        <v>0</v>
      </c>
      <c r="G141" s="16" t="s">
        <v>233</v>
      </c>
      <c r="H141" s="2" t="s">
        <v>17</v>
      </c>
    </row>
    <row r="142" spans="1:8" x14ac:dyDescent="0.35">
      <c r="A142" s="2" t="s">
        <v>398</v>
      </c>
      <c r="B142" s="2" t="s">
        <v>282</v>
      </c>
      <c r="C142" s="2" t="s">
        <v>604</v>
      </c>
      <c r="D142" s="2" t="s">
        <v>167</v>
      </c>
      <c r="E142" s="2" t="s">
        <v>689</v>
      </c>
      <c r="F142" s="7">
        <v>4</v>
      </c>
      <c r="G142" s="16" t="s">
        <v>182</v>
      </c>
      <c r="H142" s="2" t="s">
        <v>17</v>
      </c>
    </row>
    <row r="143" spans="1:8" x14ac:dyDescent="0.35">
      <c r="A143" s="2" t="s">
        <v>21</v>
      </c>
      <c r="B143" s="2" t="s">
        <v>389</v>
      </c>
      <c r="C143" s="2" t="s">
        <v>605</v>
      </c>
      <c r="D143" s="2" t="s">
        <v>175</v>
      </c>
      <c r="E143" s="2" t="s">
        <v>687</v>
      </c>
      <c r="F143" s="7">
        <v>6</v>
      </c>
      <c r="G143" s="16" t="s">
        <v>233</v>
      </c>
      <c r="H143" s="2" t="s">
        <v>17</v>
      </c>
    </row>
    <row r="144" spans="1:8" x14ac:dyDescent="0.35">
      <c r="A144" s="2" t="s">
        <v>38</v>
      </c>
      <c r="B144" s="2" t="s">
        <v>399</v>
      </c>
      <c r="C144" s="2" t="s">
        <v>606</v>
      </c>
      <c r="D144" s="2" t="s">
        <v>162</v>
      </c>
      <c r="E144" s="2" t="s">
        <v>711</v>
      </c>
      <c r="F144" s="7">
        <v>0</v>
      </c>
      <c r="G144" t="s">
        <v>227</v>
      </c>
      <c r="H144" s="2" t="s">
        <v>17</v>
      </c>
    </row>
    <row r="145" spans="1:8" x14ac:dyDescent="0.35">
      <c r="A145" s="2" t="s">
        <v>63</v>
      </c>
      <c r="B145" s="2" t="s">
        <v>118</v>
      </c>
      <c r="C145" s="2" t="s">
        <v>157</v>
      </c>
      <c r="D145" s="2" t="s">
        <v>165</v>
      </c>
      <c r="E145" s="2" t="s">
        <v>704</v>
      </c>
      <c r="F145" s="7">
        <v>0</v>
      </c>
      <c r="G145" s="16" t="s">
        <v>233</v>
      </c>
      <c r="H145" s="2" t="s">
        <v>17</v>
      </c>
    </row>
    <row r="146" spans="1:8" x14ac:dyDescent="0.35">
      <c r="A146" s="2" t="s">
        <v>308</v>
      </c>
      <c r="B146" s="2" t="s">
        <v>400</v>
      </c>
      <c r="C146" s="2" t="s">
        <v>607</v>
      </c>
      <c r="D146" s="2" t="s">
        <v>168</v>
      </c>
      <c r="E146" s="2" t="s">
        <v>701</v>
      </c>
      <c r="F146" s="7">
        <v>0</v>
      </c>
      <c r="G146" s="16" t="s">
        <v>230</v>
      </c>
      <c r="H146" s="2" t="s">
        <v>17</v>
      </c>
    </row>
    <row r="147" spans="1:8" x14ac:dyDescent="0.35">
      <c r="A147" s="2" t="s">
        <v>72</v>
      </c>
      <c r="B147" s="2" t="s">
        <v>401</v>
      </c>
      <c r="C147" s="2" t="s">
        <v>608</v>
      </c>
      <c r="D147" s="2" t="s">
        <v>160</v>
      </c>
      <c r="E147" s="2" t="s">
        <v>695</v>
      </c>
      <c r="F147" s="7">
        <v>0</v>
      </c>
      <c r="G147" s="16" t="s">
        <v>233</v>
      </c>
      <c r="H147" s="2" t="s">
        <v>17</v>
      </c>
    </row>
    <row r="148" spans="1:8" x14ac:dyDescent="0.35">
      <c r="A148" s="2" t="s">
        <v>63</v>
      </c>
      <c r="B148" s="2" t="s">
        <v>402</v>
      </c>
      <c r="C148" s="2" t="s">
        <v>609</v>
      </c>
      <c r="D148" s="2" t="s">
        <v>162</v>
      </c>
      <c r="E148" s="2" t="s">
        <v>712</v>
      </c>
      <c r="F148" s="7">
        <v>0</v>
      </c>
      <c r="G148" s="16" t="s">
        <v>183</v>
      </c>
      <c r="H148" s="2" t="s">
        <v>17</v>
      </c>
    </row>
    <row r="149" spans="1:8" x14ac:dyDescent="0.35">
      <c r="A149" s="2" t="s">
        <v>403</v>
      </c>
      <c r="B149" s="2" t="s">
        <v>404</v>
      </c>
      <c r="C149" s="2" t="s">
        <v>610</v>
      </c>
      <c r="D149" s="2" t="s">
        <v>175</v>
      </c>
      <c r="E149" s="2" t="s">
        <v>688</v>
      </c>
      <c r="F149" s="7">
        <v>5</v>
      </c>
      <c r="G149" s="16" t="s">
        <v>183</v>
      </c>
      <c r="H149" s="2" t="s">
        <v>17</v>
      </c>
    </row>
    <row r="150" spans="1:8" x14ac:dyDescent="0.35">
      <c r="A150" s="2" t="s">
        <v>405</v>
      </c>
      <c r="B150" s="2" t="s">
        <v>406</v>
      </c>
      <c r="C150" s="2" t="s">
        <v>611</v>
      </c>
      <c r="D150" s="2" t="s">
        <v>682</v>
      </c>
      <c r="E150" s="2" t="s">
        <v>685</v>
      </c>
      <c r="F150" s="7">
        <v>8</v>
      </c>
      <c r="G150" s="14" t="s">
        <v>229</v>
      </c>
      <c r="H150" s="2" t="s">
        <v>17</v>
      </c>
    </row>
    <row r="151" spans="1:8" x14ac:dyDescent="0.35">
      <c r="A151" s="2" t="s">
        <v>407</v>
      </c>
      <c r="B151" s="2" t="s">
        <v>408</v>
      </c>
      <c r="C151" s="2" t="s">
        <v>612</v>
      </c>
      <c r="D151" s="2" t="s">
        <v>166</v>
      </c>
      <c r="E151" s="2" t="s">
        <v>692</v>
      </c>
      <c r="F151" s="7">
        <v>1</v>
      </c>
      <c r="G151" t="s">
        <v>227</v>
      </c>
      <c r="H151" s="2" t="s">
        <v>17</v>
      </c>
    </row>
    <row r="152" spans="1:8" x14ac:dyDescent="0.35">
      <c r="A152" s="2" t="s">
        <v>57</v>
      </c>
      <c r="B152" s="2" t="s">
        <v>409</v>
      </c>
      <c r="C152" s="2" t="s">
        <v>613</v>
      </c>
      <c r="D152" s="2" t="s">
        <v>163</v>
      </c>
      <c r="E152" s="2" t="s">
        <v>719</v>
      </c>
      <c r="F152" s="7">
        <v>0</v>
      </c>
      <c r="G152" t="s">
        <v>227</v>
      </c>
      <c r="H152" s="2" t="s">
        <v>17</v>
      </c>
    </row>
    <row r="153" spans="1:8" x14ac:dyDescent="0.35">
      <c r="A153" s="2" t="s">
        <v>23</v>
      </c>
      <c r="B153" s="2" t="s">
        <v>94</v>
      </c>
      <c r="C153" s="2" t="s">
        <v>614</v>
      </c>
      <c r="D153" s="2" t="s">
        <v>168</v>
      </c>
      <c r="E153" s="2" t="s">
        <v>702</v>
      </c>
      <c r="F153" s="7">
        <v>0</v>
      </c>
      <c r="G153" t="s">
        <v>227</v>
      </c>
      <c r="H153" s="2" t="s">
        <v>17</v>
      </c>
    </row>
    <row r="154" spans="1:8" x14ac:dyDescent="0.35">
      <c r="A154" s="2" t="s">
        <v>369</v>
      </c>
      <c r="B154" s="2" t="s">
        <v>410</v>
      </c>
      <c r="C154" s="2" t="s">
        <v>615</v>
      </c>
      <c r="D154" s="2" t="s">
        <v>164</v>
      </c>
      <c r="E154" s="2" t="s">
        <v>696</v>
      </c>
      <c r="F154" s="7">
        <v>0</v>
      </c>
      <c r="G154" s="14" t="s">
        <v>179</v>
      </c>
      <c r="H154" s="2" t="s">
        <v>17</v>
      </c>
    </row>
    <row r="155" spans="1:8" x14ac:dyDescent="0.35">
      <c r="A155" s="2" t="s">
        <v>93</v>
      </c>
      <c r="B155" s="2" t="s">
        <v>315</v>
      </c>
      <c r="C155" s="2" t="s">
        <v>616</v>
      </c>
      <c r="D155" s="2" t="s">
        <v>225</v>
      </c>
      <c r="E155" s="2" t="s">
        <v>688</v>
      </c>
      <c r="F155" s="7">
        <v>5</v>
      </c>
      <c r="G155" s="16" t="s">
        <v>183</v>
      </c>
      <c r="H155" s="2" t="s">
        <v>17</v>
      </c>
    </row>
    <row r="156" spans="1:8" x14ac:dyDescent="0.35">
      <c r="A156" s="2" t="s">
        <v>411</v>
      </c>
      <c r="B156" s="2" t="s">
        <v>364</v>
      </c>
      <c r="C156" s="2" t="s">
        <v>617</v>
      </c>
      <c r="D156" s="2" t="s">
        <v>175</v>
      </c>
      <c r="E156" s="2" t="s">
        <v>689</v>
      </c>
      <c r="F156" s="7">
        <v>4</v>
      </c>
      <c r="G156" s="14" t="s">
        <v>179</v>
      </c>
      <c r="H156" s="2" t="s">
        <v>17</v>
      </c>
    </row>
    <row r="157" spans="1:8" x14ac:dyDescent="0.35">
      <c r="A157" s="2" t="s">
        <v>38</v>
      </c>
      <c r="B157" s="2" t="s">
        <v>77</v>
      </c>
      <c r="C157" s="2" t="s">
        <v>618</v>
      </c>
      <c r="D157" s="2" t="s">
        <v>164</v>
      </c>
      <c r="E157" s="2" t="s">
        <v>697</v>
      </c>
      <c r="F157" s="7">
        <v>0</v>
      </c>
      <c r="G157" s="16" t="s">
        <v>183</v>
      </c>
      <c r="H157" s="2" t="s">
        <v>17</v>
      </c>
    </row>
    <row r="158" spans="1:8" x14ac:dyDescent="0.35">
      <c r="A158" s="2" t="s">
        <v>10</v>
      </c>
      <c r="B158" s="2" t="s">
        <v>95</v>
      </c>
      <c r="C158" s="2" t="s">
        <v>153</v>
      </c>
      <c r="D158" s="2" t="s">
        <v>173</v>
      </c>
      <c r="E158" s="2" t="s">
        <v>692</v>
      </c>
      <c r="F158" s="7">
        <v>1</v>
      </c>
      <c r="G158" t="s">
        <v>227</v>
      </c>
      <c r="H158" s="2" t="s">
        <v>17</v>
      </c>
    </row>
    <row r="159" spans="1:8" x14ac:dyDescent="0.35">
      <c r="A159" s="2" t="s">
        <v>412</v>
      </c>
      <c r="B159" s="2" t="s">
        <v>74</v>
      </c>
      <c r="C159" s="2" t="s">
        <v>619</v>
      </c>
      <c r="D159" s="2" t="s">
        <v>169</v>
      </c>
      <c r="E159" s="2" t="s">
        <v>686</v>
      </c>
      <c r="F159" s="7">
        <v>7</v>
      </c>
      <c r="G159" t="s">
        <v>227</v>
      </c>
      <c r="H159" s="2" t="s">
        <v>17</v>
      </c>
    </row>
    <row r="160" spans="1:8" x14ac:dyDescent="0.35">
      <c r="A160" s="2" t="s">
        <v>311</v>
      </c>
      <c r="B160" s="2" t="s">
        <v>413</v>
      </c>
      <c r="C160" s="2" t="s">
        <v>620</v>
      </c>
      <c r="D160" s="2" t="s">
        <v>171</v>
      </c>
      <c r="E160" s="2" t="s">
        <v>692</v>
      </c>
      <c r="F160" s="7">
        <v>1</v>
      </c>
      <c r="G160" t="s">
        <v>227</v>
      </c>
      <c r="H160" s="2" t="s">
        <v>17</v>
      </c>
    </row>
    <row r="161" spans="1:8" x14ac:dyDescent="0.35">
      <c r="A161" s="2" t="s">
        <v>311</v>
      </c>
      <c r="B161" s="2" t="s">
        <v>113</v>
      </c>
      <c r="C161" s="2" t="s">
        <v>621</v>
      </c>
      <c r="D161" s="2" t="s">
        <v>168</v>
      </c>
      <c r="E161" s="2" t="s">
        <v>704</v>
      </c>
      <c r="F161" s="7">
        <v>0</v>
      </c>
      <c r="G161" t="s">
        <v>227</v>
      </c>
      <c r="H161" s="2" t="s">
        <v>17</v>
      </c>
    </row>
    <row r="162" spans="1:8" x14ac:dyDescent="0.35">
      <c r="A162" s="2" t="s">
        <v>105</v>
      </c>
      <c r="B162" s="2" t="s">
        <v>106</v>
      </c>
      <c r="C162" s="2" t="s">
        <v>622</v>
      </c>
      <c r="D162" s="2" t="s">
        <v>162</v>
      </c>
      <c r="E162" s="2" t="s">
        <v>715</v>
      </c>
      <c r="F162" s="7">
        <v>0</v>
      </c>
      <c r="G162" s="16" t="s">
        <v>233</v>
      </c>
      <c r="H162" s="2" t="s">
        <v>17</v>
      </c>
    </row>
    <row r="163" spans="1:8" x14ac:dyDescent="0.35">
      <c r="A163" s="2" t="s">
        <v>414</v>
      </c>
      <c r="B163" s="2" t="s">
        <v>415</v>
      </c>
      <c r="C163" s="2" t="s">
        <v>623</v>
      </c>
      <c r="D163" s="2" t="s">
        <v>172</v>
      </c>
      <c r="E163" s="2" t="s">
        <v>687</v>
      </c>
      <c r="F163" s="7">
        <v>6</v>
      </c>
      <c r="G163" s="16" t="s">
        <v>182</v>
      </c>
      <c r="H163" s="2" t="s">
        <v>17</v>
      </c>
    </row>
    <row r="164" spans="1:8" x14ac:dyDescent="0.35">
      <c r="A164" s="2" t="s">
        <v>416</v>
      </c>
      <c r="B164" s="2" t="s">
        <v>357</v>
      </c>
      <c r="C164" s="2" t="s">
        <v>624</v>
      </c>
      <c r="D164" s="2" t="s">
        <v>175</v>
      </c>
      <c r="E164" s="2" t="s">
        <v>690</v>
      </c>
      <c r="F164" s="7">
        <v>3</v>
      </c>
      <c r="G164" s="16" t="s">
        <v>182</v>
      </c>
      <c r="H164" s="2" t="s">
        <v>17</v>
      </c>
    </row>
    <row r="165" spans="1:8" x14ac:dyDescent="0.35">
      <c r="A165" s="2" t="s">
        <v>265</v>
      </c>
      <c r="B165" s="2" t="s">
        <v>417</v>
      </c>
      <c r="C165" s="2" t="s">
        <v>625</v>
      </c>
      <c r="D165" s="2" t="s">
        <v>168</v>
      </c>
      <c r="E165" s="2" t="s">
        <v>706</v>
      </c>
      <c r="F165" s="7">
        <v>0</v>
      </c>
      <c r="G165" s="16" t="s">
        <v>233</v>
      </c>
      <c r="H165" s="2" t="s">
        <v>17</v>
      </c>
    </row>
    <row r="166" spans="1:8" x14ac:dyDescent="0.35">
      <c r="A166" s="2" t="s">
        <v>418</v>
      </c>
      <c r="B166" s="2" t="s">
        <v>419</v>
      </c>
      <c r="C166" s="2" t="s">
        <v>626</v>
      </c>
      <c r="D166" s="2" t="s">
        <v>225</v>
      </c>
      <c r="E166" s="2" t="s">
        <v>691</v>
      </c>
      <c r="F166" s="7">
        <v>2</v>
      </c>
      <c r="G166" s="16" t="s">
        <v>182</v>
      </c>
      <c r="H166" s="2" t="s">
        <v>17</v>
      </c>
    </row>
    <row r="167" spans="1:8" x14ac:dyDescent="0.35">
      <c r="A167" s="2" t="s">
        <v>420</v>
      </c>
      <c r="B167" s="2" t="s">
        <v>421</v>
      </c>
      <c r="C167" s="2" t="s">
        <v>627</v>
      </c>
      <c r="D167" s="2" t="s">
        <v>172</v>
      </c>
      <c r="E167" s="2" t="s">
        <v>688</v>
      </c>
      <c r="F167" s="7">
        <v>5</v>
      </c>
      <c r="G167" t="s">
        <v>227</v>
      </c>
      <c r="H167" s="2" t="s">
        <v>17</v>
      </c>
    </row>
    <row r="168" spans="1:8" x14ac:dyDescent="0.35">
      <c r="A168" s="2" t="s">
        <v>208</v>
      </c>
      <c r="B168" s="2" t="s">
        <v>422</v>
      </c>
      <c r="C168" s="2" t="s">
        <v>628</v>
      </c>
      <c r="D168" s="2" t="s">
        <v>173</v>
      </c>
      <c r="E168" s="2" t="s">
        <v>694</v>
      </c>
      <c r="F168" s="7">
        <v>0</v>
      </c>
      <c r="G168" s="16" t="s">
        <v>182</v>
      </c>
      <c r="H168" s="2" t="s">
        <v>17</v>
      </c>
    </row>
    <row r="169" spans="1:8" x14ac:dyDescent="0.35">
      <c r="A169" s="2" t="s">
        <v>108</v>
      </c>
      <c r="B169" s="2" t="s">
        <v>423</v>
      </c>
      <c r="C169" s="2" t="s">
        <v>629</v>
      </c>
      <c r="D169" s="2" t="s">
        <v>173</v>
      </c>
      <c r="E169" s="2" t="s">
        <v>695</v>
      </c>
      <c r="F169" s="7">
        <v>0</v>
      </c>
      <c r="G169" s="16" t="s">
        <v>233</v>
      </c>
      <c r="H169" s="2" t="s">
        <v>17</v>
      </c>
    </row>
    <row r="170" spans="1:8" x14ac:dyDescent="0.35">
      <c r="A170" s="2" t="s">
        <v>121</v>
      </c>
      <c r="B170" s="2" t="s">
        <v>424</v>
      </c>
      <c r="C170" s="2" t="s">
        <v>630</v>
      </c>
      <c r="D170" s="2" t="s">
        <v>168</v>
      </c>
      <c r="E170" s="2" t="s">
        <v>708</v>
      </c>
      <c r="F170" s="7">
        <v>0</v>
      </c>
      <c r="G170" t="s">
        <v>227</v>
      </c>
      <c r="H170" s="2" t="s">
        <v>17</v>
      </c>
    </row>
    <row r="171" spans="1:8" x14ac:dyDescent="0.35">
      <c r="A171" s="2" t="s">
        <v>63</v>
      </c>
      <c r="B171" s="2" t="s">
        <v>425</v>
      </c>
      <c r="C171" s="2" t="s">
        <v>631</v>
      </c>
      <c r="D171" s="2" t="s">
        <v>171</v>
      </c>
      <c r="E171" s="2" t="s">
        <v>695</v>
      </c>
      <c r="F171" s="7">
        <v>0</v>
      </c>
      <c r="G171" s="16" t="s">
        <v>230</v>
      </c>
      <c r="H171" s="2" t="s">
        <v>17</v>
      </c>
    </row>
    <row r="172" spans="1:8" x14ac:dyDescent="0.35">
      <c r="A172" s="2" t="s">
        <v>426</v>
      </c>
      <c r="B172" s="2" t="s">
        <v>427</v>
      </c>
      <c r="C172" s="2" t="s">
        <v>632</v>
      </c>
      <c r="D172" s="2" t="s">
        <v>162</v>
      </c>
      <c r="E172" s="2" t="s">
        <v>716</v>
      </c>
      <c r="F172" s="7">
        <v>0</v>
      </c>
      <c r="G172" s="16" t="s">
        <v>233</v>
      </c>
      <c r="H172" s="2" t="s">
        <v>17</v>
      </c>
    </row>
    <row r="173" spans="1:8" x14ac:dyDescent="0.35">
      <c r="A173" s="2" t="s">
        <v>11</v>
      </c>
      <c r="B173" s="2" t="s">
        <v>428</v>
      </c>
      <c r="C173" s="2" t="s">
        <v>633</v>
      </c>
      <c r="D173" s="2" t="s">
        <v>171</v>
      </c>
      <c r="E173" s="2" t="s">
        <v>696</v>
      </c>
      <c r="F173" s="7">
        <v>0</v>
      </c>
      <c r="G173" s="16" t="s">
        <v>230</v>
      </c>
      <c r="H173" s="2" t="s">
        <v>17</v>
      </c>
    </row>
    <row r="174" spans="1:8" x14ac:dyDescent="0.35">
      <c r="A174" s="2" t="s">
        <v>65</v>
      </c>
      <c r="B174" s="2" t="s">
        <v>429</v>
      </c>
      <c r="C174" s="2" t="s">
        <v>634</v>
      </c>
      <c r="D174" s="2" t="s">
        <v>163</v>
      </c>
      <c r="E174" s="2" t="s">
        <v>720</v>
      </c>
      <c r="F174" s="7">
        <v>0</v>
      </c>
      <c r="G174" s="16" t="s">
        <v>183</v>
      </c>
      <c r="H174" s="2" t="s">
        <v>17</v>
      </c>
    </row>
    <row r="175" spans="1:8" x14ac:dyDescent="0.35">
      <c r="A175" s="2" t="s">
        <v>39</v>
      </c>
      <c r="B175" s="2" t="s">
        <v>41</v>
      </c>
      <c r="C175" s="2" t="s">
        <v>156</v>
      </c>
      <c r="D175" s="2" t="s">
        <v>162</v>
      </c>
      <c r="E175" s="2" t="s">
        <v>717</v>
      </c>
      <c r="F175" s="7">
        <v>0</v>
      </c>
      <c r="G175" s="16" t="s">
        <v>233</v>
      </c>
      <c r="H175" s="2" t="s">
        <v>17</v>
      </c>
    </row>
    <row r="176" spans="1:8" x14ac:dyDescent="0.35">
      <c r="A176" s="2" t="s">
        <v>63</v>
      </c>
      <c r="B176" s="2" t="s">
        <v>430</v>
      </c>
      <c r="C176" s="2" t="s">
        <v>635</v>
      </c>
      <c r="D176" s="2" t="s">
        <v>171</v>
      </c>
      <c r="E176" s="2" t="s">
        <v>697</v>
      </c>
      <c r="F176" s="7">
        <v>0</v>
      </c>
      <c r="G176" s="16" t="s">
        <v>182</v>
      </c>
      <c r="H176" s="2" t="s">
        <v>17</v>
      </c>
    </row>
    <row r="177" spans="1:8" x14ac:dyDescent="0.35">
      <c r="A177" s="2" t="s">
        <v>206</v>
      </c>
      <c r="B177" s="2" t="s">
        <v>199</v>
      </c>
      <c r="C177" s="2" t="s">
        <v>220</v>
      </c>
      <c r="D177" s="2" t="s">
        <v>170</v>
      </c>
      <c r="E177" s="2" t="s">
        <v>691</v>
      </c>
      <c r="F177" s="7">
        <v>2</v>
      </c>
      <c r="G177" s="16" t="s">
        <v>183</v>
      </c>
      <c r="H177" s="2" t="s">
        <v>17</v>
      </c>
    </row>
    <row r="178" spans="1:8" x14ac:dyDescent="0.35">
      <c r="A178" s="2" t="s">
        <v>431</v>
      </c>
      <c r="B178" s="2" t="s">
        <v>432</v>
      </c>
      <c r="C178" s="2" t="s">
        <v>636</v>
      </c>
      <c r="D178" s="2" t="s">
        <v>162</v>
      </c>
      <c r="E178" s="2" t="s">
        <v>718</v>
      </c>
      <c r="F178" s="7">
        <v>0</v>
      </c>
      <c r="G178" s="16" t="s">
        <v>182</v>
      </c>
      <c r="H178" s="2" t="s">
        <v>17</v>
      </c>
    </row>
    <row r="179" spans="1:8" x14ac:dyDescent="0.35">
      <c r="A179" s="2" t="s">
        <v>433</v>
      </c>
      <c r="B179" s="2" t="s">
        <v>138</v>
      </c>
      <c r="C179" s="2" t="s">
        <v>637</v>
      </c>
      <c r="D179" s="2" t="s">
        <v>163</v>
      </c>
      <c r="E179" s="2" t="s">
        <v>721</v>
      </c>
      <c r="F179" s="7">
        <v>0</v>
      </c>
      <c r="G179" t="s">
        <v>227</v>
      </c>
      <c r="H179" s="2" t="s">
        <v>17</v>
      </c>
    </row>
    <row r="180" spans="1:8" x14ac:dyDescent="0.35">
      <c r="A180" s="2" t="s">
        <v>342</v>
      </c>
      <c r="B180" s="2" t="s">
        <v>205</v>
      </c>
      <c r="C180" s="2" t="s">
        <v>638</v>
      </c>
      <c r="D180" s="2" t="s">
        <v>166</v>
      </c>
      <c r="E180" s="2" t="s">
        <v>693</v>
      </c>
      <c r="F180" s="7">
        <v>0</v>
      </c>
      <c r="G180" s="16" t="s">
        <v>183</v>
      </c>
      <c r="H180" s="2" t="s">
        <v>17</v>
      </c>
    </row>
    <row r="181" spans="1:8" x14ac:dyDescent="0.35">
      <c r="A181" s="2" t="s">
        <v>137</v>
      </c>
      <c r="B181" s="2" t="s">
        <v>434</v>
      </c>
      <c r="C181" s="2" t="s">
        <v>639</v>
      </c>
      <c r="D181" s="2" t="s">
        <v>163</v>
      </c>
      <c r="E181" s="2" t="s">
        <v>723</v>
      </c>
      <c r="F181" s="7">
        <v>0</v>
      </c>
      <c r="G181" s="16" t="s">
        <v>233</v>
      </c>
      <c r="H181" s="2" t="s">
        <v>17</v>
      </c>
    </row>
    <row r="182" spans="1:8" x14ac:dyDescent="0.35">
      <c r="A182" s="2" t="s">
        <v>38</v>
      </c>
      <c r="B182" s="2" t="s">
        <v>305</v>
      </c>
      <c r="C182" s="2" t="s">
        <v>640</v>
      </c>
      <c r="D182" s="2" t="s">
        <v>169</v>
      </c>
      <c r="E182" s="2" t="s">
        <v>687</v>
      </c>
      <c r="F182" s="7">
        <v>6</v>
      </c>
      <c r="G182" s="16" t="s">
        <v>228</v>
      </c>
      <c r="H182" s="2" t="s">
        <v>17</v>
      </c>
    </row>
    <row r="183" spans="1:8" x14ac:dyDescent="0.35">
      <c r="A183" s="2" t="s">
        <v>55</v>
      </c>
      <c r="B183" s="2" t="s">
        <v>435</v>
      </c>
      <c r="C183" s="2" t="s">
        <v>641</v>
      </c>
      <c r="D183" s="2" t="s">
        <v>160</v>
      </c>
      <c r="E183" s="2" t="s">
        <v>696</v>
      </c>
      <c r="F183" s="7">
        <v>0</v>
      </c>
      <c r="G183" s="16" t="s">
        <v>233</v>
      </c>
      <c r="H183" s="2" t="s">
        <v>17</v>
      </c>
    </row>
    <row r="184" spans="1:8" x14ac:dyDescent="0.35">
      <c r="A184" s="2" t="s">
        <v>184</v>
      </c>
      <c r="B184" s="2" t="s">
        <v>436</v>
      </c>
      <c r="C184" s="2" t="s">
        <v>642</v>
      </c>
      <c r="D184" s="2" t="s">
        <v>165</v>
      </c>
      <c r="E184" s="2" t="s">
        <v>707</v>
      </c>
      <c r="F184" s="7">
        <v>0</v>
      </c>
      <c r="G184" s="14" t="s">
        <v>179</v>
      </c>
      <c r="H184" s="2" t="s">
        <v>17</v>
      </c>
    </row>
    <row r="185" spans="1:8" x14ac:dyDescent="0.35">
      <c r="A185" s="2" t="s">
        <v>437</v>
      </c>
      <c r="B185" s="2" t="s">
        <v>438</v>
      </c>
      <c r="C185" s="2" t="s">
        <v>643</v>
      </c>
      <c r="D185" s="2" t="s">
        <v>173</v>
      </c>
      <c r="E185" s="2" t="s">
        <v>699</v>
      </c>
      <c r="F185" s="7">
        <v>0</v>
      </c>
      <c r="G185" s="16" t="s">
        <v>183</v>
      </c>
      <c r="H185" s="2" t="s">
        <v>17</v>
      </c>
    </row>
    <row r="186" spans="1:8" x14ac:dyDescent="0.35">
      <c r="A186" s="2" t="s">
        <v>439</v>
      </c>
      <c r="B186" s="2" t="s">
        <v>409</v>
      </c>
      <c r="C186" s="2" t="s">
        <v>644</v>
      </c>
      <c r="D186" s="2" t="s">
        <v>178</v>
      </c>
      <c r="E186" s="2" t="s">
        <v>687</v>
      </c>
      <c r="F186" s="7">
        <v>6</v>
      </c>
      <c r="G186" s="16" t="s">
        <v>233</v>
      </c>
      <c r="H186" s="2" t="s">
        <v>17</v>
      </c>
    </row>
    <row r="187" spans="1:8" x14ac:dyDescent="0.35">
      <c r="A187" s="2" t="s">
        <v>60</v>
      </c>
      <c r="B187" s="2" t="s">
        <v>209</v>
      </c>
      <c r="C187" s="2" t="s">
        <v>221</v>
      </c>
      <c r="D187" s="2" t="s">
        <v>162</v>
      </c>
      <c r="E187" s="2" t="s">
        <v>721</v>
      </c>
      <c r="F187" s="7">
        <v>0</v>
      </c>
      <c r="G187" s="14" t="s">
        <v>231</v>
      </c>
      <c r="H187" s="2" t="s">
        <v>17</v>
      </c>
    </row>
    <row r="188" spans="1:8" x14ac:dyDescent="0.35">
      <c r="A188" s="2" t="s">
        <v>441</v>
      </c>
      <c r="B188" s="2" t="s">
        <v>442</v>
      </c>
      <c r="C188" s="2" t="s">
        <v>645</v>
      </c>
      <c r="D188" s="2" t="s">
        <v>167</v>
      </c>
      <c r="E188" s="2" t="s">
        <v>692</v>
      </c>
      <c r="F188" s="7">
        <v>1</v>
      </c>
      <c r="G188" s="16" t="s">
        <v>233</v>
      </c>
      <c r="H188" s="2" t="s">
        <v>17</v>
      </c>
    </row>
    <row r="189" spans="1:8" x14ac:dyDescent="0.35">
      <c r="A189" s="2" t="s">
        <v>443</v>
      </c>
      <c r="B189" s="2" t="s">
        <v>444</v>
      </c>
      <c r="C189" s="2" t="s">
        <v>646</v>
      </c>
      <c r="D189" s="2" t="s">
        <v>166</v>
      </c>
      <c r="E189" s="2" t="s">
        <v>694</v>
      </c>
      <c r="F189" s="7">
        <v>0</v>
      </c>
      <c r="G189" s="16" t="s">
        <v>233</v>
      </c>
      <c r="H189" s="2" t="s">
        <v>17</v>
      </c>
    </row>
    <row r="190" spans="1:8" x14ac:dyDescent="0.35">
      <c r="A190" s="2" t="s">
        <v>86</v>
      </c>
      <c r="B190" s="2" t="s">
        <v>135</v>
      </c>
      <c r="C190" s="2" t="s">
        <v>647</v>
      </c>
      <c r="D190" s="2" t="s">
        <v>171</v>
      </c>
      <c r="E190" s="2" t="s">
        <v>700</v>
      </c>
      <c r="F190" s="7">
        <v>0</v>
      </c>
      <c r="G190" s="16" t="s">
        <v>233</v>
      </c>
      <c r="H190" s="2" t="s">
        <v>17</v>
      </c>
    </row>
    <row r="191" spans="1:8" x14ac:dyDescent="0.35">
      <c r="A191" s="2" t="s">
        <v>445</v>
      </c>
      <c r="B191" s="2" t="s">
        <v>446</v>
      </c>
      <c r="C191" s="2" t="s">
        <v>648</v>
      </c>
      <c r="D191" s="2" t="s">
        <v>682</v>
      </c>
      <c r="E191" s="2" t="s">
        <v>686</v>
      </c>
      <c r="F191" s="7">
        <v>7</v>
      </c>
      <c r="G191" s="16" t="s">
        <v>230</v>
      </c>
      <c r="H191" s="2" t="s">
        <v>17</v>
      </c>
    </row>
    <row r="192" spans="1:8" x14ac:dyDescent="0.35">
      <c r="A192" s="2" t="s">
        <v>54</v>
      </c>
      <c r="B192" s="2" t="s">
        <v>100</v>
      </c>
      <c r="C192" s="2" t="s">
        <v>649</v>
      </c>
      <c r="D192" s="2" t="s">
        <v>162</v>
      </c>
      <c r="E192" s="2" t="s">
        <v>722</v>
      </c>
      <c r="F192" s="7">
        <v>0</v>
      </c>
      <c r="G192" s="16" t="s">
        <v>183</v>
      </c>
      <c r="H192" s="2" t="s">
        <v>17</v>
      </c>
    </row>
    <row r="193" spans="1:8" x14ac:dyDescent="0.35">
      <c r="A193" s="2" t="s">
        <v>440</v>
      </c>
      <c r="B193" s="2" t="s">
        <v>447</v>
      </c>
      <c r="C193" s="2" t="s">
        <v>650</v>
      </c>
      <c r="D193" s="2" t="s">
        <v>177</v>
      </c>
      <c r="E193" s="2" t="s">
        <v>684</v>
      </c>
      <c r="F193" s="7">
        <v>9</v>
      </c>
      <c r="G193" t="s">
        <v>227</v>
      </c>
      <c r="H193" s="2" t="s">
        <v>17</v>
      </c>
    </row>
    <row r="194" spans="1:8" x14ac:dyDescent="0.35">
      <c r="A194" s="2" t="s">
        <v>448</v>
      </c>
      <c r="B194" s="2" t="s">
        <v>449</v>
      </c>
      <c r="C194" s="2" t="s">
        <v>651</v>
      </c>
      <c r="D194" s="2" t="s">
        <v>174</v>
      </c>
      <c r="E194" s="2" t="s">
        <v>694</v>
      </c>
      <c r="F194" s="7">
        <v>0</v>
      </c>
      <c r="G194" s="16" t="s">
        <v>182</v>
      </c>
      <c r="H194" s="2" t="s">
        <v>17</v>
      </c>
    </row>
    <row r="195" spans="1:8" x14ac:dyDescent="0.35">
      <c r="A195" s="2" t="s">
        <v>21</v>
      </c>
      <c r="B195" s="2" t="s">
        <v>450</v>
      </c>
      <c r="C195" s="2" t="s">
        <v>652</v>
      </c>
      <c r="D195" s="2" t="s">
        <v>170</v>
      </c>
      <c r="E195" s="2" t="s">
        <v>695</v>
      </c>
      <c r="F195" s="7">
        <v>0</v>
      </c>
      <c r="G195" s="16" t="s">
        <v>233</v>
      </c>
      <c r="H195" s="2" t="s">
        <v>17</v>
      </c>
    </row>
    <row r="196" spans="1:8" x14ac:dyDescent="0.35">
      <c r="A196" s="2" t="s">
        <v>18</v>
      </c>
      <c r="B196" s="2" t="s">
        <v>212</v>
      </c>
      <c r="C196" s="2" t="s">
        <v>222</v>
      </c>
      <c r="D196" s="2" t="s">
        <v>171</v>
      </c>
      <c r="E196" s="2" t="s">
        <v>701</v>
      </c>
      <c r="F196" s="7">
        <v>0</v>
      </c>
      <c r="G196" s="16" t="s">
        <v>183</v>
      </c>
      <c r="H196" s="2" t="s">
        <v>17</v>
      </c>
    </row>
    <row r="197" spans="1:8" x14ac:dyDescent="0.35">
      <c r="A197" s="2" t="s">
        <v>23</v>
      </c>
      <c r="B197" s="2" t="s">
        <v>446</v>
      </c>
      <c r="C197" s="2" t="s">
        <v>653</v>
      </c>
      <c r="D197" s="2" t="s">
        <v>165</v>
      </c>
      <c r="E197" s="2" t="s">
        <v>710</v>
      </c>
      <c r="F197" s="7">
        <v>0</v>
      </c>
      <c r="G197" s="16" t="s">
        <v>230</v>
      </c>
      <c r="H197" s="2" t="s">
        <v>17</v>
      </c>
    </row>
    <row r="198" spans="1:8" x14ac:dyDescent="0.35">
      <c r="A198" s="2" t="s">
        <v>20</v>
      </c>
      <c r="B198" s="2" t="s">
        <v>451</v>
      </c>
      <c r="C198" s="2" t="s">
        <v>654</v>
      </c>
      <c r="D198" s="2" t="s">
        <v>165</v>
      </c>
      <c r="E198" s="2" t="s">
        <v>711</v>
      </c>
      <c r="F198" s="7">
        <v>0</v>
      </c>
      <c r="G198" s="16" t="s">
        <v>233</v>
      </c>
      <c r="H198" s="2" t="s">
        <v>17</v>
      </c>
    </row>
    <row r="199" spans="1:8" x14ac:dyDescent="0.35">
      <c r="A199" s="2" t="s">
        <v>452</v>
      </c>
      <c r="B199" s="2" t="s">
        <v>56</v>
      </c>
      <c r="C199" s="2" t="s">
        <v>655</v>
      </c>
      <c r="D199" s="2" t="s">
        <v>171</v>
      </c>
      <c r="E199" s="2" t="s">
        <v>702</v>
      </c>
      <c r="F199" s="7">
        <v>0</v>
      </c>
      <c r="G199" s="16" t="s">
        <v>230</v>
      </c>
      <c r="H199" s="2" t="s">
        <v>17</v>
      </c>
    </row>
    <row r="200" spans="1:8" x14ac:dyDescent="0.35">
      <c r="A200" s="2" t="s">
        <v>197</v>
      </c>
      <c r="B200" s="2" t="s">
        <v>318</v>
      </c>
      <c r="C200" s="2" t="s">
        <v>656</v>
      </c>
      <c r="D200" s="2" t="s">
        <v>169</v>
      </c>
      <c r="E200" s="2" t="s">
        <v>688</v>
      </c>
      <c r="F200" s="7">
        <v>5</v>
      </c>
      <c r="G200" s="16" t="s">
        <v>182</v>
      </c>
      <c r="H200" s="2" t="s">
        <v>17</v>
      </c>
    </row>
    <row r="201" spans="1:8" x14ac:dyDescent="0.35">
      <c r="A201" s="2" t="s">
        <v>79</v>
      </c>
      <c r="B201" s="2" t="s">
        <v>453</v>
      </c>
      <c r="C201" s="2" t="s">
        <v>657</v>
      </c>
      <c r="D201" s="2" t="s">
        <v>176</v>
      </c>
      <c r="E201" s="2" t="s">
        <v>685</v>
      </c>
      <c r="F201" s="7">
        <v>8</v>
      </c>
      <c r="G201" s="16" t="s">
        <v>183</v>
      </c>
      <c r="H201" s="2" t="s">
        <v>17</v>
      </c>
    </row>
    <row r="202" spans="1:8" x14ac:dyDescent="0.35">
      <c r="A202" s="2" t="s">
        <v>11</v>
      </c>
      <c r="B202" s="2" t="s">
        <v>454</v>
      </c>
      <c r="C202" s="2" t="s">
        <v>658</v>
      </c>
      <c r="D202" s="2" t="s">
        <v>163</v>
      </c>
      <c r="E202" s="2" t="s">
        <v>724</v>
      </c>
      <c r="F202" s="7">
        <v>0</v>
      </c>
      <c r="G202" s="16" t="s">
        <v>228</v>
      </c>
      <c r="H202" s="2" t="s">
        <v>17</v>
      </c>
    </row>
    <row r="203" spans="1:8" x14ac:dyDescent="0.35">
      <c r="A203" s="2" t="s">
        <v>204</v>
      </c>
      <c r="B203" s="2" t="s">
        <v>205</v>
      </c>
      <c r="C203" s="2" t="s">
        <v>219</v>
      </c>
      <c r="D203" s="2" t="s">
        <v>166</v>
      </c>
      <c r="E203" s="2" t="s">
        <v>696</v>
      </c>
      <c r="F203" s="7">
        <v>0</v>
      </c>
      <c r="G203" s="16" t="s">
        <v>182</v>
      </c>
      <c r="H203" s="2" t="s">
        <v>17</v>
      </c>
    </row>
    <row r="204" spans="1:8" x14ac:dyDescent="0.35">
      <c r="A204" s="2" t="s">
        <v>48</v>
      </c>
      <c r="B204" s="2" t="s">
        <v>455</v>
      </c>
      <c r="C204" s="2" t="s">
        <v>659</v>
      </c>
      <c r="D204" s="2" t="s">
        <v>171</v>
      </c>
      <c r="E204" s="2" t="s">
        <v>703</v>
      </c>
      <c r="F204" s="7">
        <v>0</v>
      </c>
      <c r="G204" t="s">
        <v>227</v>
      </c>
      <c r="H204" s="2" t="s">
        <v>17</v>
      </c>
    </row>
    <row r="205" spans="1:8" x14ac:dyDescent="0.35">
      <c r="A205" s="2" t="s">
        <v>9</v>
      </c>
      <c r="B205" s="2" t="s">
        <v>457</v>
      </c>
      <c r="C205" s="2" t="s">
        <v>660</v>
      </c>
      <c r="D205" s="2" t="s">
        <v>168</v>
      </c>
      <c r="E205" s="2" t="s">
        <v>710</v>
      </c>
      <c r="F205" s="7">
        <v>0</v>
      </c>
      <c r="G205" t="s">
        <v>227</v>
      </c>
      <c r="H205" s="2" t="s">
        <v>17</v>
      </c>
    </row>
    <row r="206" spans="1:8" x14ac:dyDescent="0.35">
      <c r="A206" s="2" t="s">
        <v>458</v>
      </c>
      <c r="B206" s="2" t="s">
        <v>459</v>
      </c>
      <c r="C206" s="2" t="s">
        <v>661</v>
      </c>
      <c r="D206" s="2" t="s">
        <v>162</v>
      </c>
      <c r="E206" s="2" t="s">
        <v>723</v>
      </c>
      <c r="F206" s="7">
        <v>0</v>
      </c>
      <c r="G206" s="16" t="s">
        <v>228</v>
      </c>
      <c r="H206" s="2" t="s">
        <v>17</v>
      </c>
    </row>
    <row r="207" spans="1:8" x14ac:dyDescent="0.35">
      <c r="A207" s="2" t="s">
        <v>57</v>
      </c>
      <c r="B207" s="2" t="s">
        <v>102</v>
      </c>
      <c r="C207" s="2" t="s">
        <v>662</v>
      </c>
      <c r="D207" s="2" t="s">
        <v>176</v>
      </c>
      <c r="E207" s="2" t="s">
        <v>686</v>
      </c>
      <c r="F207" s="7">
        <v>7</v>
      </c>
      <c r="G207" t="s">
        <v>227</v>
      </c>
      <c r="H207" s="2" t="s">
        <v>17</v>
      </c>
    </row>
    <row r="208" spans="1:8" x14ac:dyDescent="0.35">
      <c r="A208" s="2" t="s">
        <v>460</v>
      </c>
      <c r="B208" s="2" t="s">
        <v>364</v>
      </c>
      <c r="C208" s="2" t="s">
        <v>663</v>
      </c>
      <c r="D208" s="2" t="s">
        <v>174</v>
      </c>
      <c r="E208" s="2" t="s">
        <v>697</v>
      </c>
      <c r="F208" s="7">
        <v>0</v>
      </c>
      <c r="G208" t="s">
        <v>227</v>
      </c>
      <c r="H208" s="2" t="s">
        <v>17</v>
      </c>
    </row>
    <row r="209" spans="1:8" x14ac:dyDescent="0.35">
      <c r="A209" s="2" t="s">
        <v>207</v>
      </c>
      <c r="B209" s="2" t="s">
        <v>213</v>
      </c>
      <c r="C209" s="2" t="s">
        <v>223</v>
      </c>
      <c r="D209" s="2" t="s">
        <v>177</v>
      </c>
      <c r="E209" s="2" t="s">
        <v>685</v>
      </c>
      <c r="F209" s="7">
        <v>8</v>
      </c>
      <c r="G209" s="16" t="s">
        <v>228</v>
      </c>
      <c r="H209" s="2" t="s">
        <v>17</v>
      </c>
    </row>
    <row r="210" spans="1:8" x14ac:dyDescent="0.35">
      <c r="A210" s="2" t="s">
        <v>461</v>
      </c>
      <c r="B210" s="2" t="s">
        <v>462</v>
      </c>
      <c r="C210" s="2" t="s">
        <v>664</v>
      </c>
      <c r="D210" s="2" t="s">
        <v>174</v>
      </c>
      <c r="E210" s="2" t="s">
        <v>698</v>
      </c>
      <c r="F210" s="7">
        <v>0</v>
      </c>
      <c r="G210" s="16" t="s">
        <v>183</v>
      </c>
      <c r="H210" s="2" t="s">
        <v>17</v>
      </c>
    </row>
    <row r="211" spans="1:8" x14ac:dyDescent="0.35">
      <c r="A211" s="2" t="s">
        <v>463</v>
      </c>
      <c r="B211" s="2" t="s">
        <v>464</v>
      </c>
      <c r="C211" s="2" t="s">
        <v>665</v>
      </c>
      <c r="D211" s="2" t="s">
        <v>174</v>
      </c>
      <c r="E211" s="2" t="s">
        <v>699</v>
      </c>
      <c r="F211" s="7">
        <v>0</v>
      </c>
      <c r="G211" s="16" t="s">
        <v>228</v>
      </c>
      <c r="H211" s="2" t="s">
        <v>17</v>
      </c>
    </row>
    <row r="212" spans="1:8" x14ac:dyDescent="0.35">
      <c r="A212" s="2" t="s">
        <v>465</v>
      </c>
      <c r="B212" s="2" t="s">
        <v>430</v>
      </c>
      <c r="C212" s="2" t="s">
        <v>666</v>
      </c>
      <c r="D212" s="2" t="s">
        <v>178</v>
      </c>
      <c r="E212" s="2" t="s">
        <v>690</v>
      </c>
      <c r="F212" s="7">
        <v>3</v>
      </c>
      <c r="G212" s="16" t="s">
        <v>182</v>
      </c>
      <c r="H212" s="2" t="s">
        <v>17</v>
      </c>
    </row>
    <row r="213" spans="1:8" x14ac:dyDescent="0.35">
      <c r="A213" s="2" t="s">
        <v>466</v>
      </c>
      <c r="B213" s="2" t="s">
        <v>467</v>
      </c>
      <c r="C213" s="2" t="s">
        <v>667</v>
      </c>
      <c r="D213" s="2" t="s">
        <v>166</v>
      </c>
      <c r="E213" s="2" t="s">
        <v>697</v>
      </c>
      <c r="F213" s="7">
        <v>0</v>
      </c>
      <c r="G213" s="16" t="s">
        <v>233</v>
      </c>
      <c r="H213" s="2" t="s">
        <v>17</v>
      </c>
    </row>
    <row r="214" spans="1:8" x14ac:dyDescent="0.35">
      <c r="A214" s="2" t="s">
        <v>468</v>
      </c>
      <c r="B214" s="2" t="s">
        <v>469</v>
      </c>
      <c r="C214" s="17" t="s">
        <v>888</v>
      </c>
      <c r="D214" s="2" t="s">
        <v>175</v>
      </c>
      <c r="E214" s="2" t="s">
        <v>698</v>
      </c>
      <c r="F214" s="7">
        <v>0</v>
      </c>
      <c r="G214" s="16" t="s">
        <v>230</v>
      </c>
      <c r="H214" s="2" t="s">
        <v>17</v>
      </c>
    </row>
    <row r="215" spans="1:8" x14ac:dyDescent="0.35">
      <c r="A215" s="2" t="s">
        <v>470</v>
      </c>
      <c r="B215" s="2" t="s">
        <v>193</v>
      </c>
      <c r="C215" s="2" t="s">
        <v>668</v>
      </c>
      <c r="D215" s="2" t="s">
        <v>174</v>
      </c>
      <c r="E215" s="2" t="s">
        <v>700</v>
      </c>
      <c r="F215" s="7">
        <v>0</v>
      </c>
      <c r="G215" t="s">
        <v>227</v>
      </c>
      <c r="H215" s="2" t="s">
        <v>17</v>
      </c>
    </row>
    <row r="216" spans="1:8" x14ac:dyDescent="0.35">
      <c r="A216" s="2" t="s">
        <v>120</v>
      </c>
      <c r="B216" s="2" t="s">
        <v>471</v>
      </c>
      <c r="C216" s="2" t="s">
        <v>669</v>
      </c>
      <c r="D216" s="2" t="s">
        <v>173</v>
      </c>
      <c r="E216" s="2" t="s">
        <v>700</v>
      </c>
      <c r="F216" s="7">
        <v>0</v>
      </c>
      <c r="G216" s="16" t="s">
        <v>233</v>
      </c>
      <c r="H216" s="2" t="s">
        <v>17</v>
      </c>
    </row>
    <row r="217" spans="1:8" x14ac:dyDescent="0.35">
      <c r="A217" s="2" t="s">
        <v>472</v>
      </c>
      <c r="B217" s="2" t="s">
        <v>473</v>
      </c>
      <c r="C217" s="2" t="s">
        <v>670</v>
      </c>
      <c r="D217" s="2" t="s">
        <v>169</v>
      </c>
      <c r="E217" s="2" t="s">
        <v>689</v>
      </c>
      <c r="F217" s="7">
        <v>4</v>
      </c>
      <c r="G217" s="14" t="s">
        <v>232</v>
      </c>
      <c r="H217" s="2" t="s">
        <v>17</v>
      </c>
    </row>
    <row r="218" spans="1:8" x14ac:dyDescent="0.35">
      <c r="A218" s="2" t="s">
        <v>474</v>
      </c>
      <c r="B218" s="2" t="s">
        <v>94</v>
      </c>
      <c r="C218" s="2" t="s">
        <v>671</v>
      </c>
      <c r="D218" s="2" t="s">
        <v>172</v>
      </c>
      <c r="E218" s="2" t="s">
        <v>692</v>
      </c>
      <c r="F218" s="7">
        <v>1</v>
      </c>
      <c r="G218" t="s">
        <v>227</v>
      </c>
      <c r="H218" s="2" t="s">
        <v>17</v>
      </c>
    </row>
    <row r="219" spans="1:8" x14ac:dyDescent="0.35">
      <c r="A219" s="2" t="s">
        <v>337</v>
      </c>
      <c r="B219" s="2" t="s">
        <v>138</v>
      </c>
      <c r="C219" s="2" t="s">
        <v>672</v>
      </c>
      <c r="D219" s="2" t="s">
        <v>168</v>
      </c>
      <c r="E219" s="2" t="s">
        <v>713</v>
      </c>
      <c r="F219" s="7">
        <v>0</v>
      </c>
      <c r="G219" t="s">
        <v>227</v>
      </c>
      <c r="H219" s="2" t="s">
        <v>17</v>
      </c>
    </row>
    <row r="220" spans="1:8" x14ac:dyDescent="0.35">
      <c r="A220" s="2" t="s">
        <v>475</v>
      </c>
      <c r="B220" s="2" t="s">
        <v>47</v>
      </c>
      <c r="C220" s="2" t="s">
        <v>673</v>
      </c>
      <c r="D220" s="2" t="s">
        <v>177</v>
      </c>
      <c r="E220" s="2" t="s">
        <v>687</v>
      </c>
      <c r="F220" s="7">
        <v>6</v>
      </c>
      <c r="G220" s="16" t="s">
        <v>182</v>
      </c>
      <c r="H220" s="2" t="s">
        <v>17</v>
      </c>
    </row>
    <row r="221" spans="1:8" x14ac:dyDescent="0.35">
      <c r="A221" s="2" t="s">
        <v>476</v>
      </c>
      <c r="B221" s="2" t="s">
        <v>477</v>
      </c>
      <c r="C221" s="2" t="s">
        <v>674</v>
      </c>
      <c r="D221" s="2" t="s">
        <v>171</v>
      </c>
      <c r="E221" s="2" t="s">
        <v>705</v>
      </c>
      <c r="F221" s="7">
        <v>0</v>
      </c>
      <c r="G221" t="s">
        <v>227</v>
      </c>
      <c r="H221" s="2" t="s">
        <v>17</v>
      </c>
    </row>
    <row r="222" spans="1:8" x14ac:dyDescent="0.35">
      <c r="A222" s="2" t="s">
        <v>11</v>
      </c>
      <c r="B222" s="2" t="s">
        <v>285</v>
      </c>
      <c r="C222" s="2" t="s">
        <v>675</v>
      </c>
      <c r="D222" s="2" t="s">
        <v>171</v>
      </c>
      <c r="E222" s="2" t="s">
        <v>706</v>
      </c>
      <c r="F222" s="7">
        <v>0</v>
      </c>
      <c r="G222" s="16" t="s">
        <v>182</v>
      </c>
      <c r="H222" s="2" t="s">
        <v>17</v>
      </c>
    </row>
    <row r="223" spans="1:8" x14ac:dyDescent="0.35">
      <c r="A223" s="2" t="s">
        <v>478</v>
      </c>
      <c r="B223" s="2" t="s">
        <v>479</v>
      </c>
      <c r="C223" s="2" t="s">
        <v>676</v>
      </c>
      <c r="D223" s="2" t="s">
        <v>168</v>
      </c>
      <c r="E223" s="2" t="s">
        <v>714</v>
      </c>
      <c r="F223" s="7">
        <v>0</v>
      </c>
      <c r="G223" s="16" t="s">
        <v>228</v>
      </c>
      <c r="H223" s="2" t="s">
        <v>17</v>
      </c>
    </row>
    <row r="224" spans="1:8" x14ac:dyDescent="0.35">
      <c r="A224" s="2" t="s">
        <v>480</v>
      </c>
      <c r="B224" s="2" t="s">
        <v>306</v>
      </c>
      <c r="C224" s="2" t="s">
        <v>677</v>
      </c>
      <c r="D224" s="2" t="s">
        <v>176</v>
      </c>
      <c r="E224" s="2" t="s">
        <v>687</v>
      </c>
      <c r="F224" s="7">
        <v>6</v>
      </c>
      <c r="G224" s="16" t="s">
        <v>230</v>
      </c>
      <c r="H224" s="2" t="s">
        <v>17</v>
      </c>
    </row>
    <row r="225" spans="1:8" x14ac:dyDescent="0.35">
      <c r="A225" s="2" t="s">
        <v>311</v>
      </c>
      <c r="B225" s="2" t="s">
        <v>481</v>
      </c>
      <c r="C225" s="2" t="s">
        <v>678</v>
      </c>
      <c r="D225" s="2" t="s">
        <v>171</v>
      </c>
      <c r="E225" s="2" t="s">
        <v>707</v>
      </c>
      <c r="F225" s="7">
        <v>0</v>
      </c>
      <c r="G225" s="16" t="s">
        <v>230</v>
      </c>
      <c r="H225" s="2" t="s">
        <v>17</v>
      </c>
    </row>
    <row r="226" spans="1:8" x14ac:dyDescent="0.35">
      <c r="A226" s="2" t="s">
        <v>456</v>
      </c>
      <c r="B226" s="2" t="s">
        <v>129</v>
      </c>
      <c r="C226" s="2" t="s">
        <v>679</v>
      </c>
      <c r="D226" s="2" t="s">
        <v>177</v>
      </c>
      <c r="E226" s="2" t="s">
        <v>690</v>
      </c>
      <c r="F226" s="7">
        <v>3</v>
      </c>
      <c r="G226" s="16" t="s">
        <v>183</v>
      </c>
      <c r="H226" s="2" t="s">
        <v>17</v>
      </c>
    </row>
    <row r="227" spans="1:8" x14ac:dyDescent="0.35">
      <c r="A227" s="2" t="s">
        <v>483</v>
      </c>
      <c r="B227" s="2" t="s">
        <v>484</v>
      </c>
      <c r="C227" s="2" t="s">
        <v>680</v>
      </c>
      <c r="D227" s="2" t="s">
        <v>177</v>
      </c>
      <c r="E227" s="2" t="s">
        <v>691</v>
      </c>
      <c r="F227" s="7">
        <v>2</v>
      </c>
      <c r="G227" s="16" t="s">
        <v>183</v>
      </c>
      <c r="H227" s="2" t="s">
        <v>17</v>
      </c>
    </row>
  </sheetData>
  <autoFilter ref="A1:I227" xr:uid="{AC284C6B-0455-4186-B989-74F6EFB9D93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EA766-F9B8-4816-B473-3A3AA001DADB}">
  <dimension ref="A1:C40"/>
  <sheetViews>
    <sheetView workbookViewId="0">
      <selection activeCell="F21" sqref="F21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  <c r="C1" t="str">
        <f>_xlfn.CONCAT(A1,B1)</f>
        <v xml:space="preserve">First NameSurname </v>
      </c>
    </row>
    <row r="2" spans="1:3" x14ac:dyDescent="0.35">
      <c r="A2" s="2" t="s">
        <v>23</v>
      </c>
      <c r="B2" s="2" t="s">
        <v>112</v>
      </c>
      <c r="C2" t="str">
        <f t="shared" ref="C2:C40" si="0">_xlfn.CONCAT(A2,B2)</f>
        <v>AndrewCROSS</v>
      </c>
    </row>
    <row r="3" spans="1:3" x14ac:dyDescent="0.35">
      <c r="A3" s="2" t="s">
        <v>43</v>
      </c>
      <c r="B3" s="2" t="s">
        <v>270</v>
      </c>
      <c r="C3" t="str">
        <f t="shared" si="0"/>
        <v>AdamSTROUD</v>
      </c>
    </row>
    <row r="4" spans="1:3" x14ac:dyDescent="0.35">
      <c r="A4" s="2" t="s">
        <v>186</v>
      </c>
      <c r="B4" s="2" t="s">
        <v>187</v>
      </c>
      <c r="C4" t="str">
        <f t="shared" si="0"/>
        <v>JarrodCRUMP</v>
      </c>
    </row>
    <row r="5" spans="1:3" x14ac:dyDescent="0.35">
      <c r="A5" s="2" t="s">
        <v>279</v>
      </c>
      <c r="B5" s="2" t="s">
        <v>280</v>
      </c>
      <c r="C5" t="str">
        <f t="shared" si="0"/>
        <v>MinaBASSILIOUS</v>
      </c>
    </row>
    <row r="6" spans="1:3" x14ac:dyDescent="0.35">
      <c r="A6" s="2" t="s">
        <v>246</v>
      </c>
      <c r="B6" s="2" t="s">
        <v>286</v>
      </c>
      <c r="C6" t="str">
        <f t="shared" si="0"/>
        <v>JakeHUMMERSTON</v>
      </c>
    </row>
    <row r="7" spans="1:3" x14ac:dyDescent="0.35">
      <c r="A7" s="2" t="s">
        <v>292</v>
      </c>
      <c r="B7" s="2" t="s">
        <v>293</v>
      </c>
      <c r="C7" t="str">
        <f t="shared" si="0"/>
        <v>BradleySCULLEY</v>
      </c>
    </row>
    <row r="8" spans="1:3" x14ac:dyDescent="0.35">
      <c r="A8" s="2" t="s">
        <v>294</v>
      </c>
      <c r="B8" s="2" t="s">
        <v>295</v>
      </c>
      <c r="C8" t="str">
        <f t="shared" si="0"/>
        <v>HendrikFRENTRUP</v>
      </c>
    </row>
    <row r="9" spans="1:3" x14ac:dyDescent="0.35">
      <c r="A9" s="2" t="s">
        <v>297</v>
      </c>
      <c r="B9" s="2" t="s">
        <v>298</v>
      </c>
      <c r="C9" t="str">
        <f t="shared" si="0"/>
        <v>RylandSTANMORE</v>
      </c>
    </row>
    <row r="10" spans="1:3" x14ac:dyDescent="0.35">
      <c r="A10" s="2" t="s">
        <v>46</v>
      </c>
      <c r="B10" s="2" t="s">
        <v>315</v>
      </c>
      <c r="C10" t="str">
        <f t="shared" si="0"/>
        <v>NickBENNETT</v>
      </c>
    </row>
    <row r="11" spans="1:3" x14ac:dyDescent="0.35">
      <c r="A11" s="2" t="s">
        <v>316</v>
      </c>
      <c r="B11" s="2" t="s">
        <v>317</v>
      </c>
      <c r="C11" t="str">
        <f t="shared" si="0"/>
        <v>LuisVERBEECK</v>
      </c>
    </row>
    <row r="12" spans="1:3" x14ac:dyDescent="0.35">
      <c r="A12" s="2" t="s">
        <v>319</v>
      </c>
      <c r="B12" s="2" t="s">
        <v>135</v>
      </c>
      <c r="C12" t="str">
        <f t="shared" si="0"/>
        <v>AudreyHALL</v>
      </c>
    </row>
    <row r="13" spans="1:3" x14ac:dyDescent="0.35">
      <c r="A13" s="2" t="s">
        <v>54</v>
      </c>
      <c r="B13" s="2" t="s">
        <v>325</v>
      </c>
      <c r="C13" t="str">
        <f t="shared" si="0"/>
        <v>ChrisWOOLDRIDGE</v>
      </c>
    </row>
    <row r="14" spans="1:3" x14ac:dyDescent="0.35">
      <c r="A14" s="2" t="s">
        <v>8</v>
      </c>
      <c r="B14" s="2" t="s">
        <v>326</v>
      </c>
      <c r="C14" t="str">
        <f t="shared" si="0"/>
        <v>DanielACOSTA</v>
      </c>
    </row>
    <row r="15" spans="1:3" x14ac:dyDescent="0.35">
      <c r="A15" s="2" t="s">
        <v>327</v>
      </c>
      <c r="B15" s="2" t="s">
        <v>328</v>
      </c>
      <c r="C15" t="str">
        <f t="shared" si="0"/>
        <v>NoelSPENCER</v>
      </c>
    </row>
    <row r="16" spans="1:3" x14ac:dyDescent="0.35">
      <c r="A16" s="2" t="s">
        <v>330</v>
      </c>
      <c r="B16" s="2" t="s">
        <v>185</v>
      </c>
      <c r="C16" t="str">
        <f t="shared" si="0"/>
        <v>MaddalenaROSSI</v>
      </c>
    </row>
    <row r="17" spans="1:3" x14ac:dyDescent="0.35">
      <c r="A17" s="2" t="s">
        <v>337</v>
      </c>
      <c r="B17" s="2" t="s">
        <v>83</v>
      </c>
      <c r="C17" t="str">
        <f t="shared" si="0"/>
        <v>StuartRICHARDS</v>
      </c>
    </row>
    <row r="18" spans="1:3" x14ac:dyDescent="0.35">
      <c r="A18" s="2" t="s">
        <v>342</v>
      </c>
      <c r="B18" s="2" t="s">
        <v>343</v>
      </c>
      <c r="C18" t="str">
        <f t="shared" si="0"/>
        <v>DebbieFRANSEN</v>
      </c>
    </row>
    <row r="19" spans="1:3" x14ac:dyDescent="0.35">
      <c r="A19" s="2" t="s">
        <v>347</v>
      </c>
      <c r="B19" s="2" t="s">
        <v>348</v>
      </c>
      <c r="C19" t="str">
        <f t="shared" si="0"/>
        <v>Jonathan BruceMACKINTOSH</v>
      </c>
    </row>
    <row r="20" spans="1:3" x14ac:dyDescent="0.35">
      <c r="A20" s="2" t="s">
        <v>7</v>
      </c>
      <c r="B20" s="2" t="s">
        <v>349</v>
      </c>
      <c r="C20" t="str">
        <f t="shared" si="0"/>
        <v>RyanFIFIELD</v>
      </c>
    </row>
    <row r="21" spans="1:3" x14ac:dyDescent="0.35">
      <c r="A21" s="2" t="s">
        <v>14</v>
      </c>
      <c r="B21" s="2" t="s">
        <v>354</v>
      </c>
      <c r="C21" t="str">
        <f t="shared" si="0"/>
        <v>LukeTARGETT</v>
      </c>
    </row>
    <row r="22" spans="1:3" x14ac:dyDescent="0.35">
      <c r="A22" s="2" t="s">
        <v>355</v>
      </c>
      <c r="B22" s="2" t="s">
        <v>356</v>
      </c>
      <c r="C22" t="str">
        <f t="shared" si="0"/>
        <v>RolfBEHRENS</v>
      </c>
    </row>
    <row r="23" spans="1:3" x14ac:dyDescent="0.35">
      <c r="A23" s="2" t="s">
        <v>358</v>
      </c>
      <c r="B23" s="2" t="s">
        <v>359</v>
      </c>
      <c r="C23" t="str">
        <f t="shared" si="0"/>
        <v>MorganPIKE</v>
      </c>
    </row>
    <row r="24" spans="1:3" x14ac:dyDescent="0.35">
      <c r="A24" s="2" t="s">
        <v>70</v>
      </c>
      <c r="B24" s="2" t="s">
        <v>203</v>
      </c>
      <c r="C24" t="str">
        <f t="shared" si="0"/>
        <v>NicoleLENNON</v>
      </c>
    </row>
    <row r="25" spans="1:3" x14ac:dyDescent="0.35">
      <c r="A25" s="2" t="s">
        <v>57</v>
      </c>
      <c r="B25" s="2" t="s">
        <v>199</v>
      </c>
      <c r="C25" t="str">
        <f t="shared" si="0"/>
        <v>MichaelNEWTON</v>
      </c>
    </row>
    <row r="26" spans="1:3" x14ac:dyDescent="0.35">
      <c r="A26" s="2" t="s">
        <v>116</v>
      </c>
      <c r="B26" s="2" t="s">
        <v>384</v>
      </c>
      <c r="C26" t="str">
        <f t="shared" si="0"/>
        <v>JoCOPE</v>
      </c>
    </row>
    <row r="27" spans="1:3" x14ac:dyDescent="0.35">
      <c r="A27" s="2" t="s">
        <v>63</v>
      </c>
      <c r="B27" s="2" t="s">
        <v>402</v>
      </c>
      <c r="C27" t="str">
        <f t="shared" si="0"/>
        <v>DavidCRADDOCK</v>
      </c>
    </row>
    <row r="28" spans="1:3" x14ac:dyDescent="0.35">
      <c r="A28" s="2" t="s">
        <v>403</v>
      </c>
      <c r="B28" s="2" t="s">
        <v>404</v>
      </c>
      <c r="C28" t="str">
        <f t="shared" si="0"/>
        <v>IsabelHERRICK</v>
      </c>
    </row>
    <row r="29" spans="1:3" x14ac:dyDescent="0.35">
      <c r="A29" s="2" t="s">
        <v>93</v>
      </c>
      <c r="B29" s="2" t="s">
        <v>315</v>
      </c>
      <c r="C29" t="str">
        <f t="shared" si="0"/>
        <v>JessBENNETT</v>
      </c>
    </row>
    <row r="30" spans="1:3" x14ac:dyDescent="0.35">
      <c r="A30" s="2" t="s">
        <v>38</v>
      </c>
      <c r="B30" s="2" t="s">
        <v>77</v>
      </c>
      <c r="C30" t="str">
        <f t="shared" si="0"/>
        <v>JohnWOODS</v>
      </c>
    </row>
    <row r="31" spans="1:3" x14ac:dyDescent="0.35">
      <c r="A31" s="2" t="s">
        <v>65</v>
      </c>
      <c r="B31" s="2" t="s">
        <v>429</v>
      </c>
      <c r="C31" t="str">
        <f t="shared" si="0"/>
        <v>LeonMORICEAU</v>
      </c>
    </row>
    <row r="32" spans="1:3" x14ac:dyDescent="0.35">
      <c r="A32" s="2" t="s">
        <v>206</v>
      </c>
      <c r="B32" s="2" t="s">
        <v>199</v>
      </c>
      <c r="C32" t="str">
        <f t="shared" si="0"/>
        <v>AbiNEWTON</v>
      </c>
    </row>
    <row r="33" spans="1:3" x14ac:dyDescent="0.35">
      <c r="A33" s="2" t="s">
        <v>342</v>
      </c>
      <c r="B33" s="2" t="s">
        <v>205</v>
      </c>
      <c r="C33" t="str">
        <f t="shared" si="0"/>
        <v>DebbieDAVIDSON</v>
      </c>
    </row>
    <row r="34" spans="1:3" x14ac:dyDescent="0.35">
      <c r="A34" s="2" t="s">
        <v>437</v>
      </c>
      <c r="B34" s="2" t="s">
        <v>438</v>
      </c>
      <c r="C34" t="str">
        <f t="shared" si="0"/>
        <v>AnnabelleHAYES</v>
      </c>
    </row>
    <row r="35" spans="1:3" x14ac:dyDescent="0.35">
      <c r="A35" s="2" t="s">
        <v>54</v>
      </c>
      <c r="B35" s="2" t="s">
        <v>100</v>
      </c>
      <c r="C35" t="str">
        <f t="shared" si="0"/>
        <v>ChrisSTEVENS</v>
      </c>
    </row>
    <row r="36" spans="1:3" x14ac:dyDescent="0.35">
      <c r="A36" s="2" t="s">
        <v>18</v>
      </c>
      <c r="B36" s="2" t="s">
        <v>212</v>
      </c>
      <c r="C36" t="str">
        <f t="shared" si="0"/>
        <v>StephenPAPWORTH</v>
      </c>
    </row>
    <row r="37" spans="1:3" x14ac:dyDescent="0.35">
      <c r="A37" s="2" t="s">
        <v>79</v>
      </c>
      <c r="B37" s="2" t="s">
        <v>453</v>
      </c>
      <c r="C37" t="str">
        <f t="shared" si="0"/>
        <v>KevinDIXON</v>
      </c>
    </row>
    <row r="38" spans="1:3" x14ac:dyDescent="0.35">
      <c r="A38" s="2" t="s">
        <v>461</v>
      </c>
      <c r="B38" s="2" t="s">
        <v>462</v>
      </c>
      <c r="C38" t="str">
        <f t="shared" si="0"/>
        <v>WendyLONDAL</v>
      </c>
    </row>
    <row r="39" spans="1:3" x14ac:dyDescent="0.35">
      <c r="A39" s="2" t="s">
        <v>456</v>
      </c>
      <c r="B39" s="2" t="s">
        <v>129</v>
      </c>
      <c r="C39" t="str">
        <f t="shared" si="0"/>
        <v>KathrynKING</v>
      </c>
    </row>
    <row r="40" spans="1:3" x14ac:dyDescent="0.35">
      <c r="A40" s="2" t="s">
        <v>483</v>
      </c>
      <c r="B40" s="2" t="s">
        <v>484</v>
      </c>
      <c r="C40" t="str">
        <f t="shared" si="0"/>
        <v>LynATKIN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90497-E4A4-4BF6-8A2F-605230CE1FDB}">
  <sheetPr filterMode="1"/>
  <dimension ref="A1:K59"/>
  <sheetViews>
    <sheetView zoomScale="175" zoomScaleNormal="175" workbookViewId="0">
      <selection activeCell="F3" sqref="F3"/>
    </sheetView>
  </sheetViews>
  <sheetFormatPr defaultRowHeight="14.5" x14ac:dyDescent="0.35"/>
  <cols>
    <col min="1" max="1" width="9.6328125" bestFit="1" customWidth="1"/>
    <col min="2" max="2" width="13.54296875" bestFit="1" customWidth="1"/>
    <col min="3" max="3" width="12.54296875" bestFit="1" customWidth="1"/>
    <col min="4" max="4" width="12.08984375" bestFit="1" customWidth="1"/>
    <col min="5" max="5" width="24" style="6" bestFit="1" customWidth="1"/>
    <col min="6" max="6" width="21" style="6" customWidth="1"/>
    <col min="7" max="7" width="25" bestFit="1" customWidth="1"/>
    <col min="8" max="8" width="44.26953125" bestFit="1" customWidth="1"/>
  </cols>
  <sheetData>
    <row r="1" spans="1:11" x14ac:dyDescent="0.35">
      <c r="A1" s="1" t="s">
        <v>0</v>
      </c>
      <c r="B1" s="1" t="s">
        <v>1</v>
      </c>
      <c r="C1" s="1" t="s">
        <v>4</v>
      </c>
      <c r="D1" s="2" t="s">
        <v>5</v>
      </c>
      <c r="E1" s="4" t="s">
        <v>15</v>
      </c>
      <c r="F1" s="4" t="s">
        <v>30</v>
      </c>
      <c r="G1" s="2" t="s">
        <v>16</v>
      </c>
      <c r="H1" s="1" t="s">
        <v>2</v>
      </c>
    </row>
    <row r="2" spans="1:11" hidden="1" x14ac:dyDescent="0.35">
      <c r="A2" s="2" t="s">
        <v>89</v>
      </c>
      <c r="B2" s="2" t="s">
        <v>56</v>
      </c>
      <c r="C2" s="2" t="s">
        <v>787</v>
      </c>
      <c r="D2" s="2" t="s">
        <v>682</v>
      </c>
      <c r="E2" s="4" t="s">
        <v>683</v>
      </c>
      <c r="F2" s="4">
        <v>10</v>
      </c>
      <c r="G2" t="s">
        <v>230</v>
      </c>
      <c r="H2" s="2" t="s">
        <v>17</v>
      </c>
    </row>
    <row r="3" spans="1:11" x14ac:dyDescent="0.35">
      <c r="A3" s="2" t="s">
        <v>184</v>
      </c>
      <c r="B3" s="2" t="s">
        <v>185</v>
      </c>
      <c r="C3" s="2" t="s">
        <v>788</v>
      </c>
      <c r="D3" s="2" t="s">
        <v>163</v>
      </c>
      <c r="E3" s="4" t="s">
        <v>683</v>
      </c>
      <c r="F3" s="4">
        <v>10</v>
      </c>
      <c r="G3" s="2" t="s">
        <v>183</v>
      </c>
      <c r="H3" s="2" t="s">
        <v>17</v>
      </c>
    </row>
    <row r="4" spans="1:11" hidden="1" x14ac:dyDescent="0.35">
      <c r="A4" s="2" t="s">
        <v>311</v>
      </c>
      <c r="B4" s="2" t="s">
        <v>726</v>
      </c>
      <c r="C4" s="2" t="s">
        <v>789</v>
      </c>
      <c r="D4" s="2" t="s">
        <v>163</v>
      </c>
      <c r="E4" s="4" t="s">
        <v>684</v>
      </c>
      <c r="F4" s="4">
        <v>9</v>
      </c>
      <c r="G4" t="s">
        <v>230</v>
      </c>
      <c r="H4" s="2" t="s">
        <v>17</v>
      </c>
    </row>
    <row r="5" spans="1:11" x14ac:dyDescent="0.35">
      <c r="A5" s="2" t="s">
        <v>188</v>
      </c>
      <c r="B5" s="2" t="s">
        <v>727</v>
      </c>
      <c r="C5" s="2" t="s">
        <v>790</v>
      </c>
      <c r="D5" s="2" t="s">
        <v>171</v>
      </c>
      <c r="E5" s="4" t="s">
        <v>683</v>
      </c>
      <c r="F5" s="4">
        <v>10</v>
      </c>
      <c r="G5" s="2" t="s">
        <v>183</v>
      </c>
      <c r="H5" s="2" t="s">
        <v>17</v>
      </c>
    </row>
    <row r="6" spans="1:11" hidden="1" x14ac:dyDescent="0.35">
      <c r="A6" s="2" t="s">
        <v>11</v>
      </c>
      <c r="B6" s="2" t="s">
        <v>728</v>
      </c>
      <c r="C6" s="2" t="s">
        <v>791</v>
      </c>
      <c r="D6" s="2" t="s">
        <v>163</v>
      </c>
      <c r="E6" s="4" t="s">
        <v>685</v>
      </c>
      <c r="F6" s="4">
        <v>8</v>
      </c>
      <c r="G6" t="s">
        <v>230</v>
      </c>
      <c r="H6" s="2" t="s">
        <v>17</v>
      </c>
    </row>
    <row r="7" spans="1:11" hidden="1" x14ac:dyDescent="0.35">
      <c r="A7" s="2" t="s">
        <v>374</v>
      </c>
      <c r="B7" s="2" t="s">
        <v>729</v>
      </c>
      <c r="C7" s="2" t="s">
        <v>792</v>
      </c>
      <c r="D7" s="2" t="s">
        <v>162</v>
      </c>
      <c r="E7" s="4" t="s">
        <v>683</v>
      </c>
      <c r="F7" s="4">
        <v>10</v>
      </c>
      <c r="G7" t="s">
        <v>230</v>
      </c>
      <c r="H7" s="2" t="s">
        <v>17</v>
      </c>
      <c r="K7" s="16" t="s">
        <v>183</v>
      </c>
    </row>
    <row r="8" spans="1:11" x14ac:dyDescent="0.35">
      <c r="A8" s="2" t="s">
        <v>43</v>
      </c>
      <c r="B8" s="2" t="s">
        <v>286</v>
      </c>
      <c r="C8" s="2" t="s">
        <v>793</v>
      </c>
      <c r="D8" s="2" t="s">
        <v>163</v>
      </c>
      <c r="E8" s="4" t="s">
        <v>686</v>
      </c>
      <c r="F8" s="4">
        <v>7</v>
      </c>
      <c r="G8" s="2" t="s">
        <v>183</v>
      </c>
      <c r="H8" s="2" t="s">
        <v>17</v>
      </c>
      <c r="K8" s="16" t="s">
        <v>182</v>
      </c>
    </row>
    <row r="9" spans="1:11" hidden="1" x14ac:dyDescent="0.35">
      <c r="A9" s="2" t="s">
        <v>189</v>
      </c>
      <c r="B9" s="2" t="s">
        <v>190</v>
      </c>
      <c r="C9" s="2" t="s">
        <v>215</v>
      </c>
      <c r="D9" s="2" t="s">
        <v>175</v>
      </c>
      <c r="E9" s="4" t="s">
        <v>683</v>
      </c>
      <c r="F9" s="4">
        <v>10</v>
      </c>
      <c r="G9" s="2" t="s">
        <v>227</v>
      </c>
      <c r="H9" s="2" t="s">
        <v>17</v>
      </c>
      <c r="K9" s="16" t="s">
        <v>179</v>
      </c>
    </row>
    <row r="10" spans="1:11" hidden="1" x14ac:dyDescent="0.35">
      <c r="A10" s="2" t="s">
        <v>730</v>
      </c>
      <c r="B10" s="2" t="s">
        <v>107</v>
      </c>
      <c r="C10" s="2" t="s">
        <v>794</v>
      </c>
      <c r="D10" s="2" t="s">
        <v>174</v>
      </c>
      <c r="E10" s="4" t="s">
        <v>683</v>
      </c>
      <c r="F10" s="4">
        <v>10</v>
      </c>
      <c r="G10" s="2" t="s">
        <v>227</v>
      </c>
      <c r="H10" s="2" t="s">
        <v>17</v>
      </c>
      <c r="K10" s="16" t="s">
        <v>228</v>
      </c>
    </row>
    <row r="11" spans="1:11" hidden="1" x14ac:dyDescent="0.35">
      <c r="A11" s="2" t="s">
        <v>731</v>
      </c>
      <c r="B11" s="2" t="s">
        <v>732</v>
      </c>
      <c r="C11" s="2" t="s">
        <v>795</v>
      </c>
      <c r="D11" s="2" t="s">
        <v>162</v>
      </c>
      <c r="E11" s="4" t="s">
        <v>685</v>
      </c>
      <c r="F11" s="4">
        <v>8</v>
      </c>
      <c r="G11" s="2" t="s">
        <v>182</v>
      </c>
      <c r="H11" s="2" t="s">
        <v>17</v>
      </c>
      <c r="K11" s="16" t="s">
        <v>229</v>
      </c>
    </row>
    <row r="12" spans="1:11" x14ac:dyDescent="0.35">
      <c r="A12" s="2" t="s">
        <v>19</v>
      </c>
      <c r="B12" s="2" t="s">
        <v>733</v>
      </c>
      <c r="C12" s="2" t="s">
        <v>796</v>
      </c>
      <c r="D12" s="2" t="s">
        <v>163</v>
      </c>
      <c r="E12" s="4" t="s">
        <v>687</v>
      </c>
      <c r="F12" s="4">
        <v>6</v>
      </c>
      <c r="G12" s="2" t="s">
        <v>183</v>
      </c>
      <c r="H12" s="2" t="s">
        <v>17</v>
      </c>
      <c r="K12" s="16" t="s">
        <v>230</v>
      </c>
    </row>
    <row r="13" spans="1:11" hidden="1" x14ac:dyDescent="0.35">
      <c r="A13" s="2" t="s">
        <v>734</v>
      </c>
      <c r="B13" s="2" t="s">
        <v>735</v>
      </c>
      <c r="C13" s="2" t="s">
        <v>797</v>
      </c>
      <c r="D13" s="2" t="s">
        <v>166</v>
      </c>
      <c r="E13" s="4" t="s">
        <v>683</v>
      </c>
      <c r="F13" s="4">
        <v>10</v>
      </c>
      <c r="G13" s="2" t="s">
        <v>233</v>
      </c>
      <c r="H13" s="2" t="s">
        <v>17</v>
      </c>
      <c r="K13" s="16" t="s">
        <v>231</v>
      </c>
    </row>
    <row r="14" spans="1:11" hidden="1" x14ac:dyDescent="0.35">
      <c r="A14" s="2" t="s">
        <v>63</v>
      </c>
      <c r="B14" s="2" t="s">
        <v>736</v>
      </c>
      <c r="C14" s="2" t="s">
        <v>798</v>
      </c>
      <c r="D14" s="2" t="s">
        <v>168</v>
      </c>
      <c r="E14" s="4" t="s">
        <v>683</v>
      </c>
      <c r="F14" s="4">
        <v>10</v>
      </c>
      <c r="G14" s="2" t="s">
        <v>227</v>
      </c>
      <c r="H14" s="2" t="s">
        <v>17</v>
      </c>
      <c r="K14" s="16" t="s">
        <v>232</v>
      </c>
    </row>
    <row r="15" spans="1:11" hidden="1" x14ac:dyDescent="0.35">
      <c r="A15" s="2" t="s">
        <v>737</v>
      </c>
      <c r="B15" s="2" t="s">
        <v>738</v>
      </c>
      <c r="C15" s="2" t="s">
        <v>799</v>
      </c>
      <c r="D15" s="2" t="s">
        <v>168</v>
      </c>
      <c r="E15" s="4" t="s">
        <v>684</v>
      </c>
      <c r="F15" s="4">
        <v>9</v>
      </c>
      <c r="G15" s="2" t="s">
        <v>233</v>
      </c>
      <c r="H15" s="2" t="s">
        <v>17</v>
      </c>
      <c r="K15" s="20" t="s">
        <v>233</v>
      </c>
    </row>
    <row r="16" spans="1:11" hidden="1" x14ac:dyDescent="0.35">
      <c r="A16" s="2" t="s">
        <v>38</v>
      </c>
      <c r="B16" s="2" t="s">
        <v>739</v>
      </c>
      <c r="C16" s="2" t="s">
        <v>800</v>
      </c>
      <c r="D16" s="2" t="s">
        <v>163</v>
      </c>
      <c r="E16" s="4" t="s">
        <v>688</v>
      </c>
      <c r="F16" s="4">
        <v>5</v>
      </c>
      <c r="G16" s="2" t="s">
        <v>227</v>
      </c>
      <c r="H16" s="2" t="s">
        <v>17</v>
      </c>
    </row>
    <row r="17" spans="1:8" x14ac:dyDescent="0.35">
      <c r="A17" s="2" t="s">
        <v>316</v>
      </c>
      <c r="B17" s="2" t="s">
        <v>740</v>
      </c>
      <c r="C17" s="2" t="s">
        <v>801</v>
      </c>
      <c r="D17" s="2" t="s">
        <v>164</v>
      </c>
      <c r="E17" s="4" t="s">
        <v>683</v>
      </c>
      <c r="F17" s="4">
        <v>10</v>
      </c>
      <c r="G17" s="2" t="s">
        <v>183</v>
      </c>
      <c r="H17" s="2" t="s">
        <v>17</v>
      </c>
    </row>
    <row r="18" spans="1:8" hidden="1" x14ac:dyDescent="0.35">
      <c r="A18" s="2" t="s">
        <v>741</v>
      </c>
      <c r="B18" s="2" t="s">
        <v>306</v>
      </c>
      <c r="C18" s="2" t="s">
        <v>802</v>
      </c>
      <c r="D18" s="2" t="s">
        <v>166</v>
      </c>
      <c r="E18" s="4" t="s">
        <v>684</v>
      </c>
      <c r="F18" s="4">
        <v>9</v>
      </c>
      <c r="G18" s="2" t="s">
        <v>227</v>
      </c>
      <c r="H18" s="2" t="s">
        <v>17</v>
      </c>
    </row>
    <row r="19" spans="1:8" hidden="1" x14ac:dyDescent="0.35">
      <c r="A19" s="2" t="s">
        <v>188</v>
      </c>
      <c r="B19" s="2" t="s">
        <v>415</v>
      </c>
      <c r="C19" s="2" t="s">
        <v>803</v>
      </c>
      <c r="D19" s="2" t="s">
        <v>169</v>
      </c>
      <c r="E19" s="4" t="s">
        <v>683</v>
      </c>
      <c r="F19" s="4">
        <v>10</v>
      </c>
      <c r="G19" s="2" t="s">
        <v>182</v>
      </c>
      <c r="H19" s="2" t="s">
        <v>17</v>
      </c>
    </row>
    <row r="20" spans="1:8" hidden="1" x14ac:dyDescent="0.35">
      <c r="A20" s="2" t="s">
        <v>742</v>
      </c>
      <c r="B20" s="2" t="s">
        <v>743</v>
      </c>
      <c r="C20" s="2" t="s">
        <v>804</v>
      </c>
      <c r="D20" s="2" t="s">
        <v>163</v>
      </c>
      <c r="E20" s="4" t="s">
        <v>689</v>
      </c>
      <c r="F20" s="4">
        <v>4</v>
      </c>
      <c r="G20" s="2" t="s">
        <v>233</v>
      </c>
      <c r="H20" s="2" t="s">
        <v>17</v>
      </c>
    </row>
    <row r="21" spans="1:8" x14ac:dyDescent="0.35">
      <c r="A21" s="2" t="s">
        <v>265</v>
      </c>
      <c r="B21" s="2" t="s">
        <v>744</v>
      </c>
      <c r="C21" s="2" t="s">
        <v>805</v>
      </c>
      <c r="D21" s="2" t="s">
        <v>165</v>
      </c>
      <c r="E21" s="4" t="s">
        <v>683</v>
      </c>
      <c r="F21" s="4">
        <v>10</v>
      </c>
      <c r="G21" s="2" t="s">
        <v>183</v>
      </c>
      <c r="H21" s="2" t="s">
        <v>17</v>
      </c>
    </row>
    <row r="22" spans="1:8" x14ac:dyDescent="0.35">
      <c r="A22" s="2" t="s">
        <v>482</v>
      </c>
      <c r="B22" s="2" t="s">
        <v>745</v>
      </c>
      <c r="C22" s="2"/>
      <c r="D22" s="2" t="s">
        <v>165</v>
      </c>
      <c r="E22" s="4" t="s">
        <v>685</v>
      </c>
      <c r="F22" s="4">
        <v>8</v>
      </c>
      <c r="G22" s="2" t="s">
        <v>183</v>
      </c>
      <c r="H22" s="2" t="s">
        <v>17</v>
      </c>
    </row>
    <row r="23" spans="1:8" hidden="1" x14ac:dyDescent="0.35">
      <c r="A23" s="2" t="s">
        <v>123</v>
      </c>
      <c r="B23" s="2" t="s">
        <v>328</v>
      </c>
      <c r="C23" s="2" t="s">
        <v>806</v>
      </c>
      <c r="D23" s="2" t="s">
        <v>170</v>
      </c>
      <c r="E23" s="4" t="s">
        <v>683</v>
      </c>
      <c r="F23" s="4">
        <v>10</v>
      </c>
      <c r="G23" s="2" t="s">
        <v>227</v>
      </c>
      <c r="H23" s="2" t="s">
        <v>17</v>
      </c>
    </row>
    <row r="24" spans="1:8" hidden="1" x14ac:dyDescent="0.35">
      <c r="A24" s="2" t="s">
        <v>746</v>
      </c>
      <c r="B24" s="2" t="s">
        <v>747</v>
      </c>
      <c r="C24" s="2" t="s">
        <v>807</v>
      </c>
      <c r="D24" s="2" t="s">
        <v>176</v>
      </c>
      <c r="E24" s="4" t="s">
        <v>683</v>
      </c>
      <c r="F24" s="4">
        <v>10</v>
      </c>
      <c r="G24" s="2" t="s">
        <v>182</v>
      </c>
      <c r="H24" s="2" t="s">
        <v>17</v>
      </c>
    </row>
    <row r="25" spans="1:8" hidden="1" x14ac:dyDescent="0.35">
      <c r="A25" s="2" t="s">
        <v>748</v>
      </c>
      <c r="B25" s="2" t="s">
        <v>263</v>
      </c>
      <c r="C25" s="2" t="s">
        <v>808</v>
      </c>
      <c r="D25" s="2" t="s">
        <v>171</v>
      </c>
      <c r="E25" s="4" t="s">
        <v>684</v>
      </c>
      <c r="F25" s="4">
        <v>9</v>
      </c>
      <c r="G25" s="2" t="s">
        <v>182</v>
      </c>
      <c r="H25" s="2" t="s">
        <v>17</v>
      </c>
    </row>
    <row r="26" spans="1:8" x14ac:dyDescent="0.35">
      <c r="A26" s="2" t="s">
        <v>119</v>
      </c>
      <c r="B26" s="2" t="s">
        <v>196</v>
      </c>
      <c r="C26" s="2" t="s">
        <v>809</v>
      </c>
      <c r="D26" s="2" t="s">
        <v>166</v>
      </c>
      <c r="E26" s="4" t="s">
        <v>685</v>
      </c>
      <c r="F26" s="4">
        <v>8</v>
      </c>
      <c r="G26" s="2" t="s">
        <v>183</v>
      </c>
      <c r="H26" s="2" t="s">
        <v>17</v>
      </c>
    </row>
    <row r="27" spans="1:8" hidden="1" x14ac:dyDescent="0.35">
      <c r="A27" s="2" t="s">
        <v>97</v>
      </c>
      <c r="B27" s="2" t="s">
        <v>749</v>
      </c>
      <c r="C27" s="2" t="s">
        <v>810</v>
      </c>
      <c r="D27" s="2" t="s">
        <v>171</v>
      </c>
      <c r="E27" s="4" t="s">
        <v>685</v>
      </c>
      <c r="F27" s="4">
        <v>8</v>
      </c>
      <c r="G27" s="2" t="s">
        <v>182</v>
      </c>
      <c r="H27" s="2" t="s">
        <v>17</v>
      </c>
    </row>
    <row r="28" spans="1:8" x14ac:dyDescent="0.35">
      <c r="A28" s="2" t="s">
        <v>750</v>
      </c>
      <c r="B28" s="2" t="s">
        <v>751</v>
      </c>
      <c r="C28" s="2" t="s">
        <v>811</v>
      </c>
      <c r="D28" s="2" t="s">
        <v>170</v>
      </c>
      <c r="E28" s="4" t="s">
        <v>684</v>
      </c>
      <c r="F28" s="4">
        <v>9</v>
      </c>
      <c r="G28" s="2" t="s">
        <v>183</v>
      </c>
      <c r="H28" s="2" t="s">
        <v>17</v>
      </c>
    </row>
    <row r="29" spans="1:8" hidden="1" x14ac:dyDescent="0.35">
      <c r="A29" s="2" t="s">
        <v>452</v>
      </c>
      <c r="B29" s="2" t="s">
        <v>122</v>
      </c>
      <c r="C29" s="2" t="s">
        <v>812</v>
      </c>
      <c r="D29" s="2" t="s">
        <v>164</v>
      </c>
      <c r="E29" s="4" t="s">
        <v>684</v>
      </c>
      <c r="F29" s="4">
        <v>9</v>
      </c>
      <c r="G29" s="2" t="s">
        <v>233</v>
      </c>
      <c r="H29" s="2" t="s">
        <v>17</v>
      </c>
    </row>
    <row r="30" spans="1:8" hidden="1" x14ac:dyDescent="0.35">
      <c r="A30" s="2" t="s">
        <v>72</v>
      </c>
      <c r="B30" s="2" t="s">
        <v>248</v>
      </c>
      <c r="C30" s="2" t="s">
        <v>813</v>
      </c>
      <c r="D30" s="2" t="s">
        <v>165</v>
      </c>
      <c r="E30" s="4" t="s">
        <v>686</v>
      </c>
      <c r="F30" s="4">
        <v>7</v>
      </c>
      <c r="G30" s="2" t="s">
        <v>227</v>
      </c>
      <c r="H30" s="2" t="s">
        <v>17</v>
      </c>
    </row>
    <row r="31" spans="1:8" x14ac:dyDescent="0.35">
      <c r="A31" s="2" t="s">
        <v>752</v>
      </c>
      <c r="B31" s="2" t="s">
        <v>42</v>
      </c>
      <c r="C31" s="2" t="s">
        <v>814</v>
      </c>
      <c r="D31" s="2" t="s">
        <v>175</v>
      </c>
      <c r="E31" s="4" t="s">
        <v>684</v>
      </c>
      <c r="F31" s="4">
        <v>9</v>
      </c>
      <c r="G31" s="2" t="s">
        <v>183</v>
      </c>
      <c r="H31" s="2" t="s">
        <v>17</v>
      </c>
    </row>
    <row r="32" spans="1:8" x14ac:dyDescent="0.35">
      <c r="A32" s="2" t="s">
        <v>131</v>
      </c>
      <c r="B32" s="2" t="s">
        <v>753</v>
      </c>
      <c r="C32" s="2" t="s">
        <v>815</v>
      </c>
      <c r="D32" s="2" t="s">
        <v>174</v>
      </c>
      <c r="E32" s="4" t="s">
        <v>684</v>
      </c>
      <c r="F32" s="4">
        <v>9</v>
      </c>
      <c r="G32" s="2" t="s">
        <v>183</v>
      </c>
      <c r="H32" s="2" t="s">
        <v>17</v>
      </c>
    </row>
    <row r="33" spans="1:8" x14ac:dyDescent="0.35">
      <c r="A33" s="2" t="s">
        <v>754</v>
      </c>
      <c r="B33" s="2" t="s">
        <v>755</v>
      </c>
      <c r="C33" s="2" t="s">
        <v>816</v>
      </c>
      <c r="D33" s="2" t="s">
        <v>168</v>
      </c>
      <c r="E33" s="4" t="s">
        <v>687</v>
      </c>
      <c r="F33" s="4">
        <v>6</v>
      </c>
      <c r="G33" s="2" t="s">
        <v>183</v>
      </c>
      <c r="H33" s="2" t="s">
        <v>17</v>
      </c>
    </row>
    <row r="34" spans="1:8" hidden="1" x14ac:dyDescent="0.35">
      <c r="A34" s="2" t="s">
        <v>391</v>
      </c>
      <c r="B34" s="2" t="s">
        <v>756</v>
      </c>
      <c r="C34" s="2" t="s">
        <v>817</v>
      </c>
      <c r="D34" s="2" t="s">
        <v>174</v>
      </c>
      <c r="E34" s="4" t="s">
        <v>685</v>
      </c>
      <c r="F34" s="4">
        <v>8</v>
      </c>
      <c r="G34" s="2" t="s">
        <v>182</v>
      </c>
      <c r="H34" s="2" t="s">
        <v>17</v>
      </c>
    </row>
    <row r="35" spans="1:8" hidden="1" x14ac:dyDescent="0.35">
      <c r="A35" s="2" t="s">
        <v>210</v>
      </c>
      <c r="B35" s="2" t="s">
        <v>757</v>
      </c>
      <c r="C35" s="2" t="s">
        <v>818</v>
      </c>
      <c r="D35" s="2" t="s">
        <v>166</v>
      </c>
      <c r="E35" s="4" t="s">
        <v>687</v>
      </c>
      <c r="F35" s="4">
        <v>6</v>
      </c>
      <c r="G35" s="2" t="s">
        <v>227</v>
      </c>
      <c r="H35" s="2" t="s">
        <v>17</v>
      </c>
    </row>
    <row r="36" spans="1:8" hidden="1" x14ac:dyDescent="0.35">
      <c r="A36" s="2" t="s">
        <v>758</v>
      </c>
      <c r="B36" s="2" t="s">
        <v>759</v>
      </c>
      <c r="C36" s="2" t="s">
        <v>819</v>
      </c>
      <c r="D36" s="2" t="s">
        <v>682</v>
      </c>
      <c r="E36" s="4" t="s">
        <v>684</v>
      </c>
      <c r="F36" s="4">
        <v>9</v>
      </c>
      <c r="G36" s="2" t="s">
        <v>182</v>
      </c>
      <c r="H36" s="2" t="s">
        <v>17</v>
      </c>
    </row>
    <row r="37" spans="1:8" hidden="1" x14ac:dyDescent="0.35">
      <c r="A37" s="2" t="s">
        <v>54</v>
      </c>
      <c r="B37" s="2" t="s">
        <v>336</v>
      </c>
      <c r="C37" s="2" t="s">
        <v>820</v>
      </c>
      <c r="D37" s="2" t="s">
        <v>172</v>
      </c>
      <c r="E37" s="4" t="s">
        <v>683</v>
      </c>
      <c r="F37" s="4">
        <v>10</v>
      </c>
      <c r="G37" s="2" t="s">
        <v>227</v>
      </c>
      <c r="H37" s="2" t="s">
        <v>17</v>
      </c>
    </row>
    <row r="38" spans="1:8" hidden="1" x14ac:dyDescent="0.35">
      <c r="A38" s="2" t="s">
        <v>760</v>
      </c>
      <c r="B38" s="2" t="s">
        <v>322</v>
      </c>
      <c r="C38" s="2" t="s">
        <v>840</v>
      </c>
      <c r="D38" s="2" t="s">
        <v>682</v>
      </c>
      <c r="E38" s="4" t="s">
        <v>685</v>
      </c>
      <c r="F38" s="4">
        <v>8</v>
      </c>
      <c r="G38" s="2" t="s">
        <v>182</v>
      </c>
      <c r="H38" s="2" t="s">
        <v>17</v>
      </c>
    </row>
    <row r="39" spans="1:8" hidden="1" x14ac:dyDescent="0.35">
      <c r="A39" s="2" t="s">
        <v>761</v>
      </c>
      <c r="B39" s="2" t="s">
        <v>762</v>
      </c>
      <c r="C39" s="2" t="s">
        <v>821</v>
      </c>
      <c r="D39" s="2" t="s">
        <v>162</v>
      </c>
      <c r="E39" s="4" t="s">
        <v>686</v>
      </c>
      <c r="F39" s="4">
        <v>7</v>
      </c>
      <c r="G39" s="2" t="s">
        <v>227</v>
      </c>
      <c r="H39" s="2" t="s">
        <v>17</v>
      </c>
    </row>
    <row r="40" spans="1:8" hidden="1" x14ac:dyDescent="0.35">
      <c r="A40" s="2" t="s">
        <v>271</v>
      </c>
      <c r="B40" s="2" t="s">
        <v>763</v>
      </c>
      <c r="C40" s="2" t="s">
        <v>822</v>
      </c>
      <c r="D40" s="2" t="s">
        <v>169</v>
      </c>
      <c r="E40" s="4" t="s">
        <v>684</v>
      </c>
      <c r="F40" s="4">
        <v>9</v>
      </c>
      <c r="G40" s="2" t="s">
        <v>227</v>
      </c>
      <c r="H40" s="2" t="s">
        <v>17</v>
      </c>
    </row>
    <row r="41" spans="1:8" hidden="1" x14ac:dyDescent="0.35">
      <c r="A41" s="2" t="s">
        <v>70</v>
      </c>
      <c r="B41" s="2" t="s">
        <v>764</v>
      </c>
      <c r="C41" s="2" t="s">
        <v>823</v>
      </c>
      <c r="D41" s="2" t="s">
        <v>172</v>
      </c>
      <c r="E41" s="4" t="s">
        <v>684</v>
      </c>
      <c r="F41" s="4">
        <v>9</v>
      </c>
      <c r="G41" s="2" t="s">
        <v>227</v>
      </c>
      <c r="H41" s="2" t="s">
        <v>17</v>
      </c>
    </row>
    <row r="42" spans="1:8" hidden="1" x14ac:dyDescent="0.35">
      <c r="A42" s="2" t="s">
        <v>126</v>
      </c>
      <c r="B42" s="2" t="s">
        <v>127</v>
      </c>
      <c r="C42" s="2" t="s">
        <v>158</v>
      </c>
      <c r="D42" s="2" t="s">
        <v>174</v>
      </c>
      <c r="E42" s="4" t="s">
        <v>686</v>
      </c>
      <c r="F42" s="4">
        <v>7</v>
      </c>
      <c r="G42" s="2" t="s">
        <v>182</v>
      </c>
      <c r="H42" s="2" t="s">
        <v>17</v>
      </c>
    </row>
    <row r="43" spans="1:8" hidden="1" x14ac:dyDescent="0.35">
      <c r="A43" s="2" t="s">
        <v>134</v>
      </c>
      <c r="B43" s="2" t="s">
        <v>765</v>
      </c>
      <c r="C43" s="2" t="s">
        <v>824</v>
      </c>
      <c r="D43" s="2" t="s">
        <v>176</v>
      </c>
      <c r="E43" s="4" t="s">
        <v>684</v>
      </c>
      <c r="F43" s="4">
        <v>9</v>
      </c>
      <c r="G43" s="2" t="s">
        <v>227</v>
      </c>
      <c r="H43" s="2" t="s">
        <v>17</v>
      </c>
    </row>
    <row r="44" spans="1:8" hidden="1" x14ac:dyDescent="0.35">
      <c r="A44" s="2" t="s">
        <v>766</v>
      </c>
      <c r="B44" s="2" t="s">
        <v>767</v>
      </c>
      <c r="C44" s="2" t="s">
        <v>825</v>
      </c>
      <c r="D44" s="2" t="s">
        <v>167</v>
      </c>
      <c r="E44" s="4" t="s">
        <v>683</v>
      </c>
      <c r="F44" s="4">
        <v>10</v>
      </c>
      <c r="G44" s="2" t="s">
        <v>179</v>
      </c>
      <c r="H44" s="2" t="s">
        <v>17</v>
      </c>
    </row>
    <row r="45" spans="1:8" hidden="1" x14ac:dyDescent="0.35">
      <c r="A45" s="2" t="s">
        <v>768</v>
      </c>
      <c r="B45" s="2" t="s">
        <v>769</v>
      </c>
      <c r="C45" s="2" t="s">
        <v>841</v>
      </c>
      <c r="D45" s="2" t="s">
        <v>173</v>
      </c>
      <c r="E45" s="4" t="s">
        <v>683</v>
      </c>
      <c r="F45" s="4">
        <v>10</v>
      </c>
      <c r="G45" s="2" t="s">
        <v>182</v>
      </c>
      <c r="H45" s="2" t="s">
        <v>17</v>
      </c>
    </row>
    <row r="46" spans="1:8" hidden="1" x14ac:dyDescent="0.35">
      <c r="A46" s="2" t="s">
        <v>770</v>
      </c>
      <c r="B46" s="2" t="s">
        <v>728</v>
      </c>
      <c r="C46" s="2" t="s">
        <v>826</v>
      </c>
      <c r="D46" s="2" t="s">
        <v>166</v>
      </c>
      <c r="E46" s="4" t="s">
        <v>688</v>
      </c>
      <c r="F46" s="4">
        <v>5</v>
      </c>
      <c r="G46" t="s">
        <v>230</v>
      </c>
      <c r="H46" s="2" t="s">
        <v>17</v>
      </c>
    </row>
    <row r="47" spans="1:8" x14ac:dyDescent="0.35">
      <c r="A47" s="2" t="s">
        <v>771</v>
      </c>
      <c r="B47" s="2" t="s">
        <v>772</v>
      </c>
      <c r="C47" s="2" t="s">
        <v>827</v>
      </c>
      <c r="D47" s="2" t="s">
        <v>174</v>
      </c>
      <c r="E47" s="4" t="s">
        <v>687</v>
      </c>
      <c r="F47" s="4">
        <v>6</v>
      </c>
      <c r="G47" s="2" t="s">
        <v>183</v>
      </c>
      <c r="H47" s="2" t="s">
        <v>17</v>
      </c>
    </row>
    <row r="48" spans="1:8" hidden="1" x14ac:dyDescent="0.35">
      <c r="A48" s="2" t="s">
        <v>773</v>
      </c>
      <c r="B48" s="2" t="s">
        <v>195</v>
      </c>
      <c r="C48" s="2" t="s">
        <v>828</v>
      </c>
      <c r="D48" s="2" t="s">
        <v>173</v>
      </c>
      <c r="E48" s="4" t="s">
        <v>684</v>
      </c>
      <c r="F48" s="4">
        <v>9</v>
      </c>
      <c r="G48" s="2" t="s">
        <v>179</v>
      </c>
      <c r="H48" s="2" t="s">
        <v>17</v>
      </c>
    </row>
    <row r="49" spans="1:8" hidden="1" x14ac:dyDescent="0.35">
      <c r="A49" s="2" t="s">
        <v>13</v>
      </c>
      <c r="B49" s="2" t="s">
        <v>351</v>
      </c>
      <c r="C49" s="2" t="s">
        <v>829</v>
      </c>
      <c r="D49" s="2" t="s">
        <v>171</v>
      </c>
      <c r="E49" s="4" t="s">
        <v>688</v>
      </c>
      <c r="F49" s="4">
        <v>5</v>
      </c>
      <c r="G49" s="2" t="s">
        <v>227</v>
      </c>
      <c r="H49" s="2" t="s">
        <v>17</v>
      </c>
    </row>
    <row r="50" spans="1:8" x14ac:dyDescent="0.35">
      <c r="A50" s="2" t="s">
        <v>58</v>
      </c>
      <c r="B50" s="2" t="s">
        <v>774</v>
      </c>
      <c r="C50" s="2" t="s">
        <v>830</v>
      </c>
      <c r="D50" s="2" t="s">
        <v>164</v>
      </c>
      <c r="E50" s="4" t="s">
        <v>685</v>
      </c>
      <c r="F50" s="4">
        <v>8</v>
      </c>
      <c r="G50" s="2" t="s">
        <v>183</v>
      </c>
      <c r="H50" s="2" t="s">
        <v>17</v>
      </c>
    </row>
    <row r="51" spans="1:8" hidden="1" x14ac:dyDescent="0.35">
      <c r="A51" s="2" t="s">
        <v>775</v>
      </c>
      <c r="B51" s="2" t="s">
        <v>776</v>
      </c>
      <c r="C51" s="2" t="s">
        <v>831</v>
      </c>
      <c r="D51" s="2" t="s">
        <v>175</v>
      </c>
      <c r="E51" s="4" t="s">
        <v>686</v>
      </c>
      <c r="F51" s="4">
        <v>7</v>
      </c>
      <c r="G51" s="2" t="s">
        <v>233</v>
      </c>
      <c r="H51" s="2" t="s">
        <v>17</v>
      </c>
    </row>
    <row r="52" spans="1:8" x14ac:dyDescent="0.35">
      <c r="A52" s="2" t="s">
        <v>777</v>
      </c>
      <c r="B52" s="2" t="s">
        <v>778</v>
      </c>
      <c r="C52" s="2" t="s">
        <v>832</v>
      </c>
      <c r="D52" s="2" t="s">
        <v>173</v>
      </c>
      <c r="E52" s="4" t="s">
        <v>685</v>
      </c>
      <c r="F52" s="4">
        <v>8</v>
      </c>
      <c r="G52" s="2" t="s">
        <v>183</v>
      </c>
      <c r="H52" s="2" t="s">
        <v>17</v>
      </c>
    </row>
    <row r="53" spans="1:8" x14ac:dyDescent="0.35">
      <c r="A53" s="2" t="s">
        <v>66</v>
      </c>
      <c r="B53" s="2" t="s">
        <v>779</v>
      </c>
      <c r="C53" s="2" t="s">
        <v>833</v>
      </c>
      <c r="D53" s="2" t="s">
        <v>167</v>
      </c>
      <c r="E53" s="4" t="s">
        <v>684</v>
      </c>
      <c r="F53" s="4">
        <v>9</v>
      </c>
      <c r="G53" s="2" t="s">
        <v>183</v>
      </c>
      <c r="H53" s="2" t="s">
        <v>17</v>
      </c>
    </row>
    <row r="54" spans="1:8" x14ac:dyDescent="0.35">
      <c r="A54" s="2" t="s">
        <v>366</v>
      </c>
      <c r="B54" s="2" t="s">
        <v>129</v>
      </c>
      <c r="C54" s="2" t="s">
        <v>834</v>
      </c>
      <c r="D54" s="2" t="s">
        <v>165</v>
      </c>
      <c r="E54" s="4" t="s">
        <v>687</v>
      </c>
      <c r="F54" s="4">
        <v>6</v>
      </c>
      <c r="G54" s="2" t="s">
        <v>183</v>
      </c>
      <c r="H54" s="2" t="s">
        <v>17</v>
      </c>
    </row>
    <row r="55" spans="1:8" x14ac:dyDescent="0.35">
      <c r="A55" s="2" t="s">
        <v>117</v>
      </c>
      <c r="B55" s="2" t="s">
        <v>286</v>
      </c>
      <c r="C55" s="2" t="s">
        <v>835</v>
      </c>
      <c r="D55" s="2" t="s">
        <v>682</v>
      </c>
      <c r="E55" s="4" t="s">
        <v>686</v>
      </c>
      <c r="F55" s="4">
        <v>7</v>
      </c>
      <c r="G55" s="2" t="s">
        <v>183</v>
      </c>
      <c r="H55" s="2" t="s">
        <v>17</v>
      </c>
    </row>
    <row r="56" spans="1:8" x14ac:dyDescent="0.35">
      <c r="A56" s="2" t="s">
        <v>136</v>
      </c>
      <c r="B56" s="2" t="s">
        <v>780</v>
      </c>
      <c r="C56" s="2" t="s">
        <v>836</v>
      </c>
      <c r="D56" s="2" t="s">
        <v>174</v>
      </c>
      <c r="E56" s="4" t="s">
        <v>688</v>
      </c>
      <c r="F56" s="4">
        <v>5</v>
      </c>
      <c r="G56" s="2" t="s">
        <v>183</v>
      </c>
      <c r="H56" s="2" t="s">
        <v>17</v>
      </c>
    </row>
    <row r="57" spans="1:8" x14ac:dyDescent="0.35">
      <c r="A57" s="2" t="s">
        <v>781</v>
      </c>
      <c r="B57" s="2" t="s">
        <v>782</v>
      </c>
      <c r="C57" s="2" t="s">
        <v>837</v>
      </c>
      <c r="D57" s="2" t="s">
        <v>172</v>
      </c>
      <c r="E57" s="4" t="s">
        <v>686</v>
      </c>
      <c r="F57" s="4">
        <v>7</v>
      </c>
      <c r="G57" s="2" t="s">
        <v>183</v>
      </c>
      <c r="H57" s="2" t="s">
        <v>17</v>
      </c>
    </row>
    <row r="58" spans="1:8" x14ac:dyDescent="0.35">
      <c r="A58" s="2" t="s">
        <v>38</v>
      </c>
      <c r="B58" s="2" t="s">
        <v>783</v>
      </c>
      <c r="C58" s="2" t="s">
        <v>838</v>
      </c>
      <c r="D58" s="2" t="s">
        <v>176</v>
      </c>
      <c r="E58" s="4" t="s">
        <v>685</v>
      </c>
      <c r="F58" s="4">
        <v>8</v>
      </c>
      <c r="G58" s="2" t="s">
        <v>183</v>
      </c>
      <c r="H58" s="2" t="s">
        <v>17</v>
      </c>
    </row>
    <row r="59" spans="1:8" x14ac:dyDescent="0.35">
      <c r="A59" s="2" t="s">
        <v>784</v>
      </c>
      <c r="B59" s="2" t="s">
        <v>785</v>
      </c>
      <c r="C59" s="2" t="s">
        <v>839</v>
      </c>
      <c r="D59" s="2" t="s">
        <v>786</v>
      </c>
      <c r="E59" s="4" t="s">
        <v>683</v>
      </c>
      <c r="F59" s="4">
        <v>10</v>
      </c>
      <c r="G59" s="2" t="s">
        <v>183</v>
      </c>
      <c r="H59" s="2" t="s">
        <v>17</v>
      </c>
    </row>
  </sheetData>
  <autoFilter ref="A1:H59" xr:uid="{74090497-E4A4-4BF6-8A2F-605230CE1FDB}">
    <filterColumn colId="6">
      <filters>
        <filter val="Cronulla Triathlon Club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A68F9-0AB3-4D7B-807B-82718534181A}">
  <dimension ref="A1:K17"/>
  <sheetViews>
    <sheetView zoomScale="160" zoomScaleNormal="160" workbookViewId="0">
      <selection activeCell="H2" sqref="H2"/>
    </sheetView>
  </sheetViews>
  <sheetFormatPr defaultRowHeight="14.5" x14ac:dyDescent="0.35"/>
  <cols>
    <col min="1" max="1" width="12.36328125" bestFit="1" customWidth="1"/>
    <col min="2" max="2" width="10" bestFit="1" customWidth="1"/>
    <col min="3" max="3" width="11.90625" bestFit="1" customWidth="1"/>
    <col min="4" max="4" width="11.81640625" bestFit="1" customWidth="1"/>
    <col min="5" max="5" width="23.36328125" style="6" bestFit="1" customWidth="1"/>
    <col min="6" max="6" width="17.1796875" style="6" customWidth="1"/>
    <col min="7" max="7" width="26.81640625" bestFit="1" customWidth="1"/>
    <col min="8" max="8" width="44.26953125" bestFit="1" customWidth="1"/>
  </cols>
  <sheetData>
    <row r="1" spans="1:11" x14ac:dyDescent="0.35">
      <c r="A1" s="1" t="s">
        <v>0</v>
      </c>
      <c r="B1" s="1" t="s">
        <v>1</v>
      </c>
      <c r="C1" s="1" t="s">
        <v>4</v>
      </c>
      <c r="D1" s="2" t="s">
        <v>5</v>
      </c>
      <c r="E1" s="4" t="s">
        <v>15</v>
      </c>
      <c r="F1" s="4" t="s">
        <v>30</v>
      </c>
      <c r="G1" s="2" t="s">
        <v>16</v>
      </c>
      <c r="H1" s="1" t="s">
        <v>2</v>
      </c>
    </row>
    <row r="2" spans="1:11" x14ac:dyDescent="0.35">
      <c r="A2" s="18" t="s">
        <v>847</v>
      </c>
      <c r="B2" s="18" t="s">
        <v>187</v>
      </c>
      <c r="C2" s="18" t="s">
        <v>867</v>
      </c>
      <c r="D2" s="18" t="s">
        <v>877</v>
      </c>
      <c r="E2" s="1" t="s">
        <v>683</v>
      </c>
      <c r="F2" s="10"/>
      <c r="G2" s="1" t="s">
        <v>183</v>
      </c>
      <c r="H2" s="1" t="s">
        <v>882</v>
      </c>
    </row>
    <row r="3" spans="1:11" x14ac:dyDescent="0.35">
      <c r="A3" s="18" t="s">
        <v>843</v>
      </c>
      <c r="B3" s="18" t="s">
        <v>343</v>
      </c>
      <c r="C3" s="18" t="s">
        <v>880</v>
      </c>
      <c r="D3" s="18" t="s">
        <v>878</v>
      </c>
      <c r="E3" s="1" t="s">
        <v>683</v>
      </c>
      <c r="F3" s="10"/>
      <c r="G3" s="1" t="s">
        <v>183</v>
      </c>
      <c r="H3" s="1" t="s">
        <v>882</v>
      </c>
    </row>
    <row r="4" spans="1:11" x14ac:dyDescent="0.35">
      <c r="A4" s="18" t="s">
        <v>128</v>
      </c>
      <c r="B4" s="18" t="s">
        <v>272</v>
      </c>
      <c r="C4" s="19" t="s">
        <v>879</v>
      </c>
      <c r="D4" s="18" t="s">
        <v>878</v>
      </c>
      <c r="E4" s="1" t="s">
        <v>683</v>
      </c>
      <c r="F4" s="10"/>
      <c r="G4" s="1" t="s">
        <v>232</v>
      </c>
      <c r="H4" s="1" t="s">
        <v>882</v>
      </c>
    </row>
    <row r="5" spans="1:11" x14ac:dyDescent="0.35">
      <c r="A5" s="18" t="s">
        <v>862</v>
      </c>
      <c r="B5" s="18" t="s">
        <v>863</v>
      </c>
      <c r="C5" s="18" t="s">
        <v>876</v>
      </c>
      <c r="D5" s="18" t="s">
        <v>878</v>
      </c>
      <c r="E5" s="1" t="s">
        <v>684</v>
      </c>
      <c r="F5" s="10"/>
      <c r="G5" s="1" t="s">
        <v>179</v>
      </c>
      <c r="H5" s="1" t="s">
        <v>882</v>
      </c>
      <c r="K5" s="16" t="s">
        <v>179</v>
      </c>
    </row>
    <row r="6" spans="1:11" x14ac:dyDescent="0.35">
      <c r="A6" s="18" t="s">
        <v>200</v>
      </c>
      <c r="B6" s="18" t="s">
        <v>850</v>
      </c>
      <c r="C6" s="18" t="s">
        <v>881</v>
      </c>
      <c r="D6" s="18" t="s">
        <v>877</v>
      </c>
      <c r="E6" s="1" t="s">
        <v>686</v>
      </c>
      <c r="F6" s="10"/>
      <c r="G6" s="1" t="s">
        <v>232</v>
      </c>
      <c r="H6" s="1" t="s">
        <v>882</v>
      </c>
      <c r="K6" s="16" t="s">
        <v>228</v>
      </c>
    </row>
    <row r="7" spans="1:11" x14ac:dyDescent="0.35">
      <c r="A7" s="18" t="s">
        <v>418</v>
      </c>
      <c r="B7" s="18" t="s">
        <v>851</v>
      </c>
      <c r="C7" s="18" t="s">
        <v>869</v>
      </c>
      <c r="D7" s="18" t="s">
        <v>878</v>
      </c>
      <c r="E7" s="1" t="s">
        <v>689</v>
      </c>
      <c r="F7" s="10"/>
      <c r="G7" s="1" t="s">
        <v>183</v>
      </c>
      <c r="H7" s="1" t="s">
        <v>882</v>
      </c>
    </row>
    <row r="8" spans="1:11" x14ac:dyDescent="0.35">
      <c r="A8" s="18" t="s">
        <v>855</v>
      </c>
      <c r="B8" s="18" t="s">
        <v>856</v>
      </c>
      <c r="C8" s="18" t="s">
        <v>872</v>
      </c>
      <c r="D8" s="18" t="s">
        <v>878</v>
      </c>
      <c r="E8" s="1" t="s">
        <v>692</v>
      </c>
      <c r="F8" s="10"/>
      <c r="G8" s="1" t="s">
        <v>227</v>
      </c>
      <c r="H8" s="1" t="s">
        <v>882</v>
      </c>
    </row>
    <row r="9" spans="1:11" x14ac:dyDescent="0.35">
      <c r="A9" s="18" t="s">
        <v>861</v>
      </c>
      <c r="B9" s="18" t="s">
        <v>269</v>
      </c>
      <c r="C9" s="18" t="s">
        <v>875</v>
      </c>
      <c r="D9" s="18" t="s">
        <v>878</v>
      </c>
      <c r="E9" s="1" t="s">
        <v>693</v>
      </c>
      <c r="F9" s="10"/>
      <c r="G9" s="1" t="s">
        <v>227</v>
      </c>
      <c r="H9" s="1" t="s">
        <v>882</v>
      </c>
    </row>
    <row r="10" spans="1:11" x14ac:dyDescent="0.35">
      <c r="A10" s="18" t="s">
        <v>842</v>
      </c>
      <c r="B10" s="18" t="s">
        <v>205</v>
      </c>
      <c r="C10" s="18" t="s">
        <v>864</v>
      </c>
      <c r="D10" s="18" t="s">
        <v>878</v>
      </c>
      <c r="E10" s="1" t="s">
        <v>685</v>
      </c>
      <c r="F10" s="10"/>
      <c r="G10" s="1" t="s">
        <v>183</v>
      </c>
      <c r="H10" s="1" t="s">
        <v>882</v>
      </c>
    </row>
    <row r="11" spans="1:11" x14ac:dyDescent="0.35">
      <c r="A11" s="18" t="s">
        <v>848</v>
      </c>
      <c r="B11" s="18" t="s">
        <v>849</v>
      </c>
      <c r="C11" s="18" t="s">
        <v>868</v>
      </c>
      <c r="D11" s="18" t="s">
        <v>877</v>
      </c>
      <c r="E11" s="1" t="s">
        <v>686</v>
      </c>
      <c r="F11" s="10"/>
      <c r="G11" s="1" t="s">
        <v>183</v>
      </c>
      <c r="H11" s="1" t="s">
        <v>882</v>
      </c>
    </row>
    <row r="12" spans="1:11" x14ac:dyDescent="0.35">
      <c r="A12" s="18" t="s">
        <v>846</v>
      </c>
      <c r="B12" s="18" t="s">
        <v>254</v>
      </c>
      <c r="C12" s="18" t="s">
        <v>866</v>
      </c>
      <c r="D12" s="18" t="s">
        <v>878</v>
      </c>
      <c r="E12" s="1" t="s">
        <v>686</v>
      </c>
      <c r="F12" s="10"/>
      <c r="G12" s="1" t="s">
        <v>233</v>
      </c>
      <c r="H12" s="1" t="s">
        <v>882</v>
      </c>
    </row>
    <row r="13" spans="1:11" x14ac:dyDescent="0.35">
      <c r="A13" s="18" t="s">
        <v>859</v>
      </c>
      <c r="B13" s="18" t="s">
        <v>860</v>
      </c>
      <c r="C13" s="18" t="s">
        <v>874</v>
      </c>
      <c r="D13" s="18" t="s">
        <v>878</v>
      </c>
      <c r="E13" s="1" t="s">
        <v>699</v>
      </c>
      <c r="F13" s="10"/>
      <c r="G13" s="1" t="s">
        <v>182</v>
      </c>
      <c r="H13" s="1" t="s">
        <v>882</v>
      </c>
    </row>
    <row r="14" spans="1:11" x14ac:dyDescent="0.35">
      <c r="A14" s="18" t="s">
        <v>844</v>
      </c>
      <c r="B14" s="18" t="s">
        <v>845</v>
      </c>
      <c r="C14" s="18" t="s">
        <v>865</v>
      </c>
      <c r="D14" s="18" t="s">
        <v>878</v>
      </c>
      <c r="E14" s="1" t="s">
        <v>687</v>
      </c>
      <c r="F14" s="10"/>
      <c r="G14" s="1" t="s">
        <v>183</v>
      </c>
      <c r="H14" s="1" t="s">
        <v>882</v>
      </c>
    </row>
    <row r="15" spans="1:11" x14ac:dyDescent="0.35">
      <c r="A15" s="18" t="s">
        <v>857</v>
      </c>
      <c r="B15" s="18" t="s">
        <v>858</v>
      </c>
      <c r="C15" s="18" t="s">
        <v>873</v>
      </c>
      <c r="D15" s="18" t="s">
        <v>878</v>
      </c>
      <c r="E15" s="1" t="s">
        <v>703</v>
      </c>
      <c r="F15" s="10"/>
      <c r="G15" s="1" t="s">
        <v>227</v>
      </c>
      <c r="H15" s="1" t="s">
        <v>882</v>
      </c>
    </row>
    <row r="16" spans="1:11" x14ac:dyDescent="0.35">
      <c r="A16" s="18" t="s">
        <v>852</v>
      </c>
      <c r="B16" s="18" t="s">
        <v>853</v>
      </c>
      <c r="C16" s="18" t="s">
        <v>870</v>
      </c>
      <c r="D16" s="18" t="s">
        <v>878</v>
      </c>
      <c r="E16" s="1" t="s">
        <v>704</v>
      </c>
      <c r="F16" s="10"/>
      <c r="G16" s="1" t="s">
        <v>182</v>
      </c>
      <c r="H16" s="1" t="s">
        <v>882</v>
      </c>
    </row>
    <row r="17" spans="1:8" x14ac:dyDescent="0.35">
      <c r="A17" s="18" t="s">
        <v>52</v>
      </c>
      <c r="B17" s="18" t="s">
        <v>854</v>
      </c>
      <c r="C17" s="18" t="s">
        <v>871</v>
      </c>
      <c r="D17" s="18" t="s">
        <v>877</v>
      </c>
      <c r="E17" s="1" t="s">
        <v>690</v>
      </c>
      <c r="F17" s="10"/>
      <c r="G17" s="1" t="s">
        <v>183</v>
      </c>
      <c r="H17" s="1" t="s">
        <v>882</v>
      </c>
    </row>
  </sheetData>
  <autoFilter ref="A1:H17" xr:uid="{6BFA68F9-0AB3-4D7B-807B-82718534181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DF478-A21E-4210-8490-429845EAC8FD}">
  <dimension ref="A1:F13"/>
  <sheetViews>
    <sheetView tabSelected="1" zoomScale="130" zoomScaleNormal="130" workbookViewId="0">
      <selection activeCell="F7" sqref="F7"/>
    </sheetView>
  </sheetViews>
  <sheetFormatPr defaultRowHeight="14.5" x14ac:dyDescent="0.35"/>
  <cols>
    <col min="1" max="1" width="30.1796875" bestFit="1" customWidth="1"/>
    <col min="2" max="2" width="18.54296875" customWidth="1"/>
    <col min="3" max="3" width="13.81640625" customWidth="1"/>
    <col min="4" max="4" width="12.54296875" customWidth="1"/>
    <col min="5" max="5" width="15.54296875" customWidth="1"/>
  </cols>
  <sheetData>
    <row r="1" spans="1:6" x14ac:dyDescent="0.35">
      <c r="A1" s="22" t="s">
        <v>889</v>
      </c>
      <c r="B1" s="24" t="s">
        <v>3</v>
      </c>
      <c r="C1" s="24" t="s">
        <v>24</v>
      </c>
      <c r="D1" s="24" t="s">
        <v>25</v>
      </c>
      <c r="E1" s="24" t="s">
        <v>26</v>
      </c>
      <c r="F1" s="29"/>
    </row>
    <row r="2" spans="1:6" ht="15" thickBot="1" x14ac:dyDescent="0.4">
      <c r="A2" s="23"/>
      <c r="B2" s="25">
        <v>22</v>
      </c>
      <c r="C2" s="25">
        <f>B2*0.05</f>
        <v>1.1000000000000001</v>
      </c>
      <c r="D2" s="25">
        <f>B2*0.1</f>
        <v>2.2000000000000002</v>
      </c>
      <c r="E2" s="25">
        <f>B2*0.2</f>
        <v>4.4000000000000004</v>
      </c>
    </row>
    <row r="3" spans="1:6" x14ac:dyDescent="0.35">
      <c r="A3" s="16" t="s">
        <v>183</v>
      </c>
      <c r="B3" s="10">
        <v>217</v>
      </c>
      <c r="C3" s="15">
        <f>B3/100*5</f>
        <v>10.85</v>
      </c>
      <c r="D3" s="15">
        <f t="shared" ref="D3:D12" si="0">B3/100*10</f>
        <v>21.7</v>
      </c>
      <c r="E3" s="15">
        <f t="shared" ref="E3:E12" si="1">B3/100*20</f>
        <v>43.4</v>
      </c>
    </row>
    <row r="4" spans="1:6" x14ac:dyDescent="0.35">
      <c r="A4" s="16" t="s">
        <v>227</v>
      </c>
      <c r="B4" s="10">
        <v>274</v>
      </c>
      <c r="C4" s="15">
        <f t="shared" ref="C3:C12" si="2">B4/100*5</f>
        <v>13.700000000000001</v>
      </c>
      <c r="D4" s="15">
        <f t="shared" si="0"/>
        <v>27.400000000000002</v>
      </c>
      <c r="E4" s="15">
        <f t="shared" si="1"/>
        <v>54.800000000000004</v>
      </c>
    </row>
    <row r="5" spans="1:6" x14ac:dyDescent="0.35">
      <c r="A5" s="16" t="s">
        <v>182</v>
      </c>
      <c r="B5" s="10">
        <v>174</v>
      </c>
      <c r="C5" s="15">
        <f t="shared" si="2"/>
        <v>8.6999999999999993</v>
      </c>
      <c r="D5" s="15">
        <f t="shared" si="0"/>
        <v>17.399999999999999</v>
      </c>
      <c r="E5" s="15">
        <f t="shared" si="1"/>
        <v>34.799999999999997</v>
      </c>
    </row>
    <row r="6" spans="1:6" ht="15" customHeight="1" x14ac:dyDescent="0.35">
      <c r="A6" s="16" t="s">
        <v>179</v>
      </c>
      <c r="B6" s="10">
        <v>43</v>
      </c>
      <c r="C6" s="15">
        <f t="shared" si="2"/>
        <v>2.15</v>
      </c>
      <c r="D6" s="15">
        <f t="shared" si="0"/>
        <v>4.3</v>
      </c>
      <c r="E6" s="15">
        <f t="shared" si="1"/>
        <v>8.6</v>
      </c>
    </row>
    <row r="7" spans="1:6" x14ac:dyDescent="0.35">
      <c r="A7" s="16" t="s">
        <v>228</v>
      </c>
      <c r="B7" s="10">
        <v>59</v>
      </c>
      <c r="C7" s="15">
        <f t="shared" si="2"/>
        <v>2.9499999999999997</v>
      </c>
      <c r="D7" s="15">
        <f t="shared" si="0"/>
        <v>5.8999999999999995</v>
      </c>
      <c r="E7" s="15">
        <f t="shared" si="1"/>
        <v>11.799999999999999</v>
      </c>
    </row>
    <row r="8" spans="1:6" x14ac:dyDescent="0.35">
      <c r="A8" s="16" t="s">
        <v>229</v>
      </c>
      <c r="B8" s="10">
        <v>49</v>
      </c>
      <c r="C8" s="15">
        <f t="shared" si="2"/>
        <v>2.4500000000000002</v>
      </c>
      <c r="D8" s="15">
        <f t="shared" si="0"/>
        <v>4.9000000000000004</v>
      </c>
      <c r="E8" s="15">
        <f t="shared" si="1"/>
        <v>9.8000000000000007</v>
      </c>
    </row>
    <row r="9" spans="1:6" ht="14.5" customHeight="1" x14ac:dyDescent="0.35">
      <c r="A9" s="16" t="s">
        <v>230</v>
      </c>
      <c r="B9" s="10">
        <v>36</v>
      </c>
      <c r="C9" s="15">
        <f t="shared" si="2"/>
        <v>1.7999999999999998</v>
      </c>
      <c r="D9" s="15">
        <f>B9/100*10</f>
        <v>3.5999999999999996</v>
      </c>
      <c r="E9" s="15">
        <f t="shared" si="1"/>
        <v>7.1999999999999993</v>
      </c>
    </row>
    <row r="10" spans="1:6" x14ac:dyDescent="0.35">
      <c r="A10" s="16" t="s">
        <v>231</v>
      </c>
      <c r="B10" s="10">
        <v>39</v>
      </c>
      <c r="C10" s="15">
        <f t="shared" si="2"/>
        <v>1.9500000000000002</v>
      </c>
      <c r="D10" s="15">
        <f t="shared" si="0"/>
        <v>3.9000000000000004</v>
      </c>
      <c r="E10" s="15">
        <f t="shared" si="1"/>
        <v>7.8000000000000007</v>
      </c>
    </row>
    <row r="11" spans="1:6" x14ac:dyDescent="0.35">
      <c r="A11" s="16" t="s">
        <v>232</v>
      </c>
      <c r="B11" s="10">
        <v>53</v>
      </c>
      <c r="C11" s="15">
        <f>B11/100*5</f>
        <v>2.6500000000000004</v>
      </c>
      <c r="D11" s="15">
        <f t="shared" si="0"/>
        <v>5.3000000000000007</v>
      </c>
      <c r="E11" s="15">
        <f t="shared" si="1"/>
        <v>10.600000000000001</v>
      </c>
    </row>
    <row r="12" spans="1:6" x14ac:dyDescent="0.35">
      <c r="A12" s="16" t="s">
        <v>233</v>
      </c>
      <c r="B12" s="10">
        <v>140</v>
      </c>
      <c r="C12" s="15">
        <f t="shared" si="2"/>
        <v>7</v>
      </c>
      <c r="D12" s="15">
        <f t="shared" si="0"/>
        <v>14</v>
      </c>
      <c r="E12" s="15">
        <f t="shared" si="1"/>
        <v>28</v>
      </c>
    </row>
    <row r="13" spans="1:6" x14ac:dyDescent="0.35">
      <c r="A13" s="3"/>
    </row>
  </sheetData>
  <mergeCells count="5"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D7EA4-C672-450B-A26B-15C3FBC438F7}">
  <dimension ref="A2:I52"/>
  <sheetViews>
    <sheetView zoomScale="145" zoomScaleNormal="145" workbookViewId="0">
      <selection activeCell="B15" sqref="B15"/>
    </sheetView>
  </sheetViews>
  <sheetFormatPr defaultRowHeight="14.5" x14ac:dyDescent="0.35"/>
  <cols>
    <col min="1" max="1" width="30.1796875" bestFit="1" customWidth="1"/>
    <col min="2" max="2" width="23" bestFit="1" customWidth="1"/>
    <col min="3" max="3" width="27.1796875" bestFit="1" customWidth="1"/>
    <col min="4" max="4" width="27.54296875" bestFit="1" customWidth="1"/>
    <col min="5" max="5" width="25.1796875" bestFit="1" customWidth="1"/>
    <col min="6" max="6" width="27.26953125" bestFit="1" customWidth="1"/>
    <col min="7" max="7" width="18.54296875" customWidth="1"/>
    <col min="8" max="8" width="15.08984375" customWidth="1"/>
    <col min="9" max="9" width="16.81640625" bestFit="1" customWidth="1"/>
  </cols>
  <sheetData>
    <row r="2" spans="1:9" x14ac:dyDescent="0.35">
      <c r="B2" s="1" t="s">
        <v>883</v>
      </c>
      <c r="C2" s="1" t="s">
        <v>884</v>
      </c>
      <c r="D2" s="1" t="s">
        <v>885</v>
      </c>
      <c r="E2" s="1" t="s">
        <v>886</v>
      </c>
      <c r="F2" s="1" t="s">
        <v>887</v>
      </c>
      <c r="G2" s="1" t="s">
        <v>31</v>
      </c>
      <c r="H2" s="1" t="s">
        <v>34</v>
      </c>
      <c r="I2" s="1" t="s">
        <v>35</v>
      </c>
    </row>
    <row r="3" spans="1:9" x14ac:dyDescent="0.35">
      <c r="A3" s="16" t="s">
        <v>183</v>
      </c>
      <c r="B3" s="5">
        <v>39</v>
      </c>
      <c r="C3" s="5">
        <v>122</v>
      </c>
      <c r="D3" s="5">
        <v>22</v>
      </c>
      <c r="E3" s="5">
        <v>176</v>
      </c>
      <c r="F3" s="5">
        <v>7</v>
      </c>
      <c r="G3" s="8">
        <f>B3+D3+F3</f>
        <v>68</v>
      </c>
      <c r="H3" s="9">
        <f>G3/'Current ICL Eligible Number'!B3</f>
        <v>0.31336405529953915</v>
      </c>
      <c r="I3" s="1">
        <v>45</v>
      </c>
    </row>
    <row r="4" spans="1:9" x14ac:dyDescent="0.35">
      <c r="A4" s="16" t="s">
        <v>227</v>
      </c>
      <c r="B4" s="5">
        <v>49</v>
      </c>
      <c r="C4" s="5">
        <v>141</v>
      </c>
      <c r="D4" s="5">
        <v>14</v>
      </c>
      <c r="E4" s="5">
        <v>166</v>
      </c>
      <c r="F4" s="5">
        <v>3</v>
      </c>
      <c r="G4" s="8">
        <f t="shared" ref="G4:G12" si="0">B4+D4+F4</f>
        <v>66</v>
      </c>
      <c r="H4" s="9">
        <f>G4/'Current ICL Eligible Number'!B4</f>
        <v>0.24087591240875914</v>
      </c>
      <c r="I4" s="1">
        <v>45</v>
      </c>
    </row>
    <row r="5" spans="1:9" x14ac:dyDescent="0.35">
      <c r="A5" s="16" t="s">
        <v>182</v>
      </c>
      <c r="B5" s="5">
        <v>40</v>
      </c>
      <c r="C5" s="5">
        <v>160</v>
      </c>
      <c r="D5" s="5">
        <v>10</v>
      </c>
      <c r="E5" s="5">
        <v>87</v>
      </c>
      <c r="F5" s="5">
        <v>2</v>
      </c>
      <c r="G5" s="8">
        <f t="shared" si="0"/>
        <v>52</v>
      </c>
      <c r="H5" s="9">
        <f>G5/'Current ICL Eligible Number'!B5</f>
        <v>0.2988505747126437</v>
      </c>
      <c r="I5" s="1">
        <v>45</v>
      </c>
    </row>
    <row r="6" spans="1:9" x14ac:dyDescent="0.35">
      <c r="A6" s="16" t="s">
        <v>179</v>
      </c>
      <c r="B6" s="5">
        <v>11</v>
      </c>
      <c r="C6" s="5">
        <v>17</v>
      </c>
      <c r="D6" s="5">
        <v>2</v>
      </c>
      <c r="E6" s="5">
        <v>19</v>
      </c>
      <c r="F6" s="5">
        <v>1</v>
      </c>
      <c r="G6" s="8">
        <f t="shared" si="0"/>
        <v>14</v>
      </c>
      <c r="H6" s="9">
        <f>G6/'Current ICL Eligible Number'!B6</f>
        <v>0.32558139534883723</v>
      </c>
      <c r="I6" s="1">
        <v>45</v>
      </c>
    </row>
    <row r="7" spans="1:9" x14ac:dyDescent="0.35">
      <c r="A7" s="16" t="s">
        <v>228</v>
      </c>
      <c r="B7" s="5">
        <v>9</v>
      </c>
      <c r="C7" s="5">
        <v>25</v>
      </c>
      <c r="D7" s="5">
        <v>0</v>
      </c>
      <c r="E7" s="5">
        <v>0</v>
      </c>
      <c r="F7" s="5">
        <v>0</v>
      </c>
      <c r="G7" s="8">
        <f t="shared" si="0"/>
        <v>9</v>
      </c>
      <c r="H7" s="9">
        <f>G7/'Current ICL Eligible Number'!B7</f>
        <v>0.15254237288135594</v>
      </c>
      <c r="I7" s="1">
        <v>30</v>
      </c>
    </row>
    <row r="8" spans="1:9" x14ac:dyDescent="0.35">
      <c r="A8" s="16" t="s">
        <v>229</v>
      </c>
      <c r="B8" s="5">
        <v>12</v>
      </c>
      <c r="C8" s="5">
        <v>57</v>
      </c>
      <c r="D8" s="5">
        <v>0</v>
      </c>
      <c r="E8" s="5">
        <v>0</v>
      </c>
      <c r="F8" s="5">
        <v>0</v>
      </c>
      <c r="G8" s="8">
        <f t="shared" si="0"/>
        <v>12</v>
      </c>
      <c r="H8" s="9">
        <f>G8/'Current ICL Eligible Number'!B8</f>
        <v>0.24489795918367346</v>
      </c>
      <c r="I8" s="1">
        <v>45</v>
      </c>
    </row>
    <row r="9" spans="1:9" x14ac:dyDescent="0.35">
      <c r="A9" s="16" t="s">
        <v>230</v>
      </c>
      <c r="B9" s="5">
        <v>16</v>
      </c>
      <c r="C9" s="5">
        <v>45</v>
      </c>
      <c r="D9" s="5">
        <v>5</v>
      </c>
      <c r="E9" s="5">
        <v>42</v>
      </c>
      <c r="F9" s="5">
        <v>0</v>
      </c>
      <c r="G9" s="8">
        <f t="shared" si="0"/>
        <v>21</v>
      </c>
      <c r="H9" s="9">
        <f>G9/'Current ICL Eligible Number'!B9</f>
        <v>0.58333333333333337</v>
      </c>
      <c r="I9" s="1">
        <v>45</v>
      </c>
    </row>
    <row r="10" spans="1:9" x14ac:dyDescent="0.35">
      <c r="A10" s="16" t="s">
        <v>231</v>
      </c>
      <c r="B10" s="5">
        <v>4</v>
      </c>
      <c r="C10" s="5">
        <v>18</v>
      </c>
      <c r="D10" s="5">
        <v>0</v>
      </c>
      <c r="E10" s="5">
        <v>0</v>
      </c>
      <c r="F10" s="5">
        <v>0</v>
      </c>
      <c r="G10" s="8">
        <f t="shared" si="0"/>
        <v>4</v>
      </c>
      <c r="H10" s="9">
        <f>G10/'Current ICL Eligible Number'!B10</f>
        <v>0.10256410256410256</v>
      </c>
      <c r="I10" s="1">
        <v>30</v>
      </c>
    </row>
    <row r="11" spans="1:9" x14ac:dyDescent="0.35">
      <c r="A11" s="16" t="s">
        <v>232</v>
      </c>
      <c r="B11" s="5">
        <v>5</v>
      </c>
      <c r="C11" s="5">
        <v>9</v>
      </c>
      <c r="D11" s="5">
        <v>0</v>
      </c>
      <c r="E11" s="5">
        <v>0</v>
      </c>
      <c r="F11" s="5">
        <v>2</v>
      </c>
      <c r="G11" s="8">
        <f t="shared" si="0"/>
        <v>7</v>
      </c>
      <c r="H11" s="9">
        <f>G11/'Current ICL Eligible Number'!B11</f>
        <v>0.13207547169811321</v>
      </c>
      <c r="I11" s="1">
        <v>30</v>
      </c>
    </row>
    <row r="12" spans="1:9" x14ac:dyDescent="0.35">
      <c r="A12" s="16" t="s">
        <v>233</v>
      </c>
      <c r="B12" s="5">
        <v>41</v>
      </c>
      <c r="C12" s="5">
        <v>80</v>
      </c>
      <c r="D12" s="5">
        <v>5</v>
      </c>
      <c r="E12" s="5">
        <v>39</v>
      </c>
      <c r="F12" s="5">
        <v>1</v>
      </c>
      <c r="G12" s="8">
        <f t="shared" si="0"/>
        <v>47</v>
      </c>
      <c r="H12" s="9">
        <f>G12/'Current ICL Eligible Number'!B12</f>
        <v>0.33571428571428569</v>
      </c>
      <c r="I12" s="1">
        <v>45</v>
      </c>
    </row>
    <row r="14" spans="1:9" x14ac:dyDescent="0.35">
      <c r="B14" s="12" t="s">
        <v>32</v>
      </c>
      <c r="C14" s="12" t="s">
        <v>33</v>
      </c>
      <c r="D14" s="13" t="s">
        <v>725</v>
      </c>
    </row>
    <row r="15" spans="1:9" x14ac:dyDescent="0.35">
      <c r="A15" s="16" t="s">
        <v>183</v>
      </c>
      <c r="B15" s="10">
        <f>C3+E3</f>
        <v>298</v>
      </c>
      <c r="C15" s="10">
        <f>I3</f>
        <v>45</v>
      </c>
      <c r="D15" s="11">
        <f>B15+C15</f>
        <v>343</v>
      </c>
    </row>
    <row r="16" spans="1:9" x14ac:dyDescent="0.35">
      <c r="A16" s="16" t="s">
        <v>227</v>
      </c>
      <c r="B16" s="10">
        <f t="shared" ref="B16:B23" si="1">C4+E4</f>
        <v>307</v>
      </c>
      <c r="C16" s="10">
        <f t="shared" ref="C16:C24" si="2">I4</f>
        <v>45</v>
      </c>
      <c r="D16" s="11">
        <f t="shared" ref="D16:D24" si="3">B16+C16</f>
        <v>352</v>
      </c>
    </row>
    <row r="17" spans="1:9" x14ac:dyDescent="0.35">
      <c r="A17" s="16" t="s">
        <v>182</v>
      </c>
      <c r="B17" s="10">
        <f t="shared" si="1"/>
        <v>247</v>
      </c>
      <c r="C17" s="10">
        <f t="shared" si="2"/>
        <v>45</v>
      </c>
      <c r="D17" s="11">
        <f t="shared" si="3"/>
        <v>292</v>
      </c>
    </row>
    <row r="18" spans="1:9" x14ac:dyDescent="0.35">
      <c r="A18" s="16" t="s">
        <v>179</v>
      </c>
      <c r="B18" s="10">
        <f t="shared" si="1"/>
        <v>36</v>
      </c>
      <c r="C18" s="10">
        <f t="shared" si="2"/>
        <v>45</v>
      </c>
      <c r="D18" s="11">
        <f t="shared" si="3"/>
        <v>81</v>
      </c>
    </row>
    <row r="19" spans="1:9" x14ac:dyDescent="0.35">
      <c r="A19" s="16" t="s">
        <v>228</v>
      </c>
      <c r="B19" s="10">
        <f t="shared" si="1"/>
        <v>25</v>
      </c>
      <c r="C19" s="10">
        <f t="shared" si="2"/>
        <v>30</v>
      </c>
      <c r="D19" s="11">
        <f t="shared" si="3"/>
        <v>55</v>
      </c>
    </row>
    <row r="20" spans="1:9" x14ac:dyDescent="0.35">
      <c r="A20" s="16" t="s">
        <v>229</v>
      </c>
      <c r="B20" s="10">
        <f t="shared" si="1"/>
        <v>57</v>
      </c>
      <c r="C20" s="10">
        <f t="shared" si="2"/>
        <v>45</v>
      </c>
      <c r="D20" s="11">
        <f t="shared" si="3"/>
        <v>102</v>
      </c>
    </row>
    <row r="21" spans="1:9" x14ac:dyDescent="0.35">
      <c r="A21" s="16" t="s">
        <v>230</v>
      </c>
      <c r="B21" s="10">
        <f t="shared" si="1"/>
        <v>87</v>
      </c>
      <c r="C21" s="10">
        <f t="shared" si="2"/>
        <v>45</v>
      </c>
      <c r="D21" s="11">
        <f t="shared" si="3"/>
        <v>132</v>
      </c>
    </row>
    <row r="22" spans="1:9" x14ac:dyDescent="0.35">
      <c r="A22" s="16" t="s">
        <v>231</v>
      </c>
      <c r="B22" s="10">
        <f t="shared" si="1"/>
        <v>18</v>
      </c>
      <c r="C22" s="10">
        <f t="shared" si="2"/>
        <v>30</v>
      </c>
      <c r="D22" s="11">
        <f t="shared" si="3"/>
        <v>48</v>
      </c>
    </row>
    <row r="23" spans="1:9" x14ac:dyDescent="0.35">
      <c r="A23" s="16" t="s">
        <v>232</v>
      </c>
      <c r="B23" s="10">
        <f t="shared" si="1"/>
        <v>9</v>
      </c>
      <c r="C23" s="10">
        <f t="shared" si="2"/>
        <v>30</v>
      </c>
      <c r="D23" s="11">
        <f t="shared" si="3"/>
        <v>39</v>
      </c>
    </row>
    <row r="24" spans="1:9" x14ac:dyDescent="0.35">
      <c r="A24" s="16" t="s">
        <v>233</v>
      </c>
      <c r="B24" s="10">
        <f>C12+E12</f>
        <v>119</v>
      </c>
      <c r="C24" s="10">
        <f t="shared" si="2"/>
        <v>45</v>
      </c>
      <c r="D24" s="11">
        <f t="shared" si="3"/>
        <v>164</v>
      </c>
    </row>
    <row r="26" spans="1:9" x14ac:dyDescent="0.35">
      <c r="A26" s="26"/>
      <c r="B26" s="26"/>
      <c r="C26" s="26"/>
      <c r="D26" s="26"/>
      <c r="E26" s="26"/>
      <c r="F26" s="26"/>
      <c r="G26" s="26"/>
      <c r="H26" s="26"/>
      <c r="I26" s="26"/>
    </row>
    <row r="27" spans="1:9" x14ac:dyDescent="0.35">
      <c r="A27" s="27"/>
      <c r="B27" s="21"/>
      <c r="C27" s="21"/>
      <c r="D27" s="21"/>
      <c r="E27" s="21"/>
      <c r="F27" s="21"/>
      <c r="G27" s="21"/>
      <c r="H27" s="28"/>
      <c r="I27" s="26"/>
    </row>
    <row r="28" spans="1:9" x14ac:dyDescent="0.35">
      <c r="A28" s="27"/>
      <c r="B28" s="21"/>
      <c r="C28" s="21"/>
      <c r="D28" s="21"/>
      <c r="E28" s="21"/>
      <c r="F28" s="21"/>
      <c r="G28" s="21"/>
      <c r="H28" s="28"/>
      <c r="I28" s="26"/>
    </row>
    <row r="29" spans="1:9" x14ac:dyDescent="0.35">
      <c r="A29" s="27"/>
      <c r="B29" s="21"/>
      <c r="C29" s="21"/>
      <c r="D29" s="21"/>
      <c r="E29" s="21"/>
      <c r="F29" s="21"/>
      <c r="G29" s="21"/>
      <c r="H29" s="28"/>
      <c r="I29" s="26"/>
    </row>
    <row r="30" spans="1:9" x14ac:dyDescent="0.35">
      <c r="A30" s="27"/>
      <c r="B30" s="21"/>
      <c r="C30" s="21"/>
      <c r="D30" s="21"/>
      <c r="E30" s="21"/>
      <c r="F30" s="21"/>
      <c r="G30" s="21"/>
      <c r="H30" s="28"/>
      <c r="I30" s="26"/>
    </row>
    <row r="31" spans="1:9" x14ac:dyDescent="0.35">
      <c r="A31" s="27"/>
      <c r="B31" s="21"/>
      <c r="C31" s="21"/>
      <c r="D31" s="21"/>
      <c r="E31" s="21"/>
      <c r="F31" s="21"/>
      <c r="G31" s="21"/>
      <c r="H31" s="28"/>
      <c r="I31" s="26"/>
    </row>
    <row r="32" spans="1:9" x14ac:dyDescent="0.35">
      <c r="A32" s="27"/>
      <c r="B32" s="21"/>
      <c r="C32" s="21"/>
      <c r="D32" s="21"/>
      <c r="E32" s="21"/>
      <c r="F32" s="21"/>
      <c r="G32" s="21"/>
      <c r="H32" s="28"/>
      <c r="I32" s="26"/>
    </row>
    <row r="33" spans="1:9" x14ac:dyDescent="0.35">
      <c r="A33" s="27"/>
      <c r="B33" s="21"/>
      <c r="C33" s="21"/>
      <c r="D33" s="21"/>
      <c r="E33" s="21"/>
      <c r="F33" s="21"/>
      <c r="G33" s="21"/>
      <c r="H33" s="28"/>
      <c r="I33" s="26"/>
    </row>
    <row r="34" spans="1:9" x14ac:dyDescent="0.35">
      <c r="A34" s="27"/>
      <c r="B34" s="21"/>
      <c r="C34" s="21"/>
      <c r="D34" s="21"/>
      <c r="E34" s="21"/>
      <c r="F34" s="21"/>
      <c r="G34" s="21"/>
      <c r="H34" s="28"/>
      <c r="I34" s="26"/>
    </row>
    <row r="35" spans="1:9" x14ac:dyDescent="0.35">
      <c r="A35" s="27"/>
      <c r="B35" s="21"/>
      <c r="C35" s="21"/>
      <c r="D35" s="21"/>
      <c r="E35" s="21"/>
      <c r="F35" s="21"/>
      <c r="G35" s="21"/>
      <c r="H35" s="28"/>
      <c r="I35" s="26"/>
    </row>
    <row r="36" spans="1:9" x14ac:dyDescent="0.35">
      <c r="A36" s="27"/>
      <c r="B36" s="21"/>
      <c r="C36" s="21"/>
      <c r="D36" s="21"/>
      <c r="E36" s="21"/>
      <c r="F36" s="21"/>
      <c r="G36" s="21"/>
      <c r="H36" s="28"/>
      <c r="I36" s="26"/>
    </row>
    <row r="37" spans="1:9" x14ac:dyDescent="0.35">
      <c r="A37" s="27"/>
      <c r="B37" s="21"/>
      <c r="C37" s="21"/>
      <c r="D37" s="21"/>
      <c r="E37" s="21"/>
      <c r="F37" s="21"/>
      <c r="G37" s="21"/>
      <c r="H37" s="28"/>
      <c r="I37" s="26"/>
    </row>
    <row r="38" spans="1:9" x14ac:dyDescent="0.35">
      <c r="A38" s="27"/>
      <c r="B38" s="21"/>
      <c r="C38" s="21"/>
      <c r="D38" s="21"/>
      <c r="E38" s="21"/>
      <c r="F38" s="21"/>
      <c r="G38" s="21"/>
      <c r="H38" s="28"/>
      <c r="I38" s="26"/>
    </row>
    <row r="40" spans="1:9" x14ac:dyDescent="0.35">
      <c r="B40" s="12" t="s">
        <v>32</v>
      </c>
      <c r="C40" s="12" t="s">
        <v>33</v>
      </c>
      <c r="D40" s="13" t="s">
        <v>725</v>
      </c>
    </row>
    <row r="41" spans="1:9" x14ac:dyDescent="0.35">
      <c r="A41" s="16" t="s">
        <v>181</v>
      </c>
      <c r="B41" s="10">
        <f>C27+E27</f>
        <v>0</v>
      </c>
      <c r="C41" s="10">
        <f>I27</f>
        <v>0</v>
      </c>
      <c r="D41" s="11">
        <f>B41+C41</f>
        <v>0</v>
      </c>
    </row>
    <row r="42" spans="1:9" x14ac:dyDescent="0.35">
      <c r="A42" s="16" t="s">
        <v>180</v>
      </c>
      <c r="B42" s="10">
        <f t="shared" ref="B42:B52" si="4">C28+E28</f>
        <v>0</v>
      </c>
      <c r="C42" s="10">
        <f t="shared" ref="C42:C52" si="5">I28</f>
        <v>0</v>
      </c>
      <c r="D42" s="11">
        <f t="shared" ref="D42:D52" si="6">B42+C42</f>
        <v>0</v>
      </c>
    </row>
    <row r="43" spans="1:9" x14ac:dyDescent="0.35">
      <c r="A43" s="16" t="s">
        <v>226</v>
      </c>
      <c r="B43" s="10">
        <f t="shared" si="4"/>
        <v>0</v>
      </c>
      <c r="C43" s="10">
        <f t="shared" si="5"/>
        <v>0</v>
      </c>
      <c r="D43" s="11">
        <f t="shared" si="6"/>
        <v>0</v>
      </c>
    </row>
    <row r="44" spans="1:9" x14ac:dyDescent="0.35">
      <c r="A44" s="16" t="s">
        <v>234</v>
      </c>
      <c r="B44" s="10">
        <f t="shared" si="4"/>
        <v>0</v>
      </c>
      <c r="C44" s="10">
        <f t="shared" si="5"/>
        <v>0</v>
      </c>
      <c r="D44" s="11">
        <f t="shared" si="6"/>
        <v>0</v>
      </c>
    </row>
    <row r="45" spans="1:9" x14ac:dyDescent="0.35">
      <c r="A45" s="16" t="s">
        <v>235</v>
      </c>
      <c r="B45" s="10">
        <f t="shared" si="4"/>
        <v>0</v>
      </c>
      <c r="C45" s="10">
        <f t="shared" si="5"/>
        <v>0</v>
      </c>
      <c r="D45" s="11">
        <f t="shared" si="6"/>
        <v>0</v>
      </c>
    </row>
    <row r="46" spans="1:9" x14ac:dyDescent="0.35">
      <c r="A46" s="16" t="s">
        <v>236</v>
      </c>
      <c r="B46" s="10">
        <f t="shared" si="4"/>
        <v>0</v>
      </c>
      <c r="C46" s="10">
        <f t="shared" si="5"/>
        <v>0</v>
      </c>
      <c r="D46" s="11">
        <f t="shared" si="6"/>
        <v>0</v>
      </c>
    </row>
    <row r="47" spans="1:9" x14ac:dyDescent="0.35">
      <c r="A47" s="16" t="s">
        <v>237</v>
      </c>
      <c r="B47" s="10">
        <f t="shared" si="4"/>
        <v>0</v>
      </c>
      <c r="C47" s="10">
        <f t="shared" si="5"/>
        <v>0</v>
      </c>
      <c r="D47" s="11">
        <f t="shared" si="6"/>
        <v>0</v>
      </c>
    </row>
    <row r="48" spans="1:9" x14ac:dyDescent="0.35">
      <c r="A48" s="16" t="s">
        <v>238</v>
      </c>
      <c r="B48" s="10">
        <f t="shared" si="4"/>
        <v>0</v>
      </c>
      <c r="C48" s="10">
        <f t="shared" si="5"/>
        <v>0</v>
      </c>
      <c r="D48" s="11">
        <f t="shared" si="6"/>
        <v>0</v>
      </c>
    </row>
    <row r="49" spans="1:4" x14ac:dyDescent="0.35">
      <c r="A49" s="16" t="s">
        <v>239</v>
      </c>
      <c r="B49" s="10">
        <f t="shared" si="4"/>
        <v>0</v>
      </c>
      <c r="C49" s="10">
        <f t="shared" si="5"/>
        <v>0</v>
      </c>
      <c r="D49" s="11">
        <f t="shared" si="6"/>
        <v>0</v>
      </c>
    </row>
    <row r="50" spans="1:4" x14ac:dyDescent="0.35">
      <c r="A50" s="16" t="s">
        <v>240</v>
      </c>
      <c r="B50" s="10">
        <f t="shared" si="4"/>
        <v>0</v>
      </c>
      <c r="C50" s="10">
        <f t="shared" si="5"/>
        <v>0</v>
      </c>
      <c r="D50" s="11">
        <f t="shared" si="6"/>
        <v>0</v>
      </c>
    </row>
    <row r="51" spans="1:4" x14ac:dyDescent="0.35">
      <c r="A51" s="16" t="s">
        <v>241</v>
      </c>
      <c r="B51" s="10">
        <f t="shared" si="4"/>
        <v>0</v>
      </c>
      <c r="C51" s="10">
        <f t="shared" si="5"/>
        <v>0</v>
      </c>
      <c r="D51" s="11">
        <f t="shared" si="6"/>
        <v>0</v>
      </c>
    </row>
    <row r="52" spans="1:4" x14ac:dyDescent="0.35">
      <c r="A52" s="16" t="s">
        <v>242</v>
      </c>
      <c r="B52" s="10">
        <f t="shared" si="4"/>
        <v>0</v>
      </c>
      <c r="C52" s="10">
        <f t="shared" si="5"/>
        <v>0</v>
      </c>
      <c r="D52" s="11">
        <f t="shared" si="6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41bc666-d55d-4268-986e-dfbc5a5d93b6">
      <Terms xmlns="http://schemas.microsoft.com/office/infopath/2007/PartnerControls"/>
    </lcf76f155ced4ddcb4097134ff3c332f>
    <TaxCatchAll xmlns="0f4581ad-c3dd-4ef7-beff-5f6cac8f1c2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93C5158ACE89489F1F91E8172746EA" ma:contentTypeVersion="18" ma:contentTypeDescription="Create a new document." ma:contentTypeScope="" ma:versionID="4e9f0a426ef931335d80b7ba34663288">
  <xsd:schema xmlns:xsd="http://www.w3.org/2001/XMLSchema" xmlns:xs="http://www.w3.org/2001/XMLSchema" xmlns:p="http://schemas.microsoft.com/office/2006/metadata/properties" xmlns:ns2="341bc666-d55d-4268-986e-dfbc5a5d93b6" xmlns:ns3="0f4581ad-c3dd-4ef7-beff-5f6cac8f1c21" targetNamespace="http://schemas.microsoft.com/office/2006/metadata/properties" ma:root="true" ma:fieldsID="ac5cd945cf824595c784604aabe4fb3a" ns2:_="" ns3:_="">
    <xsd:import namespace="341bc666-d55d-4268-986e-dfbc5a5d93b6"/>
    <xsd:import namespace="0f4581ad-c3dd-4ef7-beff-5f6cac8f1c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1bc666-d55d-4268-986e-dfbc5a5d93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9590b89-a786-48e6-9418-682e7efc091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4581ad-c3dd-4ef7-beff-5f6cac8f1c2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1fea8ba-b6f4-45b1-b30a-8963db4aadc2}" ma:internalName="TaxCatchAll" ma:showField="CatchAllData" ma:web="0f4581ad-c3dd-4ef7-beff-5f6cac8f1c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F2796B-7086-4386-B858-B79914B79A92}">
  <ds:schemaRefs>
    <ds:schemaRef ds:uri="http://schemas.microsoft.com/office/2006/metadata/properties"/>
    <ds:schemaRef ds:uri="http://schemas.microsoft.com/office/infopath/2007/PartnerControls"/>
    <ds:schemaRef ds:uri="341bc666-d55d-4268-986e-dfbc5a5d93b6"/>
    <ds:schemaRef ds:uri="0f4581ad-c3dd-4ef7-beff-5f6cac8f1c21"/>
  </ds:schemaRefs>
</ds:datastoreItem>
</file>

<file path=customXml/itemProps2.xml><?xml version="1.0" encoding="utf-8"?>
<ds:datastoreItem xmlns:ds="http://schemas.openxmlformats.org/officeDocument/2006/customXml" ds:itemID="{E69DF6B9-B6B5-4C43-9FEB-80DE656E35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1bc666-d55d-4268-986e-dfbc5a5d93b6"/>
    <ds:schemaRef ds:uri="0f4581ad-c3dd-4ef7-beff-5f6cac8f1c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B9C1E06-8DC2-41D1-94BE-8913148EE6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Standard Distance</vt:lpstr>
      <vt:lpstr>Sheet1</vt:lpstr>
      <vt:lpstr>Standard Aquabike</vt:lpstr>
      <vt:lpstr>Sprint Distance</vt:lpstr>
      <vt:lpstr>Current ICL Eligible Number</vt:lpstr>
      <vt:lpstr>Adams manual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Croker</dc:creator>
  <cp:lastModifiedBy>Sarah Gordon</cp:lastModifiedBy>
  <dcterms:created xsi:type="dcterms:W3CDTF">2025-08-21T05:32:24Z</dcterms:created>
  <dcterms:modified xsi:type="dcterms:W3CDTF">2025-09-18T05:07:41Z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0x0101007193C5158ACE89489F1F91E8172746EA</vt:lpwstr>
  </property>
  <property fmtid="{D5CDD505-2E9C-101B-9397-08002B2CF9AE}" pid="3" name="MediaServiceImageTags">
    <vt:lpwstr/>
  </property>
</Properties>
</file>