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2024\FALL_2024\SWP391\Project\EIMS-FUHCM-BE\src\main\resources\datafiles\"/>
    </mc:Choice>
  </mc:AlternateContent>
  <xr:revisionPtr revIDLastSave="0" documentId="13_ncr:1_{BD9242EE-00B9-4142-937D-6A3BFC5B9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 and Total 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H20" i="1" s="1"/>
  <c r="F21" i="1"/>
  <c r="H21" i="1"/>
  <c r="B15" i="1"/>
  <c r="B13" i="1"/>
  <c r="H22" i="1" l="1"/>
  <c r="I22" i="1" s="1"/>
  <c r="K22" i="1" s="1"/>
  <c r="B16" i="1" s="1"/>
  <c r="B14" i="1" l="1"/>
</calcChain>
</file>

<file path=xl/sharedStrings.xml><?xml version="1.0" encoding="utf-8"?>
<sst xmlns="http://schemas.openxmlformats.org/spreadsheetml/2006/main" count="44" uniqueCount="39">
  <si>
    <t>ATTENDANCE AND TOTAL HOURS REPORT
FPTUHCM - FALL 2024</t>
  </si>
  <si>
    <t>INVIGILATOR INFORMATION</t>
  </si>
  <si>
    <t/>
  </si>
  <si>
    <t>FU ID</t>
  </si>
  <si>
    <t>SE180008</t>
  </si>
  <si>
    <t>First name</t>
  </si>
  <si>
    <t>Tùng</t>
  </si>
  <si>
    <t>Last name</t>
  </si>
  <si>
    <t>Lê Thanh</t>
  </si>
  <si>
    <t>Department</t>
  </si>
  <si>
    <t>Computer Science</t>
  </si>
  <si>
    <t>Email</t>
  </si>
  <si>
    <t>nganvhheimsfuhcm@gmail.com</t>
  </si>
  <si>
    <t>SUMMARY</t>
  </si>
  <si>
    <t>Metric</t>
  </si>
  <si>
    <t>Value</t>
  </si>
  <si>
    <t>Unit</t>
  </si>
  <si>
    <t>Total slots</t>
  </si>
  <si>
    <t>Slot</t>
  </si>
  <si>
    <t>Total hours</t>
  </si>
  <si>
    <t>Hour</t>
  </si>
  <si>
    <t>Hourly rate</t>
  </si>
  <si>
    <t>VND</t>
  </si>
  <si>
    <t>Total Remuneration</t>
  </si>
  <si>
    <t>No.</t>
  </si>
  <si>
    <t>Exam slot ID</t>
  </si>
  <si>
    <t>Date</t>
  </si>
  <si>
    <t>Start time</t>
  </si>
  <si>
    <t>End time</t>
  </si>
  <si>
    <t>Check in</t>
  </si>
  <si>
    <t>Check out</t>
  </si>
  <si>
    <t>Hours</t>
  </si>
  <si>
    <t>Total Hours</t>
  </si>
  <si>
    <t>Hourly Rate</t>
  </si>
  <si>
    <t>25/10/2024</t>
  </si>
  <si>
    <t>07:00</t>
  </si>
  <si>
    <t>09:00</t>
  </si>
  <si>
    <t>22/10/2024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</si>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</sst>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20"/>
      <color indexed="2"/>
      <name val="Tahoma"/>
    </font>
    <font>
      <sz val="10"/>
      <color indexed="8"/>
      <name val="Tahoma"/>
    </font>
    <font>
      <b/>
      <sz val="10"/>
      <color rgb="FF1C4587"/>
      <name val="Tahoma"/>
    </font>
    <font>
      <b/>
      <sz val="10"/>
      <color rgb="FF1C4587"/>
      <name val="Tahoma"/>
    </font>
    <font>
      <sz val="10"/>
      <color indexed="8"/>
      <name val="Tahoma"/>
    </font>
    <font>
      <b/>
      <sz val="10"/>
      <color rgb="FF1C4587"/>
      <name val="Tahoma"/>
    </font>
    <font>
      <sz val="10"/>
      <color indexed="8"/>
      <name val="Tahoma"/>
    </font>
    <font>
      <b/>
      <sz val="10"/>
      <color rgb="FF1C4587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rgb="FF1C4587"/>
      <name val="Tahom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>
        <fgColor rgb="FFC2EFEC"/>
      </patternFill>
    </fill>
    <fill>
      <patternFill patternType="none">
        <fgColor rgb="FFDBE5F1"/>
      </patternFill>
    </fill>
    <fill>
      <patternFill patternType="solid">
        <fgColor rgb="FFDBE5F1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4" fillId="5" borderId="1" xfId="0" applyNumberFormat="1" applyFont="1" applyFill="1" applyBorder="1" applyAlignment="1">
      <alignment horizontal="left" vertical="center"/>
    </xf>
    <xf numFmtId="3" fontId="5" fillId="2" borderId="1" xfId="0" applyNumberFormat="1" applyFont="1" applyFill="1" applyBorder="1"/>
    <xf numFmtId="3" fontId="6" fillId="5" borderId="1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/>
    <xf numFmtId="3" fontId="8" fillId="5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/>
    <xf numFmtId="3" fontId="10" fillId="2" borderId="1" xfId="0" applyNumberFormat="1" applyFont="1" applyFill="1" applyBorder="1"/>
    <xf numFmtId="3" fontId="11" fillId="6" borderId="1" xfId="0" applyNumberFormat="1" applyFont="1" applyFill="1" applyBorder="1"/>
    <xf numFmtId="3" fontId="3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 vertical="center"/>
    </xf>
    <xf numFmtId="3" fontId="9" fillId="2" borderId="1" xfId="0" applyNumberFormat="1" applyFont="1" applyFill="1" applyBorder="1"/>
    <xf numFmtId="3" fontId="10" fillId="2" borderId="1" xfId="0" applyNumberFormat="1" applyFont="1" applyFill="1" applyBorder="1"/>
    <xf numFmtId="3" fontId="1" fillId="3" borderId="0" xfId="0" applyNumberFormat="1" applyFont="1" applyFill="1" applyAlignment="1">
      <alignment horizontal="center" vertical="center" wrapText="1"/>
    </xf>
    <xf numFmtId="0" fontId="0" fillId="0" borderId="0" xfId="0"/>
    <xf numFmtId="3" fontId="11" fillId="6" borderId="1" xfId="0" applyNumberFormat="1" applyFont="1" applyFill="1" applyBorder="1"/>
    <xf numFmtId="3" fontId="2" fillId="2" borderId="1" xfId="0" applyNumberFormat="1" applyFont="1" applyFill="1" applyBorder="1"/>
  </cellXfs>
  <cellStyles count="1">
    <cellStyle name="Normal" xfId="0" builtinId="0"/>
  </cellStyles>
  <dxfs count="4">
    <dxf>
      <fill>
        <patternFill patternType="solid">
          <bgColor rgb="FFFA807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rgb="FFFA8072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11" sqref="I11"/>
    </sheetView>
  </sheetViews>
  <sheetFormatPr defaultRowHeight="14.4" x14ac:dyDescent="0.3"/>
  <cols>
    <col min="1" max="1" width="16.5546875" bestFit="1" customWidth="1"/>
    <col min="2" max="2" width="26" bestFit="1" customWidth="1"/>
    <col min="3" max="4" width="10.109375" bestFit="1" customWidth="1"/>
    <col min="5" max="5" width="9" bestFit="1" customWidth="1"/>
    <col min="6" max="6" width="8.77734375" bestFit="1" customWidth="1"/>
    <col min="7" max="7" width="10" bestFit="1" customWidth="1"/>
    <col min="8" max="8" width="6.44140625" bestFit="1" customWidth="1"/>
    <col min="9" max="9" width="11.44140625" bestFit="1" customWidth="1"/>
    <col min="10" max="10" width="11.77734375" bestFit="1" customWidth="1"/>
    <col min="11" max="11" width="19" bestFit="1" customWidth="1"/>
  </cols>
  <sheetData>
    <row r="1" spans="1:1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x14ac:dyDescent="0.3">
      <c r="A3" s="9" t="s">
        <v>1</v>
      </c>
      <c r="B3" s="9" t="s">
        <v>2</v>
      </c>
    </row>
    <row r="4" spans="1:11" x14ac:dyDescent="0.3">
      <c r="A4" s="1" t="s">
        <v>3</v>
      </c>
      <c r="B4" s="2" t="s">
        <v>4</v>
      </c>
    </row>
    <row r="5" spans="1:11" x14ac:dyDescent="0.3">
      <c r="A5" s="1" t="s">
        <v>5</v>
      </c>
      <c r="B5" s="2" t="s">
        <v>6</v>
      </c>
    </row>
    <row r="6" spans="1:11" x14ac:dyDescent="0.3">
      <c r="A6" s="1" t="s">
        <v>7</v>
      </c>
      <c r="B6" s="2" t="s">
        <v>8</v>
      </c>
    </row>
    <row r="7" spans="1:11" x14ac:dyDescent="0.3">
      <c r="A7" s="1" t="s">
        <v>9</v>
      </c>
      <c r="B7" s="2" t="s">
        <v>10</v>
      </c>
    </row>
    <row r="8" spans="1:11" x14ac:dyDescent="0.3">
      <c r="A8" s="1" t="s">
        <v>11</v>
      </c>
      <c r="B8" s="2" t="s">
        <v>12</v>
      </c>
    </row>
    <row r="11" spans="1:11" x14ac:dyDescent="0.3">
      <c r="A11" s="10" t="s">
        <v>13</v>
      </c>
      <c r="B11" s="10"/>
      <c r="C11" s="10" t="s">
        <v>13</v>
      </c>
    </row>
    <row r="12" spans="1:11" x14ac:dyDescent="0.3">
      <c r="A12" s="3" t="s">
        <v>14</v>
      </c>
      <c r="B12" s="3" t="s">
        <v>15</v>
      </c>
      <c r="C12" s="3" t="s">
        <v>16</v>
      </c>
    </row>
    <row r="13" spans="1:11" x14ac:dyDescent="0.3">
      <c r="A13" s="4" t="s">
        <v>17</v>
      </c>
      <c r="B13" s="4">
        <f>COUNTA(B20,B21)</f>
        <v>2</v>
      </c>
      <c r="C13" s="4" t="s">
        <v>18</v>
      </c>
    </row>
    <row r="14" spans="1:11" x14ac:dyDescent="0.3">
      <c r="A14" s="4" t="s">
        <v>19</v>
      </c>
      <c r="B14" s="4">
        <f>I22</f>
        <v>4</v>
      </c>
      <c r="C14" s="4" t="s">
        <v>20</v>
      </c>
    </row>
    <row r="15" spans="1:11" x14ac:dyDescent="0.3">
      <c r="A15" s="4" t="s">
        <v>21</v>
      </c>
      <c r="B15" s="4">
        <f>J22</f>
        <v>100000</v>
      </c>
      <c r="C15" s="4" t="s">
        <v>22</v>
      </c>
    </row>
    <row r="16" spans="1:11" x14ac:dyDescent="0.3">
      <c r="A16" s="4" t="s">
        <v>23</v>
      </c>
      <c r="B16" s="4">
        <f>K22</f>
        <v>400000</v>
      </c>
      <c r="C16" s="4" t="s">
        <v>22</v>
      </c>
    </row>
    <row r="19" spans="1:11" x14ac:dyDescent="0.3">
      <c r="A19" s="5" t="s">
        <v>24</v>
      </c>
      <c r="B19" s="5" t="s">
        <v>25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31</v>
      </c>
      <c r="I19" s="5" t="s">
        <v>32</v>
      </c>
      <c r="J19" s="5" t="s">
        <v>33</v>
      </c>
      <c r="K19" s="5" t="s">
        <v>23</v>
      </c>
    </row>
    <row r="20" spans="1:11" x14ac:dyDescent="0.3">
      <c r="A20" s="6">
        <v>1</v>
      </c>
      <c r="B20" s="6">
        <v>6</v>
      </c>
      <c r="C20" s="6" t="s">
        <v>34</v>
      </c>
      <c r="D20" s="6" t="s">
        <v>35</v>
      </c>
      <c r="E20" s="6" t="s">
        <v>36</v>
      </c>
      <c r="F20" s="6" t="b">
        <f>TRUE</f>
        <v>1</v>
      </c>
      <c r="G20" s="6" t="b">
        <v>1</v>
      </c>
      <c r="H20" s="6">
        <f>IF(AND(F20=TRUE,G20=TRUE),HOUR(E20-D20) + MINUTE(E20-D20)/60, 0)</f>
        <v>2</v>
      </c>
      <c r="I20" s="11"/>
      <c r="J20" s="11"/>
      <c r="K20" s="11"/>
    </row>
    <row r="21" spans="1:11" x14ac:dyDescent="0.3">
      <c r="A21" s="7">
        <v>2</v>
      </c>
      <c r="B21" s="7">
        <v>5</v>
      </c>
      <c r="C21" s="7" t="s">
        <v>37</v>
      </c>
      <c r="D21" s="7" t="s">
        <v>35</v>
      </c>
      <c r="E21" s="7" t="s">
        <v>36</v>
      </c>
      <c r="F21" s="16" t="b">
        <f>TRUE</f>
        <v>1</v>
      </c>
      <c r="G21" s="7" t="b">
        <v>1</v>
      </c>
      <c r="H21" s="7">
        <f>IF(AND(F21=TRUE,G21=TRUE),HOUR(E21-D21) + MINUTE(E21-D21)/60, 0)</f>
        <v>2</v>
      </c>
      <c r="I21" s="12"/>
      <c r="J21" s="12"/>
      <c r="K21" s="12"/>
    </row>
    <row r="22" spans="1:11" x14ac:dyDescent="0.3">
      <c r="A22" s="15" t="s">
        <v>38</v>
      </c>
      <c r="B22" s="15"/>
      <c r="C22" s="15"/>
      <c r="D22" s="15"/>
      <c r="E22" s="15"/>
      <c r="F22" s="15"/>
      <c r="G22" s="15"/>
      <c r="H22" s="8">
        <f>SUM(H20:H21)</f>
        <v>4</v>
      </c>
      <c r="I22" s="8">
        <f>H22</f>
        <v>4</v>
      </c>
      <c r="J22" s="8">
        <v>100000</v>
      </c>
      <c r="K22" s="8">
        <f>I22*J22</f>
        <v>400000</v>
      </c>
    </row>
  </sheetData>
  <mergeCells count="7">
    <mergeCell ref="A1:K1"/>
    <mergeCell ref="A22:G22"/>
    <mergeCell ref="A3:B3"/>
    <mergeCell ref="A11:C11"/>
    <mergeCell ref="I20:I21"/>
    <mergeCell ref="J20:J21"/>
    <mergeCell ref="K20:K21"/>
  </mergeCells>
  <conditionalFormatting sqref="F19:G21">
    <cfRule type="cellIs" dxfId="3" priority="1" operator="equal">
      <formula>TRUE</formula>
    </cfRule>
    <cfRule type="cellIs" dxfId="2" priority="2" operator="equal">
      <formula>FALSE</formula>
    </cfRule>
  </conditionalFormatting>
  <conditionalFormatting sqref="H20:H21">
    <cfRule type="expression" dxfId="1" priority="5">
      <formula>AND(F20=TRUE,G20=TRUE)</formula>
    </cfRule>
    <cfRule type="expression" dxfId="0" priority="6">
      <formula>OR(F20=FALSE,G20=FALSE)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and Total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Ngân Vũ</cp:lastModifiedBy>
  <dcterms:created xsi:type="dcterms:W3CDTF">2024-10-24T06:49:45Z</dcterms:created>
  <dcterms:modified xsi:type="dcterms:W3CDTF">2024-10-24T07:00:08Z</dcterms:modified>
</cp:coreProperties>
</file>