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XL\PXL_Ict_2021_2022\POW\Componenten_lijst\"/>
    </mc:Choice>
  </mc:AlternateContent>
  <xr:revisionPtr revIDLastSave="0" documentId="13_ncr:1_{8251F41E-BC88-4D98-9C3C-772D0B92F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1" i="1"/>
  <c r="G42" i="1"/>
  <c r="G7" i="1"/>
  <c r="G8" i="1"/>
  <c r="G9" i="1"/>
  <c r="G10" i="1"/>
  <c r="G11" i="1"/>
  <c r="G12" i="1"/>
  <c r="G13" i="1"/>
  <c r="G15" i="1"/>
  <c r="G16" i="1"/>
  <c r="G17" i="1"/>
  <c r="G18" i="1"/>
  <c r="G20" i="1"/>
  <c r="G22" i="1"/>
  <c r="G23" i="1"/>
  <c r="G24" i="1"/>
  <c r="G25" i="1"/>
  <c r="G26" i="1"/>
  <c r="G27" i="1"/>
  <c r="G29" i="1"/>
  <c r="G30" i="1"/>
  <c r="G31" i="1"/>
  <c r="G34" i="1"/>
  <c r="G35" i="1"/>
  <c r="G36" i="1"/>
  <c r="G37" i="1"/>
  <c r="G38" i="1"/>
  <c r="G40" i="1"/>
  <c r="G41" i="1"/>
  <c r="G52" i="1"/>
  <c r="G61" i="1" l="1"/>
</calcChain>
</file>

<file path=xl/sharedStrings.xml><?xml version="1.0" encoding="utf-8"?>
<sst xmlns="http://schemas.openxmlformats.org/spreadsheetml/2006/main" count="204" uniqueCount="150">
  <si>
    <t>Ordered from</t>
  </si>
  <si>
    <t>Value</t>
  </si>
  <si>
    <t>Component type</t>
  </si>
  <si>
    <t>price</t>
  </si>
  <si>
    <t>Orderd</t>
  </si>
  <si>
    <t>Total</t>
  </si>
  <si>
    <t>Name</t>
  </si>
  <si>
    <t>Website</t>
  </si>
  <si>
    <t>Onsemi</t>
  </si>
  <si>
    <t>Bourns</t>
  </si>
  <si>
    <t>Mouser</t>
  </si>
  <si>
    <t>18kOhm</t>
  </si>
  <si>
    <t>https://www.mouser.be/ProductDetail/Bourns/CR0805-FX-1802ELF?qs=Woncl1%2FcWdgb62tdFVkr9Q%3D%3D</t>
  </si>
  <si>
    <t>Resistor</t>
  </si>
  <si>
    <t>Rohm</t>
  </si>
  <si>
    <t>1M</t>
  </si>
  <si>
    <t>https://www.mouser.be/ProductDetail/ROHM-Semiconductor/SFR10EZPF1004?qs=PqoDHHvF649%252BuggQ7GgoSA%3D%3D</t>
  </si>
  <si>
    <t>68kOhm</t>
  </si>
  <si>
    <t>https://www.mouser.be/ProductDetail/ROHM-Semiconductor/KTR10EZPJ683?qs=493kPxzlxfLkK7XXH4tbSQ%3D%3D</t>
  </si>
  <si>
    <t>https://www.mouser.be/ProductDetail/ROHM-Semiconductor/ESR10EZPF5601?qs=DyUWGjl%252BcVu9XTXx7ohqiw%3D%3D</t>
  </si>
  <si>
    <t>5,6kOhm</t>
  </si>
  <si>
    <t>https://www.mouser.be/ProductDetail/ROHM-Semiconductor/SFR10EZPF1002?qs=PqoDHHvF64%2FCSscu%252BlxxSA%3D%3D</t>
  </si>
  <si>
    <t>10kOhm</t>
  </si>
  <si>
    <t>Bill of matrials</t>
  </si>
  <si>
    <t>Project ontwerp</t>
  </si>
  <si>
    <t>https://www.mouser.be/ProductDetail/ROHM-Semiconductor/SFR10EZPF1000?qs=PqoDHHvF648%252ByVdUby00SQ%3D%3D</t>
  </si>
  <si>
    <t>100Ohm</t>
  </si>
  <si>
    <t>4,7kOhm</t>
  </si>
  <si>
    <t>https://www.mouser.be/ProductDetail/Vishay-Dale/CRCW08054K70FKEAC?qs=E3Y5ESvWgWOQAAVugewEHA%3D%3D</t>
  </si>
  <si>
    <t>Rubyoon</t>
  </si>
  <si>
    <t>4700µF, 50V</t>
  </si>
  <si>
    <t>https://www.mouser.be/ProductDetail/Rubycon/50PK4700MEFC18X40?qs=T3oQrply3y8fu7oTpkJ7DA%3D%3D</t>
  </si>
  <si>
    <t xml:space="preserve">Capacitors Polarised </t>
  </si>
  <si>
    <t>Lelon</t>
  </si>
  <si>
    <t>https://www.mouser.be/ProductDetail/KEMET/ESK107M050AG3EA?qs=sGAEpiMZZMsh%252B1woXyUXj7ZbELRZb3UPINjN5Vd5n1Y%3D</t>
  </si>
  <si>
    <t>Kemet</t>
  </si>
  <si>
    <t>100µF, 50V</t>
  </si>
  <si>
    <t>https://www.mouser.be/ProductDetail/Lelon/RGA101M1HBK-0811G?qs=pNDdEcSXiOBNivHdElCSJA%3D%3D</t>
  </si>
  <si>
    <t>We</t>
  </si>
  <si>
    <t>10µF</t>
  </si>
  <si>
    <t>https://www.mouser.be/ProductDetail/Wurth-Elektronik/860020672010?qs=0KOYDY2FL2%252BaHkqkc1q4lw%3D%3D</t>
  </si>
  <si>
    <t>100nF</t>
  </si>
  <si>
    <t>https://www.mouser.be/ProductDetail/Rectron/FM4007W-W?qs=jY2200qj%252BWCBLCSrfIQtJA%3D%3D</t>
  </si>
  <si>
    <t>Rectron</t>
  </si>
  <si>
    <t xml:space="preserve">Bridge Rectifier </t>
  </si>
  <si>
    <t>1A, 1000V</t>
  </si>
  <si>
    <t>Comchip</t>
  </si>
  <si>
    <t>600V, 6A</t>
  </si>
  <si>
    <t>https://www.mouser.be/ProductDetail/Comchip-Technology/GBU606-G?qs=XEIV%2Fho1H6d1WplLbEJ0gw%3D%3D</t>
  </si>
  <si>
    <t>https://www.mouser.be/ProductDetail/onsemi/MMSZ4689T1G?qs=P4IOph%252Bbot%252Blaz%2FZtdyBaA%3D%3D</t>
  </si>
  <si>
    <t>5,1 V</t>
  </si>
  <si>
    <t>https://www.mouser.be/ProductDetail/onsemi/SMMDL914T1G?qs=3PKVEWFFm2%252B2VboGvGtVUg%3D%3D</t>
  </si>
  <si>
    <t>100V</t>
  </si>
  <si>
    <t>Encoders 25mm</t>
  </si>
  <si>
    <t>Texas</t>
  </si>
  <si>
    <t>https://www.mouser.be/ProductDetail/Texas-Instruments/TL780-05CKTTR?qs=7kv20MEVUlhtPP21hgiOlA%3D%3D</t>
  </si>
  <si>
    <t>D1 = FM4007W-W</t>
  </si>
  <si>
    <t>Resistor:</t>
  </si>
  <si>
    <t>Capacitors:</t>
  </si>
  <si>
    <t>Bridge Rectifier:</t>
  </si>
  <si>
    <t>D2 = MMSZ4689T1G</t>
  </si>
  <si>
    <t>D3 = SMMDL914T1G</t>
  </si>
  <si>
    <t>Halfgeleider:</t>
  </si>
  <si>
    <t>45 V, 100 mA, 500 mW</t>
  </si>
  <si>
    <t>https://www.mouser.be/ProductDetail/Infineon-IR/IRF9Z34NPBF?qs=9%252BKlkBgLFf16a%2FvlD%252BMCtQ%3D%3D</t>
  </si>
  <si>
    <t>MOSFT PCh -55V -17A</t>
  </si>
  <si>
    <t>T3 = IRF9Z34NPBF</t>
  </si>
  <si>
    <t>infineon</t>
  </si>
  <si>
    <t>https://nl.banggood.com/TM1637-4-Bits-Digital-LED-Display-Module-7-Segment-0_36-Inch-RED-Anode-Tube-Four-Serial-Driver-Board-p-1561696.html?utm_source=googleshopping&amp;utm_medium=cpc_organic&amp;gmcCountry=BE&amp;utm_content=minha&amp;utm_campaign=minha-beg-nl-pc&amp;currency=EUR&amp;cur_warehouse=CN&amp;createTmp=1&amp;utm_source=googleshopping&amp;utm_medium=cpc_eu&amp;utm_content=tanya&amp;utm_campaign=aceng-ssc-beg-nl-all-0910-13anv&amp;ad_id=381659571753&amp;gclid=CjwKCAjwsJ6TBhAIEiwAfl4TWCMUp4TxagAO7d-EDcOVB8pnakej7QT4BFTT82RNjnG3jTgUuRJONxoCSMUQAvD_BwE</t>
  </si>
  <si>
    <t>Banggooa</t>
  </si>
  <si>
    <t>TM1637 4-bits digitale</t>
  </si>
  <si>
    <t>https://www.conrad.com/p/diotec-transistor-bjt-discrete-bc557c-to-92-no-of-channels-1-pnp-154970</t>
  </si>
  <si>
    <t>T5 = BC557C</t>
  </si>
  <si>
    <t>PNP, -45V, -100mA</t>
  </si>
  <si>
    <t>Conrad</t>
  </si>
  <si>
    <t>IC1 = TL780-05CKTTR</t>
  </si>
  <si>
    <t>Voltage Regulators 5V 1.5A</t>
  </si>
  <si>
    <t>https://www.mouser.be/ProductDetail/Microchip-Technology/MCP6002-E-P?qs=hul3WK2zl4pqRWzdnAsu%2FQ%3D%3D</t>
  </si>
  <si>
    <t>IC2 = MCP6002-E/P</t>
  </si>
  <si>
    <t>Op Amps Dual 1.8V 1MHz</t>
  </si>
  <si>
    <t>mouser</t>
  </si>
  <si>
    <t>Microchip</t>
  </si>
  <si>
    <t>IC3 = ATMEGA4809-PF</t>
  </si>
  <si>
    <t>https://www.mouser.be/ProductDetail/TDK/VLS6045EX-100M-H?qs=qSfuJ%252Bfl%2Fd6r84tw2EUg2Q%3D%3D</t>
  </si>
  <si>
    <t>TDK</t>
  </si>
  <si>
    <t>L1 = VLS6045EX-100M-H</t>
  </si>
  <si>
    <t>Inductors 10uH 0.047ohms</t>
  </si>
  <si>
    <t>Inductors:</t>
  </si>
  <si>
    <t>https://www.mouser.be/ProductDetail/Laird-Performance-Materials/CM2545X171B-10?qs=p6trItWzfMWs%2FFZr0Olm%2Fg%3D%3D</t>
  </si>
  <si>
    <t xml:space="preserve">Common Mode </t>
  </si>
  <si>
    <t>L2 = CM2545X171B-10</t>
  </si>
  <si>
    <t>Laird</t>
  </si>
  <si>
    <t>https://www.mouser.be/ProductDetail/TE-Connectivity-Schrack/RT424005?qs=KKrrU%252BaSadKRsQcVuAjnsQ%3D%3D</t>
  </si>
  <si>
    <t>RE1 = RT424005</t>
  </si>
  <si>
    <t>TE</t>
  </si>
  <si>
    <t>Relays 5V 8A</t>
  </si>
  <si>
    <t>https://www.mouser.be/ProductDetail/Weidmuller/1716120000?qs=WJDKaGZ8K%252B5XVmvs5f9GIQ%3D%3D</t>
  </si>
  <si>
    <t>5.08 mm, 630V</t>
  </si>
  <si>
    <t>K1,K2,K3,K8</t>
  </si>
  <si>
    <t>Weidmuller</t>
  </si>
  <si>
    <t>TM1637</t>
  </si>
  <si>
    <t>https://www.tme.eu/be/nl/details/kw4-804cvb/led-displays-viervoudig/luckylight/</t>
  </si>
  <si>
    <t>KW4-804CVB</t>
  </si>
  <si>
    <t>LUCKYLIGHT</t>
  </si>
  <si>
    <t>TME</t>
  </si>
  <si>
    <t>10 boxheader</t>
  </si>
  <si>
    <t>1x3header</t>
  </si>
  <si>
    <t>1x2header</t>
  </si>
  <si>
    <t>1x4header</t>
  </si>
  <si>
    <t>1x5header</t>
  </si>
  <si>
    <t>K6 = connector</t>
  </si>
  <si>
    <t>K5 = connector</t>
  </si>
  <si>
    <t>K9 = connector</t>
  </si>
  <si>
    <t>2x6header</t>
  </si>
  <si>
    <t>K11 = connector</t>
  </si>
  <si>
    <t>K4,K7,K10 = connector</t>
  </si>
  <si>
    <t>K12, K1 = connector</t>
  </si>
  <si>
    <t>ENC1 = encoder</t>
  </si>
  <si>
    <t>/</t>
  </si>
  <si>
    <t>School</t>
  </si>
  <si>
    <t>59JR101-1FR</t>
  </si>
  <si>
    <t xml:space="preserve">K&amp;B </t>
  </si>
  <si>
    <t>42R-serie</t>
  </si>
  <si>
    <t>https://www.conrad.com/p/k-b-59jr101-1fr-lr-iec-connector-42r-plug-vertical-mount-total-number-of-pins-2-pe-10-a-black-1-pcs-736709</t>
  </si>
  <si>
    <t>Litelfuse</t>
  </si>
  <si>
    <t>Cartridge Fuses</t>
  </si>
  <si>
    <t>20 mm, 10A</t>
  </si>
  <si>
    <t>school</t>
  </si>
  <si>
    <t>Totaal</t>
  </si>
  <si>
    <t>Rohs</t>
  </si>
  <si>
    <t>Transformer = TST 60/002 INDEL</t>
  </si>
  <si>
    <t>60 VA, 230 VAC</t>
  </si>
  <si>
    <t>https://www.tme.eu/be/nl/details/tst60w_2x12v/toroidale-transformatoren/indel/tst-60-002/</t>
  </si>
  <si>
    <t>https://lcsc.com/product-detail/Microcontroller-Units-MCUs-MPUs-SOCs_Microchip-Tech-ATMEGA4809-PF_C1337387.html</t>
  </si>
  <si>
    <t>Mouser/school</t>
  </si>
  <si>
    <t>Cabels:</t>
  </si>
  <si>
    <t>Flatcable 10P</t>
  </si>
  <si>
    <t>Gortron</t>
  </si>
  <si>
    <t>AU210A</t>
  </si>
  <si>
    <t>10-polige IDC connector</t>
  </si>
  <si>
    <t>10PV</t>
  </si>
  <si>
    <t>https://www.gotron.be/componenten/connectoren/idc-rij-connectoren/flatkabel-socket/10-polige-idc-connector-voor-flatcable-socket-p2-54.html</t>
  </si>
  <si>
    <t>https://www.gotron.be/installatie/kabels/draad-kabels/flatkabel/flatcable-10p-gekleurd.html</t>
  </si>
  <si>
    <t>https://www.gotron.be/componenten/connectoren/idc/10-polige-idc-box-header-printmontage-recht-p2-54.html</t>
  </si>
  <si>
    <t>10-polige IDC(box header)</t>
  </si>
  <si>
    <t>BO10P</t>
  </si>
  <si>
    <t>LCSC</t>
  </si>
  <si>
    <t>https://www.mouser.be/ProductDetail/Bourns/PEC11R-4225F-S0024?qs=Zq5ylnUbLm4N6UNkPX3pkQ%3D%3D</t>
  </si>
  <si>
    <t>https://www.conrad.be/nl/p/diotec-transistor-bjt-discreet-bc547c-to-92-3-aantal-kanalen-1-npn-140539.html</t>
  </si>
  <si>
    <t>T1,T2,T4 = BC547C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</si>
</sst>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\-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NumberFormat="1" applyFont="1"/>
    <xf numFmtId="0" fontId="3" fillId="2" borderId="4" xfId="1" applyBorder="1" applyAlignment="1">
      <alignment horizontal="left"/>
    </xf>
    <xf numFmtId="0" fontId="3" fillId="2" borderId="5" xfId="1" applyBorder="1" applyAlignment="1">
      <alignment horizontal="left"/>
    </xf>
    <xf numFmtId="0" fontId="3" fillId="2" borderId="6" xfId="1" applyBorder="1" applyAlignment="1">
      <alignment horizontal="left"/>
    </xf>
    <xf numFmtId="0" fontId="4" fillId="2" borderId="2" xfId="1" applyFont="1" applyBorder="1" applyAlignment="1">
      <alignment horizontal="left"/>
    </xf>
    <xf numFmtId="0" fontId="4" fillId="2" borderId="1" xfId="1" applyFont="1" applyBorder="1" applyAlignment="1">
      <alignment horizontal="left"/>
    </xf>
    <xf numFmtId="8" fontId="4" fillId="2" borderId="1" xfId="1" applyNumberFormat="1" applyFont="1" applyBorder="1" applyAlignment="1">
      <alignment horizontal="left"/>
    </xf>
    <xf numFmtId="0" fontId="4" fillId="2" borderId="3" xfId="1" applyFont="1" applyBorder="1" applyAlignment="1">
      <alignment horizontal="left"/>
    </xf>
    <xf numFmtId="0" fontId="4" fillId="2" borderId="4" xfId="1" applyFont="1" applyBorder="1" applyAlignment="1">
      <alignment horizontal="left"/>
    </xf>
    <xf numFmtId="0" fontId="4" fillId="2" borderId="5" xfId="1" applyFont="1" applyBorder="1" applyAlignment="1">
      <alignment horizontal="left"/>
    </xf>
    <xf numFmtId="8" fontId="4" fillId="2" borderId="5" xfId="1" applyNumberFormat="1" applyFont="1" applyBorder="1" applyAlignment="1">
      <alignment horizontal="left"/>
    </xf>
    <xf numFmtId="0" fontId="5" fillId="2" borderId="3" xfId="2" applyFill="1" applyBorder="1" applyAlignment="1">
      <alignment horizontal="left"/>
    </xf>
    <xf numFmtId="0" fontId="5" fillId="2" borderId="6" xfId="2" applyFill="1" applyBorder="1" applyAlignment="1">
      <alignment horizontal="left"/>
    </xf>
    <xf numFmtId="0" fontId="4" fillId="3" borderId="2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8" fontId="4" fillId="3" borderId="1" xfId="1" applyNumberFormat="1" applyFont="1" applyFill="1" applyBorder="1" applyAlignment="1">
      <alignment horizontal="left"/>
    </xf>
    <xf numFmtId="0" fontId="5" fillId="3" borderId="3" xfId="2" applyFill="1" applyBorder="1" applyAlignment="1">
      <alignment horizontal="left"/>
    </xf>
    <xf numFmtId="0" fontId="5" fillId="2" borderId="1" xfId="2" applyFill="1" applyBorder="1" applyAlignment="1">
      <alignment horizontal="left"/>
    </xf>
    <xf numFmtId="8" fontId="4" fillId="3" borderId="5" xfId="1" applyNumberFormat="1" applyFont="1" applyFill="1" applyBorder="1" applyAlignment="1">
      <alignment horizontal="left"/>
    </xf>
    <xf numFmtId="0" fontId="5" fillId="3" borderId="1" xfId="2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2" xfId="1" applyFont="1" applyFill="1" applyBorder="1" applyAlignment="1">
      <alignment horizontal="left"/>
    </xf>
    <xf numFmtId="0" fontId="7" fillId="2" borderId="1" xfId="1" applyFont="1" applyBorder="1" applyAlignment="1">
      <alignment horizontal="left"/>
    </xf>
    <xf numFmtId="0" fontId="3" fillId="2" borderId="1" xfId="1" applyBorder="1" applyAlignment="1">
      <alignment horizontal="left"/>
    </xf>
    <xf numFmtId="8" fontId="3" fillId="2" borderId="5" xfId="1" applyNumberFormat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8" fontId="4" fillId="4" borderId="1" xfId="1" applyNumberFormat="1" applyFont="1" applyFill="1" applyBorder="1" applyAlignment="1">
      <alignment horizontal="left"/>
    </xf>
    <xf numFmtId="0" fontId="5" fillId="4" borderId="6" xfId="2" applyFill="1" applyBorder="1" applyAlignment="1">
      <alignment horizontal="left"/>
    </xf>
    <xf numFmtId="0" fontId="5" fillId="4" borderId="1" xfId="2" applyFill="1" applyBorder="1" applyAlignment="1">
      <alignment horizontal="left"/>
    </xf>
    <xf numFmtId="0" fontId="3" fillId="2" borderId="2" xfId="1" applyBorder="1" applyAlignment="1">
      <alignment horizontal="left"/>
    </xf>
    <xf numFmtId="8" fontId="3" fillId="2" borderId="1" xfId="1" applyNumberFormat="1" applyBorder="1" applyAlignment="1">
      <alignment horizontal="left"/>
    </xf>
    <xf numFmtId="0" fontId="3" fillId="2" borderId="3" xfId="1" applyBorder="1" applyAlignment="1">
      <alignment horizontal="left"/>
    </xf>
    <xf numFmtId="0" fontId="4" fillId="0" borderId="0" xfId="1" applyFont="1" applyFill="1" applyBorder="1" applyAlignment="1"/>
    <xf numFmtId="0" fontId="0" fillId="0" borderId="0" xfId="0" applyFill="1"/>
  </cellXfs>
  <cellStyles count="3">
    <cellStyle name="Berekening" xfId="1" builtinId="22"/>
    <cellStyle name="Hyperlink" xfId="2" builtinId="8"/>
    <cellStyle name="Standaard" xfId="0" builtinId="0"/>
  </cellStyles>
  <dxfs count="13">
    <dxf>
      <numFmt numFmtId="12" formatCode="&quot;€&quot;\ #,##0.00;[Red]\-&quot;€&quot;\ #,##0.00"/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1EEDD-C3A2-4D11-9668-5D3C613A8A72}" name="Tabel1" displayName="Tabel1" ref="A5:H62" totalsRowShown="0" headerRowDxfId="12" dataDxfId="10" headerRowBorderDxfId="11" tableBorderDxfId="9" totalsRowBorderDxfId="8" headerRowCellStyle="Berekening" dataCellStyle="Berekening">
  <autoFilter ref="A5:H62" xr:uid="{5151EEDD-C3A2-4D11-9668-5D3C613A8A72}"/>
  <tableColumns count="8">
    <tableColumn id="1" xr3:uid="{1ADE4E84-9441-4BE0-B2F4-A746A1798AE7}" name="Name" dataDxfId="7" dataCellStyle="Berekening"/>
    <tableColumn id="2" xr3:uid="{D1D1240D-8F06-4F0F-8262-4473D61032EA}" name="Component type" dataDxfId="6" dataCellStyle="Berekening"/>
    <tableColumn id="3" xr3:uid="{797BA7C0-1FB7-4971-AC6D-46E435502C01}" name="Value" dataDxfId="5" dataCellStyle="Berekening"/>
    <tableColumn id="5" xr3:uid="{16FC1242-0095-431F-8362-7F3D50C12E2C}" name="Ordered from" dataDxfId="4" dataCellStyle="Berekening"/>
    <tableColumn id="6" xr3:uid="{AC2CE554-226F-491A-81F7-E7BD68A543DA}" name="Orderd" dataDxfId="3" dataCellStyle="Berekening"/>
    <tableColumn id="7" xr3:uid="{D1DE58F1-C588-4E51-86F3-11480C84A0FF}" name="price" dataDxfId="2" dataCellStyle="Berekening"/>
    <tableColumn id="8" xr3:uid="{43C2931D-B1DF-4B7A-A547-CE09DA4B82E6}" name="Total" dataDxfId="0" dataCellStyle="Berekening">
      <calculatedColumnFormula>SUM(Tabel1[[#This Row],[Orderd]]*Tabel1[[#This Row],[price]])</calculatedColumnFormula>
    </tableColumn>
    <tableColumn id="9" xr3:uid="{703C5369-139E-4B54-BE40-2D143F606ECE}" name="Website" dataDxfId="1" dataCellStyle="Bereken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be/ProductDetail/onsemi/SMMDL914T1G?qs=3PKVEWFFm2%252B2VboGvGtVUg%3D%3D" TargetMode="External"/><Relationship Id="rId18" Type="http://schemas.openxmlformats.org/officeDocument/2006/relationships/hyperlink" Target="https://www.mouser.be/ProductDetail/Texas-Instruments/TL780-05CKTTR?qs=7kv20MEVUlhtPP21hgiOlA%3D%3D" TargetMode="External"/><Relationship Id="rId26" Type="http://schemas.openxmlformats.org/officeDocument/2006/relationships/hyperlink" Target="https://www.tme.eu/be/nl/details/kw4-804cvb/led-displays-viervoudig/luckylight/" TargetMode="External"/><Relationship Id="rId3" Type="http://schemas.openxmlformats.org/officeDocument/2006/relationships/hyperlink" Target="https://www.mouser.be/ProductDetail/ROHM-Semiconductor/KTR10EZPJ683?qs=493kPxzlxfLkK7XXH4tbSQ%3D%3D" TargetMode="External"/><Relationship Id="rId21" Type="http://schemas.openxmlformats.org/officeDocument/2006/relationships/hyperlink" Target="https://nl.banggood.com/TM1637-4-Bits-Digital-LED-Display-Module-7-Segment-0_36-Inch-RED-Anode-Tube-Four-Serial-Driver-Board-p-1561696.html?utm_source=googleshopping&amp;utm_medium=cpc_organic&amp;gmcCountry=BE&amp;utm_content=minha&amp;utm_campaign=minha-beg-nl-pc&amp;currency=EUR&amp;cur_warehouse=CN&amp;createTmp=1&amp;utm_source=googleshopping&amp;utm_medium=cpc_eu&amp;utm_content=tanya&amp;utm_campaign=aceng-ssc-beg-nl-all-0910-13anv&amp;ad_id=381659571753&amp;gclid=CjwKCAjwsJ6TBhAIEiwAfl4TWCMUp4TxagAO7d-EDcOVB8pnakej7QT4BFTT82RNjnG3jTgUuRJONxoCSMUQAvD_BwE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mouser.be/ProductDetail/Rubycon/50PK4700MEFC18X40?qs=T3oQrply3y8fu7oTpkJ7DA%3D%3D" TargetMode="External"/><Relationship Id="rId12" Type="http://schemas.openxmlformats.org/officeDocument/2006/relationships/hyperlink" Target="https://www.mouser.be/ProductDetail/onsemi/MMSZ4689T1G?qs=P4IOph%252Bbot%252Blaz%2FZtdyBaA%3D%3D" TargetMode="External"/><Relationship Id="rId17" Type="http://schemas.openxmlformats.org/officeDocument/2006/relationships/hyperlink" Target="https://www.conrad.com/p/diotec-transistor-bjt-discrete-bc557c-to-92-no-of-channels-1-pnp-154970" TargetMode="External"/><Relationship Id="rId25" Type="http://schemas.openxmlformats.org/officeDocument/2006/relationships/hyperlink" Target="https://www.mouser.be/ProductDetail/Weidmuller/1716120000?qs=WJDKaGZ8K%252B5XVmvs5f9GIQ%3D%3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ROHM-Semiconductor/SFR10EZPF1004?qs=PqoDHHvF649%252BuggQ7GgoSA%3D%3D" TargetMode="External"/><Relationship Id="rId16" Type="http://schemas.openxmlformats.org/officeDocument/2006/relationships/hyperlink" Target="https://www.mouser.be/ProductDetail/Infineon-IR/IRF9Z34NPBF?qs=9%252BKlkBgLFf16a%2FvlD%252BMCtQ%3D%3D" TargetMode="External"/><Relationship Id="rId20" Type="http://schemas.openxmlformats.org/officeDocument/2006/relationships/hyperlink" Target="https://www.mouser.be/ProductDetail/Bourns/PEC11R-4225F-S0024?qs=Zq5ylnUbLm4N6UNkPX3pkQ%3D%3D" TargetMode="External"/><Relationship Id="rId29" Type="http://schemas.openxmlformats.org/officeDocument/2006/relationships/hyperlink" Target="https://www.gotron.be/componenten/connectoren/idc-rij-connectoren/flatkabel-socket/10-polige-idc-connector-voor-flatcable-socket-p2-54.html" TargetMode="External"/><Relationship Id="rId1" Type="http://schemas.openxmlformats.org/officeDocument/2006/relationships/hyperlink" Target="https://www.mouser.be/ProductDetail/Bourns/CR0805-FX-1802ELF?qs=Woncl1%2FcWdgb62tdFVkr9Q%3D%3D" TargetMode="External"/><Relationship Id="rId6" Type="http://schemas.openxmlformats.org/officeDocument/2006/relationships/hyperlink" Target="https://www.mouser.be/ProductDetail/Vishay-Dale/CRCW08054K70FKEAC?qs=E3Y5ESvWgWOQAAVugewEHA%3D%3D" TargetMode="External"/><Relationship Id="rId11" Type="http://schemas.openxmlformats.org/officeDocument/2006/relationships/hyperlink" Target="https://www.mouser.be/ProductDetail/Rectron/FM4007W-W?qs=jY2200qj%252BWCBLCSrfIQtJA%3D%3D" TargetMode="External"/><Relationship Id="rId24" Type="http://schemas.openxmlformats.org/officeDocument/2006/relationships/hyperlink" Target="https://www.mouser.be/ProductDetail/TE-Connectivity-Schrack/RT424005?qs=KKrrU%252BaSadKRsQcVuAjnsQ%3D%3D" TargetMode="External"/><Relationship Id="rId32" Type="http://schemas.openxmlformats.org/officeDocument/2006/relationships/hyperlink" Target="https://www.mouser.be/ProductDetail/TDK/VLS6045EX-100M-H?qs=qSfuJ%252Bfl%2Fd6r84tw2EUg2Q%3D%3D" TargetMode="External"/><Relationship Id="rId5" Type="http://schemas.openxmlformats.org/officeDocument/2006/relationships/hyperlink" Target="https://www.mouser.be/ProductDetail/ROHM-Semiconductor/SFR10EZPF1000?qs=PqoDHHvF648%252ByVdUby00SQ%3D%3D" TargetMode="External"/><Relationship Id="rId15" Type="http://schemas.openxmlformats.org/officeDocument/2006/relationships/hyperlink" Target="https://www.conrad.be/nl/p/diotec-transistor-bjt-discreet-bc547c-to-92-3-aantal-kanalen-1-npn-140539.html" TargetMode="External"/><Relationship Id="rId23" Type="http://schemas.openxmlformats.org/officeDocument/2006/relationships/hyperlink" Target="https://www.mouser.be/ProductDetail/Laird-Performance-Materials/CM2545X171B-10?qs=p6trItWzfMWs%2FFZr0Olm%2Fg%3D%3D" TargetMode="External"/><Relationship Id="rId28" Type="http://schemas.openxmlformats.org/officeDocument/2006/relationships/hyperlink" Target="https://www.tme.eu/be/nl/details/tst60w_2x12v/toroidale-transformatoren/indel/tst-60-002/" TargetMode="External"/><Relationship Id="rId10" Type="http://schemas.openxmlformats.org/officeDocument/2006/relationships/hyperlink" Target="https://www.mouser.be/ProductDetail/Wurth-Elektronik/860020672010?qs=0KOYDY2FL2%252BaHkqkc1q4lw%3D%3D" TargetMode="External"/><Relationship Id="rId19" Type="http://schemas.openxmlformats.org/officeDocument/2006/relationships/hyperlink" Target="https://www.mouser.be/ProductDetail/Microchip-Technology/MCP6002-E-P?qs=hul3WK2zl4pqRWzdnAsu%2FQ%3D%3D" TargetMode="External"/><Relationship Id="rId31" Type="http://schemas.openxmlformats.org/officeDocument/2006/relationships/hyperlink" Target="https://www.gotron.be/componenten/connectoren/idc/10-polige-idc-box-header-printmontage-recht-p2-54.html" TargetMode="External"/><Relationship Id="rId4" Type="http://schemas.openxmlformats.org/officeDocument/2006/relationships/hyperlink" Target="https://www.mouser.be/ProductDetail/ROHM-Semiconductor/SFR10EZPF1002?qs=PqoDHHvF64%2FCSscu%252BlxxSA%3D%3D" TargetMode="External"/><Relationship Id="rId9" Type="http://schemas.openxmlformats.org/officeDocument/2006/relationships/hyperlink" Target="https://www.mouser.be/ProductDetail/Lelon/RGA101M1HBK-0811G?qs=pNDdEcSXiOBNivHdElCSJA%3D%3D" TargetMode="External"/><Relationship Id="rId14" Type="http://schemas.openxmlformats.org/officeDocument/2006/relationships/hyperlink" Target="https://www.mouser.be/ProductDetail/Comchip-Technology/GBU606-G?qs=XEIV%2Fho1H6d1WplLbEJ0gw%3D%3D" TargetMode="External"/><Relationship Id="rId22" Type="http://schemas.openxmlformats.org/officeDocument/2006/relationships/hyperlink" Target="https://lcsc.com/product-detail/Microcontroller-Units-MCUs-MPUs-SOCs_Microchip-Tech-ATMEGA4809-PF_C1337387.html" TargetMode="External"/><Relationship Id="rId27" Type="http://schemas.openxmlformats.org/officeDocument/2006/relationships/hyperlink" Target="https://www.conrad.com/p/k-b-59jr101-1fr-lr-iec-connector-42r-plug-vertical-mount-total-number-of-pins-2-pe-10-a-black-1-pcs-736709" TargetMode="External"/><Relationship Id="rId30" Type="http://schemas.openxmlformats.org/officeDocument/2006/relationships/hyperlink" Target="https://www.gotron.be/installatie/kabels/draad-kabels/flatkabel/flatcable-10p-gekleurd.html" TargetMode="External"/><Relationship Id="rId8" Type="http://schemas.openxmlformats.org/officeDocument/2006/relationships/hyperlink" Target="https://www.mouser.be/ProductDetail/KEMET/ESK107M050AG3EA?qs=sGAEpiMZZMsh%252B1woXyUXj7ZbELRZb3UPINjN5Vd5n1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37" zoomScale="115" zoomScaleNormal="115" workbookViewId="0">
      <selection activeCell="G50" sqref="G50"/>
    </sheetView>
  </sheetViews>
  <sheetFormatPr defaultRowHeight="14.4" x14ac:dyDescent="0.3"/>
  <cols>
    <col min="1" max="1" width="14.77734375" customWidth="1"/>
    <col min="2" max="2" width="29" customWidth="1"/>
    <col min="3" max="3" width="25.21875" customWidth="1"/>
    <col min="4" max="4" width="15.21875" customWidth="1"/>
    <col min="5" max="5" width="10" customWidth="1"/>
    <col min="6" max="6" width="8.6640625" customWidth="1"/>
    <col min="7" max="7" width="11.77734375" customWidth="1"/>
    <col min="8" max="8" width="121.44140625" customWidth="1"/>
  </cols>
  <sheetData>
    <row r="1" spans="1:9" ht="14.4" customHeight="1" x14ac:dyDescent="0.3"/>
    <row r="2" spans="1:9" ht="21" customHeight="1" x14ac:dyDescent="0.4">
      <c r="A2" s="21" t="s">
        <v>23</v>
      </c>
      <c r="B2" s="21"/>
      <c r="C2" s="21"/>
      <c r="D2" s="21"/>
    </row>
    <row r="3" spans="1:9" ht="18" x14ac:dyDescent="0.35">
      <c r="A3" s="22" t="s">
        <v>24</v>
      </c>
      <c r="B3" s="22"/>
      <c r="C3" s="22"/>
      <c r="D3" s="22"/>
    </row>
    <row r="5" spans="1:9" x14ac:dyDescent="0.3">
      <c r="A5" s="2" t="s">
        <v>6</v>
      </c>
      <c r="B5" s="3" t="s">
        <v>2</v>
      </c>
      <c r="C5" s="3" t="s">
        <v>1</v>
      </c>
      <c r="D5" s="3" t="s">
        <v>0</v>
      </c>
      <c r="E5" s="3" t="s">
        <v>4</v>
      </c>
      <c r="F5" s="3" t="s">
        <v>3</v>
      </c>
      <c r="G5" s="3" t="s">
        <v>5</v>
      </c>
      <c r="H5" s="4" t="s">
        <v>7</v>
      </c>
      <c r="I5" s="1"/>
    </row>
    <row r="6" spans="1:9" ht="15.6" x14ac:dyDescent="0.3">
      <c r="A6" s="2"/>
      <c r="B6" s="23" t="s">
        <v>57</v>
      </c>
      <c r="C6" s="3"/>
      <c r="D6" s="3"/>
      <c r="E6" s="3"/>
      <c r="F6" s="3"/>
      <c r="G6" s="26"/>
      <c r="H6" s="4"/>
    </row>
    <row r="7" spans="1:9" x14ac:dyDescent="0.3">
      <c r="A7" s="14" t="s">
        <v>9</v>
      </c>
      <c r="B7" s="14" t="s">
        <v>13</v>
      </c>
      <c r="C7" s="15" t="s">
        <v>11</v>
      </c>
      <c r="D7" s="15" t="s">
        <v>134</v>
      </c>
      <c r="E7" s="15">
        <v>3</v>
      </c>
      <c r="F7" s="16">
        <v>9.0999999999999998E-2</v>
      </c>
      <c r="G7" s="16">
        <f>SUM(Tabel1[[#This Row],[Orderd]]*Tabel1[[#This Row],[price]])</f>
        <v>0.27300000000000002</v>
      </c>
      <c r="H7" s="17" t="s">
        <v>12</v>
      </c>
    </row>
    <row r="8" spans="1:9" x14ac:dyDescent="0.3">
      <c r="A8" s="14" t="s">
        <v>14</v>
      </c>
      <c r="B8" s="14" t="s">
        <v>13</v>
      </c>
      <c r="C8" s="15" t="s">
        <v>15</v>
      </c>
      <c r="D8" s="15" t="s">
        <v>134</v>
      </c>
      <c r="E8" s="15">
        <v>1</v>
      </c>
      <c r="F8" s="16">
        <v>0.14000000000000001</v>
      </c>
      <c r="G8" s="16">
        <f>SUM(Tabel1[[#This Row],[Orderd]]*Tabel1[[#This Row],[price]])</f>
        <v>0.14000000000000001</v>
      </c>
      <c r="H8" s="17" t="s">
        <v>16</v>
      </c>
    </row>
    <row r="9" spans="1:9" x14ac:dyDescent="0.3">
      <c r="A9" s="14" t="s">
        <v>14</v>
      </c>
      <c r="B9" s="14" t="s">
        <v>13</v>
      </c>
      <c r="C9" s="15" t="s">
        <v>17</v>
      </c>
      <c r="D9" s="15" t="s">
        <v>134</v>
      </c>
      <c r="E9" s="15">
        <v>1</v>
      </c>
      <c r="F9" s="16">
        <v>0.13</v>
      </c>
      <c r="G9" s="16">
        <f>SUM(Tabel1[[#This Row],[Orderd]]*Tabel1[[#This Row],[price]])</f>
        <v>0.13</v>
      </c>
      <c r="H9" s="17" t="s">
        <v>18</v>
      </c>
    </row>
    <row r="10" spans="1:9" x14ac:dyDescent="0.3">
      <c r="A10" s="14" t="s">
        <v>14</v>
      </c>
      <c r="B10" s="14" t="s">
        <v>13</v>
      </c>
      <c r="C10" s="15" t="s">
        <v>20</v>
      </c>
      <c r="D10" s="15" t="s">
        <v>134</v>
      </c>
      <c r="E10" s="15">
        <v>4</v>
      </c>
      <c r="F10" s="16">
        <v>0.16</v>
      </c>
      <c r="G10" s="16">
        <f>SUM(Tabel1[[#This Row],[Orderd]]*Tabel1[[#This Row],[price]])</f>
        <v>0.64</v>
      </c>
      <c r="H10" s="17" t="s">
        <v>19</v>
      </c>
    </row>
    <row r="11" spans="1:9" x14ac:dyDescent="0.3">
      <c r="A11" s="14" t="s">
        <v>14</v>
      </c>
      <c r="B11" s="14" t="s">
        <v>13</v>
      </c>
      <c r="C11" s="15" t="s">
        <v>22</v>
      </c>
      <c r="D11" s="15" t="s">
        <v>134</v>
      </c>
      <c r="E11" s="15">
        <v>6</v>
      </c>
      <c r="F11" s="16">
        <v>0.15</v>
      </c>
      <c r="G11" s="16">
        <f>SUM(Tabel1[[#This Row],[Orderd]]*Tabel1[[#This Row],[price]])</f>
        <v>0.89999999999999991</v>
      </c>
      <c r="H11" s="17" t="s">
        <v>21</v>
      </c>
    </row>
    <row r="12" spans="1:9" x14ac:dyDescent="0.3">
      <c r="A12" s="14" t="s">
        <v>14</v>
      </c>
      <c r="B12" s="14" t="s">
        <v>13</v>
      </c>
      <c r="C12" s="15" t="s">
        <v>26</v>
      </c>
      <c r="D12" s="15" t="s">
        <v>134</v>
      </c>
      <c r="E12" s="15">
        <v>3</v>
      </c>
      <c r="F12" s="16">
        <v>0.15</v>
      </c>
      <c r="G12" s="16">
        <f>SUM(Tabel1[[#This Row],[Orderd]]*Tabel1[[#This Row],[price]])</f>
        <v>0.44999999999999996</v>
      </c>
      <c r="H12" s="17" t="s">
        <v>25</v>
      </c>
    </row>
    <row r="13" spans="1:9" x14ac:dyDescent="0.3">
      <c r="A13" s="14" t="s">
        <v>14</v>
      </c>
      <c r="B13" s="14" t="s">
        <v>13</v>
      </c>
      <c r="C13" s="15" t="s">
        <v>27</v>
      </c>
      <c r="D13" s="15" t="s">
        <v>134</v>
      </c>
      <c r="E13" s="15">
        <v>6</v>
      </c>
      <c r="F13" s="16">
        <v>0.09</v>
      </c>
      <c r="G13" s="16">
        <f>SUM(Tabel1[[#This Row],[Orderd]]*Tabel1[[#This Row],[price]])</f>
        <v>0.54</v>
      </c>
      <c r="H13" s="17" t="s">
        <v>28</v>
      </c>
    </row>
    <row r="14" spans="1:9" ht="15.6" x14ac:dyDescent="0.3">
      <c r="A14" s="5"/>
      <c r="B14" s="24" t="s">
        <v>58</v>
      </c>
      <c r="C14" s="6"/>
      <c r="D14" s="6"/>
      <c r="E14" s="6"/>
      <c r="F14" s="7"/>
      <c r="G14" s="7"/>
      <c r="H14" s="8"/>
    </row>
    <row r="15" spans="1:9" x14ac:dyDescent="0.3">
      <c r="A15" s="5" t="s">
        <v>29</v>
      </c>
      <c r="B15" s="6" t="s">
        <v>32</v>
      </c>
      <c r="C15" s="6" t="s">
        <v>30</v>
      </c>
      <c r="D15" s="6" t="s">
        <v>10</v>
      </c>
      <c r="E15" s="6">
        <v>1</v>
      </c>
      <c r="F15" s="7">
        <v>3.13</v>
      </c>
      <c r="G15" s="7">
        <f>SUM(Tabel1[[#This Row],[Orderd]]*Tabel1[[#This Row],[price]])</f>
        <v>3.13</v>
      </c>
      <c r="H15" s="12" t="s">
        <v>31</v>
      </c>
    </row>
    <row r="16" spans="1:9" x14ac:dyDescent="0.3">
      <c r="A16" s="14" t="s">
        <v>35</v>
      </c>
      <c r="B16" s="15" t="s">
        <v>32</v>
      </c>
      <c r="C16" s="15" t="s">
        <v>41</v>
      </c>
      <c r="D16" s="15" t="s">
        <v>134</v>
      </c>
      <c r="E16" s="15">
        <v>6</v>
      </c>
      <c r="F16" s="16">
        <v>0.25</v>
      </c>
      <c r="G16" s="16">
        <f>SUM(Tabel1[[#This Row],[Orderd]]*Tabel1[[#This Row],[price]])</f>
        <v>1.5</v>
      </c>
      <c r="H16" s="17" t="s">
        <v>34</v>
      </c>
    </row>
    <row r="17" spans="1:8" x14ac:dyDescent="0.3">
      <c r="A17" s="9" t="s">
        <v>33</v>
      </c>
      <c r="B17" s="6" t="s">
        <v>32</v>
      </c>
      <c r="C17" s="10" t="s">
        <v>36</v>
      </c>
      <c r="D17" s="6" t="s">
        <v>10</v>
      </c>
      <c r="E17" s="10">
        <v>2</v>
      </c>
      <c r="F17" s="11">
        <v>0.16</v>
      </c>
      <c r="G17" s="11">
        <f>SUM(Tabel1[[#This Row],[Orderd]]*Tabel1[[#This Row],[price]])</f>
        <v>0.32</v>
      </c>
      <c r="H17" s="13" t="s">
        <v>37</v>
      </c>
    </row>
    <row r="18" spans="1:8" x14ac:dyDescent="0.3">
      <c r="A18" s="15" t="s">
        <v>38</v>
      </c>
      <c r="B18" s="15" t="s">
        <v>32</v>
      </c>
      <c r="C18" s="15" t="s">
        <v>39</v>
      </c>
      <c r="D18" s="15" t="s">
        <v>134</v>
      </c>
      <c r="E18" s="15">
        <v>7</v>
      </c>
      <c r="F18" s="19">
        <v>0.09</v>
      </c>
      <c r="G18" s="16">
        <f>SUM(Tabel1[[#This Row],[Orderd]]*Tabel1[[#This Row],[price]])</f>
        <v>0.63</v>
      </c>
      <c r="H18" s="20" t="s">
        <v>40</v>
      </c>
    </row>
    <row r="19" spans="1:8" ht="15.6" x14ac:dyDescent="0.3">
      <c r="A19" s="6"/>
      <c r="B19" s="24" t="s">
        <v>59</v>
      </c>
      <c r="C19" s="6"/>
      <c r="D19" s="6"/>
      <c r="E19" s="6"/>
      <c r="F19" s="11"/>
      <c r="G19" s="7"/>
      <c r="H19" s="6"/>
    </row>
    <row r="20" spans="1:8" x14ac:dyDescent="0.3">
      <c r="A20" s="6" t="s">
        <v>46</v>
      </c>
      <c r="B20" s="6" t="s">
        <v>44</v>
      </c>
      <c r="C20" s="6" t="s">
        <v>47</v>
      </c>
      <c r="D20" s="6" t="s">
        <v>10</v>
      </c>
      <c r="E20" s="6">
        <v>2</v>
      </c>
      <c r="F20" s="11">
        <v>1.27</v>
      </c>
      <c r="G20" s="7">
        <f>SUM(Tabel1[[#This Row],[Orderd]]*Tabel1[[#This Row],[price]])</f>
        <v>2.54</v>
      </c>
      <c r="H20" s="18" t="s">
        <v>48</v>
      </c>
    </row>
    <row r="21" spans="1:8" ht="15.6" x14ac:dyDescent="0.3">
      <c r="A21" s="6"/>
      <c r="B21" s="24" t="s">
        <v>62</v>
      </c>
      <c r="C21" s="6"/>
      <c r="D21" s="6"/>
      <c r="E21" s="6"/>
      <c r="F21" s="11"/>
      <c r="G21" s="7"/>
      <c r="H21" s="18"/>
    </row>
    <row r="22" spans="1:8" x14ac:dyDescent="0.3">
      <c r="A22" s="6" t="s">
        <v>43</v>
      </c>
      <c r="B22" s="6" t="s">
        <v>56</v>
      </c>
      <c r="C22" s="6" t="s">
        <v>45</v>
      </c>
      <c r="D22" s="6" t="s">
        <v>10</v>
      </c>
      <c r="E22" s="6">
        <v>1</v>
      </c>
      <c r="F22" s="11">
        <v>0.14000000000000001</v>
      </c>
      <c r="G22" s="7">
        <f>SUM(Tabel1[[#This Row],[Orderd]]*Tabel1[[#This Row],[price]])</f>
        <v>0.14000000000000001</v>
      </c>
      <c r="H22" s="18" t="s">
        <v>42</v>
      </c>
    </row>
    <row r="23" spans="1:8" x14ac:dyDescent="0.3">
      <c r="A23" s="6" t="s">
        <v>8</v>
      </c>
      <c r="B23" s="6" t="s">
        <v>60</v>
      </c>
      <c r="C23" s="6" t="s">
        <v>50</v>
      </c>
      <c r="D23" s="6" t="s">
        <v>10</v>
      </c>
      <c r="E23" s="6">
        <v>1</v>
      </c>
      <c r="F23" s="11">
        <v>0.24</v>
      </c>
      <c r="G23" s="7">
        <f>SUM(Tabel1[[#This Row],[Orderd]]*Tabel1[[#This Row],[price]])</f>
        <v>0.24</v>
      </c>
      <c r="H23" s="18" t="s">
        <v>49</v>
      </c>
    </row>
    <row r="24" spans="1:8" x14ac:dyDescent="0.3">
      <c r="A24" s="6" t="s">
        <v>8</v>
      </c>
      <c r="B24" s="6" t="s">
        <v>61</v>
      </c>
      <c r="C24" s="6" t="s">
        <v>52</v>
      </c>
      <c r="D24" s="6" t="s">
        <v>10</v>
      </c>
      <c r="E24" s="6">
        <v>1</v>
      </c>
      <c r="F24" s="11">
        <v>0.36</v>
      </c>
      <c r="G24" s="7">
        <f>SUM(Tabel1[[#This Row],[Orderd]]*Tabel1[[#This Row],[price]])</f>
        <v>0.36</v>
      </c>
      <c r="H24" s="18" t="s">
        <v>51</v>
      </c>
    </row>
    <row r="25" spans="1:8" x14ac:dyDescent="0.3">
      <c r="A25" s="6" t="s">
        <v>8</v>
      </c>
      <c r="B25" s="6" t="s">
        <v>149</v>
      </c>
      <c r="C25" s="6" t="s">
        <v>63</v>
      </c>
      <c r="D25" s="6" t="s">
        <v>74</v>
      </c>
      <c r="E25" s="6">
        <v>3</v>
      </c>
      <c r="F25" s="11">
        <v>0.04</v>
      </c>
      <c r="G25" s="7">
        <f>SUM(Tabel1[[#This Row],[Orderd]]*Tabel1[[#This Row],[price]])</f>
        <v>0.12</v>
      </c>
      <c r="H25" s="18" t="s">
        <v>148</v>
      </c>
    </row>
    <row r="26" spans="1:8" x14ac:dyDescent="0.3">
      <c r="A26" s="6" t="s">
        <v>67</v>
      </c>
      <c r="B26" s="6" t="s">
        <v>66</v>
      </c>
      <c r="C26" s="6" t="s">
        <v>65</v>
      </c>
      <c r="D26" s="6" t="s">
        <v>10</v>
      </c>
      <c r="E26" s="6">
        <v>1</v>
      </c>
      <c r="F26" s="11">
        <v>1</v>
      </c>
      <c r="G26" s="7">
        <f>SUM(Tabel1[[#This Row],[Orderd]]*Tabel1[[#This Row],[price]])</f>
        <v>1</v>
      </c>
      <c r="H26" s="18" t="s">
        <v>64</v>
      </c>
    </row>
    <row r="27" spans="1:8" x14ac:dyDescent="0.3">
      <c r="A27" s="6"/>
      <c r="B27" s="6" t="s">
        <v>72</v>
      </c>
      <c r="C27" s="6" t="s">
        <v>73</v>
      </c>
      <c r="D27" s="6" t="s">
        <v>74</v>
      </c>
      <c r="E27" s="6">
        <v>1</v>
      </c>
      <c r="F27" s="11">
        <v>0.23</v>
      </c>
      <c r="G27" s="7">
        <f>SUM(Tabel1[[#This Row],[Orderd]]*Tabel1[[#This Row],[price]])</f>
        <v>0.23</v>
      </c>
      <c r="H27" s="13" t="s">
        <v>71</v>
      </c>
    </row>
    <row r="28" spans="1:8" x14ac:dyDescent="0.3">
      <c r="A28" s="31"/>
      <c r="B28" s="25"/>
      <c r="C28" s="25"/>
      <c r="D28" s="25"/>
      <c r="E28" s="25"/>
      <c r="F28" s="25"/>
      <c r="G28" s="32"/>
      <c r="H28" s="33"/>
    </row>
    <row r="29" spans="1:8" x14ac:dyDescent="0.3">
      <c r="A29" s="6" t="s">
        <v>54</v>
      </c>
      <c r="B29" s="6" t="s">
        <v>75</v>
      </c>
      <c r="C29" s="6" t="s">
        <v>76</v>
      </c>
      <c r="D29" s="6" t="s">
        <v>10</v>
      </c>
      <c r="E29" s="6">
        <v>1</v>
      </c>
      <c r="F29" s="11">
        <v>1.8</v>
      </c>
      <c r="G29" s="7">
        <f>SUM(Tabel1[[#This Row],[Orderd]]*Tabel1[[#This Row],[price]])</f>
        <v>1.8</v>
      </c>
      <c r="H29" s="18" t="s">
        <v>55</v>
      </c>
    </row>
    <row r="30" spans="1:8" x14ac:dyDescent="0.3">
      <c r="A30" s="6" t="s">
        <v>81</v>
      </c>
      <c r="B30" s="6" t="s">
        <v>78</v>
      </c>
      <c r="C30" s="6" t="s">
        <v>79</v>
      </c>
      <c r="D30" s="6" t="s">
        <v>80</v>
      </c>
      <c r="E30" s="6">
        <v>1</v>
      </c>
      <c r="F30" s="11">
        <v>0.48</v>
      </c>
      <c r="G30" s="7">
        <f>SUM(Tabel1[[#This Row],[Orderd]]*Tabel1[[#This Row],[price]])</f>
        <v>0.48</v>
      </c>
      <c r="H30" s="18" t="s">
        <v>77</v>
      </c>
    </row>
    <row r="31" spans="1:8" x14ac:dyDescent="0.3">
      <c r="A31" s="6" t="s">
        <v>81</v>
      </c>
      <c r="B31" s="6" t="s">
        <v>82</v>
      </c>
      <c r="C31" s="6"/>
      <c r="D31" s="6" t="s">
        <v>146</v>
      </c>
      <c r="E31" s="6">
        <v>1</v>
      </c>
      <c r="F31" s="11">
        <v>4.87</v>
      </c>
      <c r="G31" s="7">
        <f>SUM(Tabel1[[#This Row],[Orderd]]*Tabel1[[#This Row],[price]])</f>
        <v>4.87</v>
      </c>
      <c r="H31" s="18" t="s">
        <v>133</v>
      </c>
    </row>
    <row r="32" spans="1:8" x14ac:dyDescent="0.3">
      <c r="A32" s="6"/>
      <c r="B32" s="6"/>
      <c r="C32" s="6"/>
      <c r="D32" s="6"/>
      <c r="E32" s="6"/>
      <c r="F32" s="11"/>
      <c r="G32" s="7"/>
      <c r="H32" s="18"/>
    </row>
    <row r="33" spans="1:8" x14ac:dyDescent="0.3">
      <c r="A33" s="6"/>
      <c r="B33" s="6" t="s">
        <v>87</v>
      </c>
      <c r="C33" s="6"/>
      <c r="D33" s="6"/>
      <c r="E33" s="6"/>
      <c r="F33" s="11"/>
      <c r="G33" s="7"/>
      <c r="H33" s="18"/>
    </row>
    <row r="34" spans="1:8" x14ac:dyDescent="0.3">
      <c r="A34" s="6" t="s">
        <v>84</v>
      </c>
      <c r="B34" s="6" t="s">
        <v>85</v>
      </c>
      <c r="C34" s="6" t="s">
        <v>86</v>
      </c>
      <c r="D34" s="6" t="s">
        <v>10</v>
      </c>
      <c r="E34" s="6">
        <v>1</v>
      </c>
      <c r="F34" s="11">
        <v>0.56000000000000005</v>
      </c>
      <c r="G34" s="7">
        <f>SUM(Tabel1[[#This Row],[Orderd]]*Tabel1[[#This Row],[price]])</f>
        <v>0.56000000000000005</v>
      </c>
      <c r="H34" s="13" t="s">
        <v>83</v>
      </c>
    </row>
    <row r="35" spans="1:8" x14ac:dyDescent="0.3">
      <c r="A35" s="6" t="s">
        <v>91</v>
      </c>
      <c r="B35" s="6" t="s">
        <v>90</v>
      </c>
      <c r="C35" s="6" t="s">
        <v>89</v>
      </c>
      <c r="D35" s="6" t="s">
        <v>10</v>
      </c>
      <c r="E35" s="6">
        <v>1</v>
      </c>
      <c r="F35" s="11">
        <v>1.52</v>
      </c>
      <c r="G35" s="7">
        <f>SUM(Tabel1[[#This Row],[Orderd]]*Tabel1[[#This Row],[price]])</f>
        <v>1.52</v>
      </c>
      <c r="H35" s="18" t="s">
        <v>88</v>
      </c>
    </row>
    <row r="36" spans="1:8" x14ac:dyDescent="0.3">
      <c r="A36" s="6"/>
      <c r="B36" s="6"/>
      <c r="C36" s="6"/>
      <c r="D36" s="6"/>
      <c r="E36" s="6"/>
      <c r="F36" s="11"/>
      <c r="G36" s="7">
        <f>SUM(Tabel1[[#This Row],[Orderd]]*Tabel1[[#This Row],[price]])</f>
        <v>0</v>
      </c>
      <c r="H36" s="18"/>
    </row>
    <row r="37" spans="1:8" x14ac:dyDescent="0.3">
      <c r="A37" s="6" t="s">
        <v>94</v>
      </c>
      <c r="B37" s="6" t="s">
        <v>93</v>
      </c>
      <c r="C37" s="6" t="s">
        <v>95</v>
      </c>
      <c r="D37" s="6" t="s">
        <v>10</v>
      </c>
      <c r="E37" s="6">
        <v>1</v>
      </c>
      <c r="F37" s="11">
        <v>4.2</v>
      </c>
      <c r="G37" s="7">
        <f>SUM(Tabel1[[#This Row],[Orderd]]*Tabel1[[#This Row],[price]])</f>
        <v>4.2</v>
      </c>
      <c r="H37" s="18" t="s">
        <v>92</v>
      </c>
    </row>
    <row r="38" spans="1:8" x14ac:dyDescent="0.3">
      <c r="A38" s="6" t="s">
        <v>99</v>
      </c>
      <c r="B38" s="6" t="s">
        <v>98</v>
      </c>
      <c r="C38" s="6" t="s">
        <v>97</v>
      </c>
      <c r="D38" s="6" t="s">
        <v>10</v>
      </c>
      <c r="E38" s="6">
        <v>4</v>
      </c>
      <c r="F38" s="11">
        <v>1.01</v>
      </c>
      <c r="G38" s="7">
        <f>SUM(Tabel1[[#This Row],[Orderd]]*Tabel1[[#This Row],[price]])</f>
        <v>4.04</v>
      </c>
      <c r="H38" s="18" t="s">
        <v>96</v>
      </c>
    </row>
    <row r="39" spans="1:8" x14ac:dyDescent="0.3">
      <c r="A39" s="6"/>
      <c r="B39" s="6"/>
      <c r="C39" s="6"/>
      <c r="D39" s="6"/>
      <c r="E39" s="6"/>
      <c r="F39" s="11"/>
      <c r="G39" s="7"/>
      <c r="H39" s="18"/>
    </row>
    <row r="40" spans="1:8" x14ac:dyDescent="0.3">
      <c r="A40" s="6" t="s">
        <v>104</v>
      </c>
      <c r="B40" s="6" t="s">
        <v>102</v>
      </c>
      <c r="C40" s="6" t="s">
        <v>103</v>
      </c>
      <c r="D40" s="6" t="s">
        <v>104</v>
      </c>
      <c r="E40" s="6">
        <v>1</v>
      </c>
      <c r="F40" s="11">
        <v>1.67</v>
      </c>
      <c r="G40" s="7">
        <f>SUM(Tabel1[[#This Row],[Orderd]]*Tabel1[[#This Row],[price]])</f>
        <v>1.67</v>
      </c>
      <c r="H40" s="13" t="s">
        <v>101</v>
      </c>
    </row>
    <row r="41" spans="1:8" x14ac:dyDescent="0.3">
      <c r="A41" s="6"/>
      <c r="B41" s="6" t="s">
        <v>100</v>
      </c>
      <c r="C41" s="6" t="s">
        <v>70</v>
      </c>
      <c r="D41" s="6" t="s">
        <v>69</v>
      </c>
      <c r="E41" s="6">
        <v>1</v>
      </c>
      <c r="F41" s="11">
        <v>3.18</v>
      </c>
      <c r="G41" s="7">
        <f>SUM(Tabel1[[#This Row],[Orderd]]*Tabel1[[#This Row],[price]])</f>
        <v>3.18</v>
      </c>
      <c r="H41" s="18" t="s">
        <v>68</v>
      </c>
    </row>
    <row r="42" spans="1:8" x14ac:dyDescent="0.3">
      <c r="A42" s="6" t="s">
        <v>9</v>
      </c>
      <c r="B42" s="6" t="s">
        <v>117</v>
      </c>
      <c r="C42" s="6" t="s">
        <v>53</v>
      </c>
      <c r="D42" s="6" t="s">
        <v>10</v>
      </c>
      <c r="E42" s="6">
        <v>1</v>
      </c>
      <c r="F42" s="11">
        <v>2.44</v>
      </c>
      <c r="G42" s="7">
        <f>SUM(Tabel1[[#This Row],[Orderd]]*Tabel1[[#This Row],[price]])</f>
        <v>2.44</v>
      </c>
      <c r="H42" s="18" t="s">
        <v>147</v>
      </c>
    </row>
    <row r="43" spans="1:8" x14ac:dyDescent="0.3">
      <c r="A43" s="6"/>
      <c r="B43" s="6"/>
      <c r="C43" s="6"/>
      <c r="D43" s="6"/>
      <c r="E43" s="6"/>
      <c r="F43" s="11"/>
      <c r="G43" s="7"/>
      <c r="H43" s="18"/>
    </row>
    <row r="44" spans="1:8" s="35" customFormat="1" x14ac:dyDescent="0.3">
      <c r="A44" s="27"/>
      <c r="B44" s="15" t="s">
        <v>116</v>
      </c>
      <c r="C44" s="15" t="s">
        <v>105</v>
      </c>
      <c r="D44" s="15" t="s">
        <v>119</v>
      </c>
      <c r="E44" s="15">
        <v>2</v>
      </c>
      <c r="F44" s="19" t="s">
        <v>118</v>
      </c>
      <c r="G44" s="28"/>
      <c r="H44" s="30"/>
    </row>
    <row r="45" spans="1:8" s="35" customFormat="1" x14ac:dyDescent="0.3">
      <c r="A45" s="27"/>
      <c r="B45" s="15" t="s">
        <v>115</v>
      </c>
      <c r="C45" s="15" t="s">
        <v>106</v>
      </c>
      <c r="D45" s="15" t="s">
        <v>119</v>
      </c>
      <c r="E45" s="15">
        <v>3</v>
      </c>
      <c r="F45" s="19" t="s">
        <v>118</v>
      </c>
      <c r="G45" s="28"/>
      <c r="H45" s="30"/>
    </row>
    <row r="46" spans="1:8" s="35" customFormat="1" x14ac:dyDescent="0.3">
      <c r="A46" s="27"/>
      <c r="B46" s="15" t="s">
        <v>111</v>
      </c>
      <c r="C46" s="15" t="s">
        <v>107</v>
      </c>
      <c r="D46" s="15" t="s">
        <v>119</v>
      </c>
      <c r="E46" s="15">
        <v>1</v>
      </c>
      <c r="F46" s="19" t="s">
        <v>118</v>
      </c>
      <c r="G46" s="28"/>
      <c r="H46" s="29"/>
    </row>
    <row r="47" spans="1:8" s="35" customFormat="1" x14ac:dyDescent="0.3">
      <c r="A47" s="27"/>
      <c r="B47" s="15" t="s">
        <v>110</v>
      </c>
      <c r="C47" s="15" t="s">
        <v>108</v>
      </c>
      <c r="D47" s="15" t="s">
        <v>119</v>
      </c>
      <c r="E47" s="15">
        <v>1</v>
      </c>
      <c r="F47" s="19" t="s">
        <v>118</v>
      </c>
      <c r="G47" s="28"/>
      <c r="H47" s="30"/>
    </row>
    <row r="48" spans="1:8" s="35" customFormat="1" x14ac:dyDescent="0.3">
      <c r="A48" s="27"/>
      <c r="B48" s="15" t="s">
        <v>112</v>
      </c>
      <c r="C48" s="15" t="s">
        <v>109</v>
      </c>
      <c r="D48" s="15" t="s">
        <v>119</v>
      </c>
      <c r="E48" s="15">
        <v>1</v>
      </c>
      <c r="F48" s="19" t="s">
        <v>118</v>
      </c>
      <c r="G48" s="28"/>
      <c r="H48" s="30"/>
    </row>
    <row r="49" spans="1:14" s="35" customFormat="1" x14ac:dyDescent="0.3">
      <c r="A49" s="27"/>
      <c r="B49" s="15" t="s">
        <v>114</v>
      </c>
      <c r="C49" s="15" t="s">
        <v>113</v>
      </c>
      <c r="D49" s="15" t="s">
        <v>119</v>
      </c>
      <c r="E49" s="15">
        <v>1</v>
      </c>
      <c r="F49" s="19" t="s">
        <v>118</v>
      </c>
      <c r="G49" s="28"/>
      <c r="H49" s="30"/>
    </row>
    <row r="50" spans="1:14" x14ac:dyDescent="0.3">
      <c r="A50" s="6"/>
      <c r="B50" s="6"/>
      <c r="C50" s="6"/>
      <c r="D50" s="6"/>
      <c r="E50" s="6"/>
      <c r="F50" s="11"/>
      <c r="G50" s="7"/>
      <c r="H50" s="18"/>
    </row>
    <row r="51" spans="1:14" x14ac:dyDescent="0.3">
      <c r="A51" s="6" t="s">
        <v>129</v>
      </c>
      <c r="B51" s="6" t="s">
        <v>130</v>
      </c>
      <c r="C51" s="6" t="s">
        <v>131</v>
      </c>
      <c r="D51" s="6" t="s">
        <v>104</v>
      </c>
      <c r="E51" s="6">
        <v>1</v>
      </c>
      <c r="F51" s="11">
        <v>18.760000000000002</v>
      </c>
      <c r="G51" s="7">
        <f>SUM(Tabel1[[#This Row],[Orderd]]*Tabel1[[#This Row],[price]])</f>
        <v>18.760000000000002</v>
      </c>
      <c r="H51" s="18" t="s">
        <v>132</v>
      </c>
    </row>
    <row r="52" spans="1:14" x14ac:dyDescent="0.3">
      <c r="A52" s="6" t="s">
        <v>121</v>
      </c>
      <c r="B52" s="6" t="s">
        <v>120</v>
      </c>
      <c r="C52" s="6" t="s">
        <v>122</v>
      </c>
      <c r="D52" s="6" t="s">
        <v>74</v>
      </c>
      <c r="E52" s="6">
        <v>1</v>
      </c>
      <c r="F52" s="11">
        <v>5.48</v>
      </c>
      <c r="G52" s="7">
        <f>SUM(Tabel1[[#This Row],[Orderd]]*Tabel1[[#This Row],[price]])</f>
        <v>5.48</v>
      </c>
      <c r="H52" s="13" t="s">
        <v>123</v>
      </c>
    </row>
    <row r="53" spans="1:14" x14ac:dyDescent="0.3">
      <c r="A53" s="6" t="s">
        <v>124</v>
      </c>
      <c r="B53" s="15" t="s">
        <v>125</v>
      </c>
      <c r="C53" s="15" t="s">
        <v>126</v>
      </c>
      <c r="D53" s="15" t="s">
        <v>127</v>
      </c>
      <c r="E53" s="15"/>
      <c r="F53" s="19"/>
      <c r="G53" s="7"/>
      <c r="H53" s="18"/>
    </row>
    <row r="54" spans="1:14" x14ac:dyDescent="0.3">
      <c r="A54" s="6"/>
      <c r="B54" s="6"/>
      <c r="C54" s="6"/>
      <c r="D54" s="6"/>
      <c r="E54" s="6"/>
      <c r="F54" s="11"/>
      <c r="G54" s="7"/>
      <c r="H54" s="18"/>
    </row>
    <row r="55" spans="1:14" ht="15.6" x14ac:dyDescent="0.3">
      <c r="A55" s="6"/>
      <c r="B55" s="24" t="s">
        <v>135</v>
      </c>
      <c r="C55" s="6"/>
      <c r="D55" s="6"/>
      <c r="E55" s="6"/>
      <c r="F55" s="11"/>
      <c r="G55" s="7"/>
      <c r="H55" s="18"/>
    </row>
    <row r="56" spans="1:14" x14ac:dyDescent="0.3">
      <c r="A56" s="6"/>
      <c r="B56" s="6" t="s">
        <v>136</v>
      </c>
      <c r="C56" s="6" t="s">
        <v>138</v>
      </c>
      <c r="D56" s="6" t="s">
        <v>137</v>
      </c>
      <c r="E56" s="6">
        <v>1</v>
      </c>
      <c r="F56" s="11">
        <v>1.1599999999999999</v>
      </c>
      <c r="G56" s="11">
        <f>SUM(Tabel1[[#This Row],[Orderd]]*Tabel1[[#This Row],[price]])</f>
        <v>1.1599999999999999</v>
      </c>
      <c r="H56" s="18" t="s">
        <v>142</v>
      </c>
    </row>
    <row r="57" spans="1:14" x14ac:dyDescent="0.3">
      <c r="A57" s="6"/>
      <c r="B57" s="6" t="s">
        <v>139</v>
      </c>
      <c r="C57" s="6" t="s">
        <v>140</v>
      </c>
      <c r="D57" s="6" t="s">
        <v>137</v>
      </c>
      <c r="E57" s="6">
        <v>2</v>
      </c>
      <c r="F57" s="11">
        <v>0.56000000000000005</v>
      </c>
      <c r="G57" s="7">
        <f>SUM(Tabel1[[#This Row],[Orderd]]*Tabel1[[#This Row],[price]])</f>
        <v>1.1200000000000001</v>
      </c>
      <c r="H57" s="18" t="s">
        <v>141</v>
      </c>
      <c r="N57" s="34"/>
    </row>
    <row r="58" spans="1:14" x14ac:dyDescent="0.3">
      <c r="A58" s="31"/>
      <c r="B58" s="6" t="s">
        <v>144</v>
      </c>
      <c r="C58" s="6" t="s">
        <v>145</v>
      </c>
      <c r="D58" s="6" t="s">
        <v>137</v>
      </c>
      <c r="E58" s="6">
        <v>2</v>
      </c>
      <c r="F58" s="6">
        <v>0.75</v>
      </c>
      <c r="G58" s="7">
        <f>SUM(Tabel1[[#This Row],[Orderd]]*Tabel1[[#This Row],[price]])</f>
        <v>1.5</v>
      </c>
      <c r="H58" s="12" t="s">
        <v>143</v>
      </c>
    </row>
    <row r="59" spans="1:14" x14ac:dyDescent="0.3">
      <c r="A59" s="31"/>
      <c r="B59" s="25"/>
      <c r="C59" s="25"/>
      <c r="D59" s="25"/>
      <c r="E59" s="25"/>
      <c r="F59" s="25"/>
      <c r="G59" s="7"/>
      <c r="H59" s="33"/>
    </row>
    <row r="60" spans="1:14" x14ac:dyDescent="0.3">
      <c r="A60" s="31"/>
      <c r="B60" s="25"/>
      <c r="C60" s="25"/>
      <c r="D60" s="25"/>
      <c r="E60" s="25"/>
      <c r="F60" s="25"/>
      <c r="G60" s="7"/>
      <c r="H60" s="33"/>
    </row>
    <row r="61" spans="1:14" x14ac:dyDescent="0.3">
      <c r="A61" s="6" t="s">
        <v>128</v>
      </c>
      <c r="B61" s="25"/>
      <c r="C61" s="25"/>
      <c r="D61" s="25"/>
      <c r="E61" s="25"/>
      <c r="F61" s="25"/>
      <c r="G61" s="7">
        <f>SUM(G7:G60)</f>
        <v>66.063000000000002</v>
      </c>
      <c r="H61" s="33"/>
    </row>
    <row r="62" spans="1:14" x14ac:dyDescent="0.3">
      <c r="A62" s="2"/>
      <c r="B62" s="3"/>
      <c r="C62" s="3"/>
      <c r="D62" s="3"/>
      <c r="E62" s="3"/>
      <c r="F62" s="3"/>
      <c r="G62" s="26"/>
      <c r="H62" s="4"/>
    </row>
  </sheetData>
  <mergeCells count="2">
    <mergeCell ref="A2:D2"/>
    <mergeCell ref="A3:D3"/>
  </mergeCells>
  <hyperlinks>
    <hyperlink ref="H7" r:id="rId1" xr:uid="{3EB7F161-641E-4B93-AF45-9B9B17D216D2}"/>
    <hyperlink ref="H8" r:id="rId2" xr:uid="{F32233D1-0D8C-45CF-9A7A-ED3E02339A38}"/>
    <hyperlink ref="H9" r:id="rId3" xr:uid="{4D7A40D1-5F18-40E4-A48C-F5E57C693F61}"/>
    <hyperlink ref="H11" r:id="rId4" xr:uid="{FC9FCCC1-D67E-44BC-A63A-74D776A6D999}"/>
    <hyperlink ref="H12" r:id="rId5" xr:uid="{DA9BDCB7-19FD-42A1-9344-4D9A9A3A9D0C}"/>
    <hyperlink ref="H13" r:id="rId6" xr:uid="{8084B522-8AEA-435B-98D2-0CFDC9DBB82C}"/>
    <hyperlink ref="H15" r:id="rId7" xr:uid="{19DEA1EC-9E4A-4853-8F53-A36F15F310D4}"/>
    <hyperlink ref="H16" r:id="rId8" xr:uid="{DC2134BF-47F2-47B2-B6C6-1913B377135E}"/>
    <hyperlink ref="H17" r:id="rId9" xr:uid="{5492504E-AE7D-42D0-8A67-4D85FC2203E0}"/>
    <hyperlink ref="H18" r:id="rId10" xr:uid="{C8D00DB0-AA1E-4966-B07C-976476A4E937}"/>
    <hyperlink ref="H22" r:id="rId11" xr:uid="{EBEF2F8C-E1E1-49D4-B20B-085E5EDB99A5}"/>
    <hyperlink ref="H23" r:id="rId12" xr:uid="{039E6AEF-B8F1-4D36-897E-4CC45A26CC7B}"/>
    <hyperlink ref="H24" r:id="rId13" xr:uid="{CAFFC254-1762-4A13-9D27-FB033628CA8F}"/>
    <hyperlink ref="H20" r:id="rId14" xr:uid="{3419D74E-F030-4660-B87C-B21F0B1B5294}"/>
    <hyperlink ref="H25" r:id="rId15" xr:uid="{3803A020-A10A-48BE-95ED-327D1B9998A4}"/>
    <hyperlink ref="H26" r:id="rId16" xr:uid="{D15D9792-6C6C-4063-BB1D-C301BAD3C359}"/>
    <hyperlink ref="H27" r:id="rId17" xr:uid="{A178E653-6D7C-45C1-8B2A-DE6CDA2BF5AD}"/>
    <hyperlink ref="H29" r:id="rId18" xr:uid="{CF124E90-79E2-4965-8800-AF90FF47A3A2}"/>
    <hyperlink ref="H30" r:id="rId19" xr:uid="{B5ECC607-685D-4DA6-B2C9-A3C7D16E8312}"/>
    <hyperlink ref="H42" r:id="rId20" xr:uid="{59CBE054-5CC7-4A7B-96F9-DF1F7379295C}"/>
    <hyperlink ref="H41" r:id="rId21" display="https://nl.banggood.com/TM1637-4-Bits-Digital-LED-Display-Module-7-Segment-0_36-Inch-RED-Anode-Tube-Four-Serial-Driver-Board-p-1561696.html?utm_source=googleshopping&amp;utm_medium=cpc_organic&amp;gmcCountry=BE&amp;utm_content=minha&amp;utm_campaign=minha-beg-nl-pc&amp;currency=EUR&amp;cur_warehouse=CN&amp;createTmp=1&amp;utm_source=googleshopping&amp;utm_medium=cpc_eu&amp;utm_content=tanya&amp;utm_campaign=aceng-ssc-beg-nl-all-0910-13anv&amp;ad_id=381659571753&amp;gclid=CjwKCAjwsJ6TBhAIEiwAfl4TWCMUp4TxagAO7d-EDcOVB8pnakej7QT4BFTT82RNjnG3jTgUuRJONxoCSMUQAvD_BwE" xr:uid="{F2984977-DE7C-4845-945B-F7A3119C7D47}"/>
    <hyperlink ref="H31" r:id="rId22" xr:uid="{079A122A-7831-4F12-A863-9F8F6D818B37}"/>
    <hyperlink ref="H35" r:id="rId23" xr:uid="{329AC0F7-2D62-497E-8642-BE2C7E926AF5}"/>
    <hyperlink ref="H37" r:id="rId24" xr:uid="{F1BB15BC-606B-4221-B930-2984F263406F}"/>
    <hyperlink ref="H38" r:id="rId25" xr:uid="{8B89DD78-8425-477C-95C3-7B893C947FE9}"/>
    <hyperlink ref="H40" r:id="rId26" xr:uid="{476F1CD1-008A-4F02-9DBA-5C641DEAFAEC}"/>
    <hyperlink ref="H52" r:id="rId27" xr:uid="{8A54BACB-104E-4F31-AC9F-17DF16ADFAF3}"/>
    <hyperlink ref="H51" r:id="rId28" xr:uid="{50D7ACC8-A98A-4B16-B7B0-1A5DBF0BB7AD}"/>
    <hyperlink ref="H57" r:id="rId29" xr:uid="{FB78DB02-BE8B-4B43-A064-04C5C71D2F0F}"/>
    <hyperlink ref="H56" r:id="rId30" xr:uid="{EF57D970-D801-485F-B70E-227D03168942}"/>
    <hyperlink ref="H58" r:id="rId31" xr:uid="{0E1F1984-2C0F-4AD7-9862-5631C5DC5647}"/>
    <hyperlink ref="H34" r:id="rId32" xr:uid="{0F244E7C-8C0D-4F0D-B781-F2B290980F2F}"/>
  </hyperlinks>
  <pageMargins left="0.7" right="0.7" top="0.75" bottom="0.75" header="0.3" footer="0.3"/>
  <pageSetup paperSize="9" orientation="portrait" r:id="rId3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Wajih Ur Rehman Sethi</dc:creator>
  <cp:lastModifiedBy>Asadullah Chaudry</cp:lastModifiedBy>
  <dcterms:created xsi:type="dcterms:W3CDTF">2019-03-29T22:16:20Z</dcterms:created>
  <dcterms:modified xsi:type="dcterms:W3CDTF">2022-05-05T18:03:46Z</dcterms:modified>
</cp:coreProperties>
</file>