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1D2BDDA-B3D4-4888-AB83-F8E83DC4E279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Sheet2" sheetId="4" r:id="rId1"/>
    <sheet name="Sheet3" sheetId="6" r:id="rId2"/>
    <sheet name="Sheet1" sheetId="1" r:id="rId3"/>
  </sheets>
  <definedNames>
    <definedName name="_xlnm._FilterDatabase" localSheetId="2" hidden="1">Sheet1!$C$1:$C$7</definedName>
  </definedName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<sst xmlns="http://schemas.openxmlformats.org/spreadsheetml/2006/main" count="54" uniqueCount="34">
  <si>
    <t>Order ID</t>
  </si>
  <si>
    <t>Date</t>
  </si>
  <si>
    <t>Region</t>
  </si>
  <si>
    <t>Product</t>
  </si>
  <si>
    <t>Category</t>
  </si>
  <si>
    <t>Sales (£)</t>
  </si>
  <si>
    <t>Quantity</t>
  </si>
  <si>
    <t>North</t>
  </si>
  <si>
    <t>South</t>
  </si>
  <si>
    <t>East</t>
  </si>
  <si>
    <t>West</t>
  </si>
  <si>
    <t>Laptop</t>
  </si>
  <si>
    <t>Chair</t>
  </si>
  <si>
    <t>Monitor</t>
  </si>
  <si>
    <t>Desk</t>
  </si>
  <si>
    <t>Mouse</t>
  </si>
  <si>
    <t>Table</t>
  </si>
  <si>
    <t>Technology</t>
  </si>
  <si>
    <t>Furniture</t>
  </si>
  <si>
    <t>Total Sales</t>
  </si>
  <si>
    <t>Avg Sales</t>
  </si>
  <si>
    <t>Count sales &gt;500</t>
  </si>
  <si>
    <t>Low sales &lt;500</t>
  </si>
  <si>
    <t xml:space="preserve">Vlook up for Furnture (1006)  </t>
  </si>
  <si>
    <t>Supplier</t>
  </si>
  <si>
    <t>TechCorp</t>
  </si>
  <si>
    <t xml:space="preserve">	OfficeMate</t>
  </si>
  <si>
    <t>Row Labels</t>
  </si>
  <si>
    <t>Grand Total</t>
  </si>
  <si>
    <t>Sum of Sales (£)</t>
  </si>
  <si>
    <t xml:space="preserve">	fficeMate</t>
  </si>
  <si>
    <t>TechCrp</t>
  </si>
  <si>
    <t xml:space="preserve">	OiceMate</t>
  </si>
  <si>
    <t>Spplier for 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</si>
</sst>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[UK_Superstore_Sales.xlsx]Sheet2!PivotTable5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6"/>
                <c:pt idx="0">
                  <c:v>Laptop</c:v>
                </c:pt>
                <c:pt idx="1">
                  <c:v>Desk</c:v>
                </c:pt>
                <c:pt idx="2">
                  <c:v>Chair</c:v>
                </c:pt>
                <c:pt idx="3">
                  <c:v>Monitor</c:v>
                </c:pt>
                <c:pt idx="4">
                  <c:v>Table</c:v>
                </c:pt>
                <c:pt idx="5">
                  <c:v>Mouse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1200</c:v>
                </c:pt>
                <c:pt idx="1">
                  <c:v>920</c:v>
                </c:pt>
                <c:pt idx="2">
                  <c:v>850</c:v>
                </c:pt>
                <c:pt idx="3">
                  <c:v>600</c:v>
                </c:pt>
                <c:pt idx="4">
                  <c:v>500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A-450F-89DB-DBF99302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242232"/>
        <c:axId val="549242592"/>
      </c:barChart>
      <c:catAx>
        <c:axId val="54924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O"/>
          </a:p>
        </c:txPr>
        <c:crossAx val="549242592"/>
        <c:crosses val="autoZero"/>
        <c:auto val="1"/>
        <c:lblAlgn val="ctr"/>
        <c:lblOffset val="100"/>
        <c:noMultiLvlLbl val="0"/>
      </c:catAx>
      <c:valAx>
        <c:axId val="5492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O"/>
          </a:p>
        </c:txPr>
        <c:crossAx val="54924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[UK_Superstore_Sales.xlsx]Sheet3!PivotTable6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Sheet3!$A$2:$A$6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4"/>
                <c:pt idx="0">
                  <c:v>600</c:v>
                </c:pt>
                <c:pt idx="1">
                  <c:v>1350</c:v>
                </c:pt>
                <c:pt idx="2">
                  <c:v>1350</c:v>
                </c:pt>
                <c:pt idx="3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E-4A47-B1BE-32B808A3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ABD20-42D4-45D4-6DF7-EF1484198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AE817-D94D-53E9-4072-0E533C68F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60.871991435182" createdVersion="8" refreshedVersion="8" minRefreshableVersion="3" recordCount="6" xr:uid="{9D001359-5680-47D9-BB99-06BA09D91CD6}">
  <cacheSource type="worksheet">
    <worksheetSource ref="A1:H7" sheet="Sheet1"/>
  </cacheSource>
  <cacheFields count="8">
    <cacheField name="Order ID" numFmtId="0">
      <sharedItems containsSemiMixedTypes="0" containsString="0" containsNumber="1" containsInteger="1" minValue="1001" maxValue="1006"/>
    </cacheField>
    <cacheField name="Date" numFmtId="164">
      <sharedItems containsSemiMixedTypes="0" containsNonDate="0" containsDate="1" containsString="0" minDate="2024-01-31T00:00:00" maxDate="2024-07-01T00:00:00"/>
    </cacheField>
    <cacheField name="Region" numFmtId="0">
      <sharedItems count="4">
        <s v="North"/>
        <s v="West"/>
        <s v="South"/>
        <s v="East"/>
      </sharedItems>
    </cacheField>
    <cacheField name="Product" numFmtId="0">
      <sharedItems count="6">
        <s v="Laptop"/>
        <s v="Desk"/>
        <s v="Chair"/>
        <s v="Monitor"/>
        <s v="Table"/>
        <s v="Mouse"/>
      </sharedItems>
    </cacheField>
    <cacheField name="Category" numFmtId="0">
      <sharedItems/>
    </cacheField>
    <cacheField name="Sales (£)" numFmtId="0">
      <sharedItems containsSemiMixedTypes="0" containsString="0" containsNumber="1" containsInteger="1" minValue="150" maxValue="1200"/>
    </cacheField>
    <cacheField name="Quantity" numFmtId="0">
      <sharedItems containsSemiMixedTypes="0" containsString="0" containsNumber="1" containsInteger="1" minValue="2" maxValue="10"/>
    </cacheField>
    <cacheField name="Suppli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01"/>
    <d v="2024-01-31T00:00:00"/>
    <x v="0"/>
    <x v="0"/>
    <s v="Technology"/>
    <n v="1200"/>
    <n v="2"/>
    <s v="TechCorp"/>
  </r>
  <r>
    <n v="1004"/>
    <d v="2024-04-30T00:00:00"/>
    <x v="1"/>
    <x v="1"/>
    <s v="Furniture"/>
    <n v="920"/>
    <n v="2"/>
    <s v="_x0009_fficeMate"/>
  </r>
  <r>
    <n v="1002"/>
    <d v="2024-02-29T00:00:00"/>
    <x v="2"/>
    <x v="2"/>
    <s v="Furniture"/>
    <n v="850"/>
    <n v="5"/>
    <s v="_x0009_OfficeMate"/>
  </r>
  <r>
    <n v="1003"/>
    <d v="2024-03-31T00:00:00"/>
    <x v="3"/>
    <x v="3"/>
    <s v="Technology"/>
    <n v="600"/>
    <n v="3"/>
    <s v="_x0009_OiceMate"/>
  </r>
  <r>
    <n v="1006"/>
    <d v="2024-06-30T00:00:00"/>
    <x v="2"/>
    <x v="4"/>
    <s v="Furniture"/>
    <n v="500"/>
    <n v="4"/>
    <s v="TechCorp"/>
  </r>
  <r>
    <n v="1005"/>
    <d v="2024-05-31T00:00:00"/>
    <x v="0"/>
    <x v="5"/>
    <s v="Technology"/>
    <n v="150"/>
    <n v="10"/>
    <s v="TechCr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C3914-382F-4EE6-A829-0B3045F56B9D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:B8" firstHeaderRow="1" firstDataRow="1" firstDataCol="1"/>
  <pivotFields count="8">
    <pivotField showAll="0"/>
    <pivotField numFmtId="164" showAll="0"/>
    <pivotField showAll="0">
      <items count="5">
        <item x="3"/>
        <item x="0"/>
        <item x="2"/>
        <item x="1"/>
        <item t="default"/>
      </items>
    </pivotField>
    <pivotField axis="axisRow" showAll="0" sortType="descending">
      <items count="7">
        <item x="2"/>
        <item x="1"/>
        <item x="0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3"/>
  </rowFields>
  <rowItems count="7">
    <i>
      <x v="2"/>
    </i>
    <i>
      <x v="1"/>
    </i>
    <i>
      <x/>
    </i>
    <i>
      <x v="3"/>
    </i>
    <i>
      <x v="5"/>
    </i>
    <i>
      <x v="4"/>
    </i>
    <i t="grand">
      <x/>
    </i>
  </rowItems>
  <colItems count="1">
    <i/>
  </colItems>
  <dataFields count="1">
    <dataField name="Sum of Sales (£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C8F37-0ACD-41A0-A5C6-9BE50ECC1FFD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:B6" firstHeaderRow="1" firstDataRow="1" firstDataCol="1"/>
  <pivotFields count="8">
    <pivotField showAll="0"/>
    <pivotField numFmtId="164"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(£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61BA-9422-4E49-A69A-46911DE1B84F}">
  <dimension ref="A1:B8"/>
  <sheetViews>
    <sheetView zoomScale="75" workbookViewId="0">
      <selection activeCell="F23" sqref="F23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1" spans="1:2" x14ac:dyDescent="0.3">
      <c r="A1" s="4" t="s">
        <v>27</v>
      </c>
      <c r="B1" t="s">
        <v>29</v>
      </c>
    </row>
    <row r="2" spans="1:2" x14ac:dyDescent="0.3">
      <c r="A2" s="5" t="s">
        <v>11</v>
      </c>
      <c r="B2" s="6">
        <v>1200</v>
      </c>
    </row>
    <row r="3" spans="1:2" x14ac:dyDescent="0.3">
      <c r="A3" s="5" t="s">
        <v>14</v>
      </c>
      <c r="B3" s="6">
        <v>920</v>
      </c>
    </row>
    <row r="4" spans="1:2" x14ac:dyDescent="0.3">
      <c r="A4" s="5" t="s">
        <v>12</v>
      </c>
      <c r="B4" s="6">
        <v>850</v>
      </c>
    </row>
    <row r="5" spans="1:2" x14ac:dyDescent="0.3">
      <c r="A5" s="5" t="s">
        <v>13</v>
      </c>
      <c r="B5" s="6">
        <v>600</v>
      </c>
    </row>
    <row r="6" spans="1:2" x14ac:dyDescent="0.3">
      <c r="A6" s="5" t="s">
        <v>16</v>
      </c>
      <c r="B6" s="6">
        <v>500</v>
      </c>
    </row>
    <row r="7" spans="1:2" x14ac:dyDescent="0.3">
      <c r="A7" s="5" t="s">
        <v>15</v>
      </c>
      <c r="B7" s="6">
        <v>150</v>
      </c>
    </row>
    <row r="8" spans="1:2" x14ac:dyDescent="0.3">
      <c r="A8" s="5" t="s">
        <v>28</v>
      </c>
      <c r="B8" s="6">
        <v>4220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6186-0AC1-4628-85B8-F39E6FE891F3}">
  <dimension ref="A1:B6"/>
  <sheetViews>
    <sheetView topLeftCell="A2" workbookViewId="0">
      <selection activeCell="D23" sqref="D23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1" spans="1:2" x14ac:dyDescent="0.3">
      <c r="A1" s="4" t="s">
        <v>27</v>
      </c>
      <c r="B1" t="s">
        <v>29</v>
      </c>
    </row>
    <row r="2" spans="1:2" x14ac:dyDescent="0.3">
      <c r="A2" s="5" t="s">
        <v>9</v>
      </c>
      <c r="B2" s="6">
        <v>600</v>
      </c>
    </row>
    <row r="3" spans="1:2" x14ac:dyDescent="0.3">
      <c r="A3" s="5" t="s">
        <v>7</v>
      </c>
      <c r="B3" s="6">
        <v>1350</v>
      </c>
    </row>
    <row r="4" spans="1:2" x14ac:dyDescent="0.3">
      <c r="A4" s="5" t="s">
        <v>8</v>
      </c>
      <c r="B4" s="6">
        <v>1350</v>
      </c>
    </row>
    <row r="5" spans="1:2" x14ac:dyDescent="0.3">
      <c r="A5" s="5" t="s">
        <v>10</v>
      </c>
      <c r="B5" s="6">
        <v>920</v>
      </c>
    </row>
    <row r="6" spans="1:2" x14ac:dyDescent="0.3">
      <c r="A6" s="5" t="s">
        <v>28</v>
      </c>
      <c r="B6" s="6">
        <v>4220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95" workbookViewId="0">
      <selection activeCell="B16" sqref="B16"/>
    </sheetView>
  </sheetViews>
  <sheetFormatPr defaultRowHeight="14.4" x14ac:dyDescent="0.3"/>
  <cols>
    <col min="1" max="1" width="26.5546875" customWidth="1"/>
    <col min="2" max="2" width="18.109375" bestFit="1" customWidth="1"/>
    <col min="5" max="5" width="14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24</v>
      </c>
    </row>
    <row r="2" spans="1:8" x14ac:dyDescent="0.3">
      <c r="A2">
        <v>1001</v>
      </c>
      <c r="B2" s="2">
        <v>45322</v>
      </c>
      <c r="C2" t="s">
        <v>7</v>
      </c>
      <c r="D2" t="s">
        <v>11</v>
      </c>
      <c r="E2" t="s">
        <v>17</v>
      </c>
      <c r="F2">
        <v>1200</v>
      </c>
      <c r="G2">
        <v>2</v>
      </c>
      <c r="H2" t="s">
        <v>25</v>
      </c>
    </row>
    <row r="3" spans="1:8" x14ac:dyDescent="0.3">
      <c r="A3">
        <v>1004</v>
      </c>
      <c r="B3" s="2">
        <v>45412</v>
      </c>
      <c r="C3" t="s">
        <v>10</v>
      </c>
      <c r="D3" t="s">
        <v>14</v>
      </c>
      <c r="E3" t="s">
        <v>18</v>
      </c>
      <c r="F3">
        <v>920</v>
      </c>
      <c r="G3">
        <v>2</v>
      </c>
      <c r="H3" t="s">
        <v>30</v>
      </c>
    </row>
    <row r="4" spans="1:8" x14ac:dyDescent="0.3">
      <c r="A4">
        <v>1002</v>
      </c>
      <c r="B4" s="2">
        <v>45351</v>
      </c>
      <c r="C4" t="s">
        <v>8</v>
      </c>
      <c r="D4" t="s">
        <v>12</v>
      </c>
      <c r="E4" t="s">
        <v>18</v>
      </c>
      <c r="F4">
        <v>850</v>
      </c>
      <c r="G4">
        <v>5</v>
      </c>
      <c r="H4" t="s">
        <v>26</v>
      </c>
    </row>
    <row r="5" spans="1:8" x14ac:dyDescent="0.3">
      <c r="A5">
        <v>1003</v>
      </c>
      <c r="B5" s="2">
        <v>45382</v>
      </c>
      <c r="C5" t="s">
        <v>9</v>
      </c>
      <c r="D5" t="s">
        <v>13</v>
      </c>
      <c r="E5" t="s">
        <v>17</v>
      </c>
      <c r="F5">
        <v>600</v>
      </c>
      <c r="G5">
        <v>3</v>
      </c>
      <c r="H5" t="s">
        <v>32</v>
      </c>
    </row>
    <row r="6" spans="1:8" x14ac:dyDescent="0.3">
      <c r="A6">
        <v>1006</v>
      </c>
      <c r="B6" s="2">
        <v>45473</v>
      </c>
      <c r="C6" t="s">
        <v>8</v>
      </c>
      <c r="D6" t="s">
        <v>16</v>
      </c>
      <c r="E6" t="s">
        <v>18</v>
      </c>
      <c r="F6">
        <v>500</v>
      </c>
      <c r="G6">
        <v>4</v>
      </c>
      <c r="H6" t="s">
        <v>25</v>
      </c>
    </row>
    <row r="7" spans="1:8" x14ac:dyDescent="0.3">
      <c r="A7">
        <v>1005</v>
      </c>
      <c r="B7" s="2">
        <v>45443</v>
      </c>
      <c r="C7" t="s">
        <v>7</v>
      </c>
      <c r="D7" t="s">
        <v>15</v>
      </c>
      <c r="E7" t="s">
        <v>17</v>
      </c>
      <c r="F7">
        <v>150</v>
      </c>
      <c r="G7">
        <v>10</v>
      </c>
      <c r="H7" t="s">
        <v>31</v>
      </c>
    </row>
    <row r="9" spans="1:8" x14ac:dyDescent="0.3">
      <c r="A9" t="s">
        <v>19</v>
      </c>
      <c r="B9">
        <f>SUM(F2:F7)</f>
        <v>4220</v>
      </c>
    </row>
    <row r="10" spans="1:8" x14ac:dyDescent="0.3">
      <c r="A10" t="s">
        <v>20</v>
      </c>
      <c r="B10">
        <f>AVERAGE(F2:F7)</f>
        <v>703.33333333333337</v>
      </c>
    </row>
    <row r="11" spans="1:8" x14ac:dyDescent="0.3">
      <c r="A11" t="s">
        <v>21</v>
      </c>
      <c r="B11">
        <f>COUNTIF(F2:F7, "&gt;500")</f>
        <v>4</v>
      </c>
    </row>
    <row r="12" spans="1:8" x14ac:dyDescent="0.3">
      <c r="A12" t="s">
        <v>22</v>
      </c>
      <c r="B12">
        <f>COUNTIF(F2:F7, "&lt;500")</f>
        <v>1</v>
      </c>
    </row>
    <row r="13" spans="1:8" x14ac:dyDescent="0.3">
      <c r="A13" t="s">
        <v>23</v>
      </c>
      <c r="B13" t="str">
        <f>VLOOKUP(1006,A1:E7,5,FALSE)</f>
        <v>Furniture</v>
      </c>
    </row>
    <row r="14" spans="1:8" x14ac:dyDescent="0.3">
      <c r="A14" t="s">
        <v>33</v>
      </c>
      <c r="B14" t="str">
        <f>VLOOKUP(1006,A1:H7,8,FALSE)</f>
        <v>TechCorp</v>
      </c>
    </row>
  </sheetData>
  <autoFilter ref="C1:C7" xr:uid="{00000000-0001-0000-0000-000000000000}"/>
  <sortState xmlns:xlrd2="http://schemas.microsoft.com/office/spreadsheetml/2017/richdata2" ref="H3:H7">
    <sortCondition ref="H2:H7"/>
  </sortState>
  <conditionalFormatting sqref="H2:H7">
    <cfRule type="duplicateValues" dxfId="0" priority="9"/>
    <cfRule type="uniqueValues" dxfId="1" priority="8"/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uniqueValues" dxfId="2" priority="2"/>
    <cfRule type="duplicateValues" dxfId="3" priority="1"/>
  </conditionalFormatting>
  <conditionalFormatting sqref="F1:F7">
    <cfRule type="cellIs" dxfId="6" priority="7" operator="lessThan">
      <formula>500</formula>
    </cfRule>
  </conditionalFormatting>
  <conditionalFormatting sqref="F2:F6">
    <cfRule type="cellIs" dxfId="5" priority="6" operator="greaterThan">
      <formula>500</formula>
    </cfRule>
    <cfRule type="cellIs" dxfId="4" priority="5" operator="greaterThan">
      <formula>500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S Chauhan</cp:lastModifiedBy>
  <dcterms:created xsi:type="dcterms:W3CDTF">2025-04-13T18:55:32Z</dcterms:created>
  <dcterms:modified xsi:type="dcterms:W3CDTF">2025-04-13T19:58:56Z</dcterms:modified>
</cp:coreProperties>
</file>