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 par produit" sheetId="1" r:id="rId1"/>
    <sheet name="Facture par client" sheetId="2" r:id="rId3"/>
  </sheets>
  <calcPr fullCalcOnLoad="1"/>
</workbook>
</file>

<file path=xl/sharedStrings.xml><?xml version="1.0" encoding="utf-8"?>
<sst xmlns="http://schemas.openxmlformats.org/spreadsheetml/2006/main" count="30" uniqueCount="30">
  <si>
    <t>Producteur :</t>
  </si>
  <si>
    <t>La ferme de Maurice</t>
  </si>
  <si>
    <t>Numéro de facture :</t>
  </si>
  <si>
    <t>2016_26_3</t>
  </si>
  <si>
    <t>Année :</t>
  </si>
  <si>
    <t>Semaine :</t>
  </si>
  <si>
    <t>Pain complet</t>
  </si>
  <si>
    <t>A la pièce</t>
  </si>
  <si>
    <t>Quantité</t>
  </si>
  <si>
    <t>Prix total</t>
  </si>
  <si>
    <t>• 1</t>
  </si>
  <si>
    <t>☐</t>
  </si>
  <si>
    <t>Total sans comission</t>
  </si>
  <si>
    <t>Comission</t>
  </si>
  <si>
    <t>5%</t>
  </si>
  <si>
    <t>TOTAL</t>
  </si>
  <si>
    <t>Salade</t>
  </si>
  <si>
    <t>Tomates grappe</t>
  </si>
  <si>
    <t>Au poids par 500 g</t>
  </si>
  <si>
    <t>Pomme de terre</t>
  </si>
  <si>
    <t>Au poids par 1 kg</t>
  </si>
  <si>
    <t>Radis</t>
  </si>
  <si>
    <t>Total comission à 5%</t>
  </si>
  <si>
    <t>TOTAL :</t>
  </si>
  <si>
    <t>2 pièces</t>
  </si>
  <si>
    <t>1 Kg</t>
  </si>
  <si>
    <t>3 pièces</t>
  </si>
  <si>
    <t>500 g</t>
  </si>
  <si>
    <t>Sans comission</t>
  </si>
  <si>
    <t>Comission à 5 %</t>
  </si>
</sst>
</file>

<file path=xl/styles.xml><?xml version="1.0" encoding="utf-8"?>
<styleSheet xmlns="http://schemas.openxmlformats.org/spreadsheetml/2006/main">
  <numFmts count="1">
    <numFmt numFmtId="164" formatCode="0.00€"/>
  </numFmts>
  <fonts count="13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  <font>
      <b/>
      <sz val="26"/>
      <name val="Calibri"/>
    </font>
    <font>
      <b/>
      <sz val="13"/>
      <name val="Calibri"/>
    </font>
    <font>
      <sz val="13"/>
      <name val="Calibri"/>
    </font>
    <font>
      <sz val="10"/>
      <name val="Calibri"/>
    </font>
    <font>
      <b/>
      <i/>
      <sz val="1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fontId="0"/>
  </cellStyleXfs>
  <cellXfs count="3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4" applyBorder="1" xfId="0"/>
    <xf numFmtId="164" applyNumberFormat="1" fontId="0" applyFont="1" borderId="7" applyBorder="1" xfId="0"/>
    <xf fontId="6" applyFont="1" borderId="8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numFmtId="164" applyNumberFormat="1" fontId="6" applyFont="1" xfId="0"/>
    <xf fontId="6" applyFont="1" borderId="1" applyBorder="1" xfId="0">
      <alignment horizontal="right"/>
    </xf>
    <xf fontId="2" applyFont="1" borderId="2" applyBorder="1" xfId="0">
      <alignment horizontal="center"/>
    </xf>
    <xf fontId="2" applyFont="1" borderId="8" applyBorder="1" xfId="0">
      <alignment horizontal="center"/>
    </xf>
    <xf numFmtId="164" applyNumberFormat="1" fontId="2" applyFont="1" borderId="3" applyBorder="1" xfId="0">
      <alignment horizontal="center"/>
    </xf>
    <xf fontId="7" applyFont="1" xfId="0">
      <alignment horizontal="center"/>
    </xf>
    <xf fontId="6" applyFont="1" xfId="0">
      <alignment horizontal="right"/>
    </xf>
    <xf fontId="3" applyFont="1" xfId="0">
      <alignment horizontal="right"/>
    </xf>
    <xf numFmtId="164" applyNumberFormat="1" fontId="3" applyFont="1" xfId="0"/>
    <xf fontId="8" applyFont="1" borderId="9" applyBorder="1" xfId="0">
      <alignment horizontal="center"/>
    </xf>
    <xf fontId="8" applyFont="1" borderId="10" applyBorder="1" xfId="0">
      <alignment horizontal="center"/>
    </xf>
    <xf fontId="8" applyFont="1" borderId="11" applyBorder="1" xfId="0">
      <alignment horizontal="center"/>
    </xf>
    <xf fontId="10" applyFont="1" borderId="9" applyBorder="1" xfId="0"/>
    <xf numFmtId="164" applyNumberFormat="1" fontId="10" applyFont="1" borderId="9" applyBorder="1" xfId="0"/>
    <xf fontId="10" applyFont="1" borderId="9" applyBorder="1" xfId="0">
      <alignment horizontal="right"/>
    </xf>
    <xf fontId="9" applyFont="1" borderId="10" applyBorder="1" xfId="0"/>
    <xf numFmtId="164" applyNumberFormat="1" fontId="10" applyFont="1" borderId="11" applyBorder="1" xfId="0"/>
    <xf fontId="11" applyFont="1" xfId="0">
      <alignment horizontal="center"/>
    </xf>
    <xf numFmtId="164" applyNumberFormat="1" fontId="2" applyFont="1" borderId="3" applyBorder="1" xfId="0">
      <alignment horizontal="right"/>
    </xf>
    <xf fontId="2" applyFont="1" borderId="2" applyBorder="1" xfId="0">
      <alignment horizontal="right"/>
    </xf>
    <xf fontId="12" applyFont="1" xfId="0">
      <alignment horizontal="right"/>
    </xf>
    <xf numFmtId="164" applyNumberFormat="1" fontId="1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"/>
  <sheetViews>
    <sheetView workbookViewId="0" view="pageLayout"/>
  </sheetViews>
  <sheetFormatPr defaultRowHeight="15"/>
  <cols>
    <col min="1" max="1" width="41.4285714285714" customWidth="1"/>
    <col min="2" max="2" width="18.5714285714286" customWidth="1"/>
    <col min="3" max="3" width="18.5714285714286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26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2</v>
      </c>
      <c r="C9" s="13">
        <f>B9*C7</f>
      </c>
      <c r="D9" s="10" t="s">
        <v>11</v>
      </c>
    </row>
    <row r="10">
      <c r="A10" s="14" t="s">
        <v>12</v>
      </c>
      <c r="B10" s="15">
        <f>SUBTOTAL(9,B9)</f>
      </c>
      <c r="C10" s="16">
        <f>B10*C7</f>
      </c>
    </row>
    <row r="11">
      <c r="A11" s="15" t="s">
        <v>13</v>
      </c>
      <c r="B11" s="18" t="s">
        <v>14</v>
      </c>
      <c r="C11" s="16">
        <f>B11*C10</f>
      </c>
    </row>
    <row r="12">
      <c r="A12" s="19" t="s">
        <v>15</v>
      </c>
      <c r="B12" s="20">
        <f>B10</f>
      </c>
      <c r="C12" s="21">
        <f>C10-C11</f>
      </c>
      <c r="D12" s="22" t="s">
        <v>11</v>
      </c>
    </row>
    <row r="14">
      <c r="A14" s="6" t="s">
        <v>16</v>
      </c>
      <c r="B14" s="4" t="s">
        <v>7</v>
      </c>
      <c r="C14" s="5">
        <v>0.800000011920929</v>
      </c>
    </row>
    <row r="15">
      <c r="A15" s="7" t="s">
        <v>16</v>
      </c>
      <c r="B15" s="8" t="s">
        <v>8</v>
      </c>
      <c r="C15" s="9" t="s">
        <v>9</v>
      </c>
    </row>
    <row r="16">
      <c r="A16" s="11" t="s">
        <v>10</v>
      </c>
      <c r="B16" s="12">
        <v>3</v>
      </c>
      <c r="C16" s="13">
        <f>B16*C14</f>
      </c>
      <c r="D16" s="10" t="s">
        <v>11</v>
      </c>
    </row>
    <row r="17">
      <c r="A17" s="14" t="s">
        <v>12</v>
      </c>
      <c r="B17" s="15">
        <f>SUBTOTAL(9,B16)</f>
      </c>
      <c r="C17" s="16">
        <f>B17*C14</f>
      </c>
    </row>
    <row r="18">
      <c r="A18" s="15" t="s">
        <v>13</v>
      </c>
      <c r="B18" s="18" t="s">
        <v>14</v>
      </c>
      <c r="C18" s="16">
        <f>B18*C17</f>
      </c>
    </row>
    <row r="19">
      <c r="A19" s="19" t="s">
        <v>15</v>
      </c>
      <c r="B19" s="20">
        <f>B17</f>
      </c>
      <c r="C19" s="21">
        <f>C17-C18</f>
      </c>
      <c r="D19" s="22" t="s">
        <v>11</v>
      </c>
    </row>
    <row r="21">
      <c r="A21" s="6" t="s">
        <v>17</v>
      </c>
      <c r="B21" s="4" t="s">
        <v>18</v>
      </c>
      <c r="C21" s="5">
        <v>1.5</v>
      </c>
    </row>
    <row r="22">
      <c r="A22" s="7" t="s">
        <v>17</v>
      </c>
      <c r="B22" s="8" t="s">
        <v>8</v>
      </c>
      <c r="C22" s="9" t="s">
        <v>9</v>
      </c>
    </row>
    <row r="23">
      <c r="A23" s="11" t="s">
        <v>10</v>
      </c>
      <c r="B23" s="12">
        <v>1</v>
      </c>
      <c r="C23" s="13">
        <f>B23*C21</f>
      </c>
      <c r="D23" s="10" t="s">
        <v>11</v>
      </c>
    </row>
    <row r="24">
      <c r="A24" s="14" t="s">
        <v>12</v>
      </c>
      <c r="B24" s="15">
        <f>SUBTOTAL(9,B23)</f>
      </c>
      <c r="C24" s="16">
        <f>B24*C21</f>
      </c>
    </row>
    <row r="25">
      <c r="A25" s="15" t="s">
        <v>13</v>
      </c>
      <c r="B25" s="18" t="s">
        <v>14</v>
      </c>
      <c r="C25" s="16">
        <f>B25*C24</f>
      </c>
    </row>
    <row r="26">
      <c r="A26" s="19" t="s">
        <v>15</v>
      </c>
      <c r="B26" s="20">
        <f>B24</f>
      </c>
      <c r="C26" s="21">
        <f>C24-C25</f>
      </c>
      <c r="D26" s="22" t="s">
        <v>11</v>
      </c>
    </row>
    <row r="28">
      <c r="A28" s="6" t="s">
        <v>19</v>
      </c>
      <c r="B28" s="4" t="s">
        <v>20</v>
      </c>
      <c r="C28" s="5">
        <v>1.9900000095367432</v>
      </c>
    </row>
    <row r="29">
      <c r="A29" s="7" t="s">
        <v>19</v>
      </c>
      <c r="B29" s="8" t="s">
        <v>8</v>
      </c>
      <c r="C29" s="9" t="s">
        <v>9</v>
      </c>
    </row>
    <row r="30">
      <c r="A30" s="11" t="s">
        <v>10</v>
      </c>
      <c r="B30" s="12">
        <v>1</v>
      </c>
      <c r="C30" s="13">
        <f>B30*C28</f>
      </c>
      <c r="D30" s="10" t="s">
        <v>11</v>
      </c>
    </row>
    <row r="31">
      <c r="A31" s="14" t="s">
        <v>12</v>
      </c>
      <c r="B31" s="15">
        <f>SUBTOTAL(9,B30)</f>
      </c>
      <c r="C31" s="16">
        <f>B31*C28</f>
      </c>
    </row>
    <row r="32">
      <c r="A32" s="15" t="s">
        <v>13</v>
      </c>
      <c r="B32" s="18" t="s">
        <v>14</v>
      </c>
      <c r="C32" s="16">
        <f>B32*C31</f>
      </c>
    </row>
    <row r="33">
      <c r="A33" s="19" t="s">
        <v>15</v>
      </c>
      <c r="B33" s="20">
        <f>B31</f>
      </c>
      <c r="C33" s="21">
        <f>C31-C32</f>
      </c>
      <c r="D33" s="22" t="s">
        <v>11</v>
      </c>
    </row>
    <row r="35">
      <c r="A35" s="6" t="s">
        <v>21</v>
      </c>
      <c r="B35" s="4" t="s">
        <v>7</v>
      </c>
      <c r="C35" s="5">
        <v>4</v>
      </c>
    </row>
    <row r="36">
      <c r="A36" s="7" t="s">
        <v>21</v>
      </c>
      <c r="B36" s="8" t="s">
        <v>8</v>
      </c>
      <c r="C36" s="9" t="s">
        <v>9</v>
      </c>
    </row>
    <row r="37">
      <c r="A37" s="11" t="s">
        <v>10</v>
      </c>
      <c r="B37" s="12">
        <v>2</v>
      </c>
      <c r="C37" s="13">
        <f>B37*C35</f>
      </c>
      <c r="D37" s="10" t="s">
        <v>11</v>
      </c>
    </row>
    <row r="38">
      <c r="A38" s="14" t="s">
        <v>12</v>
      </c>
      <c r="B38" s="15">
        <f>SUBTOTAL(9,B37)</f>
      </c>
      <c r="C38" s="16">
        <f>B38*C35</f>
      </c>
    </row>
    <row r="39">
      <c r="A39" s="15" t="s">
        <v>13</v>
      </c>
      <c r="B39" s="18" t="s">
        <v>14</v>
      </c>
      <c r="C39" s="16">
        <f>B39*C38</f>
      </c>
    </row>
    <row r="40">
      <c r="A40" s="19" t="s">
        <v>15</v>
      </c>
      <c r="B40" s="20">
        <f>B38</f>
      </c>
      <c r="C40" s="21">
        <f>C38-C39</f>
      </c>
      <c r="D40" s="22" t="s">
        <v>11</v>
      </c>
    </row>
    <row r="42">
      <c r="B42" s="23" t="s">
        <v>12</v>
      </c>
      <c r="C42" s="17">
        <f>C10+C17+C24+C31+C38</f>
      </c>
    </row>
    <row r="43">
      <c r="B43" s="23" t="s">
        <v>22</v>
      </c>
      <c r="C43" s="17">
        <f>C11+C18+C25+C32+C39</f>
      </c>
    </row>
    <row r="44">
      <c r="B44" s="24" t="s">
        <v>23</v>
      </c>
      <c r="C44" s="25">
        <f>C42-C43</f>
      </c>
    </row>
  </sheetData>
  <mergeCells>
    <mergeCell ref="A7:A8"/>
    <mergeCell ref="A14:A15"/>
    <mergeCell ref="A21:A22"/>
    <mergeCell ref="A28:A29"/>
    <mergeCell ref="A35:A36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"/>
  <sheetViews>
    <sheetView workbookViewId="0" view="pageLayout"/>
  </sheetViews>
  <sheetFormatPr defaultRowHeight="15"/>
  <cols>
    <col min="1" max="1" width="23" customWidth="1"/>
    <col min="2" max="2" width="19" customWidth="1"/>
    <col min="3" max="3" width="11.8571428571429" customWidth="1"/>
    <col min="4" max="4" width="15.4285714285714" customWidth="1"/>
    <col min="5" max="5" width="11.8571428571429" customWidth="1"/>
    <col min="6" max="6" width="2.85714285714286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26</v>
      </c>
    </row>
    <row r="5">
      <c r="A5" s="3"/>
      <c r="B5" s="1"/>
    </row>
    <row r="7">
      <c r="A7" s="27">
        <v>1</v>
      </c>
      <c r="B7" s="26">
        <v>1</v>
      </c>
      <c r="C7" s="26">
        <v>1</v>
      </c>
      <c r="D7" s="26">
        <v>1</v>
      </c>
      <c r="E7" s="28">
        <v>1</v>
      </c>
    </row>
    <row r="8">
      <c r="A8" s="32" t="s">
        <v>6</v>
      </c>
      <c r="B8" s="29" t="s">
        <v>7</v>
      </c>
      <c r="C8" s="30">
        <v>4</v>
      </c>
      <c r="D8" s="31" t="s">
        <v>24</v>
      </c>
      <c r="E8" s="33">
        <f>2*C8</f>
      </c>
      <c r="F8" s="34" t="s">
        <v>11</v>
      </c>
    </row>
    <row r="9">
      <c r="A9" s="32" t="s">
        <v>19</v>
      </c>
      <c r="B9" s="29" t="s">
        <v>20</v>
      </c>
      <c r="C9" s="30">
        <v>1.9900000095367432</v>
      </c>
      <c r="D9" s="31" t="s">
        <v>25</v>
      </c>
      <c r="E9" s="33">
        <f>1*C9</f>
      </c>
      <c r="F9" s="34" t="s">
        <v>11</v>
      </c>
    </row>
    <row r="10">
      <c r="A10" s="32" t="s">
        <v>21</v>
      </c>
      <c r="B10" s="29" t="s">
        <v>7</v>
      </c>
      <c r="C10" s="30">
        <v>4</v>
      </c>
      <c r="D10" s="31" t="s">
        <v>24</v>
      </c>
      <c r="E10" s="33">
        <f>2*C10</f>
      </c>
      <c r="F10" s="34" t="s">
        <v>11</v>
      </c>
    </row>
    <row r="11">
      <c r="A11" s="32" t="s">
        <v>16</v>
      </c>
      <c r="B11" s="29" t="s">
        <v>7</v>
      </c>
      <c r="C11" s="30">
        <v>0.800000011920929</v>
      </c>
      <c r="D11" s="31" t="s">
        <v>26</v>
      </c>
      <c r="E11" s="33">
        <f>3*C11</f>
      </c>
      <c r="F11" s="34" t="s">
        <v>11</v>
      </c>
    </row>
    <row r="12">
      <c r="A12" s="32" t="s">
        <v>17</v>
      </c>
      <c r="B12" s="29" t="s">
        <v>18</v>
      </c>
      <c r="C12" s="30">
        <v>1.5</v>
      </c>
      <c r="D12" s="31" t="s">
        <v>27</v>
      </c>
      <c r="E12" s="33">
        <f>1*C12</f>
      </c>
      <c r="F12" s="34" t="s">
        <v>11</v>
      </c>
    </row>
    <row r="13">
      <c r="D13" s="15" t="s">
        <v>28</v>
      </c>
      <c r="E13" s="16">
        <f>SUBTOTAL(9,E8:E12)</f>
      </c>
    </row>
    <row r="14">
      <c r="D14" s="15" t="s">
        <v>29</v>
      </c>
      <c r="E14" s="16">
        <f>5% * E13</f>
      </c>
    </row>
    <row r="15">
      <c r="D15" s="36" t="s">
        <v>15</v>
      </c>
      <c r="E15" s="35">
        <f>E13-E14</f>
      </c>
      <c r="F15" s="22" t="s">
        <v>11</v>
      </c>
    </row>
    <row r="18">
      <c r="D18" s="37" t="s">
        <v>12</v>
      </c>
      <c r="E18" s="38">
        <f>E13</f>
      </c>
    </row>
    <row r="19">
      <c r="D19" s="37" t="s">
        <v>22</v>
      </c>
      <c r="E19" s="38">
        <f>E14</f>
      </c>
    </row>
    <row r="20">
      <c r="D20" s="24" t="s">
        <v>23</v>
      </c>
      <c r="E20" s="25">
        <f>E18-E19</f>
      </c>
    </row>
  </sheetData>
  <mergeCells>
    <mergeCell ref="A7:E7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2016_26_3</dc:title>
  <dc:creator>Stolons</dc:creator>
  <dc:description>Facture de la semaine 2016_26_3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