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https://netorg4882366-my.sharepoint.com/personal/cyaghmour_samvit-solutions_com/Documents/N3C CDM Mappings/"/>
    </mc:Choice>
  </mc:AlternateContent>
  <xr:revisionPtr revIDLastSave="1467" documentId="13_ncr:1_{E5209921-9681-4FEF-A885-CF06FF3A1EDB}" xr6:coauthVersionLast="45" xr6:coauthVersionMax="45" xr10:uidLastSave="{2FB1092E-BB29-4B33-BE0B-3EA55431E25C}"/>
  <bookViews>
    <workbookView xWindow="28680" yWindow="-120" windowWidth="19440" windowHeight="15000" tabRatio="545" xr2:uid="{4ED5A920-DDF0-4E04-82FE-58717465A574}"/>
  </bookViews>
  <sheets>
    <sheet name="Cover" sheetId="13" r:id="rId1"/>
    <sheet name="MAP - PCORNET to OMOP" sheetId="15" r:id="rId2"/>
    <sheet name="DEs - OMOP CDM v5.3.1" sheetId="3" r:id="rId3"/>
    <sheet name="Review Order" sheetId="16" r:id="rId4"/>
  </sheets>
  <definedNames>
    <definedName name="_xlnm._FilterDatabase" localSheetId="2" hidden="1">'DEs - OMOP CDM v5.3.1'!$A$1:$M$447</definedName>
    <definedName name="_xlnm._FilterDatabase" localSheetId="1" hidden="1">'MAP - PCORNET to OMOP'!$A$2:$Q$508</definedName>
    <definedName name="omop_tbl_col">'DEs - OMOP CDM v5.3.1'!$J$2:$J$235</definedName>
    <definedName name="omop_tbl_col_def">'DEs - OMOP CDM v5.3.1'!$J$2:$M$235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4" i="15" l="1"/>
  <c r="N14" i="15"/>
  <c r="M15" i="15"/>
  <c r="N15" i="15"/>
  <c r="M16" i="15"/>
  <c r="N16" i="15"/>
  <c r="M17" i="15"/>
  <c r="N17" i="15"/>
  <c r="M18" i="15"/>
  <c r="N18" i="15"/>
  <c r="M19" i="15"/>
  <c r="N19" i="15"/>
  <c r="M20" i="15"/>
  <c r="N20" i="15"/>
  <c r="M21" i="15"/>
  <c r="N21" i="15"/>
  <c r="M22" i="15"/>
  <c r="N22" i="15"/>
  <c r="M23" i="15"/>
  <c r="N23" i="15"/>
  <c r="M24" i="15"/>
  <c r="N24" i="15"/>
  <c r="M25" i="15"/>
  <c r="N25" i="15"/>
  <c r="M26" i="15"/>
  <c r="N26" i="15"/>
  <c r="M27" i="15"/>
  <c r="N27" i="15"/>
  <c r="M28" i="15"/>
  <c r="N28" i="15"/>
  <c r="M29" i="15"/>
  <c r="N29" i="15"/>
  <c r="M30" i="15"/>
  <c r="N30" i="15"/>
  <c r="M31" i="15"/>
  <c r="N31" i="15"/>
  <c r="M32" i="15"/>
  <c r="N32" i="15"/>
  <c r="M33" i="15"/>
  <c r="N33" i="15"/>
  <c r="M34" i="15"/>
  <c r="N34" i="15"/>
  <c r="M35" i="15"/>
  <c r="N35" i="15"/>
  <c r="M36" i="15"/>
  <c r="N36" i="15"/>
  <c r="M37" i="15"/>
  <c r="N37" i="15"/>
  <c r="M38" i="15"/>
  <c r="N38" i="15"/>
  <c r="M39" i="15"/>
  <c r="N39" i="15"/>
  <c r="M40" i="15"/>
  <c r="N40" i="15"/>
  <c r="M41" i="15"/>
  <c r="N41" i="15"/>
  <c r="M42" i="15"/>
  <c r="N42" i="15"/>
  <c r="M43" i="15"/>
  <c r="N43" i="15"/>
  <c r="M44" i="15"/>
  <c r="N44" i="15"/>
  <c r="M45" i="15"/>
  <c r="N45" i="15"/>
  <c r="M46" i="15"/>
  <c r="N46" i="15"/>
  <c r="M47" i="15"/>
  <c r="N47" i="15"/>
  <c r="M48" i="15"/>
  <c r="N48" i="15"/>
  <c r="M49" i="15"/>
  <c r="N49" i="15"/>
  <c r="M50" i="15"/>
  <c r="N50" i="15"/>
  <c r="M51" i="15"/>
  <c r="N51" i="15"/>
  <c r="M52" i="15"/>
  <c r="N52" i="15"/>
  <c r="M53" i="15"/>
  <c r="N53" i="15"/>
  <c r="M54" i="15"/>
  <c r="N54" i="15"/>
  <c r="M55" i="15"/>
  <c r="N55" i="15"/>
  <c r="M56" i="15"/>
  <c r="N56" i="15"/>
  <c r="M57" i="15"/>
  <c r="N57" i="15"/>
  <c r="M58" i="15"/>
  <c r="N58" i="15"/>
  <c r="M59" i="15"/>
  <c r="N59" i="15"/>
  <c r="M60" i="15"/>
  <c r="N60" i="15"/>
  <c r="M61" i="15"/>
  <c r="N61" i="15"/>
  <c r="M62" i="15"/>
  <c r="N62" i="15"/>
  <c r="M63" i="15"/>
  <c r="N63" i="15"/>
  <c r="M64" i="15"/>
  <c r="N64" i="15"/>
  <c r="M65" i="15"/>
  <c r="N65" i="15"/>
  <c r="M66" i="15"/>
  <c r="N66" i="15"/>
  <c r="M67" i="15"/>
  <c r="N67" i="15"/>
  <c r="M68" i="15"/>
  <c r="N68" i="15"/>
  <c r="M69" i="15"/>
  <c r="N69" i="15"/>
  <c r="M70" i="15"/>
  <c r="N70" i="15"/>
  <c r="M71" i="15"/>
  <c r="N71" i="15"/>
  <c r="M72" i="15"/>
  <c r="N72" i="15"/>
  <c r="M73" i="15"/>
  <c r="N73" i="15"/>
  <c r="M74" i="15"/>
  <c r="N74" i="15"/>
  <c r="M75" i="15"/>
  <c r="N75" i="15"/>
  <c r="M76" i="15"/>
  <c r="N76" i="15"/>
  <c r="M77" i="15"/>
  <c r="N77" i="15"/>
  <c r="M78" i="15"/>
  <c r="N78" i="15"/>
  <c r="M79" i="15"/>
  <c r="N79" i="15"/>
  <c r="M80" i="15"/>
  <c r="N80" i="15"/>
  <c r="M81" i="15"/>
  <c r="N81" i="15"/>
  <c r="M82" i="15"/>
  <c r="N82" i="15"/>
  <c r="M83" i="15"/>
  <c r="N83" i="15"/>
  <c r="M84" i="15"/>
  <c r="N84" i="15"/>
  <c r="M85" i="15"/>
  <c r="N85" i="15"/>
  <c r="M86" i="15"/>
  <c r="N86" i="15"/>
  <c r="M87" i="15"/>
  <c r="N87" i="15"/>
  <c r="M88" i="15"/>
  <c r="N88" i="15"/>
  <c r="M89" i="15"/>
  <c r="N89" i="15"/>
  <c r="M90" i="15"/>
  <c r="N90" i="15"/>
  <c r="M91" i="15"/>
  <c r="N91" i="15"/>
  <c r="M92" i="15"/>
  <c r="N92" i="15"/>
  <c r="M93" i="15"/>
  <c r="N93" i="15"/>
  <c r="M94" i="15"/>
  <c r="N94" i="15"/>
  <c r="M95" i="15"/>
  <c r="N95" i="15"/>
  <c r="M96" i="15"/>
  <c r="N96" i="15"/>
  <c r="M97" i="15"/>
  <c r="N97" i="15"/>
  <c r="M98" i="15"/>
  <c r="N98" i="15"/>
  <c r="M99" i="15"/>
  <c r="N99" i="15"/>
  <c r="M100" i="15"/>
  <c r="N100" i="15"/>
  <c r="M101" i="15"/>
  <c r="N101" i="15"/>
  <c r="M102" i="15"/>
  <c r="N102" i="15"/>
  <c r="M103" i="15"/>
  <c r="N103" i="15"/>
  <c r="M104" i="15"/>
  <c r="N104" i="15"/>
  <c r="M105" i="15"/>
  <c r="N105" i="15"/>
  <c r="M106" i="15"/>
  <c r="N106" i="15"/>
  <c r="M107" i="15"/>
  <c r="N107" i="15"/>
  <c r="M108" i="15"/>
  <c r="N108" i="15"/>
  <c r="M109" i="15"/>
  <c r="N109" i="15"/>
  <c r="M110" i="15"/>
  <c r="N110" i="15"/>
  <c r="M111" i="15"/>
  <c r="N111" i="15"/>
  <c r="M112" i="15"/>
  <c r="N112" i="15"/>
  <c r="M113" i="15"/>
  <c r="N113" i="15"/>
  <c r="M114" i="15"/>
  <c r="N114" i="15"/>
  <c r="M115" i="15"/>
  <c r="N115" i="15"/>
  <c r="M116" i="15"/>
  <c r="N116" i="15"/>
  <c r="M117" i="15"/>
  <c r="N117" i="15"/>
  <c r="M118" i="15"/>
  <c r="N118" i="15"/>
  <c r="M119" i="15"/>
  <c r="N119" i="15"/>
  <c r="M120" i="15"/>
  <c r="N120" i="15"/>
  <c r="M121" i="15"/>
  <c r="N121" i="15"/>
  <c r="M122" i="15"/>
  <c r="N122" i="15"/>
  <c r="M123" i="15"/>
  <c r="N123" i="15"/>
  <c r="M124" i="15"/>
  <c r="N124" i="15"/>
  <c r="M125" i="15"/>
  <c r="N125" i="15"/>
  <c r="M126" i="15"/>
  <c r="N126" i="15"/>
  <c r="M127" i="15"/>
  <c r="N127" i="15"/>
  <c r="M128" i="15"/>
  <c r="N128" i="15"/>
  <c r="M129" i="15"/>
  <c r="N129" i="15"/>
  <c r="M130" i="15"/>
  <c r="N130" i="15"/>
  <c r="M131" i="15"/>
  <c r="N131" i="15"/>
  <c r="M132" i="15"/>
  <c r="N132" i="15"/>
  <c r="M133" i="15"/>
  <c r="N133" i="15"/>
  <c r="M134" i="15"/>
  <c r="N134" i="15"/>
  <c r="M135" i="15"/>
  <c r="N135" i="15"/>
  <c r="M136" i="15"/>
  <c r="N136" i="15"/>
  <c r="M137" i="15"/>
  <c r="N137" i="15"/>
  <c r="M138" i="15"/>
  <c r="N138" i="15"/>
  <c r="M139" i="15"/>
  <c r="N139" i="15"/>
  <c r="M140" i="15"/>
  <c r="N140" i="15"/>
  <c r="M141" i="15"/>
  <c r="N141" i="15"/>
  <c r="M142" i="15"/>
  <c r="N142" i="15"/>
  <c r="M143" i="15"/>
  <c r="N143" i="15"/>
  <c r="M144" i="15"/>
  <c r="N144" i="15"/>
  <c r="M145" i="15"/>
  <c r="N145" i="15"/>
  <c r="M146" i="15"/>
  <c r="N146" i="15"/>
  <c r="M147" i="15"/>
  <c r="N147" i="15"/>
  <c r="M148" i="15"/>
  <c r="N148" i="15"/>
  <c r="M149" i="15"/>
  <c r="N149" i="15"/>
  <c r="M150" i="15"/>
  <c r="N150" i="15"/>
  <c r="M151" i="15"/>
  <c r="N151" i="15"/>
  <c r="M152" i="15"/>
  <c r="N152" i="15"/>
  <c r="M153" i="15"/>
  <c r="N153" i="15"/>
  <c r="M154" i="15"/>
  <c r="N154" i="15"/>
  <c r="M155" i="15"/>
  <c r="N155" i="15"/>
  <c r="M156" i="15"/>
  <c r="N156" i="15"/>
  <c r="M157" i="15"/>
  <c r="N157" i="15"/>
  <c r="M158" i="15"/>
  <c r="N158" i="15"/>
  <c r="M159" i="15"/>
  <c r="N159" i="15"/>
  <c r="M160" i="15"/>
  <c r="N160" i="15"/>
  <c r="M161" i="15"/>
  <c r="N161" i="15"/>
  <c r="M162" i="15"/>
  <c r="N162" i="15"/>
  <c r="M163" i="15"/>
  <c r="N163" i="15"/>
  <c r="M164" i="15"/>
  <c r="N164" i="15"/>
  <c r="M165" i="15"/>
  <c r="N165" i="15"/>
  <c r="M166" i="15"/>
  <c r="N166" i="15"/>
  <c r="M167" i="15"/>
  <c r="N167" i="15"/>
  <c r="M168" i="15"/>
  <c r="N168" i="15"/>
  <c r="M169" i="15"/>
  <c r="N169" i="15"/>
  <c r="M170" i="15"/>
  <c r="N170" i="15"/>
  <c r="M171" i="15"/>
  <c r="N171" i="15"/>
  <c r="M172" i="15"/>
  <c r="N172" i="15"/>
  <c r="M173" i="15"/>
  <c r="N173" i="15"/>
  <c r="M174" i="15"/>
  <c r="N174" i="15"/>
  <c r="M175" i="15"/>
  <c r="N175" i="15"/>
  <c r="M176" i="15"/>
  <c r="N176" i="15"/>
  <c r="M177" i="15"/>
  <c r="N177" i="15"/>
  <c r="M178" i="15"/>
  <c r="N178" i="15"/>
  <c r="M179" i="15"/>
  <c r="N179" i="15"/>
  <c r="M180" i="15"/>
  <c r="N180" i="15"/>
  <c r="M181" i="15"/>
  <c r="N181" i="15"/>
  <c r="M182" i="15"/>
  <c r="N182" i="15"/>
  <c r="M183" i="15"/>
  <c r="N183" i="15"/>
  <c r="M184" i="15"/>
  <c r="N184" i="15"/>
  <c r="M185" i="15"/>
  <c r="N185" i="15"/>
  <c r="M186" i="15"/>
  <c r="N186" i="15"/>
  <c r="M187" i="15"/>
  <c r="N187" i="15"/>
  <c r="M188" i="15"/>
  <c r="N188" i="15"/>
  <c r="M189" i="15"/>
  <c r="N189" i="15"/>
  <c r="M190" i="15"/>
  <c r="N190" i="15"/>
  <c r="M191" i="15"/>
  <c r="N191" i="15"/>
  <c r="M192" i="15"/>
  <c r="N192" i="15"/>
  <c r="M193" i="15"/>
  <c r="N193" i="15"/>
  <c r="M194" i="15"/>
  <c r="N194" i="15"/>
  <c r="M195" i="15"/>
  <c r="N195" i="15"/>
  <c r="M196" i="15"/>
  <c r="N196" i="15"/>
  <c r="M197" i="15"/>
  <c r="N197" i="15"/>
  <c r="M198" i="15"/>
  <c r="N198" i="15"/>
  <c r="M199" i="15"/>
  <c r="N199" i="15"/>
  <c r="M200" i="15"/>
  <c r="N200" i="15"/>
  <c r="M201" i="15"/>
  <c r="N201" i="15"/>
  <c r="M202" i="15"/>
  <c r="N202" i="15"/>
  <c r="M203" i="15"/>
  <c r="N203" i="15"/>
  <c r="M204" i="15"/>
  <c r="N204" i="15"/>
  <c r="M205" i="15"/>
  <c r="N205" i="15"/>
  <c r="M206" i="15"/>
  <c r="N206" i="15"/>
  <c r="M207" i="15"/>
  <c r="N207" i="15"/>
  <c r="M208" i="15"/>
  <c r="N208" i="15"/>
  <c r="M209" i="15"/>
  <c r="N209" i="15"/>
  <c r="M210" i="15"/>
  <c r="N210" i="15"/>
  <c r="M211" i="15"/>
  <c r="N211" i="15"/>
  <c r="M212" i="15"/>
  <c r="N212" i="15"/>
  <c r="M213" i="15"/>
  <c r="N213" i="15"/>
  <c r="M214" i="15"/>
  <c r="N214" i="15"/>
  <c r="M215" i="15"/>
  <c r="N215" i="15"/>
  <c r="M216" i="15"/>
  <c r="N216" i="15"/>
  <c r="M217" i="15"/>
  <c r="N217" i="15"/>
  <c r="M218" i="15"/>
  <c r="N218" i="15"/>
  <c r="M219" i="15"/>
  <c r="N219" i="15"/>
  <c r="M220" i="15"/>
  <c r="N220" i="15"/>
  <c r="M221" i="15"/>
  <c r="N221" i="15"/>
  <c r="M222" i="15"/>
  <c r="N222" i="15"/>
  <c r="M223" i="15"/>
  <c r="N223" i="15"/>
  <c r="M224" i="15"/>
  <c r="N224" i="15"/>
  <c r="M225" i="15"/>
  <c r="N225" i="15"/>
  <c r="M226" i="15"/>
  <c r="N226" i="15"/>
  <c r="M227" i="15"/>
  <c r="N227" i="15"/>
  <c r="M228" i="15"/>
  <c r="N228" i="15"/>
  <c r="M229" i="15"/>
  <c r="N229" i="15"/>
  <c r="M230" i="15"/>
  <c r="N230" i="15"/>
  <c r="M231" i="15"/>
  <c r="N231" i="15"/>
  <c r="M232" i="15"/>
  <c r="N232" i="15"/>
  <c r="M233" i="15"/>
  <c r="N233" i="15"/>
  <c r="M234" i="15"/>
  <c r="N234" i="15"/>
  <c r="M235" i="15"/>
  <c r="N235" i="15"/>
  <c r="M236" i="15"/>
  <c r="N236" i="15"/>
  <c r="M237" i="15"/>
  <c r="N237" i="15"/>
  <c r="M238" i="15"/>
  <c r="N238" i="15"/>
  <c r="M239" i="15"/>
  <c r="N239" i="15"/>
  <c r="M240" i="15"/>
  <c r="N240" i="15"/>
  <c r="M241" i="15"/>
  <c r="N241" i="15"/>
  <c r="M242" i="15"/>
  <c r="N242" i="15"/>
  <c r="M243" i="15"/>
  <c r="N243" i="15"/>
  <c r="M244" i="15"/>
  <c r="N244" i="15"/>
  <c r="M245" i="15"/>
  <c r="N245" i="15"/>
  <c r="M246" i="15"/>
  <c r="N246" i="15"/>
  <c r="M247" i="15"/>
  <c r="N247" i="15"/>
  <c r="M248" i="15"/>
  <c r="N248" i="15"/>
  <c r="M249" i="15"/>
  <c r="N249" i="15"/>
  <c r="M250" i="15"/>
  <c r="N250" i="15"/>
  <c r="M251" i="15"/>
  <c r="N251" i="15"/>
  <c r="M252" i="15"/>
  <c r="N252" i="15"/>
  <c r="M253" i="15"/>
  <c r="N253" i="15"/>
  <c r="M254" i="15"/>
  <c r="N254" i="15"/>
  <c r="M255" i="15"/>
  <c r="N255" i="15"/>
  <c r="M256" i="15"/>
  <c r="N256" i="15"/>
  <c r="M257" i="15"/>
  <c r="N257" i="15"/>
  <c r="M258" i="15"/>
  <c r="N258" i="15"/>
  <c r="M259" i="15"/>
  <c r="N259" i="15"/>
  <c r="M260" i="15"/>
  <c r="N260" i="15"/>
  <c r="M261" i="15"/>
  <c r="N261" i="15"/>
  <c r="M262" i="15"/>
  <c r="N262" i="15"/>
  <c r="M263" i="15"/>
  <c r="N263" i="15"/>
  <c r="M264" i="15"/>
  <c r="N264" i="15"/>
  <c r="M265" i="15"/>
  <c r="N265" i="15"/>
  <c r="M266" i="15"/>
  <c r="N266" i="15"/>
  <c r="M267" i="15"/>
  <c r="N267" i="15"/>
  <c r="M268" i="15"/>
  <c r="N268" i="15"/>
  <c r="M269" i="15"/>
  <c r="N269" i="15"/>
  <c r="M270" i="15"/>
  <c r="N270" i="15"/>
  <c r="M271" i="15"/>
  <c r="N271" i="15"/>
  <c r="M272" i="15"/>
  <c r="N272" i="15"/>
  <c r="M273" i="15"/>
  <c r="N273" i="15"/>
  <c r="M274" i="15"/>
  <c r="N274" i="15"/>
  <c r="M275" i="15"/>
  <c r="N275" i="15"/>
  <c r="M276" i="15"/>
  <c r="N276" i="15"/>
  <c r="M277" i="15"/>
  <c r="N277" i="15"/>
  <c r="M278" i="15"/>
  <c r="N278" i="15"/>
  <c r="M279" i="15"/>
  <c r="N279" i="15"/>
  <c r="M280" i="15"/>
  <c r="N280" i="15"/>
  <c r="M281" i="15"/>
  <c r="N281" i="15"/>
  <c r="M282" i="15"/>
  <c r="N282" i="15"/>
  <c r="M283" i="15"/>
  <c r="N283" i="15"/>
  <c r="M284" i="15"/>
  <c r="N284" i="15"/>
  <c r="M285" i="15"/>
  <c r="N285" i="15"/>
  <c r="M286" i="15"/>
  <c r="N286" i="15"/>
  <c r="M287" i="15"/>
  <c r="N287" i="15"/>
  <c r="M288" i="15"/>
  <c r="N288" i="15"/>
  <c r="M289" i="15"/>
  <c r="N289" i="15"/>
  <c r="M290" i="15"/>
  <c r="N290" i="15"/>
  <c r="M291" i="15"/>
  <c r="N291" i="15"/>
  <c r="M292" i="15"/>
  <c r="N292" i="15"/>
  <c r="M293" i="15"/>
  <c r="N293" i="15"/>
  <c r="M294" i="15"/>
  <c r="N294" i="15"/>
  <c r="M295" i="15"/>
  <c r="N295" i="15"/>
  <c r="M296" i="15"/>
  <c r="N296" i="15"/>
  <c r="M297" i="15"/>
  <c r="N297" i="15"/>
  <c r="M298" i="15"/>
  <c r="N298" i="15"/>
  <c r="M299" i="15"/>
  <c r="N299" i="15"/>
  <c r="M300" i="15"/>
  <c r="N300" i="15"/>
  <c r="M301" i="15"/>
  <c r="N301" i="15"/>
  <c r="M302" i="15"/>
  <c r="N302" i="15"/>
  <c r="M303" i="15"/>
  <c r="N303" i="15"/>
  <c r="M304" i="15"/>
  <c r="N304" i="15"/>
  <c r="M305" i="15"/>
  <c r="N305" i="15"/>
  <c r="M306" i="15"/>
  <c r="N306" i="15"/>
  <c r="M307" i="15"/>
  <c r="N307" i="15"/>
  <c r="M308" i="15"/>
  <c r="N308" i="15"/>
  <c r="M309" i="15"/>
  <c r="N309" i="15"/>
  <c r="M310" i="15"/>
  <c r="N310" i="15"/>
  <c r="M311" i="15"/>
  <c r="N311" i="15"/>
  <c r="M312" i="15"/>
  <c r="N312" i="15"/>
  <c r="M313" i="15"/>
  <c r="N313" i="15"/>
  <c r="M314" i="15"/>
  <c r="N314" i="15"/>
  <c r="M315" i="15"/>
  <c r="N315" i="15"/>
  <c r="M316" i="15"/>
  <c r="N316" i="15"/>
  <c r="M317" i="15"/>
  <c r="N317" i="15"/>
  <c r="M318" i="15"/>
  <c r="N318" i="15"/>
  <c r="M319" i="15"/>
  <c r="N319" i="15"/>
  <c r="M320" i="15"/>
  <c r="N320" i="15"/>
  <c r="M321" i="15"/>
  <c r="N321" i="15"/>
  <c r="M322" i="15"/>
  <c r="N322" i="15"/>
  <c r="M323" i="15"/>
  <c r="N323" i="15"/>
  <c r="M324" i="15"/>
  <c r="N324" i="15"/>
  <c r="M325" i="15"/>
  <c r="N325" i="15"/>
  <c r="M326" i="15"/>
  <c r="N326" i="15"/>
  <c r="M327" i="15"/>
  <c r="N327" i="15"/>
  <c r="M328" i="15"/>
  <c r="N328" i="15"/>
  <c r="M329" i="15"/>
  <c r="N329" i="15"/>
  <c r="M330" i="15"/>
  <c r="N330" i="15"/>
  <c r="M331" i="15"/>
  <c r="N331" i="15"/>
  <c r="M332" i="15"/>
  <c r="N332" i="15"/>
  <c r="M333" i="15"/>
  <c r="N333" i="15"/>
  <c r="M334" i="15"/>
  <c r="N334" i="15"/>
  <c r="M335" i="15"/>
  <c r="N335" i="15"/>
  <c r="M336" i="15"/>
  <c r="N336" i="15"/>
  <c r="M337" i="15"/>
  <c r="N337" i="15"/>
  <c r="M338" i="15"/>
  <c r="N338" i="15"/>
  <c r="M339" i="15"/>
  <c r="N339" i="15"/>
  <c r="M340" i="15"/>
  <c r="N340" i="15"/>
  <c r="M341" i="15"/>
  <c r="N341" i="15"/>
  <c r="M342" i="15"/>
  <c r="N342" i="15"/>
  <c r="M343" i="15"/>
  <c r="N343" i="15"/>
  <c r="M344" i="15"/>
  <c r="N344" i="15"/>
  <c r="M345" i="15"/>
  <c r="N345" i="15"/>
  <c r="M346" i="15"/>
  <c r="N346" i="15"/>
  <c r="M347" i="15"/>
  <c r="N347" i="15"/>
  <c r="M348" i="15"/>
  <c r="N348" i="15"/>
  <c r="M349" i="15"/>
  <c r="N349" i="15"/>
  <c r="M350" i="15"/>
  <c r="N350" i="15"/>
  <c r="M351" i="15"/>
  <c r="N351" i="15"/>
  <c r="M352" i="15"/>
  <c r="N352" i="15"/>
  <c r="M353" i="15"/>
  <c r="N353" i="15"/>
  <c r="M354" i="15"/>
  <c r="N354" i="15"/>
  <c r="M355" i="15"/>
  <c r="N355" i="15"/>
  <c r="M356" i="15"/>
  <c r="N356" i="15"/>
  <c r="M357" i="15"/>
  <c r="N357" i="15"/>
  <c r="M358" i="15"/>
  <c r="N358" i="15"/>
  <c r="M359" i="15"/>
  <c r="N359" i="15"/>
  <c r="M360" i="15"/>
  <c r="N360" i="15"/>
  <c r="M361" i="15"/>
  <c r="N361" i="15"/>
  <c r="M362" i="15"/>
  <c r="N362" i="15"/>
  <c r="M363" i="15"/>
  <c r="N363" i="15"/>
  <c r="M364" i="15"/>
  <c r="N364" i="15"/>
  <c r="M365" i="15"/>
  <c r="N365" i="15"/>
  <c r="M366" i="15"/>
  <c r="N366" i="15"/>
  <c r="M367" i="15"/>
  <c r="N367" i="15"/>
  <c r="M368" i="15"/>
  <c r="N368" i="15"/>
  <c r="M369" i="15"/>
  <c r="N369" i="15"/>
  <c r="M370" i="15"/>
  <c r="N370" i="15"/>
  <c r="M371" i="15"/>
  <c r="N371" i="15"/>
  <c r="M372" i="15"/>
  <c r="N372" i="15"/>
  <c r="M373" i="15"/>
  <c r="N373" i="15"/>
  <c r="M374" i="15"/>
  <c r="N374" i="15"/>
  <c r="M375" i="15"/>
  <c r="N375" i="15"/>
  <c r="M376" i="15"/>
  <c r="N376" i="15"/>
  <c r="M377" i="15"/>
  <c r="N377" i="15"/>
  <c r="M378" i="15"/>
  <c r="N378" i="15"/>
  <c r="M379" i="15"/>
  <c r="N379" i="15"/>
  <c r="M380" i="15"/>
  <c r="N380" i="15"/>
  <c r="M381" i="15"/>
  <c r="N381" i="15"/>
  <c r="M382" i="15"/>
  <c r="N382" i="15"/>
  <c r="M383" i="15"/>
  <c r="N383" i="15"/>
  <c r="M384" i="15"/>
  <c r="N384" i="15"/>
  <c r="M385" i="15"/>
  <c r="N385" i="15"/>
  <c r="M386" i="15"/>
  <c r="N386" i="15"/>
  <c r="M387" i="15"/>
  <c r="N387" i="15"/>
  <c r="M388" i="15"/>
  <c r="N388" i="15"/>
  <c r="M389" i="15"/>
  <c r="N389" i="15"/>
  <c r="M390" i="15"/>
  <c r="N390" i="15"/>
  <c r="M391" i="15"/>
  <c r="N391" i="15"/>
  <c r="M392" i="15"/>
  <c r="N392" i="15"/>
  <c r="M393" i="15"/>
  <c r="N393" i="15"/>
  <c r="M394" i="15"/>
  <c r="N394" i="15"/>
  <c r="M395" i="15"/>
  <c r="N395" i="15"/>
  <c r="M396" i="15"/>
  <c r="N396" i="15"/>
  <c r="M397" i="15"/>
  <c r="N397" i="15"/>
  <c r="M398" i="15"/>
  <c r="N398" i="15"/>
  <c r="M399" i="15"/>
  <c r="N399" i="15"/>
  <c r="M400" i="15"/>
  <c r="N400" i="15"/>
  <c r="M401" i="15"/>
  <c r="N401" i="15"/>
  <c r="M402" i="15"/>
  <c r="N402" i="15"/>
  <c r="M403" i="15"/>
  <c r="N403" i="15"/>
  <c r="M404" i="15"/>
  <c r="N404" i="15"/>
  <c r="M405" i="15"/>
  <c r="N405" i="15"/>
  <c r="M406" i="15"/>
  <c r="N406" i="15"/>
  <c r="M407" i="15"/>
  <c r="N407" i="15"/>
  <c r="M408" i="15"/>
  <c r="N408" i="15"/>
  <c r="M409" i="15"/>
  <c r="N409" i="15"/>
  <c r="M410" i="15"/>
  <c r="N410" i="15"/>
  <c r="M411" i="15"/>
  <c r="N411" i="15"/>
  <c r="M412" i="15"/>
  <c r="N412" i="15"/>
  <c r="M413" i="15"/>
  <c r="N413" i="15"/>
  <c r="M414" i="15"/>
  <c r="N414" i="15"/>
  <c r="M415" i="15"/>
  <c r="N415" i="15"/>
  <c r="M416" i="15"/>
  <c r="N416" i="15"/>
  <c r="M417" i="15"/>
  <c r="N417" i="15"/>
  <c r="M418" i="15"/>
  <c r="N418" i="15"/>
  <c r="M419" i="15"/>
  <c r="N419" i="15"/>
  <c r="M420" i="15"/>
  <c r="N420" i="15"/>
  <c r="M421" i="15"/>
  <c r="N421" i="15"/>
  <c r="M422" i="15"/>
  <c r="N422" i="15"/>
  <c r="M423" i="15"/>
  <c r="N423" i="15"/>
  <c r="M424" i="15"/>
  <c r="N424" i="15"/>
  <c r="M425" i="15"/>
  <c r="N425" i="15"/>
  <c r="M426" i="15"/>
  <c r="N426" i="15"/>
  <c r="M427" i="15"/>
  <c r="N427" i="15"/>
  <c r="M428" i="15"/>
  <c r="N428" i="15"/>
  <c r="M429" i="15"/>
  <c r="N429" i="15"/>
  <c r="M430" i="15"/>
  <c r="N430" i="15"/>
  <c r="M431" i="15"/>
  <c r="N431" i="15"/>
  <c r="M432" i="15"/>
  <c r="N432" i="15"/>
  <c r="M433" i="15"/>
  <c r="N433" i="15"/>
  <c r="M434" i="15"/>
  <c r="N434" i="15"/>
  <c r="M435" i="15"/>
  <c r="N435" i="15"/>
  <c r="M436" i="15"/>
  <c r="N436" i="15"/>
  <c r="M437" i="15"/>
  <c r="N437" i="15"/>
  <c r="M438" i="15"/>
  <c r="N438" i="15"/>
  <c r="M439" i="15"/>
  <c r="N439" i="15"/>
  <c r="M440" i="15"/>
  <c r="N440" i="15"/>
  <c r="M441" i="15"/>
  <c r="N441" i="15"/>
  <c r="M442" i="15"/>
  <c r="N442" i="15"/>
  <c r="M443" i="15"/>
  <c r="N443" i="15"/>
  <c r="M444" i="15"/>
  <c r="N444" i="15"/>
  <c r="M445" i="15"/>
  <c r="N445" i="15"/>
  <c r="M446" i="15"/>
  <c r="N446" i="15"/>
  <c r="M447" i="15"/>
  <c r="N447" i="15"/>
  <c r="M448" i="15"/>
  <c r="N448" i="15"/>
  <c r="M449" i="15"/>
  <c r="N449" i="15"/>
  <c r="M450" i="15"/>
  <c r="N450" i="15"/>
  <c r="M451" i="15"/>
  <c r="N451" i="15"/>
  <c r="M452" i="15"/>
  <c r="N452" i="15"/>
  <c r="M453" i="15"/>
  <c r="N453" i="15"/>
  <c r="M454" i="15"/>
  <c r="N454" i="15"/>
  <c r="M455" i="15"/>
  <c r="N455" i="15"/>
  <c r="M456" i="15"/>
  <c r="N456" i="15"/>
  <c r="M457" i="15"/>
  <c r="N457" i="15"/>
  <c r="M458" i="15"/>
  <c r="N458" i="15"/>
  <c r="M459" i="15"/>
  <c r="N459" i="15"/>
  <c r="M460" i="15"/>
  <c r="N460" i="15"/>
  <c r="M461" i="15"/>
  <c r="N461" i="15"/>
  <c r="M462" i="15"/>
  <c r="N462" i="15"/>
  <c r="M463" i="15"/>
  <c r="N463" i="15"/>
  <c r="M464" i="15"/>
  <c r="N464" i="15"/>
  <c r="M465" i="15"/>
  <c r="N465" i="15"/>
  <c r="M466" i="15"/>
  <c r="N466" i="15"/>
  <c r="M467" i="15"/>
  <c r="N467" i="15"/>
  <c r="M468" i="15"/>
  <c r="N468" i="15"/>
  <c r="M469" i="15"/>
  <c r="N469" i="15"/>
  <c r="M470" i="15"/>
  <c r="N470" i="15"/>
  <c r="M471" i="15"/>
  <c r="N471" i="15"/>
  <c r="M472" i="15"/>
  <c r="N472" i="15"/>
  <c r="M473" i="15"/>
  <c r="N473" i="15"/>
  <c r="M474" i="15"/>
  <c r="N474" i="15"/>
  <c r="M475" i="15"/>
  <c r="N475" i="15"/>
  <c r="M476" i="15"/>
  <c r="N476" i="15"/>
  <c r="M477" i="15"/>
  <c r="N477" i="15"/>
  <c r="M478" i="15"/>
  <c r="N478" i="15"/>
  <c r="M479" i="15"/>
  <c r="N479" i="15"/>
  <c r="M480" i="15"/>
  <c r="N480" i="15"/>
  <c r="M481" i="15"/>
  <c r="N481" i="15"/>
  <c r="M482" i="15"/>
  <c r="N482" i="15"/>
  <c r="M483" i="15"/>
  <c r="N483" i="15"/>
  <c r="M484" i="15"/>
  <c r="N484" i="15"/>
  <c r="M485" i="15"/>
  <c r="N485" i="15"/>
  <c r="M486" i="15"/>
  <c r="N486" i="15"/>
  <c r="M487" i="15"/>
  <c r="N487" i="15"/>
  <c r="M488" i="15"/>
  <c r="N488" i="15"/>
  <c r="M489" i="15"/>
  <c r="N489" i="15"/>
  <c r="M490" i="15"/>
  <c r="N490" i="15"/>
  <c r="M491" i="15"/>
  <c r="N491" i="15"/>
  <c r="M492" i="15"/>
  <c r="N492" i="15"/>
  <c r="M493" i="15"/>
  <c r="N493" i="15"/>
  <c r="M494" i="15"/>
  <c r="N494" i="15"/>
  <c r="M495" i="15"/>
  <c r="N495" i="15"/>
  <c r="M496" i="15"/>
  <c r="N496" i="15"/>
  <c r="M497" i="15"/>
  <c r="N497" i="15"/>
  <c r="M498" i="15"/>
  <c r="N498" i="15"/>
  <c r="M499" i="15"/>
  <c r="N499" i="15"/>
  <c r="M500" i="15"/>
  <c r="N500" i="15"/>
  <c r="M501" i="15"/>
  <c r="N501" i="15"/>
  <c r="M502" i="15"/>
  <c r="N502" i="15"/>
  <c r="M503" i="15"/>
  <c r="N503" i="15"/>
  <c r="M504" i="15"/>
  <c r="N504" i="15"/>
  <c r="M505" i="15"/>
  <c r="N505" i="15"/>
  <c r="M506" i="15"/>
  <c r="N506" i="15"/>
  <c r="M507" i="15"/>
  <c r="N507" i="15"/>
  <c r="M508" i="15"/>
  <c r="N508" i="15"/>
  <c r="M4" i="15"/>
  <c r="N4" i="15"/>
  <c r="M5" i="15"/>
  <c r="N5" i="15"/>
  <c r="M6" i="15"/>
  <c r="N6" i="15"/>
  <c r="M7" i="15"/>
  <c r="N7" i="15"/>
  <c r="M8" i="15"/>
  <c r="N8" i="15"/>
  <c r="M9" i="15"/>
  <c r="N9" i="15"/>
  <c r="M10" i="15"/>
  <c r="N10" i="15"/>
  <c r="M11" i="15"/>
  <c r="N11" i="15"/>
  <c r="M12" i="15"/>
  <c r="N12" i="15"/>
  <c r="M13" i="15"/>
  <c r="N13" i="15"/>
  <c r="N3" i="15"/>
  <c r="M3" i="15"/>
  <c r="O474" i="15" l="1"/>
  <c r="O475" i="15"/>
  <c r="O55" i="15" l="1"/>
  <c r="O56" i="15"/>
  <c r="O14" i="15"/>
  <c r="O10" i="15" l="1"/>
  <c r="O72" i="15" l="1"/>
  <c r="K213" i="3"/>
  <c r="K193" i="3"/>
  <c r="K177" i="3"/>
  <c r="K163" i="3"/>
  <c r="K148" i="3"/>
  <c r="K129" i="3"/>
  <c r="K123" i="3"/>
  <c r="K104" i="3"/>
  <c r="K83" i="3"/>
  <c r="K74" i="3"/>
  <c r="K50" i="3"/>
  <c r="K34" i="3"/>
  <c r="K26" i="3"/>
  <c r="K9" i="3"/>
  <c r="K2" i="3"/>
  <c r="O201" i="15" l="1"/>
  <c r="O258" i="15" l="1"/>
  <c r="O227" i="15" l="1"/>
  <c r="O95" i="15"/>
  <c r="O3" i="15" l="1"/>
  <c r="O5" i="15"/>
  <c r="O6" i="15"/>
  <c r="O7" i="15"/>
  <c r="O8" i="15"/>
  <c r="O9" i="15"/>
  <c r="O11" i="15"/>
  <c r="O12" i="15"/>
  <c r="O13"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7" i="15"/>
  <c r="O58" i="15"/>
  <c r="O59" i="15"/>
  <c r="O60" i="15"/>
  <c r="O61" i="15"/>
  <c r="O62" i="15"/>
  <c r="O63" i="15"/>
  <c r="O64" i="15"/>
  <c r="O65" i="15"/>
  <c r="O66" i="15"/>
  <c r="O67" i="15"/>
  <c r="O68" i="15"/>
  <c r="O69" i="15"/>
  <c r="O70" i="15"/>
  <c r="O71" i="15"/>
  <c r="O73" i="15"/>
  <c r="O74" i="15"/>
  <c r="O75" i="15"/>
  <c r="O76" i="15"/>
  <c r="O77" i="15"/>
  <c r="O78" i="15"/>
  <c r="O79" i="15"/>
  <c r="O80" i="15"/>
  <c r="O81" i="15"/>
  <c r="O82" i="15"/>
  <c r="O83" i="15"/>
  <c r="O84" i="15"/>
  <c r="O85" i="15"/>
  <c r="O86" i="15"/>
  <c r="O87" i="15"/>
  <c r="O88" i="15"/>
  <c r="O89" i="15"/>
  <c r="O90" i="15"/>
  <c r="O91" i="15"/>
  <c r="O92" i="15"/>
  <c r="O93" i="15"/>
  <c r="O94" i="15"/>
  <c r="O96" i="15"/>
  <c r="O97" i="15"/>
  <c r="O98" i="15"/>
  <c r="O99" i="15"/>
  <c r="O100" i="15"/>
  <c r="O101" i="15"/>
  <c r="O102" i="15"/>
  <c r="O103" i="15"/>
  <c r="O104" i="15"/>
  <c r="O105" i="15"/>
  <c r="O106" i="15"/>
  <c r="O107" i="15"/>
  <c r="O108" i="15"/>
  <c r="O109" i="15"/>
  <c r="O110" i="15"/>
  <c r="O111" i="15"/>
  <c r="O112" i="15"/>
  <c r="O113" i="15"/>
  <c r="O114" i="15"/>
  <c r="O115" i="15"/>
  <c r="O116" i="15"/>
  <c r="O117" i="15"/>
  <c r="O118" i="15"/>
  <c r="O119" i="15"/>
  <c r="O120" i="15"/>
  <c r="O121" i="15"/>
  <c r="O122" i="15"/>
  <c r="O123" i="15"/>
  <c r="O124" i="15"/>
  <c r="O125" i="15"/>
  <c r="O126" i="15"/>
  <c r="O127" i="15"/>
  <c r="O128" i="15"/>
  <c r="O129" i="15"/>
  <c r="O130" i="15"/>
  <c r="O131" i="15"/>
  <c r="O132" i="15"/>
  <c r="O133" i="15"/>
  <c r="O134" i="15"/>
  <c r="O135" i="15"/>
  <c r="O136" i="15"/>
  <c r="O137" i="15"/>
  <c r="O138" i="15"/>
  <c r="O139" i="15"/>
  <c r="O140" i="15"/>
  <c r="O141" i="15"/>
  <c r="O142" i="15"/>
  <c r="O143" i="15"/>
  <c r="O144" i="15"/>
  <c r="O145" i="15"/>
  <c r="O146" i="15"/>
  <c r="O147" i="15"/>
  <c r="O148" i="15"/>
  <c r="O149" i="15"/>
  <c r="O150" i="15"/>
  <c r="O151" i="15"/>
  <c r="O152" i="15"/>
  <c r="O153" i="15"/>
  <c r="O154" i="15"/>
  <c r="O155" i="15"/>
  <c r="O156" i="15"/>
  <c r="O157" i="15"/>
  <c r="O158" i="15"/>
  <c r="O159" i="15"/>
  <c r="O160" i="15"/>
  <c r="O161" i="15"/>
  <c r="O162" i="15"/>
  <c r="O163" i="15"/>
  <c r="O164" i="15"/>
  <c r="O165" i="15"/>
  <c r="O166" i="15"/>
  <c r="O167" i="15"/>
  <c r="O168" i="15"/>
  <c r="O169" i="15"/>
  <c r="O170" i="15"/>
  <c r="O171" i="15"/>
  <c r="O172" i="15"/>
  <c r="O173" i="15"/>
  <c r="O174" i="15"/>
  <c r="O175" i="15"/>
  <c r="O176" i="15"/>
  <c r="O177" i="15"/>
  <c r="O178" i="15"/>
  <c r="O179" i="15"/>
  <c r="O180" i="15"/>
  <c r="O181" i="15"/>
  <c r="O182" i="15"/>
  <c r="O183" i="15"/>
  <c r="O184" i="15"/>
  <c r="O185" i="15"/>
  <c r="O186" i="15"/>
  <c r="O187" i="15"/>
  <c r="O188" i="15"/>
  <c r="O189" i="15"/>
  <c r="O190" i="15"/>
  <c r="O191" i="15"/>
  <c r="O192" i="15"/>
  <c r="O193" i="15"/>
  <c r="O194" i="15"/>
  <c r="O195" i="15"/>
  <c r="O196" i="15"/>
  <c r="O197" i="15"/>
  <c r="O198" i="15"/>
  <c r="O199" i="15"/>
  <c r="O200" i="15"/>
  <c r="O202" i="15"/>
  <c r="O203" i="15"/>
  <c r="O204" i="15"/>
  <c r="O205" i="15"/>
  <c r="O206" i="15"/>
  <c r="O207" i="15"/>
  <c r="O208" i="15"/>
  <c r="O209" i="15"/>
  <c r="O210" i="15"/>
  <c r="O211" i="15"/>
  <c r="O212" i="15"/>
  <c r="O213" i="15"/>
  <c r="O214" i="15"/>
  <c r="O215" i="15"/>
  <c r="O216" i="15"/>
  <c r="O217" i="15"/>
  <c r="O218" i="15"/>
  <c r="O219" i="15"/>
  <c r="O220" i="15"/>
  <c r="O221" i="15"/>
  <c r="O222" i="15"/>
  <c r="O223" i="15"/>
  <c r="O224" i="15"/>
  <c r="O225" i="15"/>
  <c r="O226" i="15"/>
  <c r="O228" i="15"/>
  <c r="O229" i="15"/>
  <c r="O230" i="15"/>
  <c r="O231" i="15"/>
  <c r="O232" i="15"/>
  <c r="O233" i="15"/>
  <c r="O234" i="15"/>
  <c r="O235" i="15"/>
  <c r="O236" i="15"/>
  <c r="O237" i="15"/>
  <c r="O238" i="15"/>
  <c r="O239" i="15"/>
  <c r="O240" i="15"/>
  <c r="O241" i="15"/>
  <c r="O242" i="15"/>
  <c r="O243" i="15"/>
  <c r="O244" i="15"/>
  <c r="O245" i="15"/>
  <c r="O246" i="15"/>
  <c r="O247" i="15"/>
  <c r="O248" i="15"/>
  <c r="O249" i="15"/>
  <c r="O250" i="15"/>
  <c r="O251" i="15"/>
  <c r="O252" i="15"/>
  <c r="O253" i="15"/>
  <c r="O254" i="15"/>
  <c r="O255" i="15"/>
  <c r="O256" i="15"/>
  <c r="O257" i="15"/>
  <c r="O259" i="15"/>
  <c r="O260" i="15"/>
  <c r="O261" i="15"/>
  <c r="O262" i="15"/>
  <c r="O263" i="15"/>
  <c r="O264" i="15"/>
  <c r="O265" i="15"/>
  <c r="O266" i="15"/>
  <c r="O267" i="15"/>
  <c r="O268" i="15"/>
  <c r="O269" i="15"/>
  <c r="O270" i="15"/>
  <c r="O271" i="15"/>
  <c r="O272" i="15"/>
  <c r="O273" i="15"/>
  <c r="O274" i="15"/>
  <c r="O275" i="15"/>
  <c r="O276" i="15"/>
  <c r="O277" i="15"/>
  <c r="O278" i="15"/>
  <c r="O279" i="15"/>
  <c r="O280" i="15"/>
  <c r="O281" i="15"/>
  <c r="O282" i="15"/>
  <c r="O283" i="15"/>
  <c r="O284" i="15"/>
  <c r="O285" i="15"/>
  <c r="O286" i="15"/>
  <c r="O287" i="15"/>
  <c r="O288" i="15"/>
  <c r="O289" i="15"/>
  <c r="O290" i="15"/>
  <c r="O291" i="15"/>
  <c r="O292" i="15"/>
  <c r="O293" i="15"/>
  <c r="O294" i="15"/>
  <c r="O295" i="15"/>
  <c r="O296" i="15"/>
  <c r="O297" i="15"/>
  <c r="O298" i="15"/>
  <c r="O299" i="15"/>
  <c r="O300" i="15"/>
  <c r="O301" i="15"/>
  <c r="O302" i="15"/>
  <c r="O303" i="15"/>
  <c r="O304" i="15"/>
  <c r="O305" i="15"/>
  <c r="O306" i="15"/>
  <c r="O307" i="15"/>
  <c r="O308" i="15"/>
  <c r="O309" i="15"/>
  <c r="O310" i="15"/>
  <c r="O311" i="15"/>
  <c r="O312" i="15"/>
  <c r="O313" i="15"/>
  <c r="O314" i="15"/>
  <c r="O315" i="15"/>
  <c r="O316" i="15"/>
  <c r="O317" i="15"/>
  <c r="O318" i="15"/>
  <c r="O319" i="15"/>
  <c r="O320" i="15"/>
  <c r="O321" i="15"/>
  <c r="O322" i="15"/>
  <c r="O323" i="15"/>
  <c r="O324" i="15"/>
  <c r="O325" i="15"/>
  <c r="O326" i="15"/>
  <c r="O327" i="15"/>
  <c r="O328" i="15"/>
  <c r="O329" i="15"/>
  <c r="O330" i="15"/>
  <c r="O331" i="15"/>
  <c r="O332" i="15"/>
  <c r="O333" i="15"/>
  <c r="O334" i="15"/>
  <c r="O335" i="15"/>
  <c r="O336" i="15"/>
  <c r="O337" i="15"/>
  <c r="O338" i="15"/>
  <c r="O339" i="15"/>
  <c r="O340" i="15"/>
  <c r="O341" i="15"/>
  <c r="O342" i="15"/>
  <c r="O343" i="15"/>
  <c r="O344" i="15"/>
  <c r="O345" i="15"/>
  <c r="O346" i="15"/>
  <c r="O347" i="15"/>
  <c r="O348" i="15"/>
  <c r="O349" i="15"/>
  <c r="O350" i="15"/>
  <c r="O351" i="15"/>
  <c r="O352" i="15"/>
  <c r="O353" i="15"/>
  <c r="O354" i="15"/>
  <c r="O355" i="15"/>
  <c r="O356" i="15"/>
  <c r="O357" i="15"/>
  <c r="O358" i="15"/>
  <c r="O359" i="15"/>
  <c r="O360" i="15"/>
  <c r="O361" i="15"/>
  <c r="O362" i="15"/>
  <c r="O363" i="15"/>
  <c r="O364" i="15"/>
  <c r="O365" i="15"/>
  <c r="O366" i="15"/>
  <c r="O367" i="15"/>
  <c r="O368" i="15"/>
  <c r="O369" i="15"/>
  <c r="O370" i="15"/>
  <c r="O371" i="15"/>
  <c r="O372" i="15"/>
  <c r="O373" i="15"/>
  <c r="O374" i="15"/>
  <c r="O375" i="15"/>
  <c r="O376" i="15"/>
  <c r="O377" i="15"/>
  <c r="O378" i="15"/>
  <c r="O379" i="15"/>
  <c r="O380" i="15"/>
  <c r="O381" i="15"/>
  <c r="O382" i="15"/>
  <c r="O383" i="15"/>
  <c r="O384" i="15"/>
  <c r="O385" i="15"/>
  <c r="O386" i="15"/>
  <c r="O387" i="15"/>
  <c r="O388" i="15"/>
  <c r="O389" i="15"/>
  <c r="O390" i="15"/>
  <c r="O391" i="15"/>
  <c r="O392" i="15"/>
  <c r="O393" i="15"/>
  <c r="O394" i="15"/>
  <c r="O395" i="15"/>
  <c r="O396" i="15"/>
  <c r="O397" i="15"/>
  <c r="O398" i="15"/>
  <c r="O399" i="15"/>
  <c r="O400" i="15"/>
  <c r="O401" i="15"/>
  <c r="O402" i="15"/>
  <c r="O403" i="15"/>
  <c r="O404" i="15"/>
  <c r="O405" i="15"/>
  <c r="O406" i="15"/>
  <c r="O407" i="15"/>
  <c r="O408" i="15"/>
  <c r="O409" i="15"/>
  <c r="O410" i="15"/>
  <c r="O411" i="15"/>
  <c r="O412" i="15"/>
  <c r="O413" i="15"/>
  <c r="O414" i="15"/>
  <c r="O415" i="15"/>
  <c r="O416" i="15"/>
  <c r="O417" i="15"/>
  <c r="O418" i="15"/>
  <c r="O419" i="15"/>
  <c r="O420" i="15"/>
  <c r="O421" i="15"/>
  <c r="O422" i="15"/>
  <c r="O423" i="15"/>
  <c r="O424" i="15"/>
  <c r="O425" i="15"/>
  <c r="O426" i="15"/>
  <c r="O427" i="15"/>
  <c r="O428" i="15"/>
  <c r="O429" i="15"/>
  <c r="O430" i="15"/>
  <c r="O431" i="15"/>
  <c r="O432" i="15"/>
  <c r="O433" i="15"/>
  <c r="O434" i="15"/>
  <c r="O435" i="15"/>
  <c r="O436" i="15"/>
  <c r="O437" i="15"/>
  <c r="O438" i="15"/>
  <c r="O439" i="15"/>
  <c r="O440" i="15"/>
  <c r="O441" i="15"/>
  <c r="O442" i="15"/>
  <c r="O443" i="15"/>
  <c r="O444" i="15"/>
  <c r="O445" i="15"/>
  <c r="O446" i="15"/>
  <c r="O447" i="15"/>
  <c r="O448" i="15"/>
  <c r="O449" i="15"/>
  <c r="O450" i="15"/>
  <c r="O451" i="15"/>
  <c r="O452" i="15"/>
  <c r="O453" i="15"/>
  <c r="O454" i="15"/>
  <c r="O455" i="15"/>
  <c r="O456" i="15"/>
  <c r="O457" i="15"/>
  <c r="O458" i="15"/>
  <c r="O459" i="15"/>
  <c r="O460" i="15"/>
  <c r="O461" i="15"/>
  <c r="O462" i="15"/>
  <c r="O463" i="15"/>
  <c r="O464" i="15"/>
  <c r="O465" i="15"/>
  <c r="O466" i="15"/>
  <c r="O467" i="15"/>
  <c r="O468" i="15"/>
  <c r="O469" i="15"/>
  <c r="O470" i="15"/>
  <c r="O471" i="15"/>
  <c r="O472" i="15"/>
  <c r="O473" i="15"/>
  <c r="O476" i="15"/>
  <c r="O477" i="15"/>
  <c r="O478" i="15"/>
  <c r="O479" i="15"/>
  <c r="O480" i="15"/>
  <c r="O481" i="15"/>
  <c r="O482" i="15"/>
  <c r="O483" i="15"/>
  <c r="O484" i="15"/>
  <c r="O485" i="15"/>
  <c r="O486" i="15"/>
  <c r="O487" i="15"/>
  <c r="O488" i="15"/>
  <c r="O489" i="15"/>
  <c r="O490" i="15"/>
  <c r="O491" i="15"/>
  <c r="O492" i="15"/>
  <c r="O493" i="15"/>
  <c r="O494" i="15"/>
  <c r="O495" i="15"/>
  <c r="O496" i="15"/>
  <c r="O497" i="15"/>
  <c r="O498" i="15"/>
  <c r="O499" i="15"/>
  <c r="O500" i="15"/>
  <c r="O501" i="15"/>
  <c r="O502" i="15"/>
  <c r="O503" i="15"/>
  <c r="O504" i="15"/>
  <c r="O505" i="15"/>
  <c r="O506" i="15"/>
  <c r="O507" i="15"/>
  <c r="O508" i="15"/>
  <c r="O4"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Yaghmour</author>
    <author>tc={70B16DB0-4F3D-4CBC-B93B-AE0D56B69841}</author>
    <author>tc={704E87EB-E515-44BF-9906-A1982F151725}</author>
    <author>tc={451741B4-80F0-484B-B971-F8F8603BF8B3}</author>
    <author>tc={1F377289-1A91-42CF-931A-D42D6EC884CE}</author>
    <author>tc={7D740FE9-8857-4EEE-9BDC-D75DABA5E2EF}</author>
  </authors>
  <commentList>
    <comment ref="C2" authorId="0" shapeId="0" xr:uid="{C5B4FC87-BAB7-49C4-9B56-DCDE9E5F6B67}">
      <text>
        <r>
          <rPr>
            <b/>
            <sz val="9"/>
            <color indexed="81"/>
            <rFont val="Tahoma"/>
            <family val="2"/>
          </rPr>
          <t>Charles Yaghmour:</t>
        </r>
        <r>
          <rPr>
            <sz val="9"/>
            <color indexed="81"/>
            <rFont val="Tahoma"/>
            <family val="2"/>
          </rPr>
          <t xml:space="preserve">
DDL received from Sandeep
</t>
        </r>
      </text>
    </comment>
    <comment ref="Q90" authorId="1" shapeId="0" xr:uid="{70B16DB0-4F3D-4CBC-B93B-AE0D56B69841}">
      <text>
        <t>[Threaded comment]
Your version of Excel allows you to read this threaded comment; however, any edits to it will get removed if the file is opened in a newer version of Excel. Learn more: https://go.microsoft.com/fwlink/?linkid=870924
Comment:
    We will null this field out in the extract to avoid identifying sites.
Reply:
    CY: set to Ignore</t>
      </text>
    </comment>
    <comment ref="Q206" authorId="2" shapeId="0" xr:uid="{704E87EB-E515-44BF-9906-A1982F151725}">
      <text>
        <t xml:space="preserve">[Threaded comment]
Your version of Excel allows you to read this threaded comment; however, any edits to it will get removed if the file is opened in a newer version of Excel. Learn more: https://go.microsoft.com/fwlink/?linkid=870924
Comment:
    The proposed RxNorm lookup could be problematic. Vaccines may not be coded in RxNorm in the first place--they may be coded in some local format. FWIW, I think very few sites will have much populated in this table, but I could be wrong. (UNC does not populate this table at all.)
</t>
      </text>
    </comment>
    <comment ref="Q241" authorId="3" shapeId="0" xr:uid="{451741B4-80F0-484B-B971-F8F8603BF8B3}">
      <text>
        <t xml:space="preserve">[Threaded comment]
Your version of Excel allows you to read this threaded comment; however, any edits to it will get removed if the file is opened in a newer version of Excel. Learn more: https://go.microsoft.com/fwlink/?linkid=870924
Comment:
    This is just a text-based lab rseult (like "POSITIVE", "Not Detected", etc.)--OMOP must have a place for that--value_as_string right?
</t>
      </text>
    </comment>
    <comment ref="Q268" authorId="4" shapeId="0" xr:uid="{1F377289-1A91-42CF-931A-D42D6EC884CE}">
      <text>
        <t xml:space="preserve">[Threaded comment]
Your version of Excel allows you to read this threaded comment; however, any edits to it will get removed if the file is opened in a newer version of Excel. Learn more: https://go.microsoft.com/fwlink/?linkid=870924
Comment:
    PCORnet may have &gt;1 address per person, which the date fields helps sort out. Does OMOP have an equivalent?
</t>
      </text>
    </comment>
    <comment ref="Q281" authorId="5" shapeId="0" xr:uid="{7D740FE9-8857-4EEE-9BDC-D75DABA5E2EF}">
      <text>
        <t xml:space="preserve">[Threaded comment]
Your version of Excel allows you to read this threaded comment; however, any edits to it will get removed if the file is opened in a newer version of Excel. Learn more: https://go.microsoft.com/fwlink/?linkid=870924
Comment:
    In this table, med codes can EITHER by NDC or RxNorm (or something else, but most likely one of those two). How should we handle for OMOP? The MEDADMIN_TYPE field will at least tell you which type of code you'll find in this field.
</t>
      </text>
    </comment>
  </commentList>
</comments>
</file>

<file path=xl/sharedStrings.xml><?xml version="1.0" encoding="utf-8"?>
<sst xmlns="http://schemas.openxmlformats.org/spreadsheetml/2006/main" count="8750" uniqueCount="2395">
  <si>
    <t>Title:</t>
  </si>
  <si>
    <t>DRAFT PCORNET 5.1 to OMOP 5.3.1 Mapping</t>
  </si>
  <si>
    <t>Content:</t>
  </si>
  <si>
    <t>This workbook contains the draft data elements mappings for:
      - PCORNET v5.1 to OMOP v5.3.1
This work was performed for the National COVID Cohort Collaborative (N3C) Project</t>
  </si>
  <si>
    <t>POCs</t>
  </si>
  <si>
    <t>Smita Hastak - Samvit Solutions</t>
  </si>
  <si>
    <t>shastak@samvit-solutions.com</t>
  </si>
  <si>
    <t>703-470-6060</t>
  </si>
  <si>
    <t>Charles Yaghmour - Samvit Solutions</t>
  </si>
  <si>
    <t>cyaghmour@samvit-solutions.com</t>
  </si>
  <si>
    <t>703-362-1280</t>
  </si>
  <si>
    <t>Document History</t>
  </si>
  <si>
    <t>Date</t>
  </si>
  <si>
    <t>Author</t>
  </si>
  <si>
    <t>Comments</t>
  </si>
  <si>
    <t>Charles Yaghmour</t>
  </si>
  <si>
    <t>Published on OneDrive</t>
  </si>
  <si>
    <r>
      <t xml:space="preserve">Note 1 </t>
    </r>
    <r>
      <rPr>
        <sz val="11"/>
        <color theme="1"/>
        <rFont val="Calibri"/>
        <family val="2"/>
        <scheme val="minor"/>
      </rPr>
      <t>(4/27/2020)</t>
    </r>
  </si>
  <si>
    <t xml:space="preserve">The following links are the source of CDM information used for the mappings:
</t>
  </si>
  <si>
    <t>OMOP v5.3.1</t>
  </si>
  <si>
    <t>PCORNET v5.1</t>
  </si>
  <si>
    <t>Mapping Review Comments</t>
  </si>
  <si>
    <t>init order</t>
  </si>
  <si>
    <t>order</t>
  </si>
  <si>
    <t>In DDL?</t>
  </si>
  <si>
    <t>Table Name</t>
  </si>
  <si>
    <t>Data Element</t>
  </si>
  <si>
    <t>RDBMS
Data Type</t>
  </si>
  <si>
    <t>SAS Data Type</t>
  </si>
  <si>
    <t>Predefined Value Set sand Descriptive Text for Categorical Fields</t>
  </si>
  <si>
    <t>Definition / Comments</t>
  </si>
  <si>
    <t>Data Element Provenance</t>
  </si>
  <si>
    <t>Field-Level Implementation Guidance</t>
  </si>
  <si>
    <t>Table.Column Name</t>
  </si>
  <si>
    <t>Description</t>
  </si>
  <si>
    <t>Mapping Comments</t>
  </si>
  <si>
    <t>CONDITION</t>
  </si>
  <si>
    <t>condition_occurrence</t>
  </si>
  <si>
    <t>Yes</t>
  </si>
  <si>
    <t>CONDITIONID</t>
  </si>
  <si>
    <t>RDBMSText(x)</t>
  </si>
  <si>
    <t>SAS Char(x)</t>
  </si>
  <si>
    <t>.</t>
  </si>
  <si>
    <t>Arbitrary identifier for each uniquerecord.</t>
  </si>
  <si>
    <t>PCORnet</t>
  </si>
  <si>
    <t>condition_occurrence.condition_occurrence_id</t>
  </si>
  <si>
    <t>PATID</t>
  </si>
  <si>
    <t>Arbitrary person-level identifier. Usedto link across tables.</t>
  </si>
  <si>
    <t>MSCDM v4.0</t>
  </si>
  <si>
    <t>All PATIDs in this table must be present in the DEMOGRAPHIC table.</t>
  </si>
  <si>
    <t>condition_occurrence.person_id</t>
  </si>
  <si>
    <t>ENCOUNTERID</t>
  </si>
  <si>
    <t>Arbitrary encounter-level identifier used to link across tables. This should only be populated if the item was collected as part of a healthcare encounter.If more than one encounter association is present, this field should be populated with the ID of the encounter when the condition was first entered into the system. However, please note that many conditions may be recorded outside of an encounter context.</t>
  </si>
  <si>
    <t>PCORnet (modeled upon VITAL table)</t>
  </si>
  <si>
    <t>·        If more than one encounter association is present, this field should be populated with the ID of the encounter when the condition was first entered into the system. However, please note that many conditions may be recorded outside of an encounter context.All ENCOUNTERIDs in this table must also be present in the ENCOUNTER table.</t>
  </si>
  <si>
    <t>condition_occurrence.visit_occurrence_id</t>
  </si>
  <si>
    <t>REPORT_DATE</t>
  </si>
  <si>
    <t>RDBMSDate</t>
  </si>
  <si>
    <t>SAS Date (Numeric)</t>
  </si>
  <si>
    <t>Date condition was noted, which may be the date when it was recorded by a provider or nurse, or the date on which the patient reported it. Please note that this date may not correspond to onsetdate.</t>
  </si>
  <si>
    <t>PCORnet (informed by ESP model)</t>
  </si>
  <si>
    <t>Date condition was noted, which may be the date when it was recorded by a provider or nurse, or the date on which the patient reported it. Please note that this date may not correspond to onset date.</t>
  </si>
  <si>
    <t>GAP</t>
  </si>
  <si>
    <t>RESOLVE_DATE</t>
  </si>
  <si>
    <t>Date condition was resolved, if resolution of a transient condition has been achieved. A resolution date is not generally expected for chronic conditions, even if the condition ismanaged.</t>
  </si>
  <si>
    <t>condition_occurrence.condition_end_date</t>
  </si>
  <si>
    <t>ONSET_DATE</t>
  </si>
  <si>
    <t>The onset date concept here refers to "the date and time when problem (illness, disorder, or symptom) started" (ONC:MU Clinical Data Set, caDSR 4973971).This is a different concept than report date, which is the date on which the medical status was collected. An onset date should generally be considered independently of the observer or provider. However, the judgment of when a condition "started" depends on the disease, the frequency of visits, and many other factors. It is not clear that any facility or physician employs this field in a manner which can be trustedwithout validation during analysis.</t>
  </si>
  <si>
    <t>A value should only be provided where it exists in the source data. It is not calculated.</t>
  </si>
  <si>
    <t>condition_occurrence.condition_start_date</t>
  </si>
  <si>
    <t>CONDITION_STATUS</t>
  </si>
  <si>
    <t>RDBMSText(2)</t>
  </si>
  <si>
    <t>SAS Char(2)</t>
  </si>
  <si>
    <t>AC=Active RS=Resolved IN=Inactive NI=Noinformation UN=Unknown OT=Other</t>
  </si>
  <si>
    <t>Condition status corresponding with REPORT_DATE.</t>
  </si>
  <si>
    <t>The value of IN=Inactive may be used in situations where a condition is not resolved, but is not currently active (for example, psoriasis).</t>
  </si>
  <si>
    <t>condition_occurrence.condition_status_concept_id</t>
  </si>
  <si>
    <t>RDBMSText(18)</t>
  </si>
  <si>
    <t>SASChar(18)</t>
  </si>
  <si>
    <t>Condition code.Some codes will contain leading zeroes, and different levels of decimal precision may also be present. This field is a character field, not numeric, to accommodate these coding conventions.Please populate the exact value of this diagnosis code, but remove any source- specific suffixes and prefixes.</t>
  </si>
  <si>
    <t>PCORnet (modeled upon DIAGNOSIS table)</t>
  </si>
  <si>
    <t>condition_occurrence.condition_concept_id</t>
  </si>
  <si>
    <t>CONDITION_TYPE</t>
  </si>
  <si>
    <t>09=ICD-9-CM10=ICD-10- CM/PCS 11=ICD-11- CM/PCS SM=SNOMED CTHP=Human Phenotype Ontology AG=Algorithmic NI=Noinformation UN=Unknown OT=Other</t>
  </si>
  <si>
    <t>Condition code type.Please note: The “Other” category is meant to identify internal use ontologies and codes.</t>
  </si>
  <si>
    <t>·        This field is a derived attribute and is not expected to be an explicit data field within a source system.Do not include ICD procedure codes.</t>
  </si>
  <si>
    <t>CONDITION_SOURCE</t>
  </si>
  <si>
    <t>PR=Patient- reported medical history HC=Healthcare problem list RG=Registry cohort PC=PCORnet-defined condition algorithm DR=Derived  NI=Noinformation UN=Unknown OT=Other</t>
  </si>
  <si>
    <t>Please note: The “Patient-reported” category can include reporting by a proxy, such as patient’s family or guardian.</t>
  </si>
  <si>
    <t>·        “Registry cohort” generally refers to cohorts of patients flagged with a certain set of characteristics for management within a health system.“Patient-reported” can include self-reported medical history and/or current medical conditions, not captured via healthcare problem lists or registry cohorts.Use “DR” for all conditions that are derived or imputed through analytical procedures (e.g., natural language processing).This field is a derived attribute and is not expected to be an explicit data field within a source system</t>
  </si>
  <si>
    <t>condition_occurrence.condition_type_concept_id</t>
  </si>
  <si>
    <t>RAW_CONDITION_STATUS</t>
  </si>
  <si>
    <t>Field for originating value, prior to mapping into the PCORnet CDM value set.</t>
  </si>
  <si>
    <t>condition_occurrence.condition_status_source_value</t>
  </si>
  <si>
    <t>RAW_CONDITION</t>
  </si>
  <si>
    <t>Field for originating value, prior to mapping into the PCORnet CDM valueset.</t>
  </si>
  <si>
    <t>condition_occurrence.condition_source_value</t>
  </si>
  <si>
    <t>RAW_CONDITION_TYPE</t>
  </si>
  <si>
    <t>RAW_CONDITION_SOURCE</t>
  </si>
  <si>
    <t>Field for originating value, prior tomapping into the PCORnet CDM value set.</t>
  </si>
  <si>
    <t>DEATH</t>
  </si>
  <si>
    <t xml:space="preserve">Relational Integrity:The DEATH table contains one record per unique combination of PATID and DEATH_SOURCE.Composite Primary Key: PATID, DEATH_SOURCEForeign Key:DEATH.PATID is a foreign key to DEMOGRAPHIC.PATID (many-to-one relationship)Constraints (modified in v3.1)PATID + DEATH_SOURCE (unique)PATID (required, not null) DEATH_SOURCE (required, not null) DEATH Table Implementation Guidance ·        One patient may potentially have multiple records in this table because their death may be reported by different sources.Deaths represented in the ENCOUNTER.DISCHARGE_DISPOSITION and ENCOUNTER.DISCHARGE_STATUS would generally be expected to be present in this table (see field-level guidance for DEATH.DEATH_SOURCE). </t>
  </si>
  <si>
    <t>death</t>
  </si>
  <si>
    <t>Note: There should only be one record per patient in the OMOP 'death' table. It should be populated from the PCORNET tables DEATH and DEATH_CAUSE. If there are multiple DEATH_CAUSE records, the ETL must "pick the most plausible or most accurate records to be aggregated and stored as a single record". --Ref. para 6.4.1 in OMOP_CDM_v5_3_1.pdf. CY suggestion: use the DEATH_CAUSE record with the highest DEATH_CAUSE_CONFIDENCE</t>
  </si>
  <si>
    <t>Arbitrary person-level identifier used to link acrosstables.</t>
  </si>
  <si>
    <t>death.person_id</t>
  </si>
  <si>
    <t>DEATH_DATE</t>
  </si>
  <si>
    <t>Date of death.</t>
  </si>
  <si>
    <t>MSCDM v4.0 with modified field name anddata type</t>
  </si>
  <si>
    <t>If the death date is completely unknown (e.g., fully imputed), partners should leave it blank.</t>
  </si>
  <si>
    <t>death.death_date</t>
  </si>
  <si>
    <t>Also:
death.death_datetime</t>
  </si>
  <si>
    <t>DEATH_DATE_IMPUTE</t>
  </si>
  <si>
    <t>B=Both month and day imputedD=Day imputed M=Month imputed N=Not imputed NI=No informationUN=Unknown OT=Other</t>
  </si>
  <si>
    <t>When date of death is imputed, this field indicates which parts of the date were imputed.</t>
  </si>
  <si>
    <t>MSCDM v4.0 with modified field name and valueset</t>
  </si>
  <si>
    <t>This field is a derived attribute and is not expected to be an explicit data field within a source system</t>
  </si>
  <si>
    <t>(Probably not highly populated)</t>
  </si>
  <si>
    <t>DEATH_SOURCE</t>
  </si>
  <si>
    <t>L=Other, locally defined N=National Death Index D=Social Security S=State Death files T=Tumor data DR=Derived  NI=No information UN=UnknownOT=Other</t>
  </si>
  <si>
    <t>MSCDM v4.0 with modified field name and additional guidance</t>
  </si>
  <si>
    <t>·        “Other, locally defined” may be used to indicate presence of deaths reported from EHR systems, such as in-patient hospital deaths or dead on arrival.This field is a derived attribute and is not expected to be an explicit data field within a source systemUse “DR” for all death records that are derived or imputed through analytical procedures (e.g., natural language processing).</t>
  </si>
  <si>
    <t>death.death_type_concept_id</t>
  </si>
  <si>
    <t>DEATH_MATCH_CONF IDENCE</t>
  </si>
  <si>
    <t>E=Excellent F=Fair P=PoorNI=No information UN=Unknown OT=Other</t>
  </si>
  <si>
    <t>For situations where a probabilistic patient matching strategy is used, this field indicates the confidence that the patient drawn from external source data represents the actual patient.</t>
  </si>
  <si>
    <t>·        Should not be present where DEATH_SOURCE is L (locally- defined). May not be applicable for DEATH_SOURCE=T (tumor registry data).This field is a derived attribute and is not expected to be an explicit data field within a source system</t>
  </si>
  <si>
    <t>DEATH_CAUSE</t>
  </si>
  <si>
    <t xml:space="preserve">Relational Integrity:The DEATH_CAUSE table contains one record per unique combination of PATID, DEATH_CAUSE, DEATH_CAUSE_CODE, DEATH_CAUSE_TYPE, and DEATH_CAUSE_SOURCE.Composite Primary Key: PATID, DEATH_CAUSE, DEATH_CAUSE_CODE, DEATH_CAUSE_TYPE, DEATH_CAUSE_SOURCEForeign Key:DEATH_CAUSE.PATID is a foreign key to DEMOGRAPHIC.PATID (many-to-one relationship)Constraints:PATID + DEATH_CAUSE + DEATH_CAUSE_CODE + DEATH_CAUSE_TYPE + DEATH_CAUSE_SOURCE (unique)PATID (required, not null) DEATH_CAUSE (required, not null)DEATH_CAUSE_CODE (required, not null) DEATH_CAUSE_TYPE (required, not null) DEATH_CAUSE_SOURCE (required, not null) DEATH_CAUSE Table Implementation Guidance ·        When legacy data have conflicting reports, please make a local determination as to which to use. There is typically a 1-2 year lag in death registry data. </t>
  </si>
  <si>
    <t>See Mapping Comments for the DEATH table row above</t>
  </si>
  <si>
    <t>RDBMSText(8)</t>
  </si>
  <si>
    <t>SAS Char(8)</t>
  </si>
  <si>
    <t>Cause of death code. Pleaseinclude the decimal point in ICD codes (if any).</t>
  </si>
  <si>
    <t>MSCDM v4.0 with modified field name</t>
  </si>
  <si>
    <t>death.cause_concept_id</t>
  </si>
  <si>
    <t>DEATH_CAUSE_CODE</t>
  </si>
  <si>
    <t>09=ICD-910=ICD-10NI=No information UN=Unknown OT=Other</t>
  </si>
  <si>
    <t>Cause of death code type.</t>
  </si>
  <si>
    <t>DEATH_CAUSE_TYPE</t>
  </si>
  <si>
    <t>C=Contributory I=Immediate/Primary O=Other U=Underlying NI=No information UN=UnknownOT=Other</t>
  </si>
  <si>
    <t>Cause of death type. There should be only one underlying cause of death.</t>
  </si>
  <si>
    <t>DEATH_CAUSE_SOURCE</t>
  </si>
  <si>
    <t>Source of cause of death information.</t>
  </si>
  <si>
    <t>·        “Other, locally defined” may be used to indicate presence of deaths reported from EHR systems, such as in-patient hospital deaths or dead on arrival.This field is a derived attribute and is not expected to be an explicit data field within a source systemUse “DR” for all death cause records that are derived or imputed through analytical procedures (e.g., natural language processing).</t>
  </si>
  <si>
    <t>SME Question: How is this different from the same field in the DEATH table?</t>
  </si>
  <si>
    <t>DEATH_CAUSE_CONFIDENCE</t>
  </si>
  <si>
    <t xml:space="preserve">E=Excellent F=Fair P=Poor NI=No information UN=Unknown OT=Other </t>
  </si>
  <si>
    <t xml:space="preserve">Confidence in the accuracy of the cause of death based on source, match, number of reporting sources, discrepancies, etc. </t>
  </si>
  <si>
    <t xml:space="preserve">MSCDM v4.0 with modified field name </t>
  </si>
  <si>
    <t xml:space="preserve">This field is a derived attribute and is not expected to be an explicit datafield within a source system </t>
  </si>
  <si>
    <t>DEMOGRAPHIC</t>
  </si>
  <si>
    <t>The DEMOGRAPHIC table contains one record per patient.</t>
  </si>
  <si>
    <t>person</t>
  </si>
  <si>
    <t>Arbitrary person-level identifier used to link across tables.PATID is a pseudoidentifier with a consistent crosswalk to the true identifier retained by the source data partner. For analytical data sets requiring patient-level data, only the pseudoidentifier is used to link across all information belonging to a patient.The PATID must be unique within each PCORnet data mart. Creating a unique identifier within a network would be beneficial and acceptable. The PATID is not the basis for linkages across data partners.</t>
  </si>
  <si>
    <t>person.person_source_value</t>
  </si>
  <si>
    <t>BIRTH_DATE</t>
  </si>
  <si>
    <t>SAS Date(Numeric)</t>
  </si>
  <si>
    <t>Date of birth.</t>
  </si>
  <si>
    <t>person.birth_datetime</t>
  </si>
  <si>
    <t>BIRTH_TIME</t>
  </si>
  <si>
    <t>RDBMSText(5): Format as HH:MIusing 24- hour clock and zero- padding for hour andminute</t>
  </si>
  <si>
    <t>SAS Time (Numeric)</t>
  </si>
  <si>
    <t>Time of birth.</t>
  </si>
  <si>
    <t>PCORnetSource of time format: ISO 8601</t>
  </si>
  <si>
    <t>SEX</t>
  </si>
  <si>
    <t>A=Ambiguous F=Female M=Male NI=Noinformation UN=Unknown OT=Other</t>
  </si>
  <si>
    <t>Sex assigned at birth.</t>
  </si>
  <si>
    <t>MSCDM v4.0 with modified field size and value setSource: Administrative Sex (HL7)http://phinvads.cdc.g ov/vads/ViewValueS et.action?id=06D34B BC-617F-DD11- B38D- 00188B398520</t>
  </si>
  <si>
    <t>The “Ambiguous” category may be used for individuals who are physically undifferentiated from birth. The “Other” category may be used for individuals who are undergoing gender re-assignment.</t>
  </si>
  <si>
    <t>person.gender_concept_id</t>
  </si>
  <si>
    <t>SEXUAL_ORIENTATI ON</t>
  </si>
  <si>
    <t>AS=Asexual BI=Bisexual GA=Gay LE=Lesbian QU=Queer QS=Questioning ST=Straight SE=Something else MU=Multiplesexual orientations DC=Decline to answerNI=Noinformation UN=Unknown OT=Other</t>
  </si>
  <si>
    <t>Sexual orientation.</t>
  </si>
  <si>
    <t>Source: Health IT Certification Criteria, 2015 Base Edition, modified with expert advisory within PCORnethttps://www.federalre gister.gov/documents/2015/10/16/2015-25597/2015-edition- health-information- technology-health-it- certification-criteria- 2015-edition-base</t>
  </si>
  <si>
    <t>GENDER_IDENTITY</t>
  </si>
  <si>
    <t>M=Man F=Woman TM=Transgender male/Trans man/Female-to- male TF=Transgender female/Trans woman/Male-to- female GQ=Genderqueer/ Non-binary SE=Something elseMU=Multiple gender categories DC=Decline to answerNI=Noinformation UN=Unknown OT=Other</t>
  </si>
  <si>
    <t>Current gender identity.</t>
  </si>
  <si>
    <t>Use Genderqueer (“GQ”) for patients who report a non-binary gender identify.</t>
  </si>
  <si>
    <t>HISPANIC</t>
  </si>
  <si>
    <t>Y=Yes N=NoR=Refuse to answer NI=Noinformation UN=Unknown OT=Other</t>
  </si>
  <si>
    <t>A person of Cuban, Mexican, Puerto Rican, South or Central American, or other Spanish culture or origin, regardless of race.</t>
  </si>
  <si>
    <t>MSCDM v4.0 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</si>
  <si>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 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 use“OT” instead of “NI”.</t>
  </si>
  <si>
    <t>person.ethnicity_concept_id</t>
  </si>
  <si>
    <t>RACE</t>
  </si>
  <si>
    <t>01=American Indian or Alaska Native 02=Asian 03=Black orAfrican American 04=Native Hawaiian or Other Pacific Islander 05=White 06=Multiple race 07=Refuse to answerNI=Noinformation UN=Unknown OT=Other</t>
  </si>
  <si>
    <t>Please use only one race value per patient.Details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Islands.White: A person having origins in any of the original peoples of Europe, the Middle East, or North Africa.</t>
  </si>
  <si>
    <t>MSCDM v4.0 with modified field size and value setOriginal value set is based upon U.S. Office of Management and Budget (OMB) standard, and is compatible with the 2010 U.S. Census</t>
  </si>
  <si>
    <t>person.race_concept_id</t>
  </si>
  <si>
    <t>BIOBANK_FLAG</t>
  </si>
  <si>
    <t>RDBMSText(1)</t>
  </si>
  <si>
    <t>SAS Char(1)</t>
  </si>
  <si>
    <t>Y=Yes N=No</t>
  </si>
  <si>
    <t>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system(s).If no known biobanked specimens are available, this field should be marked “No”.</t>
  </si>
  <si>
    <t>PAT_PREF_LANGUAG E_SPOKEN</t>
  </si>
  <si>
    <t>RDBMSText(3)</t>
  </si>
  <si>
    <t>SAS Char(3)</t>
  </si>
  <si>
    <t>See Value Set Appendix for a list of acceptable values.</t>
  </si>
  <si>
    <t>Preferred spoken language of communication as expressed by the patient.</t>
  </si>
  <si>
    <t>ISO639-2</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</si>
  <si>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 distinction between the two. https://www.loc.gov/standards/iso6 39-2/faq.html#24Use “OT” for American Sign Language</t>
  </si>
  <si>
    <t>RAW_SEX</t>
  </si>
  <si>
    <t>Field for originating value of field, prior tomapping into the PCORnet CDM value set.</t>
  </si>
  <si>
    <t>RAW_SEXUAL_ORIENTATI ON</t>
  </si>
  <si>
    <t>Field for originating value of field, prior to mapping into the PCORnet CDM value set.</t>
  </si>
  <si>
    <t>RAW_GENDER_IDENTITY</t>
  </si>
  <si>
    <t>Field for originating value, prior to mapping intothe PCORnet CDM value set.</t>
  </si>
  <si>
    <t>RAW_HISPANIC</t>
  </si>
  <si>
    <t>person.ethnicity_source_value</t>
  </si>
  <si>
    <t>RAW_RACE</t>
  </si>
  <si>
    <t>person.race_source_value</t>
  </si>
  <si>
    <t>RAW_PAT_PREF_LANGUAGE_SPOKEN</t>
  </si>
  <si>
    <t>DIAGNOSIS</t>
  </si>
  <si>
    <t>Relational Integrity:The DIAGNOSIS table contains one record per DIAGNOISID.Primary Key: DIAGNOSISIDForeign Keys:DIAGNOSIS.PATID is a foreign key to DEMOGRAPHIC.PATID (many-to-one relationship) DIAGNOSIS.ENCOUNTERID is a foreign key to ENCOUNTER.ENCOUNTERID (many-to-one relationship) DIAGNOSIS.PROVIDERID is a foreign key to PROVIDER.PROVIDERID (many-to-one relationship)Constraints:DIAGNOSISID (unique; required, not null) PATID (required, not null)DX (required, not null) DX_TYPE (required, not null) DX_SOURCE (required, not null)</t>
  </si>
  <si>
    <t>DIAGNOSISID</t>
  </si>
  <si>
    <t>RDBMS Text(x)</t>
  </si>
  <si>
    <t>Arbitrary identifier for eachunique record.</t>
  </si>
  <si>
    <t>Arbitrary person-level identifier. Used to link across tables.</t>
  </si>
  <si>
    <t>All PATIDs in this table must be present in the DEMOGRAPHICtable.</t>
  </si>
  <si>
    <t>Arbitrary encounter-level identifier. Used to link acrosstables.</t>
  </si>
  <si>
    <t>All ENCOUNTERIDs in this table must be present in the ENCOUNTER table.</t>
  </si>
  <si>
    <t>ENC_TYPE</t>
  </si>
  <si>
    <t>RDBMS Text(2)</t>
  </si>
  <si>
    <t>AV=Ambulatory Visit ED=Emergency Department  EI=Emergency DepartmentAdmit to Inpatient Hospital Stay (permissible substitution)IP=Inpatient Hospital Stay IS=Non-Acute Institutional StayOS=Observation Stay IC=Institutional Professional Consult (permissible substitution) OA=Other Ambulatory VisitNI=No information UN=Unknown OT=Other</t>
  </si>
  <si>
    <t>Please note: This is a field replicated from the ENCOUNTER table. See the ENCOUNTER table for definitions.</t>
  </si>
  <si>
    <t>MSCDM v4.0 with modified value set</t>
  </si>
  <si>
    <t>Should be non-null for all records replicated from ENCOUNTER table (guidance added in v4.0).</t>
  </si>
  <si>
    <t>visit_occurrence.visit_type_concept_id</t>
  </si>
  <si>
    <t>From the corresponding visit_occurence record</t>
  </si>
  <si>
    <t>ADMIT_DATE</t>
  </si>
  <si>
    <t>RDBMS Date</t>
  </si>
  <si>
    <t>Please note: This is a field replicated from the ENCOUNTER table. See theENCOUNTER table for definitions.</t>
  </si>
  <si>
    <t>SME Question</t>
  </si>
  <si>
    <t>PROVIDERID</t>
  </si>
  <si>
    <t>Identifier associated with the provider most responsible for the diagnosis.</t>
  </si>
  <si>
    <t>The PROVIDERID from the ENCOUNTER can be used if provider assigning the diagnosis is unknown.Use the ID of the attending provider if the diagnosis is assigned by a resident/intern.All PROVIDERIDs must bepresent in the PROVIDER table.</t>
  </si>
  <si>
    <t>condition_occurrence.provider_id</t>
  </si>
  <si>
    <t>DX</t>
  </si>
  <si>
    <t>RDBMS Text(18)</t>
  </si>
  <si>
    <t>SAS Char(18)</t>
  </si>
  <si>
    <t>Diagnosis code.Some codes will contain leading zeroes, and different levels of decimal precision may also be present. This field is a character field, not numeric, to accommodate these coding conventions.</t>
  </si>
  <si>
    <t>·        Please populate the exact textual value of this diagnosis code, but remove source- specific suffixes and prefixes. Other codes should be listed as recorded in the source data.Do not include leading zeros beyond those that are part of the code itself (i.e., represent ICD-9 diagnosis 001.9 as “001.9”, not “000001.9” or some other variation).Decimal points may or may not be present for ICD-9/ICD-10 codes. If the decimal point is missing from source data, do not add. If it is present in source data, do not remove.</t>
  </si>
  <si>
    <t>DX_TYPE</t>
  </si>
  <si>
    <t>09=ICD-9-CM10=ICD-10-CM11=ICD-11-CM SM=SNOMED CTNI=No information UN=Unknown OT=Other</t>
  </si>
  <si>
    <t>Diagnosis code type.We provide values for ICD and SNOMED code types. Other code types will be added as new terminologies are more widely used.Please note: The “Other” category is meant to identify internal use ontologies and codes.</t>
  </si>
  <si>
    <t>DX_DATE</t>
  </si>
  <si>
    <t>Date diagnosis was recorded, if known.</t>
  </si>
  <si>
    <t>This field is meant to represent when a diagnosis was first recorded in the source system during a given encounter, not necessarily when a patient was first diagnosed with a given condition.If the source system records a date for each diagnosis for every day of the encounter, only populate this field if it actually represents the date the diagnosis was first recorded. Otherwise,leave blank.</t>
  </si>
  <si>
    <t>Also:
condition_occurrence.condition_start_datetime</t>
  </si>
  <si>
    <t>DX_SOURCE</t>
  </si>
  <si>
    <t>AD=Admitting DI=Discharge FI=Final IN=InterimNI=No information UN=Unknown OT=Other</t>
  </si>
  <si>
    <t>Classification of diagnosis source. We include these categories to allow some flexibility in implementation. The context is to capture available diagnosesrecorded during a specific encounter.</t>
  </si>
  <si>
    <t>·        It is not necessary to populate interim diagnoses unless readily available.Ambulatory encounters would generally be expected to have a source of “Final.”</t>
  </si>
  <si>
    <t>DX_ORIGIN</t>
  </si>
  <si>
    <t>OD=Order/EHR BI=Billing CL=Claim DR=Derived NI=No information UN=Unknown OT=Other</t>
  </si>
  <si>
    <t>Source of the diagnosis information.Billing pertains to internal healthcare processes and data sources. Claim pertains to data from the bill fulfillment, generally data sources held by insurers and other health plans.</t>
  </si>
  <si>
    <t>·        Use “OD” for diagnoses entered into the EHR that are associated with an Order.Use “OD” for any diagnosis associated with an encounter that is entered into the EHR by a provider.Use “BI” for all diagnoses that are generated through the physician and hospital billing process.Use “DR” for all diagnoses that are derived or imputed through analytical procedures (e.g., natural language processing). This does not apply to diagnoses that have been mapped from vocabulary mapping software/middleware (e.g., IMO) See General Guidance #4. In those instances, use “OD” or “BI”, depending on the provenance of the diagnosis.</t>
  </si>
  <si>
    <t>PDX</t>
  </si>
  <si>
    <t>P=Principal S=Secondary X=Unable to Classify NI=No information UN=Unknown OT=Other</t>
  </si>
  <si>
    <t>Principal discharge diagnosis flag.</t>
  </si>
  <si>
    <t>MSCDM v4.0 with modified field size and value set</t>
  </si>
  <si>
    <t>Value expected for IP, IS, EI, and OS encounters. May also be present for other encounter types.One principal diagnosis per encounter is expected, although in some instances more than one diagnosis may be flagged as principal.Professional vs. Facility – If a partner has access to both professional and facility diagnosis data for a given encounter, the facility diagnoses should be used to populate this field.  Partners  should document their approach intheir ETL ADD.</t>
  </si>
  <si>
    <t>DX_POA</t>
  </si>
  <si>
    <t>Y = Diagnosis presentN = Diagnosis not present U = Insufficient documentationW = Clinically undetermined1 = Unreported / not used NI=No information UN=Unknown OT=Other</t>
  </si>
  <si>
    <t>Flag to denote whether diagnosis was present on inpatient admission.Y = Diagnosis present at time of inpatient admissionN = Diagnosis not present at time of inpatient admissionU = Documentation insufficient to determine if the condition was present at the time of inpatient admissionW = Clinically undetermined. Provider unable to clinically determine whether the condition was present at the time of inpatient admission1 = Unreported / not used. Exempt from present-on-admission reporting.</t>
  </si>
  <si>
    <t>CMS</t>
  </si>
  <si>
    <t>·        Include for EI, IP visits onlyIf data are populated for some inpatient diagnoses, but not all, use “UN” for diagnoses with blank/null valueOnly assign a value of “1” to a diagnosis if it is reported that way in the source system.</t>
  </si>
  <si>
    <t>RAW_DX</t>
  </si>
  <si>
    <t>Field for originating value, prior to mapping into the PCORnetCDM value set.</t>
  </si>
  <si>
    <t>RAW_DX_TYPE</t>
  </si>
  <si>
    <t>Field for originating value, priorto mapping into the PCORnet CDM value set.</t>
  </si>
  <si>
    <t>RAW_DX_SOURCE</t>
  </si>
  <si>
    <t>RAW_PDX</t>
  </si>
  <si>
    <t>RAW_DX_POA</t>
  </si>
  <si>
    <t>DISPENSING</t>
  </si>
  <si>
    <t>The DISPENSING table contains one record per DISPENSINGID.Primary Key: DISPENSINGIDForeign Keys:DISPENSING.PATID is a foreign key to DEMOGRAPHIC.PATID (many-to-one relationship) DISPENSING.PRESCRIBINGID is a foreign key to PRESCRIBING.PRESCRIBINGID (zero-to-many relationship)Constraints:DISPENSINGID (unique; required, not null) PATID (required, not null) DISPENSE_DATE (required, not null) NDC (required, not null)</t>
  </si>
  <si>
    <t>drug_exposure</t>
  </si>
  <si>
    <t>DISPENSINGID</t>
  </si>
  <si>
    <t>Arbitrary identifier for each unique record.</t>
  </si>
  <si>
    <t>drug_exposure.drug_exposure_id</t>
  </si>
  <si>
    <t>Arbitrary person-level identifier. Used to link acrosstables.</t>
  </si>
  <si>
    <t>All PATIDs must be present in the DEMOGRAPHIC table.</t>
  </si>
  <si>
    <t>drug_exposure.person_id</t>
  </si>
  <si>
    <t>PRESCRIBINGID</t>
  </si>
  <si>
    <t>This is an optional relationship to the PRESCRIBING table, and may not be generally available. One prescribing order may generate multiple dispensingrecords.</t>
  </si>
  <si>
    <t>DISPENSE_DATE</t>
  </si>
  <si>
    <t>Dispensing date (as close as possible to date the personreceived the dispensing).</t>
  </si>
  <si>
    <t>MSCDM v4.0 withmodified field name</t>
  </si>
  <si>
    <t>drug_exposure.drug_exposure_start_date</t>
  </si>
  <si>
    <t>NDC</t>
  </si>
  <si>
    <t>RDBMSText(11)</t>
  </si>
  <si>
    <t>SASChar(11)</t>
  </si>
  <si>
    <t>National Drug Code in the 11-digit, no-dash, HIPAA format.Please expunge any place holders (such as dashes or extra digits).</t>
  </si>
  <si>
    <t>MSCDM v4.0 with additional guidance</t>
  </si>
  <si>
    <t>NDC must be in HIPAA format. Guidance on normalization for other forms of NDC can be found here: http://www.nlm.nih.gov/researc h/umls/rxnorm/docs/2012/rxnorm_doco_full_2012-1.html (see section 6)</t>
  </si>
  <si>
    <t>drug_exposure.drug_concept_id</t>
  </si>
  <si>
    <t>DISPENSE_SOURCE</t>
  </si>
  <si>
    <t>OD=Order/EHR BI=Billing CL=Claim PM=Pharmacy Benefit Manager DR=Derived NI=Noinformation UN=Unknown OT=Other</t>
  </si>
  <si>
    <t>Source of the dispensing information.</t>
  </si>
  <si>
    <t>This field is a derived attribute and is not expected to be an explicit data field within a source systemUse “OD” for dispensing records that are sourced from the EHR or internal pharmacy systems.Use “BI” for all dispensing records that are generated through the physician and hospital billing process.Use “CL” for dispensing records that are sourced from pharmacy or medical claims.Use “DR” for all dispensing records that are derived or imputed through analytical procedures (e.g., natural language processing).Use “PM” for dispensing records sourced from a pharmacy benefit manager (e.g., Surescripts, ExpressScripts).</t>
  </si>
  <si>
    <t>drug_exposure.drug_type_concept_id</t>
  </si>
  <si>
    <t>DISPENSE_SUP</t>
  </si>
  <si>
    <t>RDBMSNumber(x)</t>
  </si>
  <si>
    <t>SASNumeric(len gth 8)</t>
  </si>
  <si>
    <t>Days supply. Number of days that the medication supports based on the number of doses as reported by the pharmacist. This amount is typically found on the dispensing record. Integer values are expected.Important: Please do not calculate during CDM implementation. This field should only reflect originating source system calculations.</t>
  </si>
  <si>
    <t>drug_exposure.days_supply</t>
  </si>
  <si>
    <t>DISPENSE_AMT</t>
  </si>
  <si>
    <t>Number of units (pills, tablets, vials) dispensed. Net amount per NDC per dispensing. This amount is typically found on the dispensing record. Positive values are expected.Important: Please do not calculate during CDM implementation. This field should only reflect originating source system calculations.</t>
  </si>
  <si>
    <t>drug_exposure.quantity</t>
  </si>
  <si>
    <t>DISPENSE_DOSE_DISP</t>
  </si>
  <si>
    <t>Dose of a given mediation, as dispensed</t>
  </si>
  <si>
    <t>Do not impute or derive. Populate only if captured in the source system as a discretevalue.</t>
  </si>
  <si>
    <t>DISPENSE_DOSE_DI SP_UNIT</t>
  </si>
  <si>
    <t>Units of measure associated with the dose of the medication as dispensed</t>
  </si>
  <si>
    <t>UCUM</t>
  </si>
  <si>
    <t>·        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 CDM v5.0)This is a mixed case value set and entries should be handled accordingly.</t>
  </si>
  <si>
    <t>DISPENSE_ROUTE</t>
  </si>
  <si>
    <t>See Value Set Appendix for alist of acceptable values.</t>
  </si>
  <si>
    <t>Route of delivery</t>
  </si>
  <si>
    <t>Do not impute or derive. Populate only if captured in the source system as a discrete value.</t>
  </si>
  <si>
    <t>drug_exposure.route_concept_id</t>
  </si>
  <si>
    <t>RAW_NDC</t>
  </si>
  <si>
    <t>Field for originating value, prior to mapping into thePCORnet CDM value set.</t>
  </si>
  <si>
    <t>drug_exposure.drug_source_value</t>
  </si>
  <si>
    <t>RAW_DISPENSE_DOSE_DISP</t>
  </si>
  <si>
    <t>RAW_DISPENSE_DOSE_DISP_UNIT</t>
  </si>
  <si>
    <t>drug_exposure.dose_unit_source_value</t>
  </si>
  <si>
    <t>RAW_DISPENSE_ROUTE</t>
  </si>
  <si>
    <t>drug_exposure.route_source_value</t>
  </si>
  <si>
    <t>ENCOUNTER</t>
  </si>
  <si>
    <t>Relational Integrity:The ENCOUNTER table contains one record per unique encounter.Primary Key: ENCOUNTERIDForeign Key:ENCOUNTER.PATID is a foreign key to DEMOGRAPHIC.PATID (many-to-one relationship) ENCOUNTER.PROVIDERID is a foreign key to PROVIDER.PROVIDERID (many-to-one relationship)Constraints:ENCOUNTERID (unique; required, not null) PATID (required, not null)ADMIT_DATE (required, not null) ENC_TYPE (required, not null)</t>
  </si>
  <si>
    <t>visit_occurrence</t>
  </si>
  <si>
    <t>Arbitrary encounter-level identifier. Used to link across tables, including the ENCOUNTER, DIAGNOSIS, andPROCEDURES tables.</t>
  </si>
  <si>
    <t>visit_occurrence.visit_occurrence_id</t>
  </si>
  <si>
    <t>Arbitrary person-level identifier used to link across tables.</t>
  </si>
  <si>
    <t>visit_occurrence.person_id</t>
  </si>
  <si>
    <t>Encounter or admission date.</t>
  </si>
  <si>
    <t>MSCDM v4.0 with modified fieldname</t>
  </si>
  <si>
    <t>visit_occurrence.visit_start_date</t>
  </si>
  <si>
    <t>ADMIT_TIME</t>
  </si>
  <si>
    <t>RDBMSText(5): Format as HH:MI using 24-hour clock and zero- padding for hour andminute</t>
  </si>
  <si>
    <t>Encounter or admission time.</t>
  </si>
  <si>
    <t>visit_occurrence.visit_start_datetime</t>
  </si>
  <si>
    <t>DISCHARGE_DATE</t>
  </si>
  <si>
    <t>Discharge date.</t>
  </si>
  <si>
    <t>Should be populated for all Inpatient Hospital Stay (IP), Non- Acute Institutional Stay (IS) encounter types and ED-to- Inpatient (EI) encounter types.May be populated for Emergency Department (ED) encounter types. Should be missing for ambulatory visit (AV or OA) encounter types, though it may be present forObservation Stays.</t>
  </si>
  <si>
    <t>visit_occurrence.visit_end_date</t>
  </si>
  <si>
    <t>DISCHARGE_TIME</t>
  </si>
  <si>
    <t>Discharge time.</t>
  </si>
  <si>
    <t>visit_occurrence.visit_end_datetime</t>
  </si>
  <si>
    <t>Code for the provider who is most responsible for this encounter. As with the PATID, the provider code is a pseudoidentifier with a consistent crosswalk to the real identifier.</t>
  </si>
  <si>
    <t>·        PROVIDERID generally refers to the person most responsible for providing care during the encounter, though it may also correspond to a device (e.g., MRI) for certain procedure-only encounters.If populated, PROVIDERID must be present in the PROVIDER table.</t>
  </si>
  <si>
    <t>visit_occurrence.provider_id</t>
  </si>
  <si>
    <t>FACILITY_LOCATION</t>
  </si>
  <si>
    <t>RDBMSText(5)</t>
  </si>
  <si>
    <t>SAS Char(5)</t>
  </si>
  <si>
    <t>Geographic location (5-digit zip code).</t>
  </si>
  <si>
    <t>MSCDM v4.0 withmodified field type</t>
  </si>
  <si>
    <t>Updated in CDM v5.0 tosupport 5-digit zip codes.</t>
  </si>
  <si>
    <t>location.zip</t>
  </si>
  <si>
    <t>AV=Ambulatory Visit ED=Emergency Department EI=Emergency Department Admit to Inpatient Hospital Stay (permissible substitution) IP=Inpatient Hospital Stay IS=Non-Acute Institutional Stay OS=Observation Stay IC=Institutional Professional Consult (permissible substitution) OA=Other Ambulatory Visit NI=Noinformation UN=Unknown OT=Other</t>
  </si>
  <si>
    <t>Encounter type.Details of categorical definitions:Ambulatory Visit: Includes visits at outpatient clinics, physician offices, same day/ambulatory surgery centers, urgent care facilities, and other same-day ambulatory hospital encounters, but excludes emergency department encounters.Emergency Department (ED): Includes ED encounters that become inpatient stays (in which case inpatient stays would be a separate encounter). Excludes urgent care facility visits. ED claims should be pulled before hospitalization claims to ensure that ED with subsequent admission won't be rolled up in the hospital event. Does not include observation stays, where known.Emergency Department Admit to Inpatient Hospital Stay: Permissible substitution for preferred state of separate ED and IP records. Only for use with data sources where the individual records for ED and IP cannot be distinguished.Inpatient Hospital Stay: Includes all inpatient stays, including: same-day hospital discharges, hospital transfers, and acute hospital care where the discharge is after the admission date. Does not include observation stays, where known.Observation Stay: “Hospital outpatient services given to help the doctor decide if the patient needs to be admitted as an inpatient or can be discharged. Observations services may be given in the emergency department or another area of the hospital.” Definition from Medicare, CMS Product No. 11435, https://www.medicare.gov/Pubs/pdf/11435.pdf.Institutional Professional Consult: Permissible substitution when services provided by a medical professional cannot be combined with the given encounter record, such as a specialist consult in an inpatient setting; this situation can be common with claims data sources. This includes physician consults for patients during inpatient encounters that are not directly related to the cause of the admission (e.g. a ophthalmologist consult for a patient with diabetic ketoacidosis) (guidance updated in v4.0).Non-Acute Institutional Stay: Includes hospice, skilled nursing facility (SNF), rehab center, nursing home, residential, overnight non-hospital dialysis, and other non-hospital stays.Other Ambulatory Visit: Includes other non-overnight AV encounters such as hospice visits, home health visits, skilled nursing visits, other non-hospital visits, as well as telemedicine, telephone and email consultations. May also include "lab only" visits (when a lab is ordered outside of a patient visit), "pharmacy only" (e.g., when a patient has a refill ordered without a face-to- face visit), "imaging only", etc.</t>
  </si>
  <si>
    <t>Observation stays– If partners are able to identify observation stays within their data, these encounters should be labeled “OS.” Typical observation stays last 24-48 hours. If partners find that they have observation stays that last significantly longer (e.g., weeks), this should also be documented in the ETL ADD.Same-day surgery, OT/PT, and provider office visits for treatment/testing should be labeled as “AV.”For the situation where an Emergency Department (ED) encounter leads to a hospital admissionThe optimal, preferred state is to have one record for the ED (ENC_TYPE=ED), and a separate record for the hospital admission (ENC_TYPE=IP)However, this separation does not always exist in source data records. If the source system combines the ED and IP basis into one concept, a permissible substitution is to use ENC_TYPE=EINever merge separate ED and IP records together.Services rendered in an inpatient setting that cannot be combined with the facility encounter – Inpatient (IP) and ED to Inpatient (EI) encounter types should be limited to encounters which include the facility component of the admission since these data are required to fully populate the expected fields (e.g. Discharge Date, Admitting Source, Discharge Disposition, Discharge Status). If a partner has data for professional services that occur in an inpatient care setting that cannot be combined with the associated facilityencounter, the partner should map</t>
  </si>
  <si>
    <t>visit_occurrence.visit_concept_id</t>
  </si>
  <si>
    <t>FACILITYID</t>
  </si>
  <si>
    <t>Arbitrary local facility code that identifies the hospital or clinic. Used for chart abstraction and validation.FACILITYID can be a true identifier, or a pseudoidentifier with a consistent crosswalk to the true identifier retained by the source data partner.</t>
  </si>
  <si>
    <t>·        If populating FACILITY_TYPE, ensure that multiple FACILITY_TYPE values are not used to describe the same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t>
  </si>
  <si>
    <t>care_site.care_site_name</t>
  </si>
  <si>
    <t>DISCHARGE_DISPOSITION</t>
  </si>
  <si>
    <t>A=Discharged alive E=Expired NI=Noinformation UN=Unknown OT=Other</t>
  </si>
  <si>
    <t>Vital status at discharge.</t>
  </si>
  <si>
    <t>Should be populated for Inpatient Hospital Stay (IP), Non-Acute Institutional Stay (IS) and ED-to- Inpatient (EI) encounter types.May be populated for Emergency Department (ED) encounter types. Should be missing for ambulatory visit (AV or OA) encounter types,though it may be present for Observation Stays.</t>
  </si>
  <si>
    <t>DISCHARGE_STATUS</t>
  </si>
  <si>
    <t>AF=Adult Foster Home AL=Assisted Living Facility AM=Against Medical Advice AW=Absent without leave EX=Expired HH=Home Health HO=Home / Self CareHS=Hospice IP=Other Acute Inpatient Hospital NH=Nursing Home (Includes ICF)RH=Rehabilitatio n Facility RS=Residential FacilitySH=Still In Hospital SN=Skilled Nursing Facility NI=Noinformation UN=Unknown OT=Other</t>
  </si>
  <si>
    <t>Discharge status.</t>
  </si>
  <si>
    <t>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
  </si>
  <si>
    <t>visit_occurrence.discharge_to_concept_id</t>
  </si>
  <si>
    <t>DRG</t>
  </si>
  <si>
    <t>3-digit Diagnosis Related Group (DRG).The DRG is used for reimbursement for inpatient encounters. It is a Medicare requirement that combines diagnoses into clinical concepts for billing. Frequently used in observational data analyses.</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</si>
  <si>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Stays.Use leading zeroes for codes less than 100.For records with multiple DRGs assigned, choose the most appropriate one based on the source data.</t>
  </si>
  <si>
    <t>DRG_TYPE</t>
  </si>
  <si>
    <t>01=CMS-DRG(old system) 02=MS-DRG(current system) NI=Noinformation UN=Unknown OT=Other</t>
  </si>
  <si>
    <t>DRG code version.</t>
  </si>
  <si>
    <t>·        MS-DRG (current system) began on 10/1/2007.Should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Stays.This field is a derived attribute and is not expected to be an explicit data field within a source system</t>
  </si>
  <si>
    <t>ADMITTING_SOURCE</t>
  </si>
  <si>
    <t>AF=Adult Foster Home AL=Assisted Living Facility AV=Ambulatory Visit ED=Emergency Department HH=Home Health HO=Home / Self CareHS=Hospice IP=Other Acute Inpatient Hospital NH=Nursing Home (Includes ICF)RH=Rehabilitatio n Facility RS=Residential Facility SN=Skilled Nursing Facility IH=Intra-hospital NI=Noinformation UN=UnknownOT=Other</t>
  </si>
  <si>
    <t>Admitting source.</t>
  </si>
  <si>
    <t>·        Should be populated for Inpatient Hospital Stay (IP), Non-Acute Institutional Stay (IS) and ED-to-Inpatient (EI) encounter types. May be populated for Emergency Department (ED) encounter types. Should be missing for ambulatory visit (AV or OA) encounter types, though it may be present for Observation Stays.When a patient is discharged from one distinct entity in a hospital and admitted to another, resulting in a separate claim, use “IH”</t>
  </si>
  <si>
    <t>visit_occurrence.admitting_source_concept_id</t>
  </si>
  <si>
    <t>PAYER_TYPE_ PRIMARY</t>
  </si>
  <si>
    <t>Categorization of payer type for primary payer associated with the encounter</t>
  </si>
  <si>
    <t>PHDSC Source of Payment Typology</t>
  </si>
  <si>
    <t>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RAW_PAYER_TYPE_PRIM ARY and RAW_PAYER_NAME_PRI MARY will allow a value to be determined through PCORnet-wide or study-specific process</t>
  </si>
  <si>
    <t>PAYER_TYPE_ SECONDARY</t>
  </si>
  <si>
    <t>Categorization of payer type for secondary payer associated with the encounter</t>
  </si>
  <si>
    <t>·        Do not derive if not already assigned through a validated process (e.g., by hospital billing department)Map to the most granular value the source data will support.Additional information can be found in the Payer Typology User Guide, located here: http://www.phdsc.org/standards/pay er-typology.aspEven if payer type is not specified, populating RAW_PAYER_TYPE_SECO NDARY and RAW_PAYER_NAME_SEC ONDARY will allow a value to be determined through PCORnet-wide or study- specific process</t>
  </si>
  <si>
    <t>FACILITY_TYPE</t>
  </si>
  <si>
    <t>Description of the facility where the encounter occurred.</t>
  </si>
  <si>
    <t>·        Do not assign more than one FACILITY_TYPE to a single FACILITYIDIf a facility exists that operates both inpatient and outpatient units and is described in the source system by the same facility id, a potential solution is to append the source id with a suffix to create “sub facilities” that can be used to distinguish locations with different levels of service.For office visits at an academic medical center, select the most appropriate hospital outpatient clinic value.Pediatric specialty clinics should map the relevant specialty clinic, if available. The PEDIATRIC facility types would best be applied to a General Pediatrics clinic.A draft mapping between the CMS Place of Service value set and FACILITY_TYPE can be found here: https://github.com/CDMFORUM/C DM-GUIDANCE/issues/67</t>
  </si>
  <si>
    <t>care_site.place_of_service_concept_id</t>
  </si>
  <si>
    <t>RAW_SITEID</t>
  </si>
  <si>
    <t>Field for locally-defined identifier intended for local use; for example, where a network may have multiple sites contributing to a central data repository.This attribute may be sensitive in certain contexts; the intent is for internal network use only, and not to enable site quality comparisons.</t>
  </si>
  <si>
    <t>care_site.care_site_source_value</t>
  </si>
  <si>
    <t>RAW_ENC_TYPE</t>
  </si>
  <si>
    <t>Field for originating value, prior to mappinginto the PCORnet CDM value set.</t>
  </si>
  <si>
    <t>visit_occurrence.visit_source_value</t>
  </si>
  <si>
    <t>RAW_DISCHARGE_DISPOSITION</t>
  </si>
  <si>
    <t>RAW_DISCHARGE_STATUS</t>
  </si>
  <si>
    <t>visit_occurrence.discharge_to_source_value</t>
  </si>
  <si>
    <t>RAW_DRG_TYPE</t>
  </si>
  <si>
    <t>RAW_ADMITTING_SOURCE</t>
  </si>
  <si>
    <t>visit_occurrence.admitting_source_value</t>
  </si>
  <si>
    <t>RAW_FACILITY_TYPE</t>
  </si>
  <si>
    <t>RAW_PAYER_TYPE_PRIMARY</t>
  </si>
  <si>
    <t>RAW_PAYER_NAME_PRIMA RY</t>
  </si>
  <si>
    <t>Primary payer name as denoted in the source system. Used to derive PAYER_TYPE_PRIMARY if validatedprocess does not exist.</t>
  </si>
  <si>
    <t>·        Name of secondary payer associated with the encounter.Partners should only populate if local governance allows it.</t>
  </si>
  <si>
    <t>RAW_PAYER_ID_PRIMARY</t>
  </si>
  <si>
    <t>Primary PAYER identifier as denoted in the source system. Used to derive PAYER_TYPE_PRIMARY if validated process does not exist.</t>
  </si>
  <si>
    <t>·        Identifier associated with the primary payer.Partners should only populate if local governance allows it.</t>
  </si>
  <si>
    <t>RAW_PAYER_TYPE_SECONDARY</t>
  </si>
  <si>
    <t>RAW_PAYER_NAME_SECON DARY</t>
  </si>
  <si>
    <t>Secondary payer name as denoted in the source system. Used to derive PAYER_TYPE_SECONDARY if validatedprocess does not exist.</t>
  </si>
  <si>
    <t>RAW_PAYER_ID_SECONDAR Y</t>
  </si>
  <si>
    <t>Secondary PAYER identifier as denoted in the source system. Used to derive PAYER_TYPE_SECONDARY if validatedprocess does not exist.</t>
  </si>
  <si>
    <t>·        Identifier associated with the secondary payer.Partners should only populate if local governance allows it.</t>
  </si>
  <si>
    <t>No</t>
  </si>
  <si>
    <t>ENROLLMENT</t>
  </si>
  <si>
    <t>The ENROLLMENT table contains one record per unique combination of PATID, ENR_START_DATE, and ENR_BASIS.Please note: Each form of coverage (the ENR_BASIS) would have a separate record; for example, if a patient has both medical coverage and drug coverage, these would be 2 separate records, potentially with different enrollment dates for each record.Composite Primary Key: PATID, ENR_START_DATE, ENR_BASISForeign Key:ENROLLMENT.PATID is a foreign key to DEMOGRAPHIC.PATID (many-to-one relationship)Constraints:PATID + ENR_START_DATE + ENR_BASIS (unique)PATID (required, not null) ENR_START_DATE (required, not null) ENR_BASIS (required, not null)</t>
  </si>
  <si>
    <t>Arbitrary person-level identifier used to linkacross tables.</t>
  </si>
  <si>
    <t>ENR_START_DATE</t>
  </si>
  <si>
    <t>Date of the beginning of the enrollment period. If the exact date is unknown, use the first day of the month.</t>
  </si>
  <si>
    <t>·        For implementation of the CDM, a long span of longitudinal data is desirable. However, an enrollment record is intended to represent the dates for which there is complete capture of all medically-attended events, so the data partner’s knowledge of the validity and usability of the data should inform their choice of enrollment start date, especially for historical data more than a decade old.If ENR_BASIS is encounter- based (“E”), the enrollment start date should not be earlier than the earliest encounter date in the datamart for that patient. If ENR_BASIS is based on insurance coverage (“I”), then the enrollment start date may occur before the earliest encounter date in the datamart for that patient.</t>
  </si>
  <si>
    <t>ENR_END_DATE</t>
  </si>
  <si>
    <t>Date of the end of the enrollment period. If the exact date is unknown, use the last day of themonth.</t>
  </si>
  <si>
    <t>CHART</t>
  </si>
  <si>
    <t>Chart abstraction flag is intended to answer the question, "Are you able to request (or review) charts for this person?" This flag does not address chart availability.Note: This field is most relevant for health insurers that can request charts from affiliated providers. This field allows exclusion of patients from studies that require chart review to validate exposures and/or outcomes. It identifies patients for whom charts are never available and for whom the chart can never be requested.</t>
  </si>
  <si>
    <t>·        Mark as "Yes" if there are no contractual or other restrictions between you and the individual (or sponsor) that would prohibit you from requesting any chart for this patient.This field is a derived attribute and is not expected to be an explicit data field within a source system</t>
  </si>
  <si>
    <t>ENR_BASIS</t>
  </si>
  <si>
    <t>I=Medical insurance coverage D=Outpatient prescription drug coverage G=Geography A=Algorithmic E=Encounter- based</t>
  </si>
  <si>
    <t xml:space="preserve">ENR_BASIS is a property of the time period defined. A patient can have multiple entries in the table.Details of categorical definitions:Medical insurance coverage: The start and stop dates are based upon enrollment where the health plan has any responsibility for covering medical care for the member during this enrollment period (i.e., if you expect to observe medical care provided to this member during the enrollment period).Outpatient prescription drug coverage: The start and stop dates are based on enrollment where the health plan has any responsibility for covering outpatient prescription drugs for the member during this enrollment period (i.e., if you expect to observe outpatient pharmacy dispensings for this member during this enrollment period). (New value set item added in v3.1.) Geography: An assertion of complete data capture between the start and end dates based upon geographic characteristics, such as regional isolation. Algorithmic: An assertion of complete data capture between the start and end dates, based on a locally developed or applied algorithm, often using multiple criteria. Encounter-based: The start and stop dates are populated from the earliest-observed encounter and latest-observed encounter. Field definition and value sets modified in v3.1 to include drug coverage. </t>
  </si>
  <si>
    <t>PCORnetBased upon the HMORN VDW andSentinel CDM v6.0</t>
  </si>
  <si>
    <t>·        When an algorithmic method is used to determine the ENR_BASIS, the exact details should be described in the ETL ADD.This field is a derived attribute and is not expected to be an explicit data field within a source system</t>
  </si>
  <si>
    <t>HARVEST</t>
  </si>
  <si>
    <t xml:space="preserve">Relational Integrity:The HARVEST table contains one record per unique combination of NETWORKID and DATAMARTID.Composite Primary Key: NETWORKID, DATAMARTIDConstraints:NETWORKID + DATAMARTID (unique)NETWORKID (required, not null) DATAMARTID (required, not null)Imputation and Obfuscation definitions:“No imputation or obfuscation”: For any and every date value that is present, no methods of imputation and/or obfuscation have been applied. This does not imply that every record has a date value.“Imputation for incomplete dates”: Some or all date values were imputed from incomplete dates, but no obfuscation was performed.“Date obfuscation”: Some or all date values were obfuscated, but no imputation of incomplete dates was performed. Obfuscation can also be called “shifting” or “masking.”“Both imputation and obfuscation”: Some or all date values were imputed, and some or all date values were obfuscated (does not necessarily need to be on the same record).Imputation refers to the practice of adding day or month precision for incomplete dates (ie, where a specific day or specific month is not present).Obfuscation, also known as date shifting, is a technique not recommended within PCORnet. However, where this practice exists, this table allows the situation to be recognized for analytic consideration. ·        If partners need to impute date values, whether for a portion of the date (e.g., month) or the entire string, a value of “02” should be chosen for the relevant DATE_MGMT field(s).If partners must impute the entire date for a field, this should only be done for those dates that are required. Optional fields should be left blank in these situations.All date obfuscation and imputation strategies must be thoroughly documented in the Extract, Transform and Load (ETL) Annotated Data Dictionary (ADD).Partners should refrain from obfuscating dates within the CDM (see General Guidance #2). Future versions of the CDM may remove options “03” and “04” from the value set of the DATE_MGMT fields. </t>
  </si>
  <si>
    <t>NETWORKID</t>
  </si>
  <si>
    <t>RDBMSText(10)</t>
  </si>
  <si>
    <t>SAS Char(10)</t>
  </si>
  <si>
    <t>This identifier is assigned by the PCORnetDistributed Research Network Operations Center (DRN OC)</t>
  </si>
  <si>
    <t>N/A</t>
  </si>
  <si>
    <t>NETWORK_NAME</t>
  </si>
  <si>
    <t>RDBMSText(20)</t>
  </si>
  <si>
    <t>SAS Char(20)</t>
  </si>
  <si>
    <t>Descriptive name of the network.This identifier is assigned by the PCORnetDistributed Research Network Operations Center (DRN OC)</t>
  </si>
  <si>
    <t>DATAMARTID</t>
  </si>
  <si>
    <t>This identifier is assigned by the PCORnet Distributed Research Network OperationsCenter (DRN OC)</t>
  </si>
  <si>
    <t>DATAMART_NAME</t>
  </si>
  <si>
    <t>Descriptive name of the datamart.This identifier is assigned by the PCORnet Distributed Research Network Operations Center (DRN OC)</t>
  </si>
  <si>
    <t>DATAMART_PLATFORM</t>
  </si>
  <si>
    <t>01=SQL Server 02=Oracle 03=PostgreSQL 04=MySQL05=SAS NI=NoinformationUN=Unknown OT=Other</t>
  </si>
  <si>
    <t>CDM_VERSION</t>
  </si>
  <si>
    <t>SASNumeric(length 8)</t>
  </si>
  <si>
    <t>Version currently implemented within this datamart (for example, 1.0, 2.0, 3.0).</t>
  </si>
  <si>
    <t>DATAMART_CLAIMS</t>
  </si>
  <si>
    <t>01=Not present 02=Present NI=Noinformation UN=UnknownOT=Other</t>
  </si>
  <si>
    <t>Datamart includes claims data source(s).</t>
  </si>
  <si>
    <t>DATAMART_EHR</t>
  </si>
  <si>
    <t>01=Not present 02=Present NI=Noinformation UN=Unknown OT=Other</t>
  </si>
  <si>
    <t>Datamart includes EHR data source(s).</t>
  </si>
  <si>
    <t>BIRTH_DATE_MGMT</t>
  </si>
  <si>
    <t>01=No imputation or obfuscation 02=Imputation for incomplete dates 03=Date obfuscation 04=Both imputation and obfuscation NI=NoinformationUN=Unknown OT=Other</t>
  </si>
  <si>
    <t>Data management strategy employed for the BIRTH_DATE field in the DEMOGRAPHIC table.</t>
  </si>
  <si>
    <t>ENR_START_DATE_MGMT</t>
  </si>
  <si>
    <t>01=No imputation or obfuscation 02=Imputation for incomplete dates 03=Date obfuscation 04=Both imputation and obfuscation NI=Noinformation UN=Unknown OT=Other</t>
  </si>
  <si>
    <t>Data management strategy employed for the ENR_START_DATE field in the ENROLLMENT table.</t>
  </si>
  <si>
    <t>ENR_END_DATE_MGMT</t>
  </si>
  <si>
    <t>Data management strategy employed for the ENR_END_DATE field in the ENROLLMENT table.</t>
  </si>
  <si>
    <t>ADMIT_DATE_MGMT</t>
  </si>
  <si>
    <t>Data management strategy employed for the ADMIT_DATE field in the ENCOUNTER table.</t>
  </si>
  <si>
    <t>DISCHARGE_DATE_MGMT</t>
  </si>
  <si>
    <t>Data management strategy employed for the DISCHARGE_DATE field in the ENCOUNTER table.</t>
  </si>
  <si>
    <t>DX_DATE_MGMT</t>
  </si>
  <si>
    <t>Data management strategy employed for the DX_DATE field in the ENCOUNTER table.</t>
  </si>
  <si>
    <t>PX_DATE_MGMT</t>
  </si>
  <si>
    <t>Data management strategy employed for the PX_DATE field in the PROCEDURES table.</t>
  </si>
  <si>
    <t>RX_ORDER_DATE_MGMT</t>
  </si>
  <si>
    <t>Data management strategy employed for the RX_ORDER_DATE field in the PRESCRIBING table.</t>
  </si>
  <si>
    <t>RX_START_DATE_MGMT</t>
  </si>
  <si>
    <t>Data management strategy employed for the RX_START_DATE field in the PRESCRIBING table.</t>
  </si>
  <si>
    <t>RX_END_DATE_MGMT</t>
  </si>
  <si>
    <t>Data management strategy employed for the RX_END_DATE field in the PRESCRIBING table.</t>
  </si>
  <si>
    <t>DISPENSE_DATE_MGMT</t>
  </si>
  <si>
    <t>Data management strategy employed for the DISPENSE_DATE field in the DISPENSING table.</t>
  </si>
  <si>
    <t>LAB_ORDER_DATE_MGMT</t>
  </si>
  <si>
    <t>Data management strategy employed for the LAB_ORDER_DATE field in the LAB_RESULT_CM table.</t>
  </si>
  <si>
    <t>SPECIMEN_DATE_MGMT</t>
  </si>
  <si>
    <t>Data management strategy employed for the SPECIMEN_DATE field in the LAB_RESULT_CM table.</t>
  </si>
  <si>
    <t>RESULT_DATE_MGMT</t>
  </si>
  <si>
    <t>Data management strategy employed for the RESULT_DATE field in the LAB_RESULT_CM table.</t>
  </si>
  <si>
    <t>MEASURE_DATE_MGMT</t>
  </si>
  <si>
    <t>Data management strategy employed for the MEASURE_DATE field in the VITAL table.</t>
  </si>
  <si>
    <t>ONSET_DATE_MGMT</t>
  </si>
  <si>
    <t>Data management strategy employed for the ONSET_DATE field in the CONDITION table.</t>
  </si>
  <si>
    <t>REPORT_DATE_MGMT</t>
  </si>
  <si>
    <t>Data management strategy employed for the REPORT_DATE field in the CONDITION table.</t>
  </si>
  <si>
    <t>RESOLVE_DATE_MGMT</t>
  </si>
  <si>
    <t>Data management strategy employed for the RESOLVE_DATE field in the CONDITION table.</t>
  </si>
  <si>
    <t>PRO_DATE_MGMT</t>
  </si>
  <si>
    <t>Data management strategy employed for the PRO_DATE field in the PRO_CM table.</t>
  </si>
  <si>
    <t>DEATH_DATE_MGMT</t>
  </si>
  <si>
    <t>Data management strategy employed for the DEATH_DATE field in the DEATH table.</t>
  </si>
  <si>
    <t>MEDADMIN_START_DATE_MGM T</t>
  </si>
  <si>
    <t>Data management strategy employed for the MEDADMIN_START_DATE field in the MED_ADMIN table.</t>
  </si>
  <si>
    <t>MEDADMIN_STOP_DATE_MGMT</t>
  </si>
  <si>
    <t>Data management strategy employed for the MEDADMIN_STOP_DATE field in the MED_ADMIN table.</t>
  </si>
  <si>
    <t>OBSCLIN_DATE_MGMT</t>
  </si>
  <si>
    <t>Data management strategy employed for the OBSCLIN_DATE field in the OBS_CLIN table.</t>
  </si>
  <si>
    <t>OBSGEN_DATE_MGMT</t>
  </si>
  <si>
    <t>Data management strategy employed for the OBSGEN_DATE field in the OBS_GEN table.</t>
  </si>
  <si>
    <t>ADDRESS_PERIOD_START_MGM T</t>
  </si>
  <si>
    <t>Data management strategy employed for the ADDRESS_PERIOD_START field in the LDS_ADDRESS_HISTORY table.</t>
  </si>
  <si>
    <t>ADDRESS_PERIOD_END_MGMT</t>
  </si>
  <si>
    <t>Data management strategy employed for the ADDRESS_PERIOD_END field in the LDS_ADDRESS_HISTORY table.</t>
  </si>
  <si>
    <t>VX_RECORD_DATE_MGMT</t>
  </si>
  <si>
    <t>Data management strategy employed for the VX_RECORD_DATE field in the IMMUNIZATION table.</t>
  </si>
  <si>
    <t>VX_ADMIN_DATE_MGMT</t>
  </si>
  <si>
    <t>Data management strategy employed for the VX_ADMIN_DATE field in the IMMUNIZATION table.</t>
  </si>
  <si>
    <t>VX_EXP_DATE_MGMT</t>
  </si>
  <si>
    <t>Data management strategy employed for the VX_EXP_DATE field in the IMMUNIZATION table.</t>
  </si>
  <si>
    <t>REFRESH_DEMOGRAPHIC_DATE</t>
  </si>
  <si>
    <t>Most recent date on which the present data were loaded into the DEMOGRAPHIC table. This date should be null if the table does not have records.</t>
  </si>
  <si>
    <t>REFRESH_ENROLLMENT_DATE</t>
  </si>
  <si>
    <t>Most recent date on which the present data were loaded into the ENROLLMENT table.This date should be null if the table does not have records.</t>
  </si>
  <si>
    <t>REFRESH_ENCOUNTER_DATE</t>
  </si>
  <si>
    <t>Most recent date on which the present data were loaded into the ENCOUNTER table. This date should be null if the table does not haverecords.</t>
  </si>
  <si>
    <t>REFRESH_DIAGNOSIS_DATE</t>
  </si>
  <si>
    <t>Most recent date on which the present data were loaded into the DIAGNOSIS table. Thisdate should be null if the table does not have records.</t>
  </si>
  <si>
    <t>REFRESH_PROCEDURES_DATE</t>
  </si>
  <si>
    <t>Most recent date on which the present data were loaded into the PROCEDURES table. This date should be null if the table does nothave records.</t>
  </si>
  <si>
    <t>REFRESH_VITAL_DATE</t>
  </si>
  <si>
    <t>Most recent date on which the present data were loaded into the VITAL table. This date should be null if the table does not have records.</t>
  </si>
  <si>
    <t>REFRESH_DISPENSING_DATE</t>
  </si>
  <si>
    <t>Most recent date on which the present data were loaded into the DISPENSING table. This date should be null if the table does not haverecords.</t>
  </si>
  <si>
    <t>REFRESH_LAB_RESULT_CM_DAT E</t>
  </si>
  <si>
    <t>Most recent date on which the present data were loaded into the LAB_RESULT_CMtable. This date should be null if the table does not have records.</t>
  </si>
  <si>
    <t>REFRESH_CONDITION_DATE</t>
  </si>
  <si>
    <t>Most recent date on which the present data were loaded into the CONDITION table. This date should be null if the table does not haverecords.</t>
  </si>
  <si>
    <t>REFRESH_PRO_CM_DATE</t>
  </si>
  <si>
    <t>Most recent date on which the present data were loaded into the PRO_CM table. This dateshould be null if the table does not have records.</t>
  </si>
  <si>
    <t>REFRESH_PRESCRIBING_DATE</t>
  </si>
  <si>
    <t>Most recent date on which the present data were loaded into the PRESCRIBING table. This date should be null if the table does nothave records.</t>
  </si>
  <si>
    <t>REFRESH_PCORNET_TRIAL_DAT E</t>
  </si>
  <si>
    <t>Most recent date on which the present data were loaded into the PCORNET_TRIAL table.This date should be null if the table does not have records.</t>
  </si>
  <si>
    <t>REFRESH_DEATH_DATE</t>
  </si>
  <si>
    <t>Most recent date on which the present data were loaded into the DEATH table. This date should be null if the table does not haverecords.</t>
  </si>
  <si>
    <t>REFRESH_DEATH_CAUSE_DATE</t>
  </si>
  <si>
    <t>Most recent date on which the present data were loaded into the DEATH_CAUSE table. This date should be null if the table does not have records.</t>
  </si>
  <si>
    <t>REFRESH_MED_ADMIN_DATE</t>
  </si>
  <si>
    <t>Most recent date on which the present data were loaded into the MED_ADMIN table. This date should be null if the table does not haverecords.</t>
  </si>
  <si>
    <t>REFRESH_OBS_CLIN_DATE</t>
  </si>
  <si>
    <t>Most recent date on which the present data were loaded into the OBS_CLIN table. Thisdate should be null if the table does not have records.</t>
  </si>
  <si>
    <t>REFRESH_PROVIDER_DATE</t>
  </si>
  <si>
    <t>Most recent date on which the present data were loaded into the PROVIDER table. This date should be null if the table does not haverecords.</t>
  </si>
  <si>
    <t>REFRESH_OBS_GEN_DATE</t>
  </si>
  <si>
    <t>Most recent date on which the present data were loaded into the OBS_GEN table. Thisdate should be null if the table does not have records.</t>
  </si>
  <si>
    <t>REFRESH_HASH_TOKEN_DATE</t>
  </si>
  <si>
    <t>Most recent date on which the present data were loaded into the HASH_TOKEN table. This date should be null if the table does nothave records.</t>
  </si>
  <si>
    <t>REFRESH_LDS_ADDRESS_HX_DA TE</t>
  </si>
  <si>
    <t>Most recent date on which the present data were loaded into the LDS_ADDRESS_HISTORY table. This date should be null if the table does not haverecords.</t>
  </si>
  <si>
    <t>REFRESH_IMMUNIZATION_DATE</t>
  </si>
  <si>
    <t>Most recent date on which the present data were loaded into the IMMUNIZATION table. This date should be null if the table does nothave records.</t>
  </si>
  <si>
    <t>HASH_TOKEN</t>
  </si>
  <si>
    <t>·        Every patient in the DEMOGRAPHIC table is expected to have one record in the HASH_TOKEN table.Tokens are generated from personally-identifiable information (PII) that is stored in each partner’s PRIVATE_DEMOGRAPHIC table and PRIVATE_ADDRESS_HISTORY table. The PII is used as input to the Datavant DeId module. Tokens should not be placed into the CDM until they have been transformed into Site-PCORnet transit tokens using the Datavant Link module.Tokens are generated based on data availability. If input data is not present for a given token strategy (e.g., combination of PII elements), no token will be generated and an error code will be produced instead. These token error codes should be loaded into the HASH_TOKEN table (i.e., there should not be any null values). Do not suppress the error codes in the output of the Datavant software.Each successfully generated token has a fixed length of 44 characters. Do not enforce a 44-character constraint, however, to accommodate the error codes generated in the case of tokenization failure.Tokens should be generated as part of every refresh. Partners can choose to generate tokens for all patients, or only for those patients who were added between refreshes or had updates to their PII.Select tokens generated using the Datavant DeID module are certified as de-identified data via the HIPAA Expert Determination method in accordance with the HIPAA Privacy Rule (45 CFR parts 160 and 164). All tokens in the HASH_TOKEN table satisfy this criteria and are controlled via the Datavant DeID PCORnet configuration settings.Additional token strategies are available and can be implemented as needed on a per-study basis based on the study-specific data dictionary.See the Supplemental Guide on Privacy-Preserving Record Linkage for additional implementation details and guidance (separate document).</t>
  </si>
  <si>
    <t>Arbitrary person-level identifier. Used to link across tables. PATID is passed through the Datavant DeID module in order to be associated with the generated encrypted keyed hashes.</t>
  </si>
  <si>
    <t>All PATIDs should be present in the DEMOGRAPHICtable.</t>
  </si>
  <si>
    <t>TOKEN_01</t>
  </si>
  <si>
    <t>Encrypted keyed hash generated from PII using token strategy 01 in Datavant DeID. Enforced through PCORnet configurationsetting.</t>
  </si>
  <si>
    <t>TOKEN_02</t>
  </si>
  <si>
    <t>Encrypted keyed hash generated from PII using token strategy 02 in Datavant DeID. Enforced through PCORnet configurationsetting.</t>
  </si>
  <si>
    <t>TOKEN_03</t>
  </si>
  <si>
    <t>Encrypted keyed hash generated from PII using token strategy 03 in Datavant DeID. Enforced through PCORnet configurationsetting.</t>
  </si>
  <si>
    <t>TOKEN_04</t>
  </si>
  <si>
    <t>Encrypted keyed hash generated from PII using token strategy 04 in Datavant DeID.Enforced through PCORnet configuration setting.</t>
  </si>
  <si>
    <t>TOKEN_05</t>
  </si>
  <si>
    <t>Encrypted keyed hash generated from PII using token strategy 05 in Datavant DeID. Enforced through PCORnet configurationsetting.</t>
  </si>
  <si>
    <t>TOKEN_12</t>
  </si>
  <si>
    <t>Encrypted hash generated from PII using tokenstrategy 12.</t>
  </si>
  <si>
    <t>This field is deprecatedas of CDM v5.1</t>
  </si>
  <si>
    <t>TOKEN_16</t>
  </si>
  <si>
    <t>Encrypted keyed hash generated from PII using token strategy 16 in Datavant DeID.Enforced through PCORnet configuration setting.</t>
  </si>
  <si>
    <t>TOKEN_17</t>
  </si>
  <si>
    <t>Encrypted hash generated from PII using tokenstrategy 17.</t>
  </si>
  <si>
    <t>TOKEN_21</t>
  </si>
  <si>
    <t>Encrypted hash generated from PII using token strategy 21.</t>
  </si>
  <si>
    <t>This field is deprecated as of CDM v5.1</t>
  </si>
  <si>
    <t>TOKEN_22</t>
  </si>
  <si>
    <t>Encrypted hash generated from PII using tokenstrategy 22.</t>
  </si>
  <si>
    <t>TOKEN_23</t>
  </si>
  <si>
    <t>Encrypted hash generated from PII using tokenstrategy 23.</t>
  </si>
  <si>
    <t>IMMUNIZATION</t>
  </si>
  <si>
    <t>The IMMUNIZATION table contains one record per IMMUNIZATIONID.
Do not include study vaccines.</t>
  </si>
  <si>
    <t>IMMUNIZATIONID</t>
  </si>
  <si>
    <t>Arbitrary identifier for each uniqueIMMUNIZATION record.</t>
  </si>
  <si>
    <t>Arbitrary person-level identifier used tolink across tables.</t>
  </si>
  <si>
    <t>All PATIDs must be present inthe DEMOGRAPHIC table.</t>
  </si>
  <si>
    <t>Arbitrary encounter-level identifier. This should be present if the immunization activity is directlyassociated with an encounter.</t>
  </si>
  <si>
    <t>drug_exposure.visit_occurrence_id</t>
  </si>
  <si>
    <t>PROCEDURESID</t>
  </si>
  <si>
    <t>This is an optional relationship to the PROCEDURES table and is not expected to be available for allimmunizations. One procedure may generate multiple immunization records.</t>
  </si>
  <si>
    <t>All PROCEDURESIDs in this table must be present in the PROCEDURES table.</t>
  </si>
  <si>
    <t>procedure_occurrence.procedure_occurrence_id</t>
  </si>
  <si>
    <t>VX_PROVIDERID</t>
  </si>
  <si>
    <t>Provider code for the provider who delivered the immunization. The provider code is a pseudoidentifier with a consistent crosswalk to the realidentifier.</t>
  </si>
  <si>
    <t>All PROVIDERIDs in this table must be present in the PROVIDER table.</t>
  </si>
  <si>
    <t>drug_exposure.provider_id</t>
  </si>
  <si>
    <t>VX_RECORD_DATE</t>
  </si>
  <si>
    <t>Date immunization was recorded (i.e.,date record was created).</t>
  </si>
  <si>
    <t>FHIR – Immunization</t>
  </si>
  <si>
    <t>VX_ADMIN_DATE</t>
  </si>
  <si>
    <t>Date immunization was administered, if known.</t>
  </si>
  <si>
    <t>FHIR - Immunization</t>
  </si>
  <si>
    <t>Leave blank if unknown.Partial dates are allowed.Follow the CDM date imputation guidance and ensure the HARVEST table is properly updated.</t>
  </si>
  <si>
    <t>VX_CODE_TYPE</t>
  </si>
  <si>
    <t xml:space="preserve">CX=CVX ND=NDC CH = CPT or HCPCSRX=RXNORMNI=No information UN=Unknown OT=Other </t>
  </si>
  <si>
    <t>Immunization code type.</t>
  </si>
  <si>
    <t xml:space="preserve">·        This field is a derived attribute and is not expected to be an explicit data field within a source system ·        If immunizations are represented within the source system by multiple terminologies, choose the one with the highest level of granularity. </t>
  </si>
  <si>
    <t>Value in this field is used to determine what coding system used to code the vaccine. It will be used in conjunction with the VX_CODE to find the corresponding drug_exposure.drug_concept_id</t>
  </si>
  <si>
    <t>VX_CODE</t>
  </si>
  <si>
    <t>Immunization code</t>
  </si>
  <si>
    <t>VX_STATUS</t>
  </si>
  <si>
    <t>CP=Completed ER=Entered in error ND=Not Done IC=Incomplete NI=No information UN=UnknownOT=Other</t>
  </si>
  <si>
    <t>Status of the immunization.</t>
  </si>
  <si>
    <t>FHIR – Immunization; PCORnet</t>
  </si>
  <si>
    <t>It is not necessary to load immunizations that were entered in error if partners can easily distinguish these data in the source system(s).</t>
  </si>
  <si>
    <t>VX_STATUS_REASON</t>
  </si>
  <si>
    <t>IM=Immunity MP=Medical precaution OS=Out of stock PO=Patient objectionNI=No information UN=Unknown OT=Other</t>
  </si>
  <si>
    <t>Reason immunization is incomplete or not done.</t>
  </si>
  <si>
    <t>This field is not expected to be populated for immunizations with a status of “CP” or “ER”</t>
  </si>
  <si>
    <t>VX_SOURCE</t>
  </si>
  <si>
    <t>OD=Internal administration EF=External feed IS=Immunization Information Systems PR=Patient-reported DR=DerivedNI=No information UN=Unknown OT=Other</t>
  </si>
  <si>
    <t>Source of the prescribing information.</t>
  </si>
  <si>
    <t xml:space="preserve">·        This field is a derived attribute, and is not expected to be an explicit data field within a source systemUse “DR” for all immunizations that are derived or imputed through analytical procedures (e.g., natural language processing). ·        Use “IS” for immunizations sourced from the CDC Immunization Information Systems </t>
  </si>
  <si>
    <t>VX_DOSE</t>
  </si>
  <si>
    <t>SASNumeric(lengt h 8)</t>
  </si>
  <si>
    <t>Dose of a given immunization</t>
  </si>
  <si>
    <t>Do not impute or derive. Populateonly if captured in the source system as a discrete value.</t>
  </si>
  <si>
    <t>Use to lookup the corresponding RxNorm concept code. A given RxNorm concept id identifies the drug, its form, dose, and unit</t>
  </si>
  <si>
    <t>VX_DOSE_UNIT</t>
  </si>
  <si>
    <t>Units of measure associated with the dose of the immunization as delivered by the provider</t>
  </si>
  <si>
    <t>Do not impute or derive. Populate only if captured in the source system as a discrete value.Choose the standardized unit of measure that is most reflective of the source data.This is a mixed case value set and entries should be handledaccordingly.</t>
  </si>
  <si>
    <t>VX_ROUTE</t>
  </si>
  <si>
    <t>Route of immunization delivery.</t>
  </si>
  <si>
    <t>SNOMED</t>
  </si>
  <si>
    <t xml:space="preserve">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RAW_VX_ROUTE. For example, an Injection could map to Subcutaneous or Intramuscular or Intraocular, depending on the drug, so that would best bemapped to “OT.” ·        Do not impute or derive. Populate only if captured in the source system as a discrete value. </t>
  </si>
  <si>
    <t>VX_BODY_SITE</t>
  </si>
  <si>
    <t>RDBMS Text (x)</t>
  </si>
  <si>
    <t>Body site where the immunization was delivered.</t>
  </si>
  <si>
    <t>FHIR – Immunization (SNOMED)</t>
  </si>
  <si>
    <t>·        Most immunizations are expected in the right arm (“RA”) or left arm (“LA”)</t>
  </si>
  <si>
    <t>VX_MANUFACTURER</t>
  </si>
  <si>
    <t>See Value SetAppendix for a list of acceptable values.</t>
  </si>
  <si>
    <t>Manufacturer of the immunization, coded using MVX terminology.</t>
  </si>
  <si>
    <t>VX_LOT_NUM</t>
  </si>
  <si>
    <t>Lot number of the immunization.</t>
  </si>
  <si>
    <t>·        This information is typically captured within EHRs or e- prescribing as part of the ordering process.Do not impute or derive. Populate only if captured in the source system as a discrete value.</t>
  </si>
  <si>
    <t>VX_EXP_DATE</t>
  </si>
  <si>
    <t>Expiration date of the immunization.</t>
  </si>
  <si>
    <t>RAW_VX_NAME</t>
  </si>
  <si>
    <t>Field for originating, full textualimmunization name from the source.</t>
  </si>
  <si>
    <t>RAW_VX_CODE</t>
  </si>
  <si>
    <t>RAW_VX_CODE_TYPE</t>
  </si>
  <si>
    <t>RAW_VX_DOSE</t>
  </si>
  <si>
    <t>RAW_VX_DOSE_UNIT</t>
  </si>
  <si>
    <t>RAW_VX_ROUTE</t>
  </si>
  <si>
    <t>RAW_VX_BODY_SITE</t>
  </si>
  <si>
    <t>RAW_VX_STATUS</t>
  </si>
  <si>
    <t>RAW_VX_STATUS_R EASON</t>
  </si>
  <si>
    <t>RAW_VX_MANUFAC TURER</t>
  </si>
  <si>
    <t>LAB_RESULT_CM</t>
  </si>
  <si>
    <t>The LAB_RESULT_CM table contains one record per LAB_RESULT_CM_IDPrimary Key: LAB_RESULT_CM_IDForeign Keys:LAB_RESULT_CM.PATID is a foreign key to DEMOGRAPHIC.PATID (many-to-one relationship) LAB_RESULT_CM.ENCOUNTERID is a foreign key to ENCOUNTER.ENCOUNTERID (zero/many-to-one relationship)Constraints:LAB_RESULT_CM_ID (unique; required, not null) PATID (required, not null)RESULT_DATE (required, not null)</t>
  </si>
  <si>
    <t>measurement</t>
  </si>
  <si>
    <t>LAB_RESULT_CM_ID</t>
  </si>
  <si>
    <t>Arbitrary identifier for each unique LAB_RESULT_CM record. Does not need to be persistent acrossrefreshes, and may be created by methods such as sequence or GUID.</t>
  </si>
  <si>
    <t>measurement.measurement_id</t>
  </si>
  <si>
    <t>All PATIDs are expected tobe in the DEMOGRAPHIC table.</t>
  </si>
  <si>
    <t>measurement.person_id</t>
  </si>
  <si>
    <t>Arbitrary encounter-level identifier.Not all lab results will be associated with a healthcare encounter.</t>
  </si>
  <si>
    <t>·        Populate with the ENCOUNTERID where the lab specimen was collected (i.e., encounter when the lab test was administered).All ENCOUNTERIDs in this table must also be present in the ENCOUNTER table.</t>
  </si>
  <si>
    <t>measurement.visit_occurrence_id</t>
  </si>
  <si>
    <t>LAB_NAME</t>
  </si>
  <si>
    <t>RDBMS Text(10)</t>
  </si>
  <si>
    <t>A1C=Hemoglobin A1c CK=Creatine kinase total CK_MB=Creatine kinase MBCK_MBI=Creatine kinase MB/creatine kinase total CREATININE=Creatinin eHGB=Hemoglobin LDL=Low-density lipoprotein INR=International normalized ratio TROP_I=Troponin I cardiac TROP_T_QL=Troponin T cardiac (qualitative) TROP_T_QN=Troponin T cardiac (quantitative) NI=No information UN=UnknownOT=Other</t>
  </si>
  <si>
    <t>Laboratory result common measure, a categorical identification for the type of test, which is harmonized across all contributing data partners.Please note that it is possible for more than one LOINC® code, CPT code, and/or local code to be associated with one LAB_NAME.Value set modified in v3.1 to add “null value” options.</t>
  </si>
  <si>
    <t>MSCDM v4.0 with modified field name and subset of categorical values</t>
  </si>
  <si>
    <t>This field is deprecated effective v4.0. Partners should prioritize mapping their labs to LOINC. If the LOINC code for a given result is unknown, partners should populate the name of the lab in RAW_LAB_NAME.</t>
  </si>
  <si>
    <t>SPECIMEN_SOURCE</t>
  </si>
  <si>
    <t>Specimen source. All records will have a specimen source; some tests have several possible values for SPECIMEN_SOURCE.</t>
  </si>
  <si>
    <t>LOINC</t>
  </si>
  <si>
    <t>Do not derive a specimen source based on the LOINC code. Please map the specimen source present in the source system to the appropriate code in the ValueSet Appendix.</t>
  </si>
  <si>
    <t>LAB_LOINC</t>
  </si>
  <si>
    <t>Logical Observation Identifiers, Names, and Codes (LOINC®) from the Regenstrief Institute. Results with local versions of LOINC codes (e.g., LOINC candidate codes) should be included in the RAW_ table field, but the LOINC variable should be set to missing. Current LOINC codes are from 3-7 characters long but Regenstrief suggests a length of 10 for future growth. The last digit of the LOINC code is a check digit and is always preceded by a hyphen. All parts of the LOINC code, including the hyphen, must be included. Do notpad the LOINC code with leading zeros.</t>
  </si>
  <si>
    <t>·        Use this field to store the LOINC code of the laboratory result.Expected format of LOINC codes: Length of 3-7, hyphen in the penultimate position, no alphabetical characters.Do not populate the LOINC field with dummy codes.  If the LOINC code for a result is unknown, leave blank.</t>
  </si>
  <si>
    <t>measurement.measurement_concept_id</t>
  </si>
  <si>
    <t>LAB_RESULT_SOURCE</t>
  </si>
  <si>
    <t xml:space="preserve">OD=Order/EHR BI=Billing CL=Claim DR=Derived NI=No information UN=Unknown OT=Other </t>
  </si>
  <si>
    <t>Source of the information for the lab result.</t>
  </si>
  <si>
    <t>This field is a derived attribute and is not expected to be an explicit data field within a source systemUse “OD” for lab results that are sourced from the EHR or laboratory information management system (LIMS).Use “BI” for all lab results that are generated through the physician and hospital billing process (it is unlikely that this value will be used).Use “CL” for laboratory results that are sourced from pharmacy or medical claims.Use “DR” for all lab results that are derived or imputed through analytical procedures(e.g., natural language processing).</t>
  </si>
  <si>
    <t>LAB_LOINC_SOURCE</t>
  </si>
  <si>
    <t>IN=Instrument LM=LIMS (Standalone or EHR)HL=HL7 feed or other interfaceDW=Data warehouse PC=PCORnet ETLDM=Other CDM NI=No information UN=Unknown OT=Other</t>
  </si>
  <si>
    <t xml:space="preserve">Source/provenance of the LOINC code for this result.Details of categorical definitions: Instrument: Assigned by the instrument used to process the sample and generate the result.Laboratory Information Management System (LIMS): Code is assigned by the system used to manage laboratory results, either stand-alone or as part of the EHR.HL7 Feed: Code is assigned from an external HL7 feed or other interface (e.g., by a Health Information Exchange). Data warehouse: LOINC codes are generated during the extract-transform-load (ETL) procedures used to populate a standalone data warehouse or reporting database. PCORnet ETL: LOINC codes are assigned as part of the ETL process used to populate the PCORnet CDM. Other CDM: Codes are assigned through the ETL used to populate a CDM that is upstream from the PCORnet ETL. </t>
  </si>
  <si>
    <t>·        This field is a derived attribute and is not expected to be an explicit data field within a source system.If a LOINC code is present in laboratory results transmitted from a LIMS to the EHR via an HL7 feed, use “LM” or “IN” as appropriate, unless the LOINC code is assigned via the HL7 interface itself. Then use “HL”</t>
  </si>
  <si>
    <t>PRIORITY</t>
  </si>
  <si>
    <t xml:space="preserve">E=Expedite R=Routine S=Stat NI=No information UN=Unknown OT=Other </t>
  </si>
  <si>
    <t>Immediacy of test. The intent of this</t>
  </si>
  <si>
    <t>MSCDM v4.0 with</t>
  </si>
  <si>
    <t>RESULT_LOC</t>
  </si>
  <si>
    <t>L=LabP=Point of Care NI=No information UN=Unknown OT=Other</t>
  </si>
  <si>
    <t>Location of the test result. Point of Care locations may include anticoagulation clinic, newborn nursery, finger stick in provider office, or home. The default value is ‘L’ unless the result is Point of Care. There should not be any missingvalues.</t>
  </si>
  <si>
    <t>LAB_PX</t>
  </si>
  <si>
    <t>RDBMS Text(11)</t>
  </si>
  <si>
    <t>SAS Char(11)</t>
  </si>
  <si>
    <t>Variable for local and standard procedure codes, used to identify the originating order for the lab test.</t>
  </si>
  <si>
    <t>Can be used to store the procedure code of the laboratory order. If the same LOINC procedure code is used to identify both the order and the result, make sureLAB_LOINC is populated.</t>
  </si>
  <si>
    <t>LAB_PX_TYPE</t>
  </si>
  <si>
    <t>09=ICD-9-CM10=ICD-10-PCS11=ICD-11-PCSCH = CPT or HCPCS LC=LOINC ND=NDCRE=Revenue NI=No information UN=Unknown OT=Other</t>
  </si>
  <si>
    <t>Procedure code type, if applicable.</t>
  </si>
  <si>
    <t>MSCDM v4.0 with modified field name and value set</t>
  </si>
  <si>
    <t>·        CPT and HCPCS codes should be assigned a value of “CH.”This field may be a derived attribute. In these situations, it is not expected to be an explicit data field within a source system</t>
  </si>
  <si>
    <t>LAB_ORDER_DATE</t>
  </si>
  <si>
    <t>Date test was ordered.</t>
  </si>
  <si>
    <t>SPECIMEN_DATE</t>
  </si>
  <si>
    <t>Date specimen was collected.</t>
  </si>
  <si>
    <t>specimen.specimen_date</t>
  </si>
  <si>
    <t>SPECIMEN_TIME</t>
  </si>
  <si>
    <t>RDBMS Text(5):Format as HH:MI using 24-hour clock and zero- padding for hour and minute</t>
  </si>
  <si>
    <t>Time specimen was collected.</t>
  </si>
  <si>
    <t>specimen.specimen_datetime</t>
  </si>
  <si>
    <t>RESULT_DATE</t>
  </si>
  <si>
    <t>Result date.</t>
  </si>
  <si>
    <t>If RESULT_DATE isunavailable, partners should use the date that is the closest match in their source data.Partners are permitted to populate RESULT_DATE with the value from SPECIMEN_DATE ifnecessary and note this in their ETL ADD.</t>
  </si>
  <si>
    <t>measurement.measurement_date</t>
  </si>
  <si>
    <t>RESULT_TIME</t>
  </si>
  <si>
    <t>RDBMS Text(5):Format as HH:MI using 24-hour clock and zero-padding for hour and minute</t>
  </si>
  <si>
    <t>Result time.</t>
  </si>
  <si>
    <t>measurement.measurement_time</t>
  </si>
  <si>
    <t>RESULT_QUAL</t>
  </si>
  <si>
    <t>Standardized result for qualitative results. This variable should be NI for quantitative results.</t>
  </si>
  <si>
    <t>If qualitative result cannot be harmonized to a value in RESULT_QUAL value set, please ensure thatRAW_RESULT is populated with result value.</t>
  </si>
  <si>
    <t>RESULT_SNOMED</t>
  </si>
  <si>
    <t>If the qualitative result has been mapped to SNOMED CT, the corresponding SNOMED code canbe placed here.</t>
  </si>
  <si>
    <t>measurement.value_as_concept_id</t>
  </si>
  <si>
    <t>RESULT_NUM</t>
  </si>
  <si>
    <t>Standardized/converted result for quantitative results.</t>
  </si>
  <si>
    <t>Used to store quantitative results, including the numeric component of numeric results that contain operators (e.g., “&lt;200”, “&gt;= 0.5”). Seeguidance for RESULT_MODIFIER forfurther details.</t>
  </si>
  <si>
    <t>measurement.value_as_number</t>
  </si>
  <si>
    <t>RESULT_MODIFIER</t>
  </si>
  <si>
    <t>EQ=EqualGE=Greater than or equal toGT=Greater than LE=Less than or equal to LT=Less thanTX=TextNI=No information UN=Unknown OT=Other</t>
  </si>
  <si>
    <t>Modifier for result values.</t>
  </si>
  <si>
    <t xml:space="preserve">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For quantitative results, a non-null RESULT_MODIFER must be present if they data are to be used analytically.Any symbols in the RAW_RESULT value should be reflected in theRESULT_MODIFIER variable. For example, if the original source data value is "&lt;=200" then RAW_RESULT is “&lt;=200” and RESULT_MODIFIER is LE. RESULT_NUM would also be set to “200”. If the original source data value is text, then RESULT_MODIFIER=T X If the original source data value is a numeric value, then RESULT_MODIFIER=E Q </t>
  </si>
  <si>
    <t>measurement.operator_concept_id</t>
  </si>
  <si>
    <t>RESULT_UNIT</t>
  </si>
  <si>
    <t>Converted/standardized units for the quantitative result.</t>
  </si>
  <si>
    <t>Chose the standardized unit of measure that is most reflective of the source data. Do not derive based on the LOINC code.A given LOINC code may have many acceptable units of measure (e.g., tests reporting results as mass concentration can utilize mg/dL, g/dL, or similar). It is important that this field be populated in order to use the data analytically. · The Value Set Appendix contains a list of the units associated with the most common laboratory results (based on the Top 2000 LOINC codes).Partners can use this table to aid in their mapping efforts, but they should refer back to the full value set if they have a laboratory result with a unit of measure that is not present in this curated list. (Guidance deprecated asof CDM v5.0)
·        This is a mixed case value set and entries should be handled accordingly.</t>
  </si>
  <si>
    <t>measurement.unit_concept_id</t>
  </si>
  <si>
    <t>NORM_RANGE_LOW</t>
  </si>
  <si>
    <t>Lower bound of the normal range assigned by the laboratory. Value should only contain the value of the lower bound. The symbols &gt;, &lt;, &gt;=,&lt;= should be removed. For example, if the normal range for a test is &gt;100 and &lt;300, then "100" should be entered.</t>
  </si>
  <si>
    <t>measurement.range_low</t>
  </si>
  <si>
    <t>NORM_MODIFIER_LOW</t>
  </si>
  <si>
    <t>EQ=EqualGE=Greater than or equal toGT=Greater than NO=No lower limit NI=No information UN=Unknown OT=Other</t>
  </si>
  <si>
    <t>Modifier for NORM_RANGE_LOW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</si>
  <si>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MSCDM v4.0 with modified value set and field name</t>
  </si>
  <si>
    <t>NORM_RANGE_HIGH</t>
  </si>
  <si>
    <t>Upper bound of the normal range assigned by the laboratory. Value should only contain the value of the upper bound. The symbols &gt;, &lt;, &gt;=,&lt;= should be removed. For example, if the normal range for a test is &gt;100 and &lt;300, then "300" should be entered.</t>
  </si>
  <si>
    <t>MSCDM v4.0 with modified field length</t>
  </si>
  <si>
    <t>measurement.range_high</t>
  </si>
  <si>
    <t>NORM_MODIFIER_HIGH</t>
  </si>
  <si>
    <t>EQ=EqualLE=Less than or equal to LT=Less thanNO=No higher limit NI=No information UN=Unknown OT=Other</t>
  </si>
  <si>
    <t>Modifier for NORM_RANGE_HIGH values.For numeric results one of the following needs to be true:Both MODIFIER_LOW and MODIFIER_HIGH contain EQ (e.g. normal values fall in the range 3-10)MODIFIER_LOW contains GT or GE and MODIFIER_HIGH contains NO (e.g. normal values are&gt;3 with no upper boundary)MODIFIER_HIGH contains LT or LE and MODIFIER_LOW contains NO (e.g. normal values are&lt;=10 with no lower boundary)</t>
  </si>
  <si>
    <t>ABN_IND</t>
  </si>
  <si>
    <t>AB=Abnormal AH=Abnormally high AL=Abnormally low CH=Critically high CL=Critically low CR=Critical IN=Inconclusive NL=NormalNI=No information UN=Unknown OT=Other</t>
  </si>
  <si>
    <t>Abnormal result indicator. This value comes from the source data; do not apply logic to create it. If field is blank in source data, map to the appropriate flavor of null (guidance added in v4.0).</t>
  </si>
  <si>
    <t>RAW_LAB_NAME</t>
  </si>
  <si>
    <t>Local name related to an individuallab test.</t>
  </si>
  <si>
    <t>RAW_LAB_CODE</t>
  </si>
  <si>
    <t>Local code related to an individuallab test.</t>
  </si>
  <si>
    <t>measurement.measurement_source_value</t>
  </si>
  <si>
    <t>RAW_PANEL</t>
  </si>
  <si>
    <t>Local code related to a battery orpanel of lab tests.</t>
  </si>
  <si>
    <t>RAW_RESULT</t>
  </si>
  <si>
    <t>The original test result value as seen in your source data. Values may include a decimal point, a sign or text (e.g., POSITIVE, NEGATIVE,DETECTED).</t>
  </si>
  <si>
    <t>measurement.value_source_value</t>
  </si>
  <si>
    <t>RAW_UNIT</t>
  </si>
  <si>
    <t>Original units for the result in yoursource data.</t>
  </si>
  <si>
    <t>measurement.unit_source_value</t>
  </si>
  <si>
    <t>RAW_ORDER_DEPT</t>
  </si>
  <si>
    <t>Local code for ordering providerdepartment.</t>
  </si>
  <si>
    <t>RAW_FACILITY_CODE</t>
  </si>
  <si>
    <t>Local facility code that identifies thehospital or clinic. Taken from facility claims.</t>
  </si>
  <si>
    <t>LDS_ADDRESS_HISTORY</t>
  </si>
  <si>
    <t xml:space="preserve">LDS_ADDRESS_HISTORY Table Implementation Guidance ·        Expect multiple records per individualThis table is currently limited to addresses in the United States.Partners can limit records in this table to validated addresses if known.If partners have difficulty constructing a longitudinal address history for patients within their DataMart, they should prioritize populating the current address for each patient. </t>
  </si>
  <si>
    <t>location</t>
  </si>
  <si>
    <t>The location table is referenced in the person table, therefore, only one location record is allowed per person. CY suggestion: if there are multiple PCORNET LDS_ADDRESS_HISTORY records the same patient, use the most recent one to create a record in the OMOP location table and link it to the person record.</t>
  </si>
  <si>
    <t>ADDRESSID</t>
  </si>
  <si>
    <t>Arbitrary identifier for each unique addressrecord.</t>
  </si>
  <si>
    <t>location.location_id</t>
  </si>
  <si>
    <t>Use this id to find the person.person_id record to which the address should be linked via location_id</t>
  </si>
  <si>
    <t>ADDRESS_USE</t>
  </si>
  <si>
    <t>HO=Home WO=Work TP=Temp OL=Old/Incorrect NI=Noinformation UN=Unknown OT=Other</t>
  </si>
  <si>
    <t>Purpose of the address.Details of categorical definitions:Home: A communication address at home.Work: An office address. First choice for business- related contacts during business hours.Temp: A temporary address.Old/Incorrect: This address is no longer in use (or was never correct but retained for records).</t>
  </si>
  <si>
    <t>FHIR - ADDRESS</t>
  </si>
  <si>
    <t>·        This field may be a derived attribute that is not an explicit data field within a source system.Use the period start/end fields to indicate if an address is no longer valid. Do not change values of HO/WO/TP to OL if a new address is available.The old/incorrect value is included in case partners are doing a bulk load and it is present in their source system. It is acceptable to exclude these records, however.If addresses within the source system are reasonably expected to represent the patient’s home address, it is acceptable to mark these as “HO.”</t>
  </si>
  <si>
    <t>ADDRESS_TYPE</t>
  </si>
  <si>
    <t>PO=Postal PH=Physical BO=Both NI=Noinformation UN=Unknown OT=Other</t>
  </si>
  <si>
    <t>Type of address.Details of categorical definitions:Postal: mailing address – PO Boxes and care-of addresses.Physical: A physical address that can be visited. Both: An address that is both physical and postal.</t>
  </si>
  <si>
    <t>·        This field may be a derived attribute that is not an explicit data field within a source system.Addresses that are clearly not postal-only addresses can be marked as “Both”</t>
  </si>
  <si>
    <t>ADDRESS_PREFERRED</t>
  </si>
  <si>
    <t>Indicates whether this address is the preferred one for a given patient, address use and address type within a given address period.</t>
  </si>
  <si>
    <t xml:space="preserve">This field may be a derived attribute that is not an explicit data field within a source system.It is possible to have an address marked as preferred for every address type/use within each defined address period.If a new address period is defined, it is not necessary to set the flag(s) back to “N” for any of the existing address periods.If only one address is present for a given period, that address should be marked as preferred.If multiple addresses are present for a period, one should be denoted as preferred. The rest should be labeled as “N”.If multiple addresses are present for a period without clear institutional guidance as to which is preferred, partners canuse a heuristic to make a determination (i.e., address associated with most recent encounter, address used for billing, etc.) </t>
  </si>
  <si>
    <t>ADDRESS_CITY</t>
  </si>
  <si>
    <t>The name of the city, town, village or othercommunity.</t>
  </si>
  <si>
    <t>FHIR -ADDRESS</t>
  </si>
  <si>
    <t>location.city</t>
  </si>
  <si>
    <t>ADDRESS_STATE</t>
  </si>
  <si>
    <t>See Value Set Appendix for a list of acceptablevalues.</t>
  </si>
  <si>
    <t>State, as represented by 2-digit postal abbreviation.</t>
  </si>
  <si>
    <t>location.state</t>
  </si>
  <si>
    <t>ADDRESS_ZIP5</t>
  </si>
  <si>
    <t>5-digit postal code for the address.</t>
  </si>
  <si>
    <t>ADDRESS_ZIP9</t>
  </si>
  <si>
    <t>RDBMSText(9)</t>
  </si>
  <si>
    <t>SAS Char(9)</t>
  </si>
  <si>
    <t>9-digit postal code for the address.</t>
  </si>
  <si>
    <t>Do not include hyphens.</t>
  </si>
  <si>
    <t>ADDRESS_PERIOD_START</t>
  </si>
  <si>
    <t>Initial date when the address is known to be in use.</t>
  </si>
  <si>
    <t>·        If the date the address is known to be in use is unknown, it is acceptable to use the date the record was created in the source system or the date the record was first created in the CDM.</t>
  </si>
  <si>
    <t>ADDRESS_PERIOD_END</t>
  </si>
  <si>
    <t>Date when address was no longer in use.</t>
  </si>
  <si>
    <t>·        Only the current address period is expected to have a null value. All previous periods are expected to have a defined end date.</t>
  </si>
  <si>
    <t>MED_ADMIN</t>
  </si>
  <si>
    <t xml:space="preserve">Relational Integrity:The MED_ADMIN table contains one record per MEDADMINID.Primary Key: MEDADMINIDForeign Keys:MEDADMIN.PATID is a foreign key to DEMOGRAPHIC.PATID (many-to-one relationship) MEDADMIN.ENCOUNTERID is a foreign key to ENCOUNTER.ENCOUNTERID (many-to-one relationship) MEDADMIN.MEDADMIN_PROVIDERID is a foreign key to PROVIDER.PROVIDERID (many-to-one relationship)Constraints:MEDADMINID (unique; required, not null) PATID (required, not null) MEDADMIN_START_DATE (required, not null) MED_ADMIN Table Implementation Guidance ·        If a medication cannot be mapped to RxNorm or NDC, it should still be present and RAW_MEDADMIN_NAME should be populated.Only include administrations that were actually delivered to the patient, if that level of specificity is available in the source system.Patient-reported medication administrations are not within the scope of this table.See Reference Table 4 for the ordering strategy for RxNorm Term Types.Do not populate CDM fields with information derived from the RXCUI (e.g., MEDADMIN_DOSE_ADMIN). Populate fields only if data are captured in the source system as a discrete value.Populate records with the RXCUI as it existed at the time the order was entered, even if the RXCUI is no longer active. Do not attempt to update inactive RXCUIs with a more recent value.If a medication mixture contains multiple RXCUIs (e.g., inpatient mixture), each individual medication from the order set should be included as an individual record with a unique MEDADMINID. Each individual medication is expected to have a unique dose.ENCOUNTERID is expected to be present for records in the MED_ADMIN table.For administrations where the amount ordered is listed as a rate (e.g., infusions), if the DOSE/DOSE_UNIT values are specified as a rate, and those fields are stored discretely in your EHR, populate the relevant CDM fields. Assuming that START_DATE/START_TIME and STOP_DATE/STOP_TIME are also populated, it will be possible to compute the rate analytically. Otherwise, leave blank. </t>
  </si>
  <si>
    <t>MEDADMINID</t>
  </si>
  <si>
    <t>Arbitrary identifier for each uniqueMED_ADMIN record.</t>
  </si>
  <si>
    <t>Arbitrary encounter-level identifier. TheENCOUNTERID should be present.</t>
  </si>
  <si>
    <t>All ENCOUNTERIDs must be present in the ENCOUNTER table.</t>
  </si>
  <si>
    <t>This is an optional relationship to the PRESCRIBING table, and may not be generally available. One prescribing order may generate multipleadministration records.</t>
  </si>
  <si>
    <t>MEDADMIN_PROVIDERID</t>
  </si>
  <si>
    <t>Provider code for the provider who prescribed the medication. The provider code is a pseudoidentifier with aconsistent crosswalk to the real identifier.</t>
  </si>
  <si>
    <t>All PROVIDERIDs must be present in the PROVIDER table.</t>
  </si>
  <si>
    <t>MEDADMIN_ START_DATE</t>
  </si>
  <si>
    <t>Date medication administration started/occurred</t>
  </si>
  <si>
    <t>Populate for single point-in-time administrations, as well as continuous time administrations,such as infusions.</t>
  </si>
  <si>
    <t>MEDADMIN_ START_TIME</t>
  </si>
  <si>
    <t>RDBMSText(5): Format as HH:MI using 24-hour clock and zero- padding forhour and minute</t>
  </si>
  <si>
    <t>Time medication administration started/occurred</t>
  </si>
  <si>
    <t>Populate for single point-in-time administrations, as well as continuous time administrations, such as infusions.</t>
  </si>
  <si>
    <t>drug_exposure.drug_exposure_start_datetime</t>
  </si>
  <si>
    <t>MEDADMIN_STOP_DATE</t>
  </si>
  <si>
    <t>Date medication administration ended</t>
  </si>
  <si>
    <t>Populate for continuous time administrations, such as infusions. Leave blank if the administration is asingle point-in-time event.</t>
  </si>
  <si>
    <t>drug_exposure.drug_exposure_end_date</t>
  </si>
  <si>
    <t>MEDADMIN_STOP_TIME</t>
  </si>
  <si>
    <t>RDBMSText(5): Format as HH:MI using 24-hour clock and zero- padding for hour and minute</t>
  </si>
  <si>
    <t>Time medication administration ended</t>
  </si>
  <si>
    <t>Populate for continuous time administrations, such as infusions. Leave blank if the administration is a single point-in-time event.</t>
  </si>
  <si>
    <t>drug_exposure.drug_exposure_end_datetime</t>
  </si>
  <si>
    <t>MEDADMIN_TYPE</t>
  </si>
  <si>
    <t>ND=NDC RX=RXNORMNI=No information UN=Unknown OT=Other</t>
  </si>
  <si>
    <t>Medication code type.</t>
  </si>
  <si>
    <t xml:space="preserve">This field is a derived attribute and is not expected to be an explicit data field within a source systemIf mapping from medication database (e.g., MediSpan, FDB), and it is possible to map toRxNorm and NDC, RxNorm is the preferred term type. If medication administration records are stored natively as NDC, do not convert to RxNorm. </t>
  </si>
  <si>
    <t>MEDADMIN_CODE</t>
  </si>
  <si>
    <t>Medication code</t>
  </si>
  <si>
    <t>MEDADMIN_DOSE_ADMIN</t>
  </si>
  <si>
    <t>Dose of a given mediation, as administered by the provider</t>
  </si>
  <si>
    <t>SME QUESTION</t>
  </si>
  <si>
    <t>MEDADMIN_DOSE_ADMIN_UNIT</t>
  </si>
  <si>
    <t>Units of measure associated with the dose of the medication as administered by the provider</t>
  </si>
  <si>
    <t xml:space="preserve">Do not impute or derive. Populate only if captured in the source system as a discrete value.Choose the standardized unit of measure that is most reflective of the source data. · The Value Set Appendix contains a list of the units most commonly associated with medication records. Partners can use this table to aid in their mapping efforts, but they should refer back to the full value set if they have a medication record with a unit of measure that is not present in this curated list. (Guidance deprecated as ofCDM v5.0) ·        This is a mixed case value set and entries should be handled accordingly. </t>
  </si>
  <si>
    <t>MEDADMIN_ROUTE</t>
  </si>
  <si>
    <t>Route of medication delivery.</t>
  </si>
  <si>
    <t>RxNorm (SNOMED)</t>
  </si>
  <si>
    <t>·        The value set for Route is derived from SNOMED and may include values that are more granular than what is present in the source system. If a direct mapping is available, use the appropriate SNOMED code. If there is any possible ambiguity, use “OT” and then store the source value in RAW_MEDAMIN_ROUTE. For example, an Injection could map to Subcutaneous or Intramuscular or Intraocular, depending on the drug, so that would best be mapped to “OT.”Do not impute or derive. Populate only if defined in the source system as a discrete value.</t>
  </si>
  <si>
    <t>MEDADMIN_SOURCE</t>
  </si>
  <si>
    <t>OD=Order/EHR DR=Derived NI=No information UN=Unknown OT=Other</t>
  </si>
  <si>
    <t>Source of the medication administration record.</t>
  </si>
  <si>
    <t xml:space="preserve">This field is a derived attribute and is not expected to be an explicit data field within a source systemUse “OD” for medication orders entered into the EHR.Use “DR” for all medicationorders that are derived or imputed through analytical procedures (e.g., natural language processing). This does not apply to administrations mapped from a superset terminology or drug database (e.g., MediSpan, FDB). For those records, use “OD” (General Guidance #4). </t>
  </si>
  <si>
    <t>RAW_MEDADMIN_MED_NAME</t>
  </si>
  <si>
    <t>Field for originating, full textualmedication name from the source.</t>
  </si>
  <si>
    <t>RAW_MEDADMIN_CODE</t>
  </si>
  <si>
    <t>RAW_MEDADMIN_DOSE_ADMIN</t>
  </si>
  <si>
    <t>RAW_MEDADMIN_DOSE_ADMIN _UNIT</t>
  </si>
  <si>
    <t>RAW_MEDADMIN_ROUTE</t>
  </si>
  <si>
    <t>OBS_CLIN</t>
  </si>
  <si>
    <t xml:space="preserve">Relational Integrity:The OBS_CLIN table contains one record OBSCLINIDPrimary Key: OBSCLINIDForeign Keys:OBSCLIN.PATID is a foreign key to DEMOGRAPHIC.PATID (many-to-one relationship) OBSCLIN.ENCOUNTERID is a foreign key to ENCOUNTER.ENCOUNTERID (many-to-one relationship) OBSCLIN.PROVIDERID is a foreign key to PROVIDER.PROVIDERID (many-to-one relationship)Constraints:OBSCLINID (unique; required, not null) PATID (required, not null) OBSCLIN_DATE (required, not null) OBS_CLIN Table Implementation Guidance ·        The OBS_CLIN table is intended to store standardized clinical observations that have been recorded about a patient.Examples of the types of observations that can be stored in this table include pulmonary function test results (e.g., FEV1, FVC, FEV1/FVC), echocardiogram results (e.g., left ventricle ejection fraction), vital signs not included in the VITAL table (e.g., temperature), etc.Decisions on what to include in this table and how to prioritize the population of those records are expected to be driven primarily by potential funding opportunities.This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activities.If partners are populating pain scores (not pain-related PRO surveys) captured in an inpatient or surgical setting, these values would be expected to be present in this table, not PRO_CM.If an observation has a value set that includes an option of “not documented or assessed” (or similar), these values should be included in the CDM if they are present in the source system. Do not derive if an observation is missing. </t>
  </si>
  <si>
    <t>observation</t>
  </si>
  <si>
    <t>OBSCLINID</t>
  </si>
  <si>
    <t>Arbitrary identifier for each uniqueOBS_CLIN record.</t>
  </si>
  <si>
    <t>observation.observation_id</t>
  </si>
  <si>
    <t>All PATIDs must be presentin the DEMOGRAPHIC table.</t>
  </si>
  <si>
    <t>observation.person_id</t>
  </si>
  <si>
    <t>Arbitrary encounter-level identifier used to link across tables.</t>
  </si>
  <si>
    <t>·        Populate with the ENCOUNTERID where the observation was obtained.All ENCOUNTERIDs must be present in the ENCOUNTER table.</t>
  </si>
  <si>
    <t>observation.visit_occurrence_id</t>
  </si>
  <si>
    <t>OBSCLIN_PROVIDERID</t>
  </si>
  <si>
    <t>Provider code for the provider who ordered the observation. The provider code is a pseudoidentifier with a consistent crosswalk to thereal identifier.</t>
  </si>
  <si>
    <t>observation.provider_id</t>
  </si>
  <si>
    <t>OBSCLIN_DATE</t>
  </si>
  <si>
    <t>Date of observation/measurement</t>
  </si>
  <si>
    <t>observation.observation_date</t>
  </si>
  <si>
    <t>OBSCLIN_TIME</t>
  </si>
  <si>
    <t>Time of observation/measurement.</t>
  </si>
  <si>
    <t>observation.observation_datetime</t>
  </si>
  <si>
    <t>OBSCLIN_TYPE</t>
  </si>
  <si>
    <t>LC=LOINC SM=SNOMED CT(observable entity) NI=No information UN=Unknown OT=Other</t>
  </si>
  <si>
    <t>Terminology / vocabulary used to describe the clinical observation.</t>
  </si>
  <si>
    <t>observation.observation_type_concept_id</t>
  </si>
  <si>
    <t>OBSCLIN_CODE</t>
  </si>
  <si>
    <t>Code of the clinical observation in the vocabulary/terminology specified in OBSCLIN_TYPE.</t>
  </si>
  <si>
    <t>·        Results with local versions of LOINC codes (e.g., LOINC candidate codes) should be included in the RAW_ table field.The last digit of the LOINC code is a check digit and is always preceded by a hyphen. All parts of the LOINC code, including the hyphen, must be included.Do not pad codes with leading zeros.</t>
  </si>
  <si>
    <t>observation.observation_concept_id</t>
  </si>
  <si>
    <t>OBSCLIN_RESULT_QUAL</t>
  </si>
  <si>
    <t>If qualitative result cannot be harmonized to a value in OBSCLIN_RESULT_QUALvalue set, please ensure that RAW_OBSCLIN_RESULTis populated with result value.</t>
  </si>
  <si>
    <t>OBSCLIN_RESULT_TEXT</t>
  </si>
  <si>
    <t>Narrative/textual clinicalobservations</t>
  </si>
  <si>
    <t>observation.value_as_string</t>
  </si>
  <si>
    <t>OBSCLIN_RESULT_SNOMED</t>
  </si>
  <si>
    <t>Partners are not expected to derive or impute if not present in the source system.</t>
  </si>
  <si>
    <t>observation.value_as_concept_id</t>
  </si>
  <si>
    <t>OBSCLIN_RESULT_NUM</t>
  </si>
  <si>
    <t>observation.value_as_number</t>
  </si>
  <si>
    <t>OBSCLIN_RESULT_MODIFIER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</si>
  <si>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RESULT_MODIFIER=TXIfthe original source data valueis a numeric value, then RESULT_MODIFIER=EQ</t>
  </si>
  <si>
    <t>OBSCLIN_RESULT_UNIT</t>
  </si>
  <si>
    <t>Converted/standardized units for the result.</t>
  </si>
  <si>
    <t>·        Chose the standardized unit of measure that is most reflective of the source data (if applicable).This is a mixed case value set and entries should be handled accordingly.</t>
  </si>
  <si>
    <t>observation.unit_concept_id</t>
  </si>
  <si>
    <t>OBSCLIN_SOURCE</t>
  </si>
  <si>
    <t>OD=Order/EHR BI=Billing CL=ClaimRG=Registry / ancillary systemDR=Derived NI=No information UN=Unknown OT=Other</t>
  </si>
  <si>
    <t>This field is a derived attribute and is not expected to be an explicit data field within a source systemUse “OD” for clinical observations that are sourced from the EHR.Use “BI” for all clinical observations that are generated through the physician and hospital billing process (it is unlikely that this value will be used).Use “CL” for all clinical observations that are sourced from pharmacy or medical claims.Use “RG” for clinical observations that are sourced from a separate registry or ancillary clinical system.Use “DR” for all clinical observations that are derived or imputed through analytical procedures (e.g., naturallanguage processing).</t>
  </si>
  <si>
    <t>RAW_OBSCLIN_NAME</t>
  </si>
  <si>
    <t>Local name related to an individualclinical observation/measurement.</t>
  </si>
  <si>
    <t>RAW_OBSCLIN_CODE</t>
  </si>
  <si>
    <t>Local code related to an individual clinical observation/measurement.</t>
  </si>
  <si>
    <t>observation.observation_source_value</t>
  </si>
  <si>
    <t>RAW_OBSCLIN_TYPE</t>
  </si>
  <si>
    <t>Terminology related to the code inRAW_OBSGEN_CODE.</t>
  </si>
  <si>
    <t>RAW_OBSCLIN_RESULT</t>
  </si>
  <si>
    <t>The original test result value as seen in your source data. Values may include a decimal point, a sign or text (e.g., POSITIVE, NEGATIVE,DETECTED). The symbols &gt;, &lt;,&gt;=, &lt;= should be removed from the value and stored in the Modifier variable instead.</t>
  </si>
  <si>
    <t>RAW_OBSCLIN_MODIFIER</t>
  </si>
  <si>
    <t>The original modifier text asrepresented in your source data.</t>
  </si>
  <si>
    <t>RAW_OBSCLIN_UNIT</t>
  </si>
  <si>
    <t>observation.unit_source_value</t>
  </si>
  <si>
    <t>OBS_GEN</t>
  </si>
  <si>
    <t xml:space="preserve">Relational Integrity:The OBS_GEN table contains one record OBSGENIDPrimary Key: OBSGENIDForeign Keys:OBSGEN.PATID is a foreign key to DEMOGRAPHIC.PATID (many-to-one relationship) OBSGEN.ENCOUNTERID is a foreign key to ENCOUNTER.ENCOUNTERID (zero/many-to-one relationship) OBSGEN.PROVIDERID is a foreign key to PROVIDER.PROVIDERID (many-to-one relationship)Constraints:OBSGENID (unique; required, not null) PATID (required, not null) OBSGEN_DATE (required, not null) OBS_GEN Table Implementation Guidance ·        Partners may use this table to store network- or study-specific data elements.Records in this table are not expected to be used in queries distributed by the DRN OC.This table provides a generalized structure for storing observations and is not optimized for analytical efficiency. As elements from this table are used in studies and/or distributed queries, additional representations of those data elements (i.e., new table structures) may be required to better support those activities. </t>
  </si>
  <si>
    <t>OBSGENID</t>
  </si>
  <si>
    <t>Arbitrary identifier for each uniqueOBS_GEN record.</t>
  </si>
  <si>
    <t>Arbitrary encounter-level identifier used to link across tables. This field should be populated if the observation was recorded as part of a healthcare encounter.</t>
  </si>
  <si>
    <t>·        Populate with the ENCOUNTERID where the observation was recorded.All ENCOUNTERIDs in this table must also be present in the ENCOUNTER table.</t>
  </si>
  <si>
    <t>OBSGEN_PROVIDERID</t>
  </si>
  <si>
    <t>Provider code for the provider who recorded the observation. The provider code is a pseudoidentifier with a consistent crosswalk to thereal identifier.</t>
  </si>
  <si>
    <t>OBSGEN_DATE</t>
  </si>
  <si>
    <t>OBSGEN_TIME</t>
  </si>
  <si>
    <t>OBSGEN_TYPE</t>
  </si>
  <si>
    <t>RDBMS Text(30)</t>
  </si>
  <si>
    <t>SAS Char(30)</t>
  </si>
  <si>
    <t>09DX=ICD-9-CM09PX=ICD-10-PCS10DX=ICD-10-CM/PCS10PX=ICD-10-PCS11DX=ICD-11-CM/PCS11PX=ICD-11-PCSON=ICD-O (Oncology) SM=SNOMEDHP=Human Phenotype OntologyHG=Human Genome Organization LC=LOINC RX=RXNORM ND=NDC CH=CPT or HCPCS GM=Global Medical Device Nomenclature CVX=Vaccine administered UD_*=User-defined PC_*=PCORnet reserved NI=No informationUN=Unknown OT=Other</t>
  </si>
  <si>
    <t>Terminology/vocabulary used to describe the observation.Networks/partners can define their own terminologies with strings starting with “UD_”.Strings that start with “PC_” are reserved for network-wide activities and will be assigned by the Coordinating Center.</t>
  </si>
  <si>
    <t>·        For user-defined values, use the listed convention.If a study involves this table and spans multiple networks, participants should ensure that they chose a UD string that is not in use in those locations.The ICD CM and PCS terminologies are listed as separate options, since codes may be present without decimals. This can lead to collisions between values if they are co-mingled.</t>
  </si>
  <si>
    <t>OBSGEN_CODE</t>
  </si>
  <si>
    <t>Standardized code denoting the observations based on the terminology/vocabulary specified inOBSGEN_TYPE</t>
  </si>
  <si>
    <t>OBSGEN_RESULT_QUAL</t>
  </si>
  <si>
    <t>Use RAW_OBSGEN_RESULT tostore qualitative results that cannot be harmonized to thedefined value set.</t>
  </si>
  <si>
    <t>OBSGEN_RESULT_TEXT</t>
  </si>
  <si>
    <t>Narrative/textual observations.</t>
  </si>
  <si>
    <t>OBSGEN_RESULT_NUM</t>
  </si>
  <si>
    <t>OBSGEN_RESULT_MODI FIER</t>
  </si>
  <si>
    <t>Any symbols in the RAW_RESULT value should be reflected in the RESULT_MODIFIERvariable.For example, if the original source data value is "&lt;=200" then RAW_RESULT=200and RESULT_MODIFIER=LE.RESULT_NUM would also be set to “200”. If the original source data value is text, then RESULT_MODIFIER=TX Ifthe original source data value is a numeric value, thenRESULT_MODIFIER=EQ</t>
  </si>
  <si>
    <t>OBSGEN_RESULT_UNIT</t>
  </si>
  <si>
    <t>OBSGEN_TABLE_MODIFI ED</t>
  </si>
  <si>
    <t>RDBMS Text(3)</t>
  </si>
  <si>
    <t>ENR=ENROLLMENT ENC=ENCOUNTER DX=DIAGNOSIS PX=PROCEDURES VT=VITAL DSP=DISPENSING LAB=LAB_RESULT_C MCON=CONDITION PRO=PRO_CM RX=PRESCRIBING PT=PCORNET_TRIAL DTH=DEATH DC=DEATH_CAUSE MA=MED_ADMIN OC=OBS_CLIN OB=OBS_GENOT=Other</t>
  </si>
  <si>
    <t>Table name when observation describes attributes of an existing record in the CDM.</t>
  </si>
  <si>
    <t>·        If observation record modifies something other than the patient (i.e., attribute about an encounter), a link to that table can be included here.If a value is listed in OBSGEN_TABLE_MODIF IED, then a corresponding ID should be listed in OBSGEN_ID_MODIFIED.</t>
  </si>
  <si>
    <t>OBSGEN_ID_MODIFIED</t>
  </si>
  <si>
    <t>Identifier when observation describes attributes of an existing record in the CDM.</t>
  </si>
  <si>
    <t>·        If observation record modifies something other than the patient (i.e., attribute about an encounter), a link to that record can be included here.If a value is listed in OBSGEN_TABLE_MODIF IED, then a corresponding ID should be listed in OBSGEN_ID_MODIFIED.If modifying a record in OBS_GEN, the value of OBSGEN_ID_MODIFIED must be different than the value of OBSGENID for that record.</t>
  </si>
  <si>
    <t>OBSGEN_SOURCE</t>
  </si>
  <si>
    <t>OD=Order/EHR BI=Billing CL=ClaimRG=Registry / ancillary systemSR=Survey system / mobile app DR=Derived NI=No information UN=Unknown OT=Other</t>
  </si>
  <si>
    <t xml:space="preserve">·        This field is a derived attribute and is not expected to be an explicit data field within a source systemUse “OD” for observations that are sourced from the EHR.Use “BI” for observations that are generated through the physician and hospital billing process (it is unlikely that this value will be used).Use “CL” for observations that are sourced from pharmacy or medical claims.Use “RG” for observations that are sourced from a separate registry or ancillary clinical system.Use “SR” for observations that are sourced from an external survey system or mobile app.Use “DR” for observations that are derived or imputed through analytical procedures (e.g., natural language processing). </t>
  </si>
  <si>
    <t>RAW_OBSGEN_NAME</t>
  </si>
  <si>
    <t>RAW_OBSGEN_CODE</t>
  </si>
  <si>
    <t>Local code related to an individualclinical observation/measurement.</t>
  </si>
  <si>
    <t>RAW_OBSGEN_TYPE</t>
  </si>
  <si>
    <t>RAW_OBSGEN_RESULT</t>
  </si>
  <si>
    <t>The original test result value as seenin your source data.</t>
  </si>
  <si>
    <t>RAW_OBSGEN_UNIT</t>
  </si>
  <si>
    <t>Original units for the result in your source data.</t>
  </si>
  <si>
    <t>PCORNET_TRIAL</t>
  </si>
  <si>
    <t>Relational Integrity:The PCORNET_TRIAL table contains one record per unique combination of PATID, TRIALID, and PARTICIPANTID.Composite Primary Key: PATID, TRIALID, PARTICIPANTIDForeign Key:PCORNET_TRIAL.PATID is a foreign key to DEMOGRAPHIC.PATID (many-to-one relationship)Constraints:PATID + TRIALID + PARTICIPANTID (unique)PATID (required, not null) TRIALID (required, not null)PARTICIPANTID (required, not null)
The PCORNET_TRIAL table serves as a connector and filter for CDM data within the parameters of a given trial protocol:</t>
  </si>
  <si>
    <t>Out of Scope</t>
  </si>
  <si>
    <t>Arbitrary person-level identifierused to link across tables.</t>
  </si>
  <si>
    <t>TRIALID</t>
  </si>
  <si>
    <t>SASChar(20)</t>
  </si>
  <si>
    <t>Each TRIALID is assigned by the PCORnet trial or study’s coordinating center.</t>
  </si>
  <si>
    <t>PARTICIPANTID</t>
  </si>
  <si>
    <t>Arbitrary person-level identifier used to uniquely identify a participant in a PCORnet trial or study.PARTICIPANTID is never repeated or reused for a specific clinical trial or study, and is generally assigned by trial or study-specific processes.It may be the same as a randomization ID.</t>
  </si>
  <si>
    <t>TRIAL_SITEID</t>
  </si>
  <si>
    <t>Each TRIAL_SITEID is assigned by the PCORnet trial or study coordinating center.</t>
  </si>
  <si>
    <t>·        This field is a derived attribute and is not expected to be an explicit data field within a source systemThis field will typically represent the patient’s recruiting site for clinical trials. A given patient may have data in more than one PCORnet DataMart.</t>
  </si>
  <si>
    <t>TRIAL_ENROLL_DATE</t>
  </si>
  <si>
    <t>Date on which the participant enrolled in the trial or study (generally coincides with trial orstudy consent process).</t>
  </si>
  <si>
    <t>TRIAL_END_DATE</t>
  </si>
  <si>
    <t>Date on which the participant completes participation in the trialor study.</t>
  </si>
  <si>
    <t>TRIAL_WITHDRAW_DATE</t>
  </si>
  <si>
    <t>If applicable, date on which the participant withdraws consent fromthe trial or study.</t>
  </si>
  <si>
    <t>TRIAL_INVITE_CODE</t>
  </si>
  <si>
    <t>Textual strings used to uniquely identify invitations sent to potential participants, and allows acceptances to be associated back to the originating source.Where used, there should generally be a unique combination of PATID, TRIAL_NAME, andINVITE_CODE within each DataMart.For example, this might include “co-enrollment ID strings” for e- mail invites or “verification codes” for letter invites.</t>
  </si>
  <si>
    <t>PRESCRIBING</t>
  </si>
  <si>
    <t>Relational Integrity:The PRESCRIBING table contains one record per PRESCRIBINGID.Primary Key: PRESCRIBINGIDForeign Keys:PRESCRIBING.PATID is a foreign key to DEMOGRAPHIC.PATID (many-to-one relationship) PRESCRIBING.ENCOUNTERID is a foreign key to ENCOUNTER.ENCOUNTERID (zero/many-to-one relationship) PRESCRIBING.RX_PROVIDERID is a foreign key to PROVIDER.PROVIDERID (many-to-one relationship)Constraints:PRESCRIBINGID (unique; required, not null) PATID (required, not null)</t>
  </si>
  <si>
    <t>Arbitrary identifier for each uniquePRESCRIBING record.</t>
  </si>
  <si>
    <t>Arbitrary encounter-level identifier. This should be present if the prescribing activity is directly associated with anencounter.</t>
  </si>
  <si>
    <t>RX_PROVIDERID</t>
  </si>
  <si>
    <t>Provider code for the provider who prescribed the medication. The provider code is a pseudoidentifier with a consistent crosswalk to the realidentifier.</t>
  </si>
  <si>
    <t>RX_ORDER_DATE</t>
  </si>
  <si>
    <t>Order date of the prescription by theprovider.</t>
  </si>
  <si>
    <t xml:space="preserve">If RX_ORDER_DATE is not known, a permissible substitution is the RX_START_DATE (if known)or the date the order was signed by the provider. </t>
  </si>
  <si>
    <t>RX_ORDER_TIME</t>
  </si>
  <si>
    <t>Order time of the prescription by the provider.</t>
  </si>
  <si>
    <t>RX_START_DATE</t>
  </si>
  <si>
    <t>Start date of order. This attribute may not be consistent with the date on which the patient actually begin taking themedication.</t>
  </si>
  <si>
    <t>Based on ESP</t>
  </si>
  <si>
    <t>RX_END_DATE</t>
  </si>
  <si>
    <t>End date of order (if available).</t>
  </si>
  <si>
    <t>RX_DOSE_ORDERED</t>
  </si>
  <si>
    <t>Dose of a given mediation, as ordered by the provider</t>
  </si>
  <si>
    <t>RX_DOSE_ORDERED_ UNIT</t>
  </si>
  <si>
    <t>Units of measure associated with the dose of the medication as ordered by the provider</t>
  </si>
  <si>
    <t>Do not impute or derive. Populate only if captured in the source system as a discrete value.Choose the standardized unit of measure that is most reflective of the source data.The Value Set Appendix contains a list of the units most commonly associated with medication records. Partners canuse this table to aid in their</t>
  </si>
  <si>
    <t>RX_QUANTITY</t>
  </si>
  <si>
    <t>Quantity ordered.</t>
  </si>
  <si>
    <t>Based on OMOP and ESP</t>
  </si>
  <si>
    <t>RX_DOSE_FORM</t>
  </si>
  <si>
    <t>The unit associated with the quantity prescribed. This is equivalent to RxNorm Dose Form.</t>
  </si>
  <si>
    <t>PCORnet, based on RxNorm attributes</t>
  </si>
  <si>
    <t>RX_REFILLS</t>
  </si>
  <si>
    <t>Number of refills ordered (not including the original prescription). If no refills are ordered, the value should be zero.</t>
  </si>
  <si>
    <t>·        If value is non-numeric, leave field blank and populate RAW_RX_REFILLS with originating source value.Do not impute or derive. Populate only if captured in the source system as a discrete value.</t>
  </si>
  <si>
    <t>drug_exposure.refills</t>
  </si>
  <si>
    <t>RX_DAYS_SUPPLY</t>
  </si>
  <si>
    <t>Number of days supply ordered, as specified by the prescription.</t>
  </si>
  <si>
    <t>Based on OMOP</t>
  </si>
  <si>
    <t>RX_FREQUENCY</t>
  </si>
  <si>
    <t xml:space="preserve">01=Every day 02=Two times a day(BID) 03=Three times a day (TID)04=Four times a day (QID)05=Every morning 06=Every afternoon 07=Before meals 08=After meals 10=Every evening 11=OnceNI=No information UN=Unknown OT=Other </t>
  </si>
  <si>
    <t>Specified frequency of medication.</t>
  </si>
  <si>
    <t>RX_PRN_FLAG</t>
  </si>
  <si>
    <t>Flag to indicate that all or part of medication frequency instructions includes “as needed.”</t>
  </si>
  <si>
    <t>·        Select Y if medication order includes instructions to take medication “as needed” or with any other frequency “as needed” (e.g., Two times a day, as needed).This field is a derived attribute and is not expected to be an explicit data field within a source system</t>
  </si>
  <si>
    <t>RX_ROUTE</t>
  </si>
  <si>
    <t xml:space="preserve">The value set for Route is derived from SNOMED and may include values that are more granular than what is present in the source system. If a direct mapping is available, use the appropriate SNOMED code. If there is any possible ambiguity, use “OT” andthen store the source value in ·        RAW_RX_ROUTE. Forexample, an Injection could map to Subcutaneous or Intramuscular or Intraocular, depending on the drug, so that would best be mapped to “OT.”Do not impute or derive. Populate only if captured in the source system as a discrete value. </t>
  </si>
  <si>
    <t>RX_BASIS</t>
  </si>
  <si>
    <t xml:space="preserve">01=Order to Dispense 02=Order to administer NI=No information UN=Unknown OT=Other </t>
  </si>
  <si>
    <t xml:space="preserve">Basis of the medication order. The PRESCRIBING table can contain orders for many different activities, and this field is intended to connect the provider’s prescribing order with how the order was fulfilled (such as outpatient dispensing or administration by a healthcare professional). (Value set items updated and field definition expanded in v3.1.) </t>
  </si>
  <si>
    <t>This field is a derived attribute and is</t>
  </si>
  <si>
    <t>RXNORM_CUI</t>
  </si>
  <si>
    <t>RDBMS Text (8)</t>
  </si>
  <si>
    <t>Where an RxNorm mapping exists for the source medication, this field contains the RxNorm concept identifier (CUI) at the highest possible specificity.</t>
  </si>
  <si>
    <t>PCORnet and NLM UMLS</t>
  </si>
  <si>
    <t xml:space="preserve">Ordering Strategy– The ordering strategy for RxNorm Term Types has been updated to indicate a preference of brand name CUIs over generics, when available. It has also been expanded to include addition RxNorm Term Types. Please see Reference Table 4 for more information.Do not assign a RxNorm Term Type that is not supported by thesource data (i.e., if the ·        medication order in source system is missing strength information, do not use any of the RxNorm Term Types that incorporate the strength component).This field may be a derived attribute and is not necessarily expected to be an explicit data field within a source systemExpected format of RXNORM_CUI codes: Length of 2-7, no alphabetical characters.Do not assign more than one RxCUI per order. Ensure that a single prescribing record is not assigned multiple RxCUIs. </t>
  </si>
  <si>
    <t>RX_SOURCE</t>
  </si>
  <si>
    <t xml:space="preserve">This field is a derived attribute and is not expected to be an explicit data field within a source systemUse “OD” for medication orders entered into the EHR or for electronic prescriptions.Use “DR” for all medication orders that are derived or imputed through analytical procedures (e.g., natural language processing). This does not apply to medication ordersmapped from a superset terminology or drug database (e.g., MediSpan, FDB). For those records, use “OD” (General Guidance #4). </t>
  </si>
  <si>
    <t>RX_DISPENSE_AS_W RITTEN</t>
  </si>
  <si>
    <t>Y=Yes N=NoNI=No information UN=Unknown OT=Other</t>
  </si>
  <si>
    <t>Flag to indicate whether the provider indicated that the medication order was to be dispensed as written.</t>
  </si>
  <si>
    <t>RAW_RX_MED_NAME</t>
  </si>
  <si>
    <t>RAW_RX_FREQUENC Y</t>
  </si>
  <si>
    <t>RAW_RXNORM_CUI</t>
  </si>
  <si>
    <t>RAW_RX_QUANTITY</t>
  </si>
  <si>
    <t>RAW_RX_NDC</t>
  </si>
  <si>
    <t>RAW_RX_DOSE_ORD ERED</t>
  </si>
  <si>
    <t>RAW_RX_DOSE_ORD ERED_UNIT</t>
  </si>
  <si>
    <t>RAW_RX_ROUTE</t>
  </si>
  <si>
    <t>RAW_RX_REFILLS</t>
  </si>
  <si>
    <t>PRIVATE_ADDRESS_GEOCODE</t>
  </si>
  <si>
    <t xml:space="preserve">6.3. Supplemental Table: PRIVATE_ADDRESS_GEOCODE PRIVATE_ADDRESS_GEOCODE Table Implementation Guidance ·        This table can contain more than one record per address.This table is designed to accommodate documentation of algorithmic linkage.This table can be kept logically and physically separate from the rest of the CDM.There are no implementation expectations related to this table at this time. Future PCORnet projects may reference it in some fashion, but in the meantime, partners may utilize it if they require geocoding for any of their local analyses. </t>
  </si>
  <si>
    <t>GEOCODEID</t>
  </si>
  <si>
    <t>Arbitrary identifier for each unique geocoderecord.</t>
  </si>
  <si>
    <t>Arbitrary identifier for each unique address record.</t>
  </si>
  <si>
    <t>All ADDRESSIDs should be in the PRIVATE_ADDRESS_HISTORY table.</t>
  </si>
  <si>
    <t>GEOCODE_STATE</t>
  </si>
  <si>
    <t>State associated with the address.</t>
  </si>
  <si>
    <t>GEOCODE_COUNTY</t>
  </si>
  <si>
    <t>County associated with the address.</t>
  </si>
  <si>
    <t>GEOCODE_LONGITUDE</t>
  </si>
  <si>
    <t>Longitude assigned to the address by the geocoding algorithm. WGS84 format.</t>
  </si>
  <si>
    <t>FHIR –Location.positi on.longitude</t>
  </si>
  <si>
    <t>GEOCODE_LATITUDE</t>
  </si>
  <si>
    <t>Latitude assigned to the address by the geocoding algorithm. WGS84 format.</t>
  </si>
  <si>
    <t>FHIR –Location.positi on.latitude</t>
  </si>
  <si>
    <t>GEOCODE_BLOCK</t>
  </si>
  <si>
    <t>Census Block associated with the address.</t>
  </si>
  <si>
    <t>GEOCODE_TRACT</t>
  </si>
  <si>
    <t>Census Tract associated with the address.</t>
  </si>
  <si>
    <t>GEOCODE_GROUP</t>
  </si>
  <si>
    <t>Census Block Group associated with theaddress.</t>
  </si>
  <si>
    <t>GEOCODE_ZCTA</t>
  </si>
  <si>
    <t>Zip code tabulation area associated with theaddress.</t>
  </si>
  <si>
    <t>GEOCODE_CUSTOM</t>
  </si>
  <si>
    <t>Field that can be used to store a custom/localgeocode for a given address.</t>
  </si>
  <si>
    <t>GEOCODE_CUSTOM_TEXT</t>
  </si>
  <si>
    <t>Text description of the terminology/approachused to assign the custom geocode.</t>
  </si>
  <si>
    <t>SHAPEFILE</t>
  </si>
  <si>
    <t>Name of shapefile used in the geocoding process.</t>
  </si>
  <si>
    <t>·        Include year along with file name.</t>
  </si>
  <si>
    <t>GEO_ACCURACY</t>
  </si>
  <si>
    <t>Z9=ZIP9 Z5=ZIP5CN=County CY=City ST=State TR=Tract BL=Block SR=Street NI=Noinformation UN=Unknown OT=Other</t>
  </si>
  <si>
    <t>Level of accuracy of the geocoded address based on the method used.ZIP9: 9-digit zip code ZIP5: 5-digit zip code County: County levelCity: City, village or community State: StateTract: Census tract Block: Census block Street: Street</t>
  </si>
  <si>
    <t>·        The geocoding software should provide this information after addresses are geocoded.Important when merging data collected/aggregated at different levels.</t>
  </si>
  <si>
    <t>GEO_PROV_REF</t>
  </si>
  <si>
    <t>Reference to the methodology/software andparameters used to assign the geocode.</t>
  </si>
  <si>
    <t>PRIVATE_ADDRESS_HISTORY</t>
  </si>
  <si>
    <t>All PATIDs should be present in the DEMOGRAPHIC table.</t>
  </si>
  <si>
    <t>Purpose of the address.Details of categorical definitions:Home: A communication address at home. Work: An office address. First choice for business-related contacts during business hours.Temp: A temporary address.Old/Incorrect: This address is no longer in use (or was never correct but retained for records).</t>
  </si>
  <si>
    <t>Type of address.Details of categorical definitions:Postal: mailing address – PO Boxes and care- of addresses.Physical: A physical address that can be visited.Both: An address that is both physical and postal.</t>
  </si>
  <si>
    <t xml:space="preserve">This field is a derived attribute and is not expected to be an explicit data field within a source system.It is possible to have an address marked as preferred for every address type/use within each defined address period. Partners do not need to set the flag back to “N” every time the address is updated.If only one address is present for a given period, that address can be marked as preferred.If multiple addresses are present for a period, one should be denoted as preferred.If multiple addresses are present for a period without clear institutional guidance as to which is preferred, partners can use a heuristic to make a determination (i.e., address associatedwith most recent encounter, address used for billing, etc.) </t>
  </si>
  <si>
    <t>ADDRESS_STREET</t>
  </si>
  <si>
    <t>Primary address line (e.g., street name and number)</t>
  </si>
  <si>
    <t>If possible, standardize according to US PostOffice conventions.</t>
  </si>
  <si>
    <t>ADDRESS_DETAIL</t>
  </si>
  <si>
    <t>Remaining address details (e.g., suite, post office box, other details)</t>
  </si>
  <si>
    <t>·        Information in this field may be used for deduplication/linkage of people who live in the same building.Contents are unlikely to add additional information when geocoding.</t>
  </si>
  <si>
    <t>ADDRESS_COUNTY</t>
  </si>
  <si>
    <t>The name of the county associated with theaddress.</t>
  </si>
  <si>
    <t>Do not includehyphens.</t>
  </si>
  <si>
    <t>Initial date when the address known to be in use.</t>
  </si>
  <si>
    <t>If the date the address is known to be in use is unknown, it is acceptable to use the date the record was created in the source system or the date the record was first created inthe CDM.</t>
  </si>
  <si>
    <t>Only the current address period should have a null value. All previous periods are expected tohave a defined end date.</t>
  </si>
  <si>
    <t>RAW_ADDRESS_TEXT</t>
  </si>
  <si>
    <t>Text representation of the address</t>
  </si>
  <si>
    <t>The full address can be represented in this field and may contain information beyond thestreet and the PO Box.</t>
  </si>
  <si>
    <t>PRIVATE_DEMOGRAPHIC</t>
  </si>
  <si>
    <t xml:space="preserve">6.1. Supplemental Table: PRIVATE_DEMOGRAPHIC PRIVATE_DEMOGRAPHIC Table Implementation Guidance ·        Tokens will be generated from the personally-identifiable information (PII) that is stored in this table and PRIVATE_ADDRESS_HISTORY. This table is intended to provide a standardized representation for PII used in PCORnet privacy-preserving record linkage. It is not necessary to create this table if existing processes can generate the relevant PII from local source system(s).For DataMarts that incorporate data from multiple organizations/institutions, PRIVATE_DEMOGRAPHIC can be used to assist de-duplication efforts. See field-level guidance for more information.Include most recent values for each field.This table can be kept logically and physically separate from the rest of the CDM.This table replicates the fields of the DEMOGRAPHIC table. They are included in case partners wish to create a master table that can be used to populate DEMOGRAPHIC within the CDM. SAS data types are included for the replicated fields to help with ETL programming, but partners are not expected to create a SAS-based version of this PRIVATE table It is not necessary to populate the replicated fields in this table if DEMOGRAPHIC is loaded through a separate ETL process. </t>
  </si>
  <si>
    <t>SME Question - How should this table be processed?</t>
  </si>
  <si>
    <t>Arbitrary person-level identifier. Used to link across tables. Corresponds to PATID in theDEMOGRAPHIC table.</t>
  </si>
  <si>
    <t>All PATIDs should be present in theDEMOGRAPHC table.</t>
  </si>
  <si>
    <t>ORG_PATID</t>
  </si>
  <si>
    <t>Corresponds to PATID in the originating CDM if receiving data from multiple managing organizations.</t>
  </si>
  <si>
    <t>Can leave null if not combining records for multiple organizations.</t>
  </si>
  <si>
    <t>MANAGING_ORG</t>
  </si>
  <si>
    <t>Organization where record originated</t>
  </si>
  <si>
    <t>MRN</t>
  </si>
  <si>
    <t>Local Medical Record Number for thepatient</t>
  </si>
  <si>
    <t>PAT_FIRSTNAME</t>
  </si>
  <si>
    <t>Given name of the patient.</t>
  </si>
  <si>
    <t>PAT_MIDDLENAME</t>
  </si>
  <si>
    <t>Middle name of the patient.</t>
  </si>
  <si>
    <t>PAT_LASTNAME</t>
  </si>
  <si>
    <t>Surname or family name.</t>
  </si>
  <si>
    <t>PAT_MAIDENNAME</t>
  </si>
  <si>
    <t>Surname or family name prior to marriage.</t>
  </si>
  <si>
    <t>PAT_SSN</t>
  </si>
  <si>
    <t>Social Security Number (SSN; whole or part). If only part of the SSN is available, replace digits with the letter "X" (e.g. XXX- XX-8453).</t>
  </si>
  <si>
    <t>FHIR-managing Organization</t>
  </si>
  <si>
    <t>·        Hyphens can be included.</t>
  </si>
  <si>
    <t>Date of birth. Corresponds to BIRTH_DATE in the DEMOGRAPHICtable.</t>
  </si>
  <si>
    <t>Time of birth. Corresponds to BIRTH_TIME in the DEMOGRAPHICtable.</t>
  </si>
  <si>
    <t>PRIMARY_EMAIL</t>
  </si>
  <si>
    <t>Primary e-mail address for the patient.</t>
  </si>
  <si>
    <t>PRIMARY_PHONE</t>
  </si>
  <si>
    <t>Primary phone number for the patient (if known). 10-digit US phone number.</t>
  </si>
  <si>
    <t>PCORnet.</t>
  </si>
  <si>
    <t>·        Remove punctuation (parentheses, hyphens).Cell phone preferred over home phone.</t>
  </si>
  <si>
    <t>Sex assigned at birth. Corresponds to SEX in the DEMOGRAPHIC table.</t>
  </si>
  <si>
    <t>MSCDM v4.0with modified field size and value setSource: Administrative Sex (HL7)http://phinvads.c dc.gov/vads/Vie wValueSet.actio n?id=06D34BB C-617F-DD11- B38D-00188B398520</t>
  </si>
  <si>
    <t>The “Ambiguous” category may be used for individuals who are physically undifferentiated from birth. The “Other” category may be used for individuals who are undergoing gender re- assignment.</t>
  </si>
  <si>
    <t>SEXUAL_ORIENTATION</t>
  </si>
  <si>
    <t>Sexual orientation. Corresponds to SEXUAL_ORIENTATION in the DEMOGRAPHIC table.</t>
  </si>
  <si>
    <t>Source: Health IT Certification Criteria, 2015 Base Edition, modified with expert advisory within PCORnethttps://www.fede ralregister.gov/d ocuments/2015/1 0/16/2015-25597/2015-edition-health- information- technology- health-it- certification- criteria-2015-edition-base</t>
  </si>
  <si>
    <t>Current gender identity. Corresponds to GENDER_IDENTITY in the DEMOGRAPHIC table.</t>
  </si>
  <si>
    <t>Source: Health IT Certification Criteria, 2015 Base Edition, modified with expert advisory within PCORnethttps://www.fede ralregister.gov/d ocuments/2015/1 0/16/2015-25597/2015-edition-health- information- technology- health-it- certification- criteria-2015- edition-base</t>
  </si>
  <si>
    <t>Use Genderqueer (“GQ”) for patients who report a non- binary gender identify.</t>
  </si>
  <si>
    <t>A person of Cuban, Mexican, Puerto Rican, South or Central American, or other Spanish culture or origin, regardless of race.Corresponds to HISPANIC in the DEMOGRAPHIC table.</t>
  </si>
  <si>
    <t>MSCDM v4.0with modified field size and value setCompatible with “OMB Hispanic Ethnicity” (Hispanic or Latino, Not Hispanic or Latino)</t>
  </si>
  <si>
    <t>Populating RACE and HISPANIC if race and ethnicity are not captured separately within the source system (e.g., “Hispanic or Latino” is included as a selection under Race) - for patients with a known race (e.g., Race is something other than “Hispanic or Latino”, partners should set HISPANIC to "OT" andRACE to the appropriate race code. For patients who are listed as having a race of “Hispanic,” partners should set HISPANIC to "Y" and RACE to "OT". In this situation, the combined race/ethnicity field is treated as known field capturing values for both race and ethnicity, which is why the preference is touse “OT” instead of “NI”.</t>
  </si>
  <si>
    <t xml:space="preserve">Please use only one race value per patient. Corresponds to RACE in the DEMOGRAPHIC table.Details of categorical definitions:American Indian or Alaska Native: A person having origins in any of the original peoples of North and South America (including Central America), and who maintains tribal affiliation or community attachment.Asian: A person having origins in any of the original peoples of the Far East, Southeast Asia, or the Indian subcontinent including, for example, Cambodia, China, India, Japan, Korea, Malaysia, Pakistan, the Philippine Islands, Thailand, and Vietnam.Black or African American: A person having origins in any of the black racial groups of Africa.Native Hawaiian or Other Pacific Islander: A person having origins in any of the original peoples of Hawaii, Guam, Samoa, or other Pacific Islands. White: A person having origins in any of the original peoples of Europe, the Middle East, or North Africa. </t>
  </si>
  <si>
    <t>MSCDM v4.0with modified field size and value setOriginal value set is based uponU.S. Office of Management and Budget (OMB) standard, and is compatible with the 2010 U.S. Census</t>
  </si>
  <si>
    <t xml:space="preserve">Flag to indicate that one or more biobanked specimens are stored and available for research use. Examples of biospecimens could include blood, urine, or tissue (eg, skin cells, organ tissues). If biospecimens are available, locally maintained “mapping tables” would be necessary to map between the DEMOGRAPHIC record and the originating biobanking system(s). If no known biobanked specimens are available, this field should be marked “No”. </t>
  </si>
  <si>
    <t>PAT_PREF_LANGUAGE_SPOKEN</t>
  </si>
  <si>
    <t>Preferred spoken language of communication as expressed by the patient. Corresponds to PAT_PREF_LANGUAGE_SPOKEN in the DEMOGRAPHIC table.</t>
  </si>
  <si>
    <t>·        This information may be documented in the EHR or an external registry.Do not impute or derive if not expressly defined in the source system.Analytically, will assume that “NI” corresponds to a preferred language of English.Use the value of “ZHO” (Chinese) for both Mandarin and Cantonese, and place the specific value in the RAW field. Within the ISO639-2 value set, there is nodistinction between the two. https://www.loc.gov/st andards/iso639- 2/faq.html#24Use “OT” for American Sign Language</t>
  </si>
  <si>
    <t>RAW_PAT_NAME</t>
  </si>
  <si>
    <t>Full name of the patient, as represented in the source.</t>
  </si>
  <si>
    <t>·        If components of patient name are not stored as separate fields, can be used to store full name before parsing into first/middle/last.If components of name are stored separately, they can be combined into a single string in this field (first middle last).</t>
  </si>
  <si>
    <t>RAW_ SEXUAL_ORIENTATION</t>
  </si>
  <si>
    <t>RAW_ GENDER_IDENTITY</t>
  </si>
  <si>
    <t>PRO_CM</t>
  </si>
  <si>
    <t>This table is used to store responses to patient-reported outcome measures (PROs) or questionnaires. This table can be used to store item-level responses as well as the overall score for each measure.
(Domain description updated in v4.0)Relational Integrity:The PRO_CM table contains one record per PRO_CM_ID.Primary Key: PRO_CM_IDForeign Keys:PRO_CM.PATID is a foreign key to DEMOGRAPHIC.PATID (many-to-one relationship) PRO_CM.ENCOUNTERID is a foreign key to ENCOUNTER.ENCOUNTERID (zero/many-to-one relationship)Constraints:PRO_CM_ID (unique; required, not null) PATID (required, not null)PRO_DATE (required, not null)</t>
  </si>
  <si>
    <t>PRO_CM_ID</t>
  </si>
  <si>
    <t>Arbitrary person-level identifier for the patient for whom the PRO response wascaptured. Used to link across tables.</t>
  </si>
  <si>
    <t>Arbitrary encounter-level identifier used to link across tables. This should only be populated if the item was collected aspart of a healthcare encounter.</t>
  </si>
  <si>
    <t>PRO_DATE</t>
  </si>
  <si>
    <t>The date of the response submission.</t>
  </si>
  <si>
    <t>PRO_TIME</t>
  </si>
  <si>
    <t>The time of the response submission.</t>
  </si>
  <si>
    <t>PRO_ITEM</t>
  </si>
  <si>
    <t>RDBMS Text(20)</t>
  </si>
  <si>
    <t>PN_0001=GLOBAL01 PN_0002=GLOBAL02 PN_0003=GLOBAL06 PN_0004=PFA53 PN_0005=EDDEP29 PN_0006=HI7 PN_0007=SLEEP20 PN_0008=SRPPER11_C APS PN_0009=PAININ9 PN_0010=3793R1 PN_0011=28676R1 PN_0012=EOS_P_011 PN_0013=PEDSGLOBA L2 PN_0014=PEDSGLOBA L5 PN_0015=PEDSGLOBA L6 PN_0016=GLOBAL03 PN_0017=GLOBAL04 PN_0018=EDANX53 PN_0019=SAMHSA PN_0020=CAHPS 4.0 PN_0021=PA070NI=No informationUN=Unknown OT=Other</t>
  </si>
  <si>
    <t>PCORnet identifier for the specific Common Measure item. Please see the Common Measures Reference Table for more details.</t>
  </si>
  <si>
    <t>Non-PCORnet Common Measure PROs may also be stored in this table. These measures should be labeled with a value of “OT”.This field has been deprecated as of CDM v4.0.</t>
  </si>
  <si>
    <t>PRO_TYPE</t>
  </si>
  <si>
    <t>PM=PROMISNQ=Neuro-QoL AM=ASQC-MeNT=NIH Toolbox PC=PRO_CTCAE LC=LOINC HC=HCAHPSNI=No information UN=Unknown OT=Other</t>
  </si>
  <si>
    <t xml:space="preserve">Terminology / vocabulary used to describe the PRO item.More information on PROMIS, Neuro- QoL and ASQC-Me and the NIH Toolbox can be found on the HealthMeasures website. (www.healthmeasures.net)The Patient-Reported Outcome version of the Common Terminology Criteria for Adverse Events (PRO-CTCAE™) is maintained by the National Cancer Institute. (https://healthcaredelivery.cancer.gov/pro-ctcae/) Information on the Hospital Consumer Assessment of Healthcare Providers and Systems (HPCAHPS) is located here: http://www.hcahpsonline.org </t>
  </si>
  <si>
    <t>·        For items/measures that belong to one of the listed terminologies and can also be found in LOINC (e.g., PROMIS), list the native terminology for PRO_TYPE.A value of “LOINC” should be used for those items/measures that do not belong to one of the other specified terminologies but can be found in LOINC (e.g., PHQ-9, WHO-5).Information on PRO- CTCAE can also be found in the NCI Common Data Element browser (https://cdebrowser.nci.nih.gov)</t>
  </si>
  <si>
    <t>PRO_ITEM_NAME</t>
  </si>
  <si>
    <t xml:space="preserve">Short name or code of the PRO item in the vocabulary/terminology specified in PRO_TYPE. </t>
  </si>
  <si>
    <t xml:space="preserve">If a short name or code for the PRO item does not exist within the specified terminology, do not create one. Populate PRO_ITEM_FULLNAME instead. </t>
  </si>
  <si>
    <t>PRO_ITEM_LOINC</t>
  </si>
  <si>
    <t>LOINC® code for the PRO item, if available.Logical Observation Identifiers, Names, and Codes (LOINC) from the Regenstrief Institute. Current LOINC codes are from 3-7 characters long but Regenstrief suggests a length of 10 for future growth. The last digit of the LOINC code is a check digit and is always preceded by a hyphen. All parts of the LOINC code, including the hyphen, must be included. Do not pad the LOINC code with leadingzeros.</t>
  </si>
  <si>
    <t>PCORnet (modeled on LAB_RESULT_CMtable)</t>
  </si>
  <si>
    <t>PRO_RESPONSE_TEXT</t>
  </si>
  <si>
    <t>Text version of the response recorded forthe item, if available/applicable.</t>
  </si>
  <si>
    <t>PRO_RESPONSE_NUM</t>
  </si>
  <si>
    <t>The numeric response recorded for the item, if available/applicable.</t>
  </si>
  <si>
    <t>PRO_METHOD</t>
  </si>
  <si>
    <t>PA=Paper EC=Electronic PH=Telephonic IV=Telephonic with interactive voice response (IVR) technologyNI=No information UN=Unknown OT=Other</t>
  </si>
  <si>
    <t>Method of administration. Electronic includes responses captured via a personal or tablet computer, at web kiosks, or via a smartphone.</t>
  </si>
  <si>
    <t>PRO_MODE</t>
  </si>
  <si>
    <t xml:space="preserve">SF=Self without assistance SA= Self with assistance PR=Proxy without assistance PA=Proxy with assistance NI=No information UN=Unknown OT=Other </t>
  </si>
  <si>
    <t xml:space="preserve">The person who responded on behalf of the patient for whom the response was captured. A proxy report is a measurement based on a report by someone other than the patient reporting as if he or she is the patient, such as a parent responding for a child, or a caregiver responding for an individual unable to report for themselves. Assistance excludes providing interpretation of the patient’s response. </t>
  </si>
  <si>
    <t>PRO_CAT</t>
  </si>
  <si>
    <t xml:space="preserve">Y=Yes N=No NI=No information UN=Unknown OT=Other </t>
  </si>
  <si>
    <t xml:space="preserve">Indicates whether Computer Adaptive Testing (CAT) was used to administer the survey or instrument that the item was part of. May apply to electronic (EC) and telephonic (PH or IV) modes. </t>
  </si>
  <si>
    <t>PRO_SOURCE</t>
  </si>
  <si>
    <t xml:space="preserve">OD=Order/EHR BI=Billing CL=Claim SR=Survey system/mobile app DR=Derived NI=No information UN=Unknown OT=Other </t>
  </si>
  <si>
    <t>Source of the information for the PRO result.</t>
  </si>
  <si>
    <t>This field is a derived attribute and is not expected to be an explicit data field within a source systemUse “OD” for PRO records that are sourced from the EHR, its patient portal, or any other system used to capture PROs as part of the care process.Use “BI” for all PRO records that are generated through the physician and hospital billing process (it is unlikely that this value will be used).Use “SR” for PRO records that are generated from external survey systems or mobile apps as part of a non-care process.Use “CL” for PRO records that are sourced from pharmacy or medical claims.Use “DR” for all PRO records that are derived or imputed through analytical procedures (e.g., naturallanguage processing).</t>
  </si>
  <si>
    <t>PRO_ITEM_VERSION</t>
  </si>
  <si>
    <t>Version of the item/question.</t>
  </si>
  <si>
    <t>PRO_MEASURE_NAME</t>
  </si>
  <si>
    <t>RBDMS Text(x)</t>
  </si>
  <si>
    <t>Short name or code of the PRO measure/form that item belongs to, if item is being administered as part of a measure</t>
  </si>
  <si>
    <t>·        Will be blank if item is not being administered as part of a measure/formIf measure does not have a short name or code within the specified PRO terminology, do not create one. Populate PRO_MEASURE_FULLN AME instead.If item is part of a PRO measure, the value for this field will be replicated for all items in the measure.</t>
  </si>
  <si>
    <t>PRO_MEASURE_SEQ</t>
  </si>
  <si>
    <t>Arbitrary ID/sequence number used to link PRO item responses that are associated with the same measure/form.</t>
  </si>
  <si>
    <t>·        All PRO item responses associated with the same form/measure should have the same value for PRO_MEASURE_SEQ.Will be blank if item is not part of a PRO measure/form.</t>
  </si>
  <si>
    <t>PRO_MEASURE_SCORE</t>
  </si>
  <si>
    <t>Overall raw score for the PRO measure.</t>
  </si>
  <si>
    <t>·        Will be blank if item is not part of a PRO measure/form.If item is part of a PRO measure, the value for this field will be replicated for all items in the measure.</t>
  </si>
  <si>
    <t>PRO_MEASURE_THETA</t>
  </si>
  <si>
    <t>The value of theta reported from the CAT PROMIS results. Only applies to items that are administered as part of a measure.</t>
  </si>
  <si>
    <t>·        Expected when scoring any measure/instrument that uses computer-adaptive testing (CAT) that has been calibrated with item- response theory (IRT), but may not be present for PRO measures/instruments that are not using CAT.Will be blank if item is not part of a PRO measure/form.If item is part of a PRO measure, the value for this field will be replicated for all items in the measure.</t>
  </si>
  <si>
    <t>PRO_MEASURE_SCALED_TSCORE</t>
  </si>
  <si>
    <t>Standardized score based on the total raw score for the instrument. Only applies to items that are administered as part of a measure.</t>
  </si>
  <si>
    <t>·        Expected when scoring any measure/instrument that uses CAT that has been calibrated with IRT, but may not be present for PRO measures/instruments that are not using CAT.Will be blank if item is not part of a PRO measure/form.If item is part of a PRO measure, the value for this field will be replicated for all items in the measure.</t>
  </si>
  <si>
    <t>PRO_MEASURE_STAND ARD_ERROR</t>
  </si>
  <si>
    <t>Possible range of the actual final score based on the scaled T-score. Only applies to items that are administered as part of a measure.</t>
  </si>
  <si>
    <t>PRO_MEASURE_COUNT_SCORED</t>
  </si>
  <si>
    <t>SAS Numeric (length 8)</t>
  </si>
  <si>
    <t>Number of PRO item responses that were involved in the scoring of the measure.</t>
  </si>
  <si>
    <t>PRO_MEASURE_LOINC</t>
  </si>
  <si>
    <t>PRO_MEASURE_VERSIO N</t>
  </si>
  <si>
    <t>Version of the measure.</t>
  </si>
  <si>
    <t>PRO_ITEM_FULLNAME</t>
  </si>
  <si>
    <t>Full name of the PRO item.</t>
  </si>
  <si>
    <t>PRO_ITEM_TEXT</t>
  </si>
  <si>
    <t>Text of the PRO item question.</t>
  </si>
  <si>
    <t>PRO_MEASURE_FULLN AME</t>
  </si>
  <si>
    <t>Full name of the PRO measure.</t>
  </si>
  <si>
    <t>RAW_PRO_CODE</t>
  </si>
  <si>
    <t>Optional field for originating code, such as LOINC candidate codes that have notyet been adopted</t>
  </si>
  <si>
    <t>This field is deprecated as of CDM v4.0</t>
  </si>
  <si>
    <t>RAW_PRO_RESPONSE</t>
  </si>
  <si>
    <t>Optional field for originating value offield, prior to mapping into the PCORnet CDM value set.</t>
  </si>
  <si>
    <t>PROCEDURES</t>
  </si>
  <si>
    <t>Relational Integrity:The PROCEDURES table contains one record per PROCEDURESID.Primary Key: PROCEDURESIDForeign Keys:PROCEDURES.PATID is a foreign key to DEMOGRAPHIC.PATID (many-to-one relationship) PROCEDURES.ENCOUNTERID is a foreign key to ENCOUNTER.ENCOUNTERID (many-to-one relationship) PROCEDURES.PROVIDERID is a foreign key to PROVIDER.PROVIDERID (many-to-one relationship)Constraints:PROCEDURESID (unique; required, not null) PATID (required, not null)PX (required, not null) PX_TYPE (required, not null)Note: This table uses the plural form of “procedures” because “procedure” (singular) is often a reserved word in RDBMS’s.</t>
  </si>
  <si>
    <t>procedure_occurrence</t>
  </si>
  <si>
    <t>procedure_occurrence.person_id</t>
  </si>
  <si>
    <t>Arbitrary encounter-level identifier. Used to link across tables.</t>
  </si>
  <si>
    <t>All ENCOUNTERIDs in this tablemust be present in the ENCOUNTER table.</t>
  </si>
  <si>
    <t>procedure_occurrence.visit_occurrence_id</t>
  </si>
  <si>
    <t>AV=Ambulatory Visit ED=Emergency Department EI=Emergency Department Admit to Inpatient Hospital Stay (permissible substitution)IP=Inpatient Hospital Stay IS=Non-Acute Institutional StayOS=Observation Stay IC=Institutional Professional Consult (permissible substitution) OA=Other Ambulatory VisitNI=No informationUN=Unknown OT=Other</t>
  </si>
  <si>
    <t>Please note: This is a field replicated from the ENCOUNTER table. See ENCOUNTER table for definitions.</t>
  </si>
  <si>
    <t>Please note: This is a field replicatedfrom the ENCOUNTER table. See ENCOUNTER table for definitions.</t>
  </si>
  <si>
    <t>TBD</t>
  </si>
  <si>
    <t>Identifier of the PROVIDER mostassociated with the procedure order.</t>
  </si>
  <si>
    <t>All PROVIDERIDs must be presentin the PROVIDER table.</t>
  </si>
  <si>
    <t>procedure_occurrence.provider_id</t>
  </si>
  <si>
    <t>PX_DATE</t>
  </si>
  <si>
    <t>Date the procedure was performed.</t>
  </si>
  <si>
    <t>PX_DATE should reflect the date the procedure was performed, if known. Leave blank if you cannot determine if or when the procedure was performed.</t>
  </si>
  <si>
    <t>procedure_occurrence.procedure_date</t>
  </si>
  <si>
    <t>PX</t>
  </si>
  <si>
    <t>Procedure code.</t>
  </si>
  <si>
    <t>Decimal points may or may not be present for ICD-9/ICD-10 procedure codes. If the decimal point is missing, do not add. If it is present,do not remove.</t>
  </si>
  <si>
    <t>procedure_occurrence.procedure_concept_id</t>
  </si>
  <si>
    <t>PX_TYPE</t>
  </si>
  <si>
    <t xml:space="preserve">Procedure code type.We include a number of code types for flexibility, but the basic requirement that the code refer to a medical procedure remains.Revenue codes are a standard concept in Medicare billing and can be useful for defining care settings. If those codes are available they can be included.Medications administered by clinicians can be captured in billing data and Electronic Health Records (EHRs) as HCPCS procedure codes. Administration (infusion) of chemotherapy is an example. We are now seeing NDCs captured as part of procedures because payers are demanding it for payment authorization. Inclusion of this code type enables those data partners that capture the NDC along with the procedure to include the data. Please note: The “Other” category is meant to identify internal use ontologies and codes. </t>
  </si>
  <si>
    <t>·        Expected/known length of codes for some terminologies in PX_TYPE:o ICD-9-CM (09): 3-4numbers, including a decimalo ICD-10-PCS (10): 7alphanumeric characterso CPT/HCPCS: 5 alphanumeric characters; may be longer if modifiers are includedCPT and HCPCS codes should be assigned a value of “CH.”This field may be a derived attribute. In these cases, it would not be expected to be an explicit data field within a source system</t>
  </si>
  <si>
    <t>procedure_occurrence.procedure_type_concept_id</t>
  </si>
  <si>
    <t>PX_SOURCE</t>
  </si>
  <si>
    <t>Source of the procedure information.Order and billing pertain to internal healthcare processes and data sources. Claim pertains to data from the bill fulfillment, generally data sources held by insurers and other health plans.</t>
  </si>
  <si>
    <t>If evaluation and management (E/M) or level of service (LOS) codes are available, they should be includedThis field is a derived attribute and is not expected to be an explicit data field within a source systemUse “OD” for procedures entered into the EHR that are associated with an Order.Use “OD” for any procedures associated with an encounter that is entered into the EHR by a provider.Use “BI” for all procedures that are generated through the physician and hospital billing process.Use “DR” for all procedure records that are derived or imputed through analytical procedures (e.g., natural language processing). This does not apply to procedures mapped from a superset terminology(General Guidance #4).</t>
  </si>
  <si>
    <t>PPX</t>
  </si>
  <si>
    <t>P=Principal S=Secondary NI=No information UN=Unknown OT=Other</t>
  </si>
  <si>
    <t>Principal procedure flag.</t>
  </si>
  <si>
    <t>Value may be present for IP, IS, EI, and OS encounters.One principal procedure per encounter is expected, although in some instances more than one procedure may be flagged asprincipal.</t>
  </si>
  <si>
    <t>RAW_PX</t>
  </si>
  <si>
    <t>Field for originating value, prior to mapping into the PCORnet CDMvalue set.</t>
  </si>
  <si>
    <t>procedure_occurrence.procedure_source_value</t>
  </si>
  <si>
    <t>RAW_PX_TYPE</t>
  </si>
  <si>
    <t>RAW_PPX</t>
  </si>
  <si>
    <t>PROVIDER</t>
  </si>
  <si>
    <t xml:space="preserve">Relational Integrity:The PROVIDER table contains one record per PROVIDERID.Primary Key: PROVIDERIDForeign Keys:PROVIDER.PROVIDERID is a foreign key to ENCOUNTER.PROVIDERID (one-to-many relationship) PROVIDER.PROVIDERID is a foreign key to DIAGNOSIS.PROVIDERID (one-to-many relationship) PROVIDER.PROVIDERID is a foreign key to PROCEDURES.PROVIDERID (one-to-many relationship) PROVIDER.PROVIDERID is a foreign key to PRESCRIBING.RX_PROVIDERID (one-to-many relationship) PROVIDER.PROVIDERID is a foreign key to MEDADMIN.MEDADMIN_PROVIDERID (one-to-many relationship)Constraints:PROVIDERID (unique; required, not null) PROVIDER Table Implementation Guidance ·        Include one record per provider.When populating provider specialty, if multiple values are available, use the specialty believed to be primary. </t>
  </si>
  <si>
    <t>provider</t>
  </si>
  <si>
    <t>Arbitrary identifier for each unique PROVIDER record. Does not need to be persistent across refreshes, and may becreated by methods such as sequence or GUID.</t>
  </si>
  <si>
    <t>provider.provider_id</t>
  </si>
  <si>
    <t>PROVIDER_SEX</t>
  </si>
  <si>
    <t>A=Ambiguous F=Female M=MaleNI=No information UN=Unknown OT=Other</t>
  </si>
  <si>
    <t>MSCDM v4.0 with modified field size and value setSource: Administrative Sex (HL7)http://phinvads.cdc.gov/v ads/ViewValueSet.action?id=06D34BBC-617F- DD11-B38D- 00188B398520</t>
  </si>
  <si>
    <t>provider.gender_concept_id</t>
  </si>
  <si>
    <t>PROVIDER_SPECIALT Y_PRIMARY</t>
  </si>
  <si>
    <t>Primary specialty of the provider</t>
  </si>
  <si>
    <t>Healthcare Provider Taxonomy Code Set</t>
  </si>
  <si>
    <t>provider.specialty_concept_id</t>
  </si>
  <si>
    <t>PROVIDER_NPI</t>
  </si>
  <si>
    <t>National Provider Identifier (NPI) of the provider.</t>
  </si>
  <si>
    <t>·        Partners should only consider populating this field if their local governance allows it.The expectation is that this field will primarily be used to support study-specific activities, though partners may also populate it to support their internal work.</t>
  </si>
  <si>
    <t>provider.npi</t>
  </si>
  <si>
    <t>PROVIDER_NPI_FLAG</t>
  </si>
  <si>
    <t>Flag to indicate whether partner has access to the National ProviderIdentifier (NPI) of the provider.</t>
  </si>
  <si>
    <t>RAW_PROVIDER_SPE CIALTY_PRIMARY</t>
  </si>
  <si>
    <t>Field for originating value of field, prior to mapping into the PCORnet CDMvalue set.</t>
  </si>
  <si>
    <t>provider.specialty_source_value</t>
  </si>
  <si>
    <t>VITAL</t>
  </si>
  <si>
    <t>Relational Integrity:The VITAL table contains one record per VITALID.Primary Key: VITALIDForeign Keys:VITAL.PATID is a foreign key to DEMOGRAPHIC.PATID (many-to-one relationship) VITAL.ENCOUNTERID is a foreign key to ENCOUNTER.ENCOUNTERID (zero/many-to-one relationship)Constraints:VITALID (unique; required, not null) PATID (required, not null) MEASURE_DATE (required, not null) VITAL_SOURCE (required, not null)</t>
  </si>
  <si>
    <t>Multiple OMOP measurement records must be created for HT, WT, DIASTOLIC, SYSTOLIC. Also, An OMOP observation record must be created to store tobacco-related data from the VITAL record, if it exists.</t>
  </si>
  <si>
    <t>VITALID</t>
  </si>
  <si>
    <t>Arbitrary identifier for each uniqueVITAL record.</t>
  </si>
  <si>
    <t>Arbitrary encounter-level identifier.Not all vital sign measures will be associated with a healthcare encounter.</t>
  </si>
  <si>
    <t>ENCOUNTERID should generally be present if the vitals were measured as part of the healthcare delivery captured by this datamart.All ENCOUNTERIDs in this table must be present in theENCOUNTER table.</t>
  </si>
  <si>
    <t>MEASURE_DATE</t>
  </si>
  <si>
    <t>Date of vitals measure.</t>
  </si>
  <si>
    <t>MEASURE_TIME</t>
  </si>
  <si>
    <t>Time of vitals measure.</t>
  </si>
  <si>
    <t>MSCDM v4.0with modified data typeSource of time format: ISO 8601</t>
  </si>
  <si>
    <t>VITAL_SOURCE</t>
  </si>
  <si>
    <t>PR=Patient-reported PD=Patient device direct feed HC=Healthcare delivery setting HD=Healthcare device direct feed DR=Derived  NI=No information UN=Unknown OT=Other</t>
  </si>
  <si>
    <t>Please note: The “Patient-reported” category can include reporting by patient’s family or guardian.</t>
  </si>
  <si>
    <t>·        This field is a derived attribute and is not expected to be an explicit data field within a source system.If the source of a given vital sign is not explicitly present in the source system, partners should infer a value for VITAL_SOURCE based on the data and workflow used to collect them. If there is uncertainty as to whether the values come directly from a device, partners should use the more general value/context (patient- reported or healthcare delivery setting). If it is not possible to infer whether the value is patient-reported or was collected in a healthcare delivery setting, partners should choose NI (“no information”).Use “DR” for all vital signs that are derived or imputed through analytical procedures (e.g., natural language processing).</t>
  </si>
  <si>
    <t>measurement.measurement_type_concept_id</t>
  </si>
  <si>
    <t>HT</t>
  </si>
  <si>
    <t>Height (in inches) measured by standing. Only populated if measure was taken on this date. If missing, thisvalue should be null. Decimal precision is permissible.</t>
  </si>
  <si>
    <t>WT</t>
  </si>
  <si>
    <t>Weight (in pounds). Only populated if measure was taken on this date. If missing, this value should be null.Decimal precision is permissible.</t>
  </si>
  <si>
    <t>DIASTOLIC</t>
  </si>
  <si>
    <t>Diastolic blood pressure (in mmHg). Only populated if measure was taken on this date. If missing, this value should be null.</t>
  </si>
  <si>
    <t>SYSTOLIC</t>
  </si>
  <si>
    <t>Systolic blood pressure (in mmHg). Only populated if measure was taken on this date. If missing, this value should be null.</t>
  </si>
  <si>
    <t>ORIGINAL_BMI</t>
  </si>
  <si>
    <t>BMI if calculated in the source system. Decimal precision is permissible.Important: Please do not calculate BMI during CDM implementation. This field should only reflect originating source system calculations, if height and weight are not stored in the source.</t>
  </si>
  <si>
    <t>BP_POSITION</t>
  </si>
  <si>
    <t>01=Sitting 02=Standing 03=SupineNI=No information UN=Unknown OT=Other</t>
  </si>
  <si>
    <t>Position for orthostatic blood pressure. This value should be null if blood pressure was not measured.</t>
  </si>
  <si>
    <t>MSCDM v4.0with modified field name, field size, and value set</t>
  </si>
  <si>
    <t>SMOKING</t>
  </si>
  <si>
    <t>01=Current every day smoker 02=Current some day smoker03=Former smoker 04=Never smoker 05=Smoker, current status unknown 06=Unknown if ever smoked07=Heavy tobacco smoker08=Light tobacco smokerNI=No information UN=Unknown OT=Other</t>
  </si>
  <si>
    <t>Indicator for any form of tobacco that is smoked.Per Meaningful Use guidance, “…smoking status includes any form of tobacco that is smoked, but not all tobacco use.”“’Light smoker’ is interpreted to mean less than 10 cigarettes per day, or an equivalent (but less concretely defined) quantity of cigar or pipe smoke. ‘Heavy smoker’ is interpreted to mean greater than 10 cigarettes per day or an equivalent (but less concretely defined) quantity of cigar or pipe smoke.”“…we understand that a “current every day smoker” or “current some day smoker” is an individual who has smoked at least 100 cigarettes during his/her lifetime and still regularly smokes every day or periodically, yet consistently; a “former smoker” would be an individual who has smoked at least 100 cigarettes during his/her lifetime but does not currently smoke; and a “never smoker” would be an individual who has not smoked 100 or more cigarettes during his/her lifetime.”http://www.healthit.gov/sites/default/files/standards- certification/2014-edition-draft-test-procedures/170-314-a- 11-smoking-status-2014-test-procedure-draft-v1.0.pdf[retrieved May 11, 2015]</t>
  </si>
  <si>
    <t>PCORnetMeaningful Use Core Measures 9of 13, Stage 1(2014 definition)http://www.cms.gov/Regul ations-and- Guidance/Legislation/EHR IncentivePrograms/downlo ads/9_Record_Smoking_St atus.pdf [retrieved January 11, 2015]</t>
  </si>
  <si>
    <t>TOBACCO</t>
  </si>
  <si>
    <t xml:space="preserve">01=Current user02=Never 03=Quit/former user 04=Passive or environmental exposure 06=Not askedNI=No information UN=Unknown OT=Other </t>
  </si>
  <si>
    <t>Indicator for any form of tobacco.</t>
  </si>
  <si>
    <t xml:space="preserve">MSCDM v4.0with modified field name, field size, and value set </t>
  </si>
  <si>
    <t>TOBACCO_TYPE</t>
  </si>
  <si>
    <t>01=Smoked tobacco only02=Non-smoked tobacco only 03=Use of both smoked and non- smoked tobacco products 04=None05=Use of smoked tobacco but no information about non-smoked tobacco useNI=No information UN=Unknown OT=Other</t>
  </si>
  <si>
    <t>Type(s) of tobacco used.</t>
  </si>
  <si>
    <t>MSCDM v4.0with modified field size and value set</t>
  </si>
  <si>
    <t>RAW_DIASTOLIC</t>
  </si>
  <si>
    <t>RAW_SYSTOLIC</t>
  </si>
  <si>
    <t>RAW_BP_POSITION</t>
  </si>
  <si>
    <t>RAW_SMOKING</t>
  </si>
  <si>
    <t>RAW_TOBACCO</t>
  </si>
  <si>
    <t>RAW_TOBACCO_TYPE</t>
  </si>
  <si>
    <t>InitOrder</t>
  </si>
  <si>
    <t>Required?</t>
  </si>
  <si>
    <t>Data Type</t>
  </si>
  <si>
    <t>schema</t>
  </si>
  <si>
    <t>Required for N3C?</t>
  </si>
  <si>
    <t>Working Column: Table.Column</t>
  </si>
  <si>
    <t>Working Column: Definition</t>
  </si>
  <si>
    <t>care_site</t>
  </si>
  <si>
    <t>The CARE_SITE table contains a list of uniquely identified institutional (physical or organizational) units where healthcare delivery is practiced (offices, wards, hospitals, clinics, etc.).</t>
  </si>
  <si>
    <t>care_site_id</t>
  </si>
  <si>
    <t>INTEGER</t>
  </si>
  <si>
    <t>A unique identifier for each Care Site.</t>
  </si>
  <si>
    <t>cdm</t>
  </si>
  <si>
    <t>care_site.care_site_id</t>
  </si>
  <si>
    <t>care_site_name</t>
  </si>
  <si>
    <t>VARCHAR(255)</t>
  </si>
  <si>
    <t>The verbatim description or name of the Care Site as in data source</t>
  </si>
  <si>
    <t>place_of_service_concept_id</t>
  </si>
  <si>
    <t>A foreign key that refers to a Place of Service Concept ID in the Standardized Vocabularies.</t>
  </si>
  <si>
    <t>location_id</t>
  </si>
  <si>
    <t>A foreign key to the geographic Location in the LOCATION table, where the detailed address information is stored.</t>
  </si>
  <si>
    <t>care_site.location_id</t>
  </si>
  <si>
    <t>care_site_source_value</t>
  </si>
  <si>
    <t>VARCHAR(50)</t>
  </si>
  <si>
    <t>The identifier for the Care Site in the source data, stored here for reference.</t>
  </si>
  <si>
    <t>place_of_service_source_value</t>
  </si>
  <si>
    <t>The source code for the Place of Service as it appears in the source data, stored here for reference.</t>
  </si>
  <si>
    <t>care_site.place_of_service_source_value</t>
  </si>
  <si>
    <t>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t>
  </si>
  <si>
    <t>condition_occurrence_id</t>
  </si>
  <si>
    <t>A unique identifier for each Condition Occurrence event.</t>
  </si>
  <si>
    <t>person_id</t>
  </si>
  <si>
    <t>A foreign key identifier to the Person who is experiencing the condition. The demographic details of that Person are stored in the PERSON table.</t>
  </si>
  <si>
    <t>condition_concept_id</t>
  </si>
  <si>
    <t>A foreign key that refers to a Standard Condition Concept identifier in the Standardized Vocabularies.</t>
  </si>
  <si>
    <t>condition_start_date</t>
  </si>
  <si>
    <t>DATE</t>
  </si>
  <si>
    <t>The date when the instance of the Condition is recorded.</t>
  </si>
  <si>
    <t>condition_start_datetime</t>
  </si>
  <si>
    <t>DATETIME</t>
  </si>
  <si>
    <t>The date and time when the instance of the Condition is recorded.</t>
  </si>
  <si>
    <t>condition_occurrence.condition_start_datetime</t>
  </si>
  <si>
    <t>condition_end_date</t>
  </si>
  <si>
    <t>The date when the instance of the Condition is considered to have ended.</t>
  </si>
  <si>
    <t>condition_end_datetime</t>
  </si>
  <si>
    <t>condition_occurrence.condition_end_datetime</t>
  </si>
  <si>
    <t>condition_type_concept_id</t>
  </si>
  <si>
    <t>A foreign key to the predefined Concept identifier in the Standardized Vocabularies reflecting the source data from which the condition was recorded, the level of standardization, and the type of occurrence.</t>
  </si>
  <si>
    <t>stop_reason</t>
  </si>
  <si>
    <t>VARCHAR(20)</t>
  </si>
  <si>
    <t>The reason that the condition was no longer present, as indicated in the source data.</t>
  </si>
  <si>
    <t>condition_occurrence.stop_reason</t>
  </si>
  <si>
    <t>provider_id</t>
  </si>
  <si>
    <t>A foreign key to the Provider in the PROVIDER table who was responsible for capturing (diagnosing) the Condition.</t>
  </si>
  <si>
    <t>visit_occurrence_id</t>
  </si>
  <si>
    <t>A foreign key to the visit in the VISIT_OCCURRENCE table during which the Condition was determined (diagnosed).</t>
  </si>
  <si>
    <t>visit_detail_id</t>
  </si>
  <si>
    <t>A foreign key to the visit in the VISIT_DETAIL table during which the Condition was determined (diagnosed).</t>
  </si>
  <si>
    <t>condition_occurrence.visit_detail_id</t>
  </si>
  <si>
    <t>condition_source_value</t>
  </si>
  <si>
    <t>The source code for the condition as it appears in the source data. This code is mapped to a standard condition concept in the Standardized Vocabularies and the original code is stored here for reference.</t>
  </si>
  <si>
    <t>condition_source_concept_id</t>
  </si>
  <si>
    <t>A foreign key to a Condition Concept that refers to the code used in the source.</t>
  </si>
  <si>
    <t>condition_occurrence.condition_source_concept_id</t>
  </si>
  <si>
    <t>condition_status_source_value</t>
  </si>
  <si>
    <t>The source code for the condition status as it appears in the source data.</t>
  </si>
  <si>
    <t>condition_status_concept_id</t>
  </si>
  <si>
    <t>A foreign key to the predefined Concept in the Standard Vocabulary reflecting the condition status</t>
  </si>
  <si>
    <t>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t>
  </si>
  <si>
    <t>A foreign key identifier to the deceased person. The demographic details of that person are stored in the person table.</t>
  </si>
  <si>
    <t>death_date</t>
  </si>
  <si>
    <t>The date the person was deceased. If the precise date including day or month is not known or not allowed, December is used as the default month, and the last day of the month the default day.</t>
  </si>
  <si>
    <t>death_datetime</t>
  </si>
  <si>
    <t>The date and time the person was deceased. If the precise date including day or month is not known or not allowed, December is used as the default month, and the last day of the month the default day.</t>
  </si>
  <si>
    <t>death.death_datetime</t>
  </si>
  <si>
    <t>death_type_concept_id</t>
  </si>
  <si>
    <t>A foreign key referring to the predefined concept identifier in the Standardized Vocabularies reflecting how the death was represented in the source data.</t>
  </si>
  <si>
    <t>cause_concept_id</t>
  </si>
  <si>
    <t>A foreign key referring to a standard concept identifier in the Standardized Vocabularies for conditions.</t>
  </si>
  <si>
    <t>cause_source_value</t>
  </si>
  <si>
    <t>The source code for the cause of death as it appears in the source data. This code is mapped to a standard concept in the Standardized Vocabularies and the original code is, stored here for reference.</t>
  </si>
  <si>
    <t>death.cause_source_value</t>
  </si>
  <si>
    <t>cause_source_concept_id</t>
  </si>
  <si>
    <t>A foreign key to the concept that refers to the code used in the source. Note, this variable name is abbreviated to ensure it will be allowable across database platforms.</t>
  </si>
  <si>
    <t>death.cause_source_concept_id</t>
  </si>
  <si>
    <t>device_exposure</t>
  </si>
  <si>
    <t>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t>
  </si>
  <si>
    <t>device_exposure_id</t>
  </si>
  <si>
    <t>A system-generated unique identifier for each Device Exposure.</t>
  </si>
  <si>
    <t>device_exposure.device_exposure_id</t>
  </si>
  <si>
    <t>A foreign key identifier to the Person who is subjected to the Device. The demographic details of that person are stored in the Person table.</t>
  </si>
  <si>
    <t>device_exposure.person_id</t>
  </si>
  <si>
    <t>device_concept_id</t>
  </si>
  <si>
    <t>A foreign key that refers to a Standard Concept identifier in the Standardized Vocabularies for the Device concept.</t>
  </si>
  <si>
    <t>device_exposure.device_concept_id</t>
  </si>
  <si>
    <t>device_exposure_start_date</t>
  </si>
  <si>
    <t>The date the Device or supply was applied or used.</t>
  </si>
  <si>
    <t>device_exposure.device_exposure_start_date</t>
  </si>
  <si>
    <t>device_exposure_start_datetime</t>
  </si>
  <si>
    <t>The date and time the Device or supply was applied or used.</t>
  </si>
  <si>
    <t>device_exposure.device_exposure_start_datetime</t>
  </si>
  <si>
    <t>device_exposure_end_date</t>
  </si>
  <si>
    <t>The date the Device or supply was removed from use.</t>
  </si>
  <si>
    <t>device_exposure.device_exposure_end_date</t>
  </si>
  <si>
    <t>device_exposure_end_datetime</t>
  </si>
  <si>
    <t>The date and time the Device or supply was removed from use.</t>
  </si>
  <si>
    <t>device_exposure.device_exposure_end_datetime</t>
  </si>
  <si>
    <t>device_type_concept_id</t>
  </si>
  <si>
    <t>A foreign key to the predefined Concept identifier in the Standardized Vocabularies reflecting the type of Device Exposure recorded. It indicates how the Device Exposure was represented in the source data.</t>
  </si>
  <si>
    <t>device_exposure.device_type_concept_id</t>
  </si>
  <si>
    <t>unique_device_id</t>
  </si>
  <si>
    <t>A UDI or equivalent identifying the instance of the Device used in the Person.</t>
  </si>
  <si>
    <t>device_exposure.unique_device_id</t>
  </si>
  <si>
    <t>quantity</t>
  </si>
  <si>
    <t>The number of individual Devices used for the exposure.</t>
  </si>
  <si>
    <t>device_exposure.quantity</t>
  </si>
  <si>
    <t>A foreign key to the provider in the PROVIDER table who initiated of administered the Device.</t>
  </si>
  <si>
    <t>device_exposure.provider_id</t>
  </si>
  <si>
    <t>A foreign key to the visit in the VISIT_OCCURRENCE table during which the device was used.</t>
  </si>
  <si>
    <t>device_exposure.visit_occurrence_id</t>
  </si>
  <si>
    <t>A foreign key to the visit detail in the VISIT_DETAIL table during which the Drug Exposure was initiated.</t>
  </si>
  <si>
    <t>device_exposure.visit_detail_id</t>
  </si>
  <si>
    <t>device_source_value</t>
  </si>
  <si>
    <t>The source code for the Device as it appears in the source data. This code is mapped to a standard Device Concept in the Standardized Vocabularies and the original code is stored here for reference.</t>
  </si>
  <si>
    <t>device_exposure.device_source_value</t>
  </si>
  <si>
    <t>device_source_concept_id</t>
  </si>
  <si>
    <t>A foreign key to a Device Concept that refers to the code used in the source.</t>
  </si>
  <si>
    <t>device_exposure.device_source_concept_id</t>
  </si>
  <si>
    <t>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t>
  </si>
  <si>
    <t>drug_exposure_id</t>
  </si>
  <si>
    <t>A system-generated unique identifier for each Drug utilization event.</t>
  </si>
  <si>
    <t>A foreign key identifier to the person who is subjected to the Drug. The demographic details of that person are stored in the person table.</t>
  </si>
  <si>
    <t>drug_concept_id</t>
  </si>
  <si>
    <t>A foreign key that refers to a Standard Concept identifier in the Standardized Vocabularies for the Drug concept.</t>
  </si>
  <si>
    <t>drug_exposure_start_date</t>
  </si>
  <si>
    <t>The start date for the current instance of Drug utilization. Valid entries include a start date of a prescription, the date a prescription was filled, or the date on which a Drug administration procedure was recorded.</t>
  </si>
  <si>
    <t>drug_exposure_start_datetime</t>
  </si>
  <si>
    <t>The start date and time for the current instance of Drug utilization. Valid entries include a start date of a prescription, the date a prescription was filled, or the date on which a Drug administration procedure was recorded.</t>
  </si>
  <si>
    <t>drug_exposure_end_date</t>
  </si>
  <si>
    <t>The end date for the current instance of Drug utilization. It is not available from all sources.</t>
  </si>
  <si>
    <t>drug_exposure_end_datetime</t>
  </si>
  <si>
    <t>The end date and time for the current instance of Drug utilization. It is not available from all sources.</t>
  </si>
  <si>
    <t>verbatim_end_date</t>
  </si>
  <si>
    <t>The known end date of a drug_exposure as provided by the source</t>
  </si>
  <si>
    <t>drug_exposure.verbatim_end_date</t>
  </si>
  <si>
    <t>drug_type_concept_id</t>
  </si>
  <si>
    <t>A foreign key to the predefined Concept identifier in the Standardized Vocabularies reflecting the type of Drug Exposure recorded. It indicates how the Drug Exposure was represented in the source data.</t>
  </si>
  <si>
    <t>The reason the Drug was stopped. Reasons include regimen completed, changed, removed, etc.</t>
  </si>
  <si>
    <t>drug_exposure.stop_reason</t>
  </si>
  <si>
    <t>refills</t>
  </si>
  <si>
    <t>The number of refills after the initial prescription. The initial prescription is not counted, values start with 0.</t>
  </si>
  <si>
    <t>FLOAT</t>
  </si>
  <si>
    <t>The quantity of drug as recorded in the original prescription or dispensing record.</t>
  </si>
  <si>
    <t>days_supply</t>
  </si>
  <si>
    <t>The number of days of supply of the medication as recorded in the original prescription or dispensing record.</t>
  </si>
  <si>
    <t>sig</t>
  </si>
  <si>
    <t>VARCHAR(MAX)</t>
  </si>
  <si>
    <t>The directions ("signetur") on the Drug prescription as recorded in the original prescription (and printed on the container) or dispensing record.</t>
  </si>
  <si>
    <t>drug_exposure.sig</t>
  </si>
  <si>
    <t>route_concept_id</t>
  </si>
  <si>
    <t>A foreign key to a predefined concept in the Standardized Vocabularies reflecting the route of administration.</t>
  </si>
  <si>
    <t>lot_number</t>
  </si>
  <si>
    <t>An identifier assigned to a particular quantity or lot of Drug product from the manufacturer.</t>
  </si>
  <si>
    <t>drug_exposure.lot_number</t>
  </si>
  <si>
    <t>A foreign key to the provider in the PROVIDER table who initiated (prescribed or administered) the Drug Exposure.</t>
  </si>
  <si>
    <t>A foreign key to the Visit in the VISIT_OCCURRENCE table during which the Drug Exposure was initiated.</t>
  </si>
  <si>
    <t>A foreign key to the Visit Detail in the VISIT_DETAIL table during which the Drug Exposure was initiated.</t>
  </si>
  <si>
    <t>drug_exposure.visit_detail_id</t>
  </si>
  <si>
    <t>drug_source_value</t>
  </si>
  <si>
    <t>The source code for the Drug as it appears in the source data. This code is mapped to a Standard Drug concept in the Standardized Vocabularies and the original code is, stored here for reference.</t>
  </si>
  <si>
    <t>drug_source_concept_id</t>
  </si>
  <si>
    <t>A foreign key to a Drug Concept that refers to the code used in the source.</t>
  </si>
  <si>
    <t>drug_exposure.drug_source_concept_id</t>
  </si>
  <si>
    <t>route_source_value</t>
  </si>
  <si>
    <t>The information about the route of administration as detailed in the source.</t>
  </si>
  <si>
    <t>dose_unit_source_value</t>
  </si>
  <si>
    <t>The information about the dose unit as detailed in the source.</t>
  </si>
  <si>
    <t>The LOCATION table represents a generic way to capture physical location or address information of Persons</t>
  </si>
  <si>
    <t>and Care Sites.</t>
  </si>
  <si>
    <t>A unique identifier for each geographic location.</t>
  </si>
  <si>
    <t>address_1</t>
  </si>
  <si>
    <t>The address field 1, typically used for the street address, as it appears in the source data.</t>
  </si>
  <si>
    <t>location.address_1</t>
  </si>
  <si>
    <t>address_2</t>
  </si>
  <si>
    <t>The address field 2, typically used for additional detail such as buildings, suites, floors, as it appears in the source data.</t>
  </si>
  <si>
    <t>location.address_2</t>
  </si>
  <si>
    <t>city</t>
  </si>
  <si>
    <t>The city field as it appears in the source data.</t>
  </si>
  <si>
    <t>state</t>
  </si>
  <si>
    <t>VARCHAR(2)</t>
  </si>
  <si>
    <t>The state field as it appears in the source data.</t>
  </si>
  <si>
    <t>zip</t>
  </si>
  <si>
    <t>VARCHAR(9)</t>
  </si>
  <si>
    <t>The zip or postal code.</t>
  </si>
  <si>
    <t>county</t>
  </si>
  <si>
    <t>The county.</t>
  </si>
  <si>
    <t>location.county</t>
  </si>
  <si>
    <t>location_source_value</t>
  </si>
  <si>
    <t>The verbatim information that is used to uniquely identify the location as it appears in the source data.</t>
  </si>
  <si>
    <t>location.location_source_value</t>
  </si>
  <si>
    <t>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t>
  </si>
  <si>
    <t>measurement_id</t>
  </si>
  <si>
    <t>A unique identifier for each Measurement.</t>
  </si>
  <si>
    <t>A foreign key identifier to the Person about whom the measurement was recorded. The demographic details of that Person are stored in the PERSON table.</t>
  </si>
  <si>
    <t>measurement_concept_id</t>
  </si>
  <si>
    <t>A foreign key to the standard measurement concept identifier in the Standardized Vocabularies.</t>
  </si>
  <si>
    <t>measurement_date</t>
  </si>
  <si>
    <t>The date of the Measurement.</t>
  </si>
  <si>
    <t>measurement_datetime</t>
  </si>
  <si>
    <t>The date and time of the Measurement. Some database systems don't have a datatype of time. To accomodate all temporal analyses, datatype datetime can be used (combining measurement_date and measurement_time [forum discussion](http://forums.ohdsi.org/t/date-time-and-datetime-problem-and-the-world-of-hours-and-1day/314))</t>
  </si>
  <si>
    <t>measurement.measurement_datetime</t>
  </si>
  <si>
    <t>measurement_time</t>
  </si>
  <si>
    <t>VARCHAR(10)</t>
  </si>
  <si>
    <t>The time of the Measurement. This is present for backwards compatibility and will deprecated in an upcoming version</t>
  </si>
  <si>
    <t>measurement_type_concept_id</t>
  </si>
  <si>
    <t>A foreign key to the predefined Concept in the Standardized Vocabularies reflecting the provenance from where the Measurement record was recorded.</t>
  </si>
  <si>
    <t>operator_concept_id</t>
  </si>
  <si>
    <t>A foreign key identifier to the predefined Concept in the Standardized Vocabularies reflecting the mathematical operator that is applied to the value_as_number. Operators are &lt;, &lt;=, =, &gt;=, &gt;.</t>
  </si>
  <si>
    <t>value_as_number</t>
  </si>
  <si>
    <t>A Measurement result where the result is expressed as a numeric value.</t>
  </si>
  <si>
    <t>value_as_concept_id</t>
  </si>
  <si>
    <t>A foreign key to a Measurement result represented as a Concept from the Standardized Vocabularies (e.g., positive/negative, present/absent, low/high, etc.).</t>
  </si>
  <si>
    <t>unit_concept_id</t>
  </si>
  <si>
    <t>A foreign key to a Standard Concept ID of Measurement Units in the Standardized Vocabularies.</t>
  </si>
  <si>
    <t>range_low</t>
  </si>
  <si>
    <t>The lower limit of the normal range of the Measurement result. The lower range is assumed to be of the same unit of measure as the Measurement value.</t>
  </si>
  <si>
    <t>range_high</t>
  </si>
  <si>
    <t>The upper limit of the normal range of the Measurement. The upper range is assumed to be of the same unit of measure as the Measurement value.</t>
  </si>
  <si>
    <t>A foreign key to the provider in the PROVIDER table who was responsible for initiating or obtaining the measurement.</t>
  </si>
  <si>
    <t>measurement.provider_id</t>
  </si>
  <si>
    <t>A foreign key to the Visit in the VISIT_OCCURRENCE table during which the Measurement was recorded.</t>
  </si>
  <si>
    <t>A foreign key to the Visit Detail in the VISIT_DETAIL table during which the Measurement was recorded.</t>
  </si>
  <si>
    <t>measurement.visit_detail_id</t>
  </si>
  <si>
    <t>measurement_source_value</t>
  </si>
  <si>
    <t>The Measurement name as it appears in the source data. This code is mapped to a Standard Concept in the Standardized Vocabularies and the original code is stored here for reference.</t>
  </si>
  <si>
    <t>measurement_source_concept_id</t>
  </si>
  <si>
    <t>A foreign key to a Concept in the Standard Vocabularies that refers to the code used in the source.</t>
  </si>
  <si>
    <t>measurement.measurement_source_concept_id</t>
  </si>
  <si>
    <t>unit_source_value</t>
  </si>
  <si>
    <t>The source code for the unit as it appears in the source data. This code is mapped to a standard unit concept in the Standardized Vocabularies and the original code is stored here for reference.</t>
  </si>
  <si>
    <t>value_source_value</t>
  </si>
  <si>
    <t>The source value associated with the content of the value_as_number or value_as_concept_id as stored in the source data.</t>
  </si>
  <si>
    <t>The OBSERVATION table captures clinical facts about a Person obtained in the context of examination,
questioning or a procedure. Any data that cannot be represented by any other domains, such as social and
lifestyle facts, medical history, family history, etc. are recorded here.</t>
  </si>
  <si>
    <t>observation_id</t>
  </si>
  <si>
    <t>A unique identifier for each observation.</t>
  </si>
  <si>
    <t>A foreign key identifier to the Person about whom the observation was recorded. The demographic details of that Person are stored in the PERSON table.</t>
  </si>
  <si>
    <t>observation_concept_id</t>
  </si>
  <si>
    <t>A foreign key to the standard observation concept identifier in the Standardized Vocabularies.</t>
  </si>
  <si>
    <t>observation_date</t>
  </si>
  <si>
    <t>The date of the observation.</t>
  </si>
  <si>
    <t>observation_datetime</t>
  </si>
  <si>
    <t>The date and time of the observation.</t>
  </si>
  <si>
    <t>observation_type_concept_id</t>
  </si>
  <si>
    <t>A foreign key to the predefined concept identifier in the Standardized Vocabularies reflecting the type of the observation.</t>
  </si>
  <si>
    <t>The observation result stored as a number. This is applicable to observations where the result is expressed as a numeric value.</t>
  </si>
  <si>
    <t>value_as_string</t>
  </si>
  <si>
    <t>VARCHAR(60)</t>
  </si>
  <si>
    <t>The observation result stored as a string. This is applicable to observations where the result is expressed as verbatim text.</t>
  </si>
  <si>
    <t>A foreign key to an observation result stored as a Concept ID. This is applicable to observations where the result can be expressed as a Standard Concept from the Standardized Vocabularies (e.g., positive/negative, present/absent, low/high, etc.).</t>
  </si>
  <si>
    <t>qualifier_concept_id</t>
  </si>
  <si>
    <t>A foreign key to a Standard Concept ID for a qualifier (e.g., severity of drug-drug interaction alert)</t>
  </si>
  <si>
    <t>observation.qualifier_concept_id</t>
  </si>
  <si>
    <t>A foreign key to a Standard Concept ID of measurement units in the Standardized Vocabularies.</t>
  </si>
  <si>
    <t>A foreign key to the provider in the PROVIDER table who was responsible for making the observation.</t>
  </si>
  <si>
    <t>A foreign key to the visit in the VISIT_OCCURRENCE table during which the observation was recorded.</t>
  </si>
  <si>
    <t>A foreign key to the visit in the VISIT_DETAIL table during which the observation was recorded.</t>
  </si>
  <si>
    <t>observation.visit_detail_id</t>
  </si>
  <si>
    <t>observation_source_value</t>
  </si>
  <si>
    <t>The observation code as it appears in the source data. This code is mapped to a Standard Concept in the Standardized Vocabularies and the original code is, stored here for reference.</t>
  </si>
  <si>
    <t>observation_source_concept_id</t>
  </si>
  <si>
    <t>A foreign key to a Concept that refers to the code used in the source.</t>
  </si>
  <si>
    <t>observation.observation_source_concept_id</t>
  </si>
  <si>
    <t>The source code for the unit as it appears in the source data. This code is mapped to a standard unit concept in the Standardized Vocabularies and the original code is, stored here for reference.</t>
  </si>
  <si>
    <t>qualifier_source_value</t>
  </si>
  <si>
    <t>The source value associated with a qualifier to characterize the observation</t>
  </si>
  <si>
    <t>observation.qualifier_source_value</t>
  </si>
  <si>
    <t>observation_period</t>
  </si>
  <si>
    <t>The OBSERVATION_PERIOD table contains records which uniquely define the spans of time for which
a Person is at-risk to have clinical events recorded within the source systems, even if no events in fact are
recorded (healthy patient with no healthcare interactions).</t>
  </si>
  <si>
    <t>observation_period_id</t>
  </si>
  <si>
    <t>A unique identifier for each observation period.</t>
  </si>
  <si>
    <t>observation_period.observation_period_id</t>
  </si>
  <si>
    <t>A foreign key identifier to the person for whom the observation period is defined. The demographic details of that person are stored in the person table.</t>
  </si>
  <si>
    <t>observation_period.person_id</t>
  </si>
  <si>
    <t>observation_period_start_date</t>
  </si>
  <si>
    <t>The start date of the observation period for which data are available from the data source.</t>
  </si>
  <si>
    <t>observation_period.observation_period_start_date</t>
  </si>
  <si>
    <t>observation_period_end_date</t>
  </si>
  <si>
    <t>The end date of the observation period for which data are available from the data source.</t>
  </si>
  <si>
    <t>observation_period.observation_period_end_date</t>
  </si>
  <si>
    <t>period_type_concept_id</t>
  </si>
  <si>
    <t>A foreign key identifier to the predefined concept in the Standardized Vocabularies reflecting the source of the observation period information</t>
  </si>
  <si>
    <t>observation_period.period_type_concept_id</t>
  </si>
  <si>
    <t>The Person Domain contains records that uniquely identify each patient in the source data who is time at-risk
to have clinical observations recorded within the source systems.</t>
  </si>
  <si>
    <t>A unique identifier for each person.</t>
  </si>
  <si>
    <t>person.person_id</t>
  </si>
  <si>
    <t>gender_concept_id</t>
  </si>
  <si>
    <t>A foreign key that refers to an identifier in the CONCEPT table for the unique gender of the person.</t>
  </si>
  <si>
    <t>year_of_birth</t>
  </si>
  <si>
    <t>The year of birth of the person. For data sources with date of birth, the year is extracted. For data sources where the year of birth is not available, the approximate year of birth is derived based on any age group categorization available.</t>
  </si>
  <si>
    <t>person.year_of_birth</t>
  </si>
  <si>
    <t>month_of_birth</t>
  </si>
  <si>
    <t>The month of birth of the person. For data sources that provide the precise date of birth, the month is extracted and stored in this field.</t>
  </si>
  <si>
    <t>person.month_of_birth</t>
  </si>
  <si>
    <t>day_of_birth</t>
  </si>
  <si>
    <t>The day of the month of birth of the person. For data sources that provide the precise date of birth, the day is extracted and stored in this field.</t>
  </si>
  <si>
    <t>person.day_of_birth</t>
  </si>
  <si>
    <t>birth_datetime</t>
  </si>
  <si>
    <t>The date and time of birth of the person.</t>
  </si>
  <si>
    <t>race_concept_id</t>
  </si>
  <si>
    <t>A foreign key that refers to an identifier in the CONCEPT table for the unique race of the person.</t>
  </si>
  <si>
    <t>ethnicity_concept_id</t>
  </si>
  <si>
    <t>A foreign key that refers to the standard concept identifier in the Standardized Vocabularies for the ethnicity of the person.</t>
  </si>
  <si>
    <t>A foreign key to the place of residency for the person in the location table, where the detailed address information is stored.</t>
  </si>
  <si>
    <t>person.location_id</t>
  </si>
  <si>
    <t>A foreign key to the primary care provider the person is seeing in the provider table.</t>
  </si>
  <si>
    <t>person.provider_id</t>
  </si>
  <si>
    <t>A foreign key to the site of primary care in the care_site table, where the details of the care site are stored.</t>
  </si>
  <si>
    <t>person.care_site_id</t>
  </si>
  <si>
    <t>person_source_value</t>
  </si>
  <si>
    <t>An (encrypted) key derived from the person identifier in the source data. This is necessary when a use case requires a link back to the person data at the source dataset.</t>
  </si>
  <si>
    <t>gender_source_value</t>
  </si>
  <si>
    <t>The source code for the gender of the person as it appears in the source data. The personâ€™s gender is mapped to a standard gender concept in the Standardized Vocabularies; the original value is stored here for reference.</t>
  </si>
  <si>
    <t>person.gender_source_value</t>
  </si>
  <si>
    <t>gender_source_concept_id</t>
  </si>
  <si>
    <t>A foreign key to the gender concept that refers to the code used in the source.</t>
  </si>
  <si>
    <t>person.gender_source_concept_id</t>
  </si>
  <si>
    <t>race_source_value</t>
  </si>
  <si>
    <t>The source code for the race of the person as it appears in the source data. The person race is mapped to a standard race concept in the Standardized Vocabularies and the original value is stored here for reference.</t>
  </si>
  <si>
    <t>race_source_concept_id</t>
  </si>
  <si>
    <t>A foreign key to the race concept that refers to the code used in the source.</t>
  </si>
  <si>
    <t>person.race_source_concept_id</t>
  </si>
  <si>
    <t>ethnicity_source_value</t>
  </si>
  <si>
    <t>The source code for the ethnicity of the person as it appears in the source data. The person ethnicity is mapped to a standard ethnicity concept in the Standardized Vocabularies and the original code is, stored here for reference.</t>
  </si>
  <si>
    <t>ethnicity_source_concept_id</t>
  </si>
  <si>
    <t>A foreign key to the ethnicity concept that refers to the code used in the source.</t>
  </si>
  <si>
    <t>person.ethnicity_source_concept_id</t>
  </si>
  <si>
    <t>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t>
  </si>
  <si>
    <t>procedure_occurrence_id</t>
  </si>
  <si>
    <t>A system-generated unique identifier for each Procedure Occurrence.</t>
  </si>
  <si>
    <t>A foreign key identifier to the Person who is subjected to the Procedure. The demographic details of that Person are stored in the PERSON table.</t>
  </si>
  <si>
    <t>procedure_concept_id</t>
  </si>
  <si>
    <t>A foreign key that refers to a standard procedure Concept identifier in the Standardized Vocabularies.</t>
  </si>
  <si>
    <t>procedure_date</t>
  </si>
  <si>
    <t>The date on which the Procedure was performed.</t>
  </si>
  <si>
    <t>procedure_datetime</t>
  </si>
  <si>
    <t>The date and time on which the Procedure was performed.</t>
  </si>
  <si>
    <t>procedure_occurrence.procedure_datetime</t>
  </si>
  <si>
    <t>procedure_type_concept_id</t>
  </si>
  <si>
    <t>A foreign key to the predefined Concept identifier in the Standardized Vocabularies reflecting the type of source data from which the procedure record is derived.</t>
  </si>
  <si>
    <t>modifier_concept_id</t>
  </si>
  <si>
    <t>A foreign key to a Standard Concept identifier for a modifier to the Procedure (e.g. bilateral)</t>
  </si>
  <si>
    <t>procedure_occurrence.modifier_concept_id</t>
  </si>
  <si>
    <t>The quantity of procedures ordered or administered.</t>
  </si>
  <si>
    <t>procedure_occurrence.quantity</t>
  </si>
  <si>
    <t>A foreign key to the provider in the PROVIDER table who was responsible for carrying out the procedure.</t>
  </si>
  <si>
    <t>A foreign key to the Visit in the VISIT_OCCURRENCE table during which the Procedure was carried out.</t>
  </si>
  <si>
    <t>A foreign key to the Visit Detail in the VISIT_DETAIL table during which the Procedure was carried out.</t>
  </si>
  <si>
    <t>procedure_occurrence.visit_detail_id</t>
  </si>
  <si>
    <t>procedure_source_value</t>
  </si>
  <si>
    <t>The source code for the Procedure as it appears in the source data. This code is mapped to a standard procedure Concept in the Standardized Vocabularies and the original code is, stored here for reference. Procedure source codes are typically ICD-9-Proc, CPT-4, HCPCS or OPCS-4 codes.</t>
  </si>
  <si>
    <t>procedure_source_concept_id</t>
  </si>
  <si>
    <t>A foreign key to a Procedure Concept that refers to the code used in the source.</t>
  </si>
  <si>
    <t>procedure_occurrence.procedure_source_concept_id</t>
  </si>
  <si>
    <t>modifier_source_value</t>
  </si>
  <si>
    <t>The source code for the qualifier as it appears in the source data.</t>
  </si>
  <si>
    <t>procedure_occurrence.modifier_source_value</t>
  </si>
  <si>
    <t>The PROVIDER table contains a list of uniquely identified healthcare providers. These are individuals
providing hands-on healthcare to patients, such as physicians, nurses, midwives, physical therapists etc.</t>
  </si>
  <si>
    <t>A unique identifier for each Provider.</t>
  </si>
  <si>
    <t>provider_name</t>
  </si>
  <si>
    <t>A description of the Provider.</t>
  </si>
  <si>
    <t>provider.provider_name</t>
  </si>
  <si>
    <t>npi</t>
  </si>
  <si>
    <t>The National Provider Identifier (NPI) of the provider.</t>
  </si>
  <si>
    <t>dea</t>
  </si>
  <si>
    <t>The Drug Enforcement Administration (DEA) number of the provider.</t>
  </si>
  <si>
    <t>provider.dea</t>
  </si>
  <si>
    <t>specialty_concept_id</t>
  </si>
  <si>
    <t>A foreign key to a Standard Specialty Concept ID in the Standardized Vocabularies.</t>
  </si>
  <si>
    <t>A foreign key to the main Care Site where the provider is practicing.</t>
  </si>
  <si>
    <t>provider.care_site_id</t>
  </si>
  <si>
    <t>The year of birth of the Provider.</t>
  </si>
  <si>
    <t>provider.year_of_birth</t>
  </si>
  <si>
    <t>The gender of the Provider.</t>
  </si>
  <si>
    <t>provider_source_value</t>
  </si>
  <si>
    <t>The identifier used for the Provider in the source data, stored here for reference.</t>
  </si>
  <si>
    <t>provider.provider_source_value</t>
  </si>
  <si>
    <t>specialty_source_value</t>
  </si>
  <si>
    <t>The source code for the Provider specialty as it appears in the source data, stored here for reference.</t>
  </si>
  <si>
    <t>specialty_source_concept_id</t>
  </si>
  <si>
    <t>provider.specialty_source_concept_id</t>
  </si>
  <si>
    <t>The gender code for the Provider as it appears in the source data, stored here for reference.</t>
  </si>
  <si>
    <t>provider.gender_source_value</t>
  </si>
  <si>
    <t>provider.gender_source_concept_id</t>
  </si>
  <si>
    <t>specimen</t>
  </si>
  <si>
    <t>The specimen domain contains the records identifying biological samples from a person.</t>
  </si>
  <si>
    <t>specimen_id</t>
  </si>
  <si>
    <t>A unique identifier for each specimen.</t>
  </si>
  <si>
    <t>specimen.specimen_id</t>
  </si>
  <si>
    <t>A foreign key identifier to the Person for whom the Specimen is recorded.</t>
  </si>
  <si>
    <t>specimen.person_id</t>
  </si>
  <si>
    <t>specimen_concept_id</t>
  </si>
  <si>
    <t>A foreign key referring to a Standard Concept identifier in the Standardized Vocabularies for the Specimen.</t>
  </si>
  <si>
    <t>specimen.specimen_concept_id</t>
  </si>
  <si>
    <t>specimen_type_concept_id</t>
  </si>
  <si>
    <t>A foreign key referring to the Concept identifier in the Standardized Vocabularies reflecting the system of record from which the Specimen was represented in the source data.</t>
  </si>
  <si>
    <t>specimen.specimen_type_concept_id</t>
  </si>
  <si>
    <t>specimen_date</t>
  </si>
  <si>
    <t>The date the specimen was obtained from the Person.</t>
  </si>
  <si>
    <t>specimen_datetime</t>
  </si>
  <si>
    <t>The date and time on the date when the Specimen was obtained from the person.</t>
  </si>
  <si>
    <t>The amount of specimen collection from the person during the sampling procedure.</t>
  </si>
  <si>
    <t>specimen.quantity</t>
  </si>
  <si>
    <t>A foreign key to a Standard Concept identifier for the Unit associated with the numeric quantity of the Specimen collection.</t>
  </si>
  <si>
    <t>specimen.unit_concept_id</t>
  </si>
  <si>
    <t>anatomic_site_concept_id</t>
  </si>
  <si>
    <t>A foreign key to a Standard Concept identifier for the anatomic location of specimen collection.</t>
  </si>
  <si>
    <t>specimen.anatomic_site_concept_id</t>
  </si>
  <si>
    <t>disease_status_concept_id</t>
  </si>
  <si>
    <t>A foreign key to a Standard Concept identifier for the Disease Status of specimen collection.</t>
  </si>
  <si>
    <t>specimen.disease_status_concept_id</t>
  </si>
  <si>
    <t>specimen_source_id</t>
  </si>
  <si>
    <t>The Specimen identifier as it appears in the source data.</t>
  </si>
  <si>
    <t>specimen.specimen_source_id</t>
  </si>
  <si>
    <t>specimen_source_value</t>
  </si>
  <si>
    <t>The Specimen value as it appears in the source data. This value is mapped to a Standard Concept in the Standardized Vocabularies and the original code is, stored here for reference.</t>
  </si>
  <si>
    <t>specimen.specimen_source_value</t>
  </si>
  <si>
    <t>The information about the Unit as detailed in the source.</t>
  </si>
  <si>
    <t>specimen.unit_source_value</t>
  </si>
  <si>
    <t>anatomic_site_source_value</t>
  </si>
  <si>
    <t>The information about the anatomic site as detailed in the source.</t>
  </si>
  <si>
    <t>specimen.anatomic_site_source_value</t>
  </si>
  <si>
    <t>disease_status_source_value</t>
  </si>
  <si>
    <t>The information about the disease status as detailed in the source.</t>
  </si>
  <si>
    <t>specimen.disease_status_source_value</t>
  </si>
  <si>
    <t>visit_detail</t>
  </si>
  <si>
    <t>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t>
  </si>
  <si>
    <t>A unique identifier for each Person's visit or encounter at a healthcare provider.</t>
  </si>
  <si>
    <t>visit_detail.visit_detail_id</t>
  </si>
  <si>
    <t>A foreign key identifier to the Person for whom the visit is recorded. The demographic details of that Person are stored in the PERSON table.</t>
  </si>
  <si>
    <t>visit_detail.person_id</t>
  </si>
  <si>
    <t>visit_concept_id</t>
  </si>
  <si>
    <t>A foreign key that refers to a visit Concept identifier in the Standardized Vocabularies.</t>
  </si>
  <si>
    <t>visit_detail.visit_concept_id</t>
  </si>
  <si>
    <t>visit_start_date</t>
  </si>
  <si>
    <t>The start date of the visit.</t>
  </si>
  <si>
    <t>visit_detail.visit_start_date</t>
  </si>
  <si>
    <t>visit_start_datetime</t>
  </si>
  <si>
    <t>The date and time of the visit started.</t>
  </si>
  <si>
    <t>visit_detail.visit_start_datetime</t>
  </si>
  <si>
    <t>visit_end_date</t>
  </si>
  <si>
    <t>The end date of the visit. If this is a one-day visit the end date should match the start date.</t>
  </si>
  <si>
    <t>visit_detail.visit_end_date</t>
  </si>
  <si>
    <t>visit_end_datetime</t>
  </si>
  <si>
    <t>The date and time of the visit end.</t>
  </si>
  <si>
    <t>visit_detail.visit_end_datetime</t>
  </si>
  <si>
    <t>visit_type_concept_id</t>
  </si>
  <si>
    <t>A foreign key to the predefined Concept identifier in the Standardized Vocabularies reflecting the type of source data from which the visit record is derived.</t>
  </si>
  <si>
    <t>visit_detail.visit_type_concept_id</t>
  </si>
  <si>
    <t>A foreign key to the provider in the provider table who was associated with the visit.</t>
  </si>
  <si>
    <t>visit_detail.provider_id</t>
  </si>
  <si>
    <t>A foreign key to the care site in the care site table that was visited.</t>
  </si>
  <si>
    <t>visit_detail.care_site_id</t>
  </si>
  <si>
    <t>visit_source_value</t>
  </si>
  <si>
    <t>STRING(50)</t>
  </si>
  <si>
    <t>The source code for the visit as it appears in the source data.</t>
  </si>
  <si>
    <t>visit_detail.visit_source_value</t>
  </si>
  <si>
    <t>visit_source_concept_id</t>
  </si>
  <si>
    <t>visit_detail.visit_source_concept_id</t>
  </si>
  <si>
    <t>admitting_source_value</t>
  </si>
  <si>
    <t>The source code for the admitting source as it appears in the source data.</t>
  </si>
  <si>
    <t>visit_detail.admitting_source_value</t>
  </si>
  <si>
    <t>admitting_source_concept_id</t>
  </si>
  <si>
    <t>A foreign key to the predefined concept in the Place of Service Vocabulary reflecting the admitting source for a visit.</t>
  </si>
  <si>
    <t>visit_detail.admitting_source_concept_id</t>
  </si>
  <si>
    <t>discharge_to_source_value</t>
  </si>
  <si>
    <t>The source code for the discharge disposition as it appears in the source data.</t>
  </si>
  <si>
    <t>visit_detail.discharge_to_source_value</t>
  </si>
  <si>
    <t>discharge_to_concept_id</t>
  </si>
  <si>
    <t>A foreign key to the predefined concept in the Place of Service Vocabulary reflecting the discharge disposition for a visit.</t>
  </si>
  <si>
    <t>visit_detail.discharge_to_concept_id</t>
  </si>
  <si>
    <t>preceding_visit_detail_id</t>
  </si>
  <si>
    <t>A foreign key to the VISIT_DETAIL table of the visit immediately preceding this visit</t>
  </si>
  <si>
    <t>visit_detail.preceding_visit_detail_id</t>
  </si>
  <si>
    <t>visit_detail_parent_id</t>
  </si>
  <si>
    <t>A foreign key to the VISIT_DETAIL table record to represent the immediate parent visit-detail record.</t>
  </si>
  <si>
    <t>visit_detail.visit_detail_parent_id</t>
  </si>
  <si>
    <t>A foreign key that refers to the record in the VISIT_OCCURRENCE table. This is a required field, because for every visit_detail is a child of visit_occurrence and cannot exist without a corresponding parent record in visit_occurrence.</t>
  </si>
  <si>
    <t>visit_detail.visit_occurrence_id</t>
  </si>
  <si>
    <t>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t>
  </si>
  <si>
    <t>visit_occurrence.care_site_id</t>
  </si>
  <si>
    <t>visit_occurrence.visit_source_concept_id</t>
  </si>
  <si>
    <t>preceding_visit_occurrence_id</t>
  </si>
  <si>
    <t>A foreign key to the VISIT_OCCURRENCE table of the visit immediately preceding this visit</t>
  </si>
  <si>
    <t>visit_occurrence.preceding_visit_occurrence_id</t>
  </si>
  <si>
    <t>attribute_definition</t>
  </si>
  <si>
    <t>attribute_definition_id</t>
  </si>
  <si>
    <t>A unique identifier for each Attribute.</t>
  </si>
  <si>
    <t>Not applicable to this mapping</t>
  </si>
  <si>
    <t>attribute_name</t>
  </si>
  <si>
    <t>A short description of the Attribute.</t>
  </si>
  <si>
    <t>Element cannot be mapped to an OMOP table designated as required for the N3C project</t>
  </si>
  <si>
    <t>attribute_description</t>
  </si>
  <si>
    <t>A complete description of the Attribute definition</t>
  </si>
  <si>
    <t>attribute_type_concept_id</t>
  </si>
  <si>
    <t>Type defining what kind of Attribute Definition the record represents and how the syntax may be executed</t>
  </si>
  <si>
    <t>attribute_syntax</t>
  </si>
  <si>
    <t>Syntax or code to operationalize the Attribute definition</t>
  </si>
  <si>
    <t>cdm_source</t>
  </si>
  <si>
    <t>cdm_source_name</t>
  </si>
  <si>
    <t>The full name of the source</t>
  </si>
  <si>
    <t>cdm_source_abbreviation</t>
  </si>
  <si>
    <t>VARCHAR(25)</t>
  </si>
  <si>
    <t>An abbreviation of the name</t>
  </si>
  <si>
    <t>cdm_holder</t>
  </si>
  <si>
    <t>The name of the organization responsible for the development of the CDM instance</t>
  </si>
  <si>
    <t>source_description</t>
  </si>
  <si>
    <t>CLOB</t>
  </si>
  <si>
    <t>A description of the source data origin and purpose for collection. The description may contain a summary of the period of time that is expected to be covered by this dataset.</t>
  </si>
  <si>
    <t>source_documentation_reference</t>
  </si>
  <si>
    <t>URL or other external reference to location of source documentation</t>
  </si>
  <si>
    <t>cdm_etl_reference</t>
  </si>
  <si>
    <t>URL or other external reference to location of ETL specification documentation and ETL source code</t>
  </si>
  <si>
    <t>source_release_date</t>
  </si>
  <si>
    <t>The date for which the source data are most current, such as the last day of data capture</t>
  </si>
  <si>
    <t>cdm_release_date</t>
  </si>
  <si>
    <t>The date when the CDM was instantiated</t>
  </si>
  <si>
    <t>cdm_version</t>
  </si>
  <si>
    <t>The version of CDM used</t>
  </si>
  <si>
    <t>vocabulary_version</t>
  </si>
  <si>
    <t>The version of the vocabulary used</t>
  </si>
  <si>
    <t>cohort</t>
  </si>
  <si>
    <t>cohort_definition_id</t>
  </si>
  <si>
    <t>A foreign key to a record in the COHORT_DEFINITION table containing relevant Cohort Definition information.</t>
  </si>
  <si>
    <t>results</t>
  </si>
  <si>
    <t>subject_id</t>
  </si>
  <si>
    <t>A foreign key to the subject in the cohort. These could be referring to records in the PERSON, PROVIDER, VISIT_OCCURRENCE table.</t>
  </si>
  <si>
    <t>cohort_start_date</t>
  </si>
  <si>
    <t>The date when the Cohort Definition criteria for the Person, Provider or Visit first match.</t>
  </si>
  <si>
    <t>cohort_end_date</t>
  </si>
  <si>
    <t>The date when the Cohort Definition criteria for the Person, Provider or Visit no longer match or the Cohort membership was terminated.</t>
  </si>
  <si>
    <t>cohort_attribute</t>
  </si>
  <si>
    <t>A foreign key to a record in the [COHORT_DEFINITION](https://github.com/OHDSI/CommonDataModel/wiki/COHORT_DEFINITION) table containing relevant Cohort Definition information.</t>
  </si>
  <si>
    <t>A foreign key to the subject in the Cohort. These could be referring to records in the PERSON, PROVIDER, VISIT_OCCURRENCE table.</t>
  </si>
  <si>
    <t>A foreign key to a record in the [ATTRIBUTE_DEFINITION](https://github.com/OHDSI/CommonDataModel/wiki/ATTRIBUTE_DEFINITION) table containing relevant Attribute Definition information.</t>
  </si>
  <si>
    <t>The attribute result stored as a number. This is applicable to attributes where the result is expressed as a numeric value.</t>
  </si>
  <si>
    <t>The attribute result stored as a Concept ID. This is applicable to attributes where the result is expressed as a categorical value.</t>
  </si>
  <si>
    <t>cohort_definition</t>
  </si>
  <si>
    <t>A unique identifier for each Cohort.</t>
  </si>
  <si>
    <t>cohort_definition_name</t>
  </si>
  <si>
    <t>A short description of the Cohort.</t>
  </si>
  <si>
    <t>cohort_definition_description</t>
  </si>
  <si>
    <t>A complete description of the Cohort definition</t>
  </si>
  <si>
    <t>definition_type_concept_id</t>
  </si>
  <si>
    <t>Type defining what kind of Cohort Definition the record represents and how the syntax may be executed</t>
  </si>
  <si>
    <t>cohort_definition_syntax</t>
  </si>
  <si>
    <t>Syntax or code to operationalize the Cohort definition</t>
  </si>
  <si>
    <t>subject_concept_id</t>
  </si>
  <si>
    <t>A foreign key to the Concept to which defines the domain of subjects that are members of the cohort (e.g., Person, Provider, Visit).</t>
  </si>
  <si>
    <t>cohort_initiation_date</t>
  </si>
  <si>
    <t>A date to indicate when the Cohort was initiated in the COHORT table</t>
  </si>
  <si>
    <t>concept</t>
  </si>
  <si>
    <t>concept_id</t>
  </si>
  <si>
    <t>A unique identifier for each Concept across all domains.</t>
  </si>
  <si>
    <t>concept_name</t>
  </si>
  <si>
    <t>An unambiguous, meaningful and descriptive name for the Concept.</t>
  </si>
  <si>
    <t>domain_id</t>
  </si>
  <si>
    <t>A foreign key to the [DOMAIN](https://github.com/OHDSI/CommonDataModel/wiki/DOMAIN) table the Concept belongs to.</t>
  </si>
  <si>
    <t>vocabulary_id</t>
  </si>
  <si>
    <t>A foreign key to the [VOCABULARY](https://github.com/OHDSI/CommonDataModel/wiki/VOCABULARY) table indicating from which source the Concept has been adapted.</t>
  </si>
  <si>
    <t>concept_class_id</t>
  </si>
  <si>
    <t>The attribute or concept class of the Concept. Examples are 'Clinical Drug', 'Ingredient', 'Clinical Finding' etc.</t>
  </si>
  <si>
    <t>standard_concept</t>
  </si>
  <si>
    <t>VARCHAR(1)</t>
  </si>
  <si>
    <t>This flag determines where a Concept is a Standard Concept, i.e. is used in the data, a Classification Concept, or a non-standard Source Concept. The allowables values are 'S' (Standard Concept) and 'C' (Classification Concept), otherwise the content is NULL.</t>
  </si>
  <si>
    <t>concept_code</t>
  </si>
  <si>
    <t>The concept code represents the identifier of the Concept in the source vocabulary, such as SNOMED-CT concept IDs, RxNorm RXCUIs etc. Note that concept codes are not unique across vocabularies.</t>
  </si>
  <si>
    <t>valid_start_date</t>
  </si>
  <si>
    <t>The date when the Concept was first recorded. The default value is 1-Jan-1970, meaning, the Concept has no (known) date of inception.</t>
  </si>
  <si>
    <t>valid_end_date</t>
  </si>
  <si>
    <t>The date when the Concept became invalid because it was deleted or superseded (updated) by a new concept. The default value is 31-Dec-2099, meaning, the Concept is valid until it becomes deprecated.</t>
  </si>
  <si>
    <t>invalid_reason</t>
  </si>
  <si>
    <t>Reason the Concept was invalidated. Possible values are D (deleted), U (replaced with an update) or NULL when valid_end_date has the default value.</t>
  </si>
  <si>
    <t>concept_ancestor</t>
  </si>
  <si>
    <t>ancestor_concept_id</t>
  </si>
  <si>
    <t>A foreign key to the concept in the concept table for the higher-level concept that forms the ancestor in the relationship.</t>
  </si>
  <si>
    <t>descendant_concept_id</t>
  </si>
  <si>
    <t>A foreign key to the concept in the concept table for the lower-level concept that forms the descendant in the relationship.</t>
  </si>
  <si>
    <t>min_levels_of_separation</t>
  </si>
  <si>
    <t>The minimum separation in number of levels of hierarchy between ancestor and descendant concepts. This is an attribute that is used to simplify hierarchic analysis.</t>
  </si>
  <si>
    <t>max_levels_of_separation</t>
  </si>
  <si>
    <t>The maximum separation in number of levels of hierarchy between ancestor and descendant concepts. This is an attribute that is used to simplify hierarchic analysis.</t>
  </si>
  <si>
    <t>concept_class</t>
  </si>
  <si>
    <t>A unique key for each class.</t>
  </si>
  <si>
    <t>concept_class_name</t>
  </si>
  <si>
    <t>The name describing the Concept Class, e.g. "Clinical Finding", "Ingredient", etc.</t>
  </si>
  <si>
    <t>concept_class_concept_id</t>
  </si>
  <si>
    <t>A foreign key that refers to an identifier in the [CONCEPT](https://github.com/OHDSI/CommonDataModel/wiki/CONCEPT) table for the unique Concept Class the record belongs to.</t>
  </si>
  <si>
    <t>concept_relationship</t>
  </si>
  <si>
    <t>concept_id_1</t>
  </si>
  <si>
    <t>A foreign key to a Concept in the [CONCEPT](https://github.com/OHDSI/CommonDataModel/wiki/CONCEPT) table associated with the relationship. Relationships are directional, and this field represents the source concept designation.</t>
  </si>
  <si>
    <t>concept_id_2</t>
  </si>
  <si>
    <t>A foreign key to a Concept in the [CONCEPT](https://github.com/OHDSI/CommonDataModel/wiki/CONCEPT) table associated with the relationship. Relationships are directional, and this field represents the destination concept designation.</t>
  </si>
  <si>
    <t>relationship_id</t>
  </si>
  <si>
    <t>A unique identifier to the type or nature of the Relationship as defined in the [RELATIONSHIP](https://github.com/OHDSI/CommonDataModel/wiki/RELATIONSHIP) table.</t>
  </si>
  <si>
    <t>The date when the instance of the Concept Relationship is first recorded.</t>
  </si>
  <si>
    <t>The date when the Concept Relationship became invalid because it was deleted or superseded (updated) by a new relationship. Default value is 31-Dec-2099.</t>
  </si>
  <si>
    <t>Reason the relationship was invalidated. Possible values are 'D' (deleted), 'U' (replaced with an update) or NULL when valid_end_date has the default value.</t>
  </si>
  <si>
    <t>concept_synonym</t>
  </si>
  <si>
    <t>A foreign key to the Concept in the CONCEPT table.</t>
  </si>
  <si>
    <t>concept_synonym_name</t>
  </si>
  <si>
    <t>VARCHAR(1000)</t>
  </si>
  <si>
    <t>The alternative name for the Concept.</t>
  </si>
  <si>
    <t>language_concept_id</t>
  </si>
  <si>
    <t>A foreign key to a Concept representing the language.</t>
  </si>
  <si>
    <t>condition_era</t>
  </si>
  <si>
    <t>condition_era_id</t>
  </si>
  <si>
    <t>A unique identifier for each Condition Era.</t>
  </si>
  <si>
    <t>A foreign key identifier to the Person who is experiencing the Condition during the Condition Era. The demographic details of that Person are stored in the PERSON table.</t>
  </si>
  <si>
    <t>A foreign key that refers to a standard Condition Concept identifier in the Standardized Vocabularies.</t>
  </si>
  <si>
    <t>condition_era_start_date</t>
  </si>
  <si>
    <t>The start date for the Condition Era constructed from the individual instances of Condition Occurrences. It is the start date of the very first chronologically recorded instance of the condition.</t>
  </si>
  <si>
    <t>condition_era_end_date</t>
  </si>
  <si>
    <t>The end date for the Condition Era constructed from the individual instances of Condition Occurrences. It is the end date of the final continuously recorded instance of the Condition.</t>
  </si>
  <si>
    <t>condition_occurrence_count</t>
  </si>
  <si>
    <t>The number of individual Condition Occurrences used to construct the condition era.</t>
  </si>
  <si>
    <t>cost</t>
  </si>
  <si>
    <t>cost_id</t>
  </si>
  <si>
    <t>A unique identifier for each COST record.</t>
  </si>
  <si>
    <t>cost_event_id</t>
  </si>
  <si>
    <t>A foreign key identifier to the event (e.g. Measurement, Procedure, Visit, Drug Exposure, etc) record for which cost data are recorded.</t>
  </si>
  <si>
    <t>cost_domain_id</t>
  </si>
  <si>
    <t>The concept representing the domain of the cost event, from which the corresponding table can be inferred that contains the entity for which cost information is recorded.</t>
  </si>
  <si>
    <t>cost_type_concept_id</t>
  </si>
  <si>
    <t>A foreign key identifier to a concept in the CONCEPT table for the provenance or the source of the COST data: Calculated from insurance claim information, provider revenue, calculated from cost-to-charge ratio, reported from accounting database, etc.</t>
  </si>
  <si>
    <t>currency_concept_id</t>
  </si>
  <si>
    <t>A foreign key identifier to the concept representing the 3-letter code used to delineate international currencies, such as USD for US Dollar.</t>
  </si>
  <si>
    <t>total_charge</t>
  </si>
  <si>
    <t>The total amount charged by some provider of goods or services (e.g. hospital, physician pharmacy, dme provider) to payers (insurance companies, the patient).</t>
  </si>
  <si>
    <t>total_cost</t>
  </si>
  <si>
    <t>The cost incurred by the provider of goods or services.</t>
  </si>
  <si>
    <t>total_paid</t>
  </si>
  <si>
    <t>The total amount actually paid from all payers for goods or services of the provider.</t>
  </si>
  <si>
    <t>paid_by_payer</t>
  </si>
  <si>
    <t>The amount paid by the Payer for the goods or services.</t>
  </si>
  <si>
    <t>paid_by_patient</t>
  </si>
  <si>
    <t>The total amount paid by the Person as a share of the expenses.</t>
  </si>
  <si>
    <t>paid_patient_copay</t>
  </si>
  <si>
    <t>The amount paid by the Person as a fixed contribution to the expenses.</t>
  </si>
  <si>
    <t>paid_patient_coinsurance</t>
  </si>
  <si>
    <t>The amount paid by the Person as a joint assumption of risk. Typically, this is a percentage of the expenses defined by the Payer Plan after the Person's deductible is exceeded.</t>
  </si>
  <si>
    <t>paid_patient_deductible</t>
  </si>
  <si>
    <t>The amount paid by the Person that is counted toward the deductible defined by the Payer Plan. paid_patient_deductible does contribute to the paid_by_patient variable.</t>
  </si>
  <si>
    <t>paid_by_primary</t>
  </si>
  <si>
    <t>The amount paid by a primary Payer through the coordination of benefits.</t>
  </si>
  <si>
    <t>paid_ingredient_cost</t>
  </si>
  <si>
    <t>The amount paid by the Payer to a pharmacy for the drug, excluding the amount paid for dispensing the drug.  paid_ingredient_cost contributes to the paid_by_payer field if this field is populated with a nonzero value.</t>
  </si>
  <si>
    <t>paid_dispensing_fee</t>
  </si>
  <si>
    <t>The amount paid by the Payer to a pharmacy for dispensing a drug, excluding the amount paid for the drug ingredient. paid_dispensing_fee contributes to the paid_by_payer field if this field is populated with a nonzero value.</t>
  </si>
  <si>
    <t>payer_plan_period_id</t>
  </si>
  <si>
    <t>A foreign key to the PAYER_PLAN_PERIOD table, where the details of the Payer, Plan and Family are stored.  Record the payer_plan_id that relates to the payer who contributed to the paid_by_payer field.</t>
  </si>
  <si>
    <t>amount_allowed</t>
  </si>
  <si>
    <t>The contracted amount agreed between the payer and provider.</t>
  </si>
  <si>
    <t>revenue_code_concept_id</t>
  </si>
  <si>
    <t>A foreign key referring to a Standard Concept ID in the Standardized Vocabularies for Revenue codes.</t>
  </si>
  <si>
    <t>revenue_code_source_value</t>
  </si>
  <si>
    <t>The source code for the Revenue code as it appears in the source data, stored here for reference.</t>
  </si>
  <si>
    <t>drg_concept_id</t>
  </si>
  <si>
    <t>A foreign key to the predefined concept in the DRG Vocabulary reflecting the DRG for a visit.</t>
  </si>
  <si>
    <t>drg_source_value</t>
  </si>
  <si>
    <t>VARCHAR(3)</t>
  </si>
  <si>
    <t>The 3-digit DRG source code as it appears in the source data.</t>
  </si>
  <si>
    <t>domain</t>
  </si>
  <si>
    <t>A unique key for each domain.</t>
  </si>
  <si>
    <t>domain_name</t>
  </si>
  <si>
    <t>The name describing the Domain, e.g. "Condition", "Procedure", "Measurement" etc.</t>
  </si>
  <si>
    <t>domain_concept_id</t>
  </si>
  <si>
    <t>A foreign key that refers to an identifier in the [CONCEPT](https://github.com/OHDSI/CommonDataModel/wiki/CONCEPT) table for the unique Domain Concept the Domain record belongs to.</t>
  </si>
  <si>
    <t>dose_era</t>
  </si>
  <si>
    <t>dose_era_id</t>
  </si>
  <si>
    <t>A unique identifier for each Dose Era.</t>
  </si>
  <si>
    <t>A foreign key identifier to the Person who is subjected to the drug during the drug era. The demographic details of that Person are stored in the PERSON table.</t>
  </si>
  <si>
    <t>A foreign key that refers to a Standard Concept identifier in the Standardized Vocabularies for the active Ingredient Concept.</t>
  </si>
  <si>
    <t>A foreign key that refers to a Standard Concept identifier in the Standardized Vocabularies for the unit concept.</t>
  </si>
  <si>
    <t>dose_value</t>
  </si>
  <si>
    <t>The numeric value of the dose.</t>
  </si>
  <si>
    <t>dose_era_start_date</t>
  </si>
  <si>
    <t>The start date for the drug era constructed from the individual instances of drug exposures. It is the start date of the very first chronologically recorded instance of utilization of a drug.</t>
  </si>
  <si>
    <t>dose_era_end_date</t>
  </si>
  <si>
    <t>The end date for the drug era constructed from the individual instance of drug exposures. It is the end date of the final continuously recorded instance of utilization of a drug.</t>
  </si>
  <si>
    <t>drug_era</t>
  </si>
  <si>
    <t>drug_era_id</t>
  </si>
  <si>
    <t>A unique identifier for each Drug Era.</t>
  </si>
  <si>
    <t>A foreign key identifier to the Person who is subjected to the Drug during the fDrug Era. The demographic details of that Person are stored in the PERSON table.</t>
  </si>
  <si>
    <t>A foreign key that refers to a Standard Concept identifier in the Standardized Vocabularies for the Ingredient Concept.</t>
  </si>
  <si>
    <t>drug_era_start_date</t>
  </si>
  <si>
    <t>The start date for the Drug Era constructed from the individual instances of Drug Exposures. It is the start date of the very first chronologically recorded instance of conutilization of a Drug.</t>
  </si>
  <si>
    <t>drug_era_end_date</t>
  </si>
  <si>
    <t>drug_exposure_count</t>
  </si>
  <si>
    <t>The number of individual Drug Exposure occurrences used to construct the Drug Era.</t>
  </si>
  <si>
    <t>gap_days</t>
  </si>
  <si>
    <t>The number of days that are not covered by DRUG_EXPOSURE records that were used to make up the era record.</t>
  </si>
  <si>
    <t>drug_strength</t>
  </si>
  <si>
    <t>A foreign key to the Concept in the CONCEPT table representing the identifier for Branded Drug or Clinical Drug Concept.</t>
  </si>
  <si>
    <t>ingredient_concept_id</t>
  </si>
  <si>
    <t>A foreign key to the Concept in the CONCEPT table, representing the identifier for drug Ingredient Concept contained within the drug product.</t>
  </si>
  <si>
    <t>amount_value</t>
  </si>
  <si>
    <t>The numeric value associated with the amount of active ingredient contained within the product.</t>
  </si>
  <si>
    <t>amount_unit_concept_id</t>
  </si>
  <si>
    <t>A foreign key to the Concept in the CONCEPT table representing the identifier for the Unit for the absolute amount of active ingredient.</t>
  </si>
  <si>
    <t>numerator_value</t>
  </si>
  <si>
    <t>The numeric value associated with the concentration of the active ingredient contained in the product</t>
  </si>
  <si>
    <t>numerator_unit_concept_id</t>
  </si>
  <si>
    <t>A foreign key to the Concept in the CONCEPT table representing the identifier for the numerator Unit for the concentration of active ingredient.</t>
  </si>
  <si>
    <t>denominator_value</t>
  </si>
  <si>
    <t>The amount of total liquid (or other divisible product, such as ointment, gel, spray, etc.).</t>
  </si>
  <si>
    <t>denominator_unit_concept_id</t>
  </si>
  <si>
    <t>A foreign key to the Concept in the CONCEPT table representing the identifier for the denominator Unit for the concentration of active ingredient.</t>
  </si>
  <si>
    <t>box_size</t>
  </si>
  <si>
    <t>The number of units of Clinical of Branded Drug, or Quantified Clinical or Branded Drug contained in a box as dispensed to the patient</t>
  </si>
  <si>
    <t>The date when the Concept was first recorded. The default value is 1-Jan-1970.</t>
  </si>
  <si>
    <t>The date when the concept became invalid because it was deleted or superseded (updated) by a new Concept. The default value is 31-Dec-2099.</t>
  </si>
  <si>
    <t>Reason the concept was invalidated. Possible values are 'D' (deleted), 'U' (replaced with an update) or NULL when valid_end_date has the default value.</t>
  </si>
  <si>
    <t>fact_relationship</t>
  </si>
  <si>
    <t>domain_concept_id_1</t>
  </si>
  <si>
    <t>The concept representing the domain of fact one, from which the corresponding table can be inferred.</t>
  </si>
  <si>
    <t>fact_id_1</t>
  </si>
  <si>
    <t>The unique identifier in the table corresponding to the domain of fact one.</t>
  </si>
  <si>
    <t>domain_concept_id_2</t>
  </si>
  <si>
    <t>The concept representing the domain of fact two, from which the corresponding table can be inferred.</t>
  </si>
  <si>
    <t>fact_id_2</t>
  </si>
  <si>
    <t>The unique identifier in the table corresponding to the domain of fact two.</t>
  </si>
  <si>
    <t>relationship_concept_id</t>
  </si>
  <si>
    <t>A foreign key to a Standard Concept ID of relationship in the Standardized Vocabularies.</t>
  </si>
  <si>
    <t>metadata</t>
  </si>
  <si>
    <t>metadata_concept_id</t>
  </si>
  <si>
    <t>A foreign key that refers to a Standard Metadata Concept identifier in the Standardized Vocabularies.</t>
  </si>
  <si>
    <t>metadata_type_concept_id</t>
  </si>
  <si>
    <t>A foreign key that refers to a Standard Type Concept identifier in the Standardized Vocabularies.</t>
  </si>
  <si>
    <t>name</t>
  </si>
  <si>
    <t>VARCHAR(250)</t>
  </si>
  <si>
    <t>The name of the Concept stored in metadata_concept_id or a description of the data being stored.</t>
  </si>
  <si>
    <t>NVARCHAR</t>
  </si>
  <si>
    <t>The metadata value stored as a string.</t>
  </si>
  <si>
    <t>A foreign key to a metadata value stored as a Concept ID.</t>
  </si>
  <si>
    <t>metadata date</t>
  </si>
  <si>
    <t>The date associated with the metadata</t>
  </si>
  <si>
    <t>metadata_datetime</t>
  </si>
  <si>
    <t>The date and time associated with the metadata</t>
  </si>
  <si>
    <t>note</t>
  </si>
  <si>
    <t>note_id</t>
  </si>
  <si>
    <t>A unique identifier for each note.</t>
  </si>
  <si>
    <t>A foreign key identifier to the Person about whom the Note was recorded. The demographic details of that Person are stored in the PERSON table.</t>
  </si>
  <si>
    <t>note_date</t>
  </si>
  <si>
    <t>The date the note was recorded.</t>
  </si>
  <si>
    <t>note_datetime</t>
  </si>
  <si>
    <t>The date and time the note was recorded.</t>
  </si>
  <si>
    <t>note_type_concept_id</t>
  </si>
  <si>
    <t>A foreign key to the predefined Concept in the Standardized Vocabularies reflecting the type, origin or provenance of the Note.</t>
  </si>
  <si>
    <t>note_class_concept_id</t>
  </si>
  <si>
    <t>A foreign key to the predefined Concept in the Standardized Vocabularies reflecting the HL7 LOINC Document Type Vocabulary classification of the note.</t>
  </si>
  <si>
    <t>note_title</t>
  </si>
  <si>
    <t>The title of the Note as it appears in the source.</t>
  </si>
  <si>
    <t>note_text</t>
  </si>
  <si>
    <t>The content of the Note.</t>
  </si>
  <si>
    <t>encoding_concept_id</t>
  </si>
  <si>
    <t>A foreign key to the predefined Concept in the Standardized Vocabularies reflecting the note character encoding type</t>
  </si>
  <si>
    <t>A foreign key to the predefined Concept in the Standardized Vocabularies reflecting the language of the note</t>
  </si>
  <si>
    <t>A foreign key to the Provider in the PROVIDER table who took the Note.</t>
  </si>
  <si>
    <t>A foreign key to the Visit in the VISIT_OCCURRENCE table when the Note was taken.</t>
  </si>
  <si>
    <t>A foreign key to the Visit in the VISIT_DETAIL table when the Note was taken.</t>
  </si>
  <si>
    <t>note_source_value</t>
  </si>
  <si>
    <t>The source value associated with the origin of the Note</t>
  </si>
  <si>
    <t>note_nlp</t>
  </si>
  <si>
    <t>yes</t>
  </si>
  <si>
    <t>integer</t>
  </si>
  <si>
    <t>A UNIQUE IDENTIFIER FOR EACH TERM EXTRACTED FROM A NOTE.</t>
  </si>
  <si>
    <t>NA</t>
  </si>
  <si>
    <t>A FOREIGN KEY TO THE NOTE TABLE NOTE THE TERM WAS EXTRACTED FROM.</t>
  </si>
  <si>
    <t>no</t>
  </si>
  <si>
    <t>A FOREIGN KEY TO THE PREDEFINED CONCEPT IN THE STANDARDIZED VOCABULARIES REPRESENTING THE SECTION OF THE EXTRACTED TERM.</t>
  </si>
  <si>
    <t>varchar(250)</t>
  </si>
  <si>
    <t>A SMALL WINDOW OF TEXT SURROUNDING THE TERM.</t>
  </si>
  <si>
    <t>varchar(50)</t>
  </si>
  <si>
    <t>CHARACTER OFFSET OF THE EXTRACTED TERM IN THE INPUT NOTE.</t>
  </si>
  <si>
    <t>RAW TEXT EXTRACTED FROM THE NLP TOOL.</t>
  </si>
  <si>
    <t>A FOREIGN KEY TO THE PREDEFINED CONCEPT IN THE STANDARDIZED VOCABULARIES REFLECTING THE NORMALIZED CONCEPT FOR THE EXTRACTED TERM. DOMAIN OF THE TERM IS REPRESENTED AS PART OF THE CONCEPT TABLE.</t>
  </si>
  <si>
    <t>A FOREIGN KEY TO A CONCEPT THAT REFERS TO THE CODE IN THE SOURCE VOCABULARY USED BY THE NLP SYSTEM</t>
  </si>
  <si>
    <t>NAME AND VERSION OF THE NLP SYSTEM THAT EXTRACTED THE TERM.USEFUL FOR DATA PROVENANCE.</t>
  </si>
  <si>
    <t>date</t>
  </si>
  <si>
    <t>THE DATE OF THE NOTE PROCESSING.USEFUL FOR DATA PROVENANCE.</t>
  </si>
  <si>
    <t>datetime</t>
  </si>
  <si>
    <t>THE DATE AND TIME OF THE NOTE PROCESSING. USEFUL FOR DATA PROVENANCE.</t>
  </si>
  <si>
    <t>varchar(1)</t>
  </si>
  <si>
    <t>A SUMMARY MODIFIER THAT SIGNIFIES PRESENCE OR ABSENCE OF THE TERM FOR A GIVEN PATIENT. USEFUL FOR QUICK QUERYING.</t>
  </si>
  <si>
    <t>AN OPTIONAL TIME MODIFIER ASSOCIATED WITH THE EXTRACTED TERM. (FOR NOW “PAST” OR “PRESENT” ONLY). STANDARDIZE IT LATER.</t>
  </si>
  <si>
    <t>varchar(2000)</t>
  </si>
  <si>
    <t>A COMPACT DESCRIPTION OF ALL THE MODIFIERS OF THE SPECIFIC TERM EXTRACTED BY THE NLP SYSTEM. (E.G. “SON HAS RASH” ? “NEGATED=NO,SUBJECT=FAMILY, CERTAINTY=UNDEF,CONDITIONAL=FALSE,GENERAL=FALSE”).</t>
  </si>
  <si>
    <t>payer_plan_period</t>
  </si>
  <si>
    <t>A identifier for each unique combination of payer, sponsor, plan, family code and time span.</t>
  </si>
  <si>
    <t>A foreign key identifier to the Person covered by the payer. The demographic details of that Person are stored in the PERSON table.</t>
  </si>
  <si>
    <t>payer_plan_period_start_date</t>
  </si>
  <si>
    <t>The start date of the payer plan period.</t>
  </si>
  <si>
    <t>payer_plan_period_end_date</t>
  </si>
  <si>
    <t>The end date of the payer plan period.</t>
  </si>
  <si>
    <t>payer_concept_id</t>
  </si>
  <si>
    <t>A foreign key that refers to a Standard Payer concept identifiers in the Standardized Vocabularies</t>
  </si>
  <si>
    <t>payer_source_value</t>
  </si>
  <si>
    <t>The source code for the payer as it appears in the source data.</t>
  </si>
  <si>
    <t>payer_source_concept_id</t>
  </si>
  <si>
    <t>A foreign key to a payer concept that refers to the code used in the source.</t>
  </si>
  <si>
    <t>plan_concept_id</t>
  </si>
  <si>
    <t>A foreign key that refers to a Standard plan that represents the health benefit plan in the Standardized Vocabularies</t>
  </si>
  <si>
    <t>plan_source_value</t>
  </si>
  <si>
    <t>The source code for the Person's health benefit plan as it appears in the source data.</t>
  </si>
  <si>
    <t>plan_source_concept_id</t>
  </si>
  <si>
    <t>A foreign key to a plan concept that refers to the code used in the source.</t>
  </si>
  <si>
    <t>sponsor_concept_id</t>
  </si>
  <si>
    <t>A foreign key that refers to a Standard plan that represents the sponsor in the Standardized Vocabularies</t>
  </si>
  <si>
    <t>sponsor_source_value</t>
  </si>
  <si>
    <t>The source code for the Person's sponsor of the health plan as it appears in the source data.</t>
  </si>
  <si>
    <t>sponsor_source_concept_id*</t>
  </si>
  <si>
    <t>A foreign key to a sponsor concept that refers to the code used in the source.</t>
  </si>
  <si>
    <t>family_source_value</t>
  </si>
  <si>
    <t>The source code for the Person's family as it appears in the source data.</t>
  </si>
  <si>
    <t>stop_reason_concept_id</t>
  </si>
  <si>
    <t>A foreign key that refers to a Standard termination reason that represents the reason for the termination in the Standardized Vocabularies.</t>
  </si>
  <si>
    <t>stop_reason_source_value</t>
  </si>
  <si>
    <t>The reason for stop-coverage of the record.</t>
  </si>
  <si>
    <t>stop_reason_source_concept_id</t>
  </si>
  <si>
    <t>A foreign key to a stop-coverage concept that refers to the code used in the source.</t>
  </si>
  <si>
    <t>relationship</t>
  </si>
  <si>
    <t>The type of relationship captured by the relationship record.</t>
  </si>
  <si>
    <t>relationship_name</t>
  </si>
  <si>
    <t>The text that describes the relationship type.</t>
  </si>
  <si>
    <t>is_hierarchical</t>
  </si>
  <si>
    <t>Defines whether a relationship defines concepts into classes or hierarchies. Values are 1 for hierarchical relationship or 0 if not.</t>
  </si>
  <si>
    <t>defines_ancestry</t>
  </si>
  <si>
    <t>Defines whether a hierarchical relationship contributes to the concept_ancestor table. These are subsets of the hierarchical relationships. Valid values are 1 or 0.</t>
  </si>
  <si>
    <t>reverse_relationship_id</t>
  </si>
  <si>
    <t>The identifier for the relationship used to define the reverse relationship between two concepts.</t>
  </si>
  <si>
    <t>A foreign key that refers to an identifier in the CONCEPT table for the unique relationship concept.</t>
  </si>
  <si>
    <t>source_to_concept_map</t>
  </si>
  <si>
    <t>source_code</t>
  </si>
  <si>
    <t>The source code being translated into a Standard Concept.</t>
  </si>
  <si>
    <t>source_concept_id</t>
  </si>
  <si>
    <t>A foreign key to the Source Concept that is being translated into a Standard Concept.</t>
  </si>
  <si>
    <t>source_vocabulary_id</t>
  </si>
  <si>
    <t>A foreign key to the VOCABULARY table defining the vocabulary of the source code that is being translated to a Standard Concept.</t>
  </si>
  <si>
    <t>source_code_description</t>
  </si>
  <si>
    <t>An optional description for the source code. This is included as a convenience to compare the description of the source code to the name of the concept.</t>
  </si>
  <si>
    <t>target_concept_id</t>
  </si>
  <si>
    <t>A foreign key to the target Concept to which the source code is being mapped.</t>
  </si>
  <si>
    <t>target_vocabulary_id</t>
  </si>
  <si>
    <t>A foreign key to the VOCABULARY table defining the vocabulary of the target Concept.</t>
  </si>
  <si>
    <t>The date when the mapping instance was first recorded.</t>
  </si>
  <si>
    <t>The date when the mapping instance became invalid because it was deleted or superseded (updated) by a new relationship. Default value is 31-Dec-2099.</t>
  </si>
  <si>
    <t>Reason the mapping instance was invalidated. Possible values are D (deleted), U (replaced with an update) or NULL when valid_end_date has the default value.</t>
  </si>
  <si>
    <t>vocabulary</t>
  </si>
  <si>
    <t>A unique identifier for each Vocabulary, such as ICD9CM, SNOMED, Visit.</t>
  </si>
  <si>
    <t>vocabulary_name</t>
  </si>
  <si>
    <t>The name describing the vocabulary, for example "International Classification of Diseases, Ninth Revision, Clinical Modification, Volume 1 and 2 (NCHS)" etc.</t>
  </si>
  <si>
    <t>vocabulary_reference</t>
  </si>
  <si>
    <t>External reference to documentation or available download of the about the vocabulary.</t>
  </si>
  <si>
    <t>Version of the Vocabulary as indicated in the source.</t>
  </si>
  <si>
    <t>vocabulary_concept_id</t>
  </si>
  <si>
    <t>A foreign key that refers to a standard concept identifier in the CONCEPT table for the Vocabulary the VOCABULARY record belongs to.</t>
  </si>
  <si>
    <t>Use the DEMOGRAPHIC.SEX to lookup and populate the person.gender_concept_id</t>
  </si>
  <si>
    <t>Use the DEMOGRAPHIC.HISPANIC to lookup and populate the person.ethnicity_concept_id</t>
  </si>
  <si>
    <t>Use the DEMOGRAPHIC.RACE to lookup and populate the person.race_concept_id</t>
  </si>
  <si>
    <t>The person.person_id will be generated when the record is created (unique within the source).</t>
  </si>
  <si>
    <t>Consider prefixing this id for further specificity</t>
  </si>
  <si>
    <t>Use the CONDITION.CONDITION_STATUS to lookup and populate the condition_occurrence.condition_status_concept_id</t>
  </si>
  <si>
    <t>OBSCLIN_CODE and OBSCLIN_TYPE are used lookup and populate the observation_concept_id</t>
  </si>
  <si>
    <t>OBSGEN_CODE and OBSGEN_TYPE are used lookup and populate the observation_concept_id</t>
  </si>
  <si>
    <t>year_of_birth is mandatory. Must examine the data in BIRTH_DATE and BIRTH_TIME to determine how to parse</t>
  </si>
  <si>
    <t>The OMOP column should be consistent
CY: Resolved</t>
  </si>
  <si>
    <t>Ignore this field. Not populated as often as the REPORT_DATE</t>
  </si>
  <si>
    <t>From the corresponding visit_occurence record. Use this value to lookup the corresponding visit_occurence.visit_concept_id</t>
  </si>
  <si>
    <t>Repeated from the ENCOUNTER table (ENCOUNTER.ADMIT_DATE)</t>
  </si>
  <si>
    <t>Does OMOP have an encounter date?
CY: in the visit_occurence</t>
  </si>
  <si>
    <t>This is a code for the source of the dx data
CY: Resolved</t>
  </si>
  <si>
    <t>Ignore</t>
  </si>
  <si>
    <t>Review Completed</t>
  </si>
  <si>
    <t>Based on evaluating the CONDITION and CONDITION_TYPE in the CONDITION record, the ETL will create a record in one of the following OMOP tables: condition_occurence, observation, or procedure_occurence.
Reference the OMOP documentation at the following link, especially the "ETL Conventions" section for each OMOP table for additional instructions.
https://ohdsi.github.io/CommonDataModel/cdm531.html#omop_common_data_model_documentation</t>
  </si>
  <si>
    <t>The review group chose to store this date because it is populated more often in PCORNET, which is not the case with the ONSET_DATE.</t>
  </si>
  <si>
    <t>Value does not need to be stored in OMOP.</t>
  </si>
  <si>
    <t>See notes</t>
  </si>
  <si>
    <t>See additional details in the Mapping Comments column</t>
  </si>
  <si>
    <t>The values in DX_SOURCE, DX_ORIGIN, PDX, DX_POA must be evaluated together to determine the values in the condition_status_concept_id and condition_type_concept_id</t>
  </si>
  <si>
    <t>Used in conjunction with _CODE to lookup the drug_concept_id</t>
  </si>
  <si>
    <t>Mapping Reviews</t>
  </si>
  <si>
    <t>Attendees</t>
  </si>
  <si>
    <t>5/4/2020 3 - 4 PM</t>
  </si>
  <si>
    <t>Gabriel, Davera</t>
  </si>
  <si>
    <t xml:space="preserve">Hong, Stephanie </t>
  </si>
  <si>
    <t>Lehmann, Harold</t>
  </si>
  <si>
    <t>Pfaff, Emily</t>
  </si>
  <si>
    <t>Yaghmour, Charles</t>
  </si>
  <si>
    <t>Hastak, Smita</t>
  </si>
  <si>
    <t>Chute, Christopher</t>
  </si>
  <si>
    <t>Francis, Tricia</t>
  </si>
  <si>
    <t>Blacketer,Clair</t>
  </si>
  <si>
    <t>Discussed the review format. Began the review.</t>
  </si>
  <si>
    <t>5/5/2020 10 - noon</t>
  </si>
  <si>
    <t>Reviewed tables: DEMOGRAPHICS, CONDITION, DIAGNOSIS. Began the review of PRESCRIBING</t>
  </si>
  <si>
    <t>EP: Comment</t>
  </si>
  <si>
    <t>EP: Critical field</t>
  </si>
  <si>
    <t>EP: Critical field; see comment</t>
  </si>
  <si>
    <t>EP: Torn as to keep/toss</t>
  </si>
  <si>
    <t>EP: Keep this field if possible</t>
  </si>
  <si>
    <t>Use OBSCLIN_CODE and OBSCLIN_TYPE to lookup and populate the observation_concept_id</t>
  </si>
  <si>
    <t>CY: PCORNET SME QUESTION: Should any of the RAW_ field be kept?</t>
  </si>
  <si>
    <t>Use OBSGEN_CODE and OBSGEN_TYPE to lookup and populate the observation_concept_id</t>
  </si>
  <si>
    <t>Use OBSGEN_RESULT_UNIT to lookup and populate the observation.unit_concept_code</t>
  </si>
  <si>
    <t>Use OBSCLIN_RESULT_UNIT to lookup and populate the observation.unit_concept_code</t>
  </si>
  <si>
    <t>CY: SME QUESTION: Mapping?</t>
  </si>
  <si>
    <t>EP: Ignore whole table
CY: Done</t>
  </si>
  <si>
    <t>EP: Field not needed
CY: Done</t>
  </si>
  <si>
    <t>EP: Ignore this field
CY: Done</t>
  </si>
  <si>
    <t>Zhang, Tanner</t>
  </si>
  <si>
    <t>Kostka, Kristin</t>
  </si>
  <si>
    <t>EP: Same comment as above--will be null
CY: Set to ignore</t>
  </si>
  <si>
    <t>EP: Ignore this field
CY: Set to ignore</t>
  </si>
  <si>
    <t>EP: Field not present in 5.1, ignore
CY: Set to Ignore</t>
  </si>
  <si>
    <t xml:space="preserve">EP: I would think OMOP has a place for this
CY: Correct. Mapped to speciment.speciment_type_concept_id
</t>
  </si>
  <si>
    <t>EP: Ignore this table
CY: Done</t>
  </si>
  <si>
    <t>Create an observation record for (Confidence in cause of death) concep_id = 42528382. Set measurement.value_as_concept_id using the value set mappings</t>
  </si>
  <si>
    <t>Create an observation record for (Cause of death sequence)  concept_id = 42528938. Set measurement.value_as_concept_id using the value set mappings</t>
  </si>
  <si>
    <t>Create an observation record with an observation_concept_id = 4152283 (Main spoken language) and use the value in this field to find and populate the corresponding value_as_concept_id.</t>
  </si>
  <si>
    <t>Create an observation record with an observation_concept_id = 4283657 (Sexual Orientation) and use the value in this field to find and populate the corresponding value_as_concept_id.</t>
  </si>
  <si>
    <t>Use this value to lookup and populate observation.qualifier_concept_id</t>
  </si>
  <si>
    <t>Wrong OMOP column name
CY: Corrected</t>
  </si>
  <si>
    <t>EP: Another time field that you can ignore
CY: Done</t>
  </si>
  <si>
    <t>EP: Another time field you can ignore
CY: Set to ignore</t>
  </si>
  <si>
    <t>5/27/2020 - 4:00 pm</t>
  </si>
  <si>
    <t>Gersing, Ken</t>
  </si>
  <si>
    <t>Nurthen, Nancy</t>
  </si>
  <si>
    <t>Zhu, Richard</t>
  </si>
  <si>
    <t>Han, Subin</t>
  </si>
  <si>
    <t>Charles gave a brief overview of the Vocabulary mapping.
Continued the review of the PRESCRIBING table mappings.</t>
  </si>
  <si>
    <t>Create an observation record with an observation_concept_id = 4110772 (Gender identity finding) and use the value in this field to find and populate the corresponding value_as_concept_id.</t>
  </si>
  <si>
    <t>CY: Value does not need to be stored in OMOP. It may be used to inform the ETL process.</t>
  </si>
  <si>
    <t>Based on evaluating the CONDITION and CONDITION_TYPE in the CONDITION record, the ETL will create a record in one of the following OMOP tables: condition_occurence, observation, or procedure_occurence._x000D_
Reference the OMOP documentation at the following link, especially the "ETL Conventions" section for each OMOP table for additional instructions._x000D_
https://ohdsi.github.io/CommonDataModel/cdm531.html#omop_common_data_model_documentation</t>
  </si>
  <si>
    <t>CY: obo CB: ignore this field in order to use the drug_type_concept_id to identify whether the record is for prescription, dispense, or administration of a drug.</t>
  </si>
  <si>
    <t>CY: When creating records in the drug_exposure table from a MED_ADMIN record, set the drug_type_concept_id to 581373, which indicates this is a "Physician administered drug (identified from EHR order)"</t>
  </si>
  <si>
    <t>CY: When creating records in the drug_exposure table from a DISPENSING record, set the drug_type_concept_id to 38000175, which indicates this is a "Prescription dispensed in pharmacy"
drug_exposure.drug_exposure_end_date is required in OMOP. A rule must be determined on how to derive this date since it is not present in the DISPENSING table</t>
  </si>
  <si>
    <t>CY: When creating records in the drug_exposure table from a PRESCRIBING record, set the drug_type_concept_id to 38000177 which indicates "Prescription written"</t>
  </si>
  <si>
    <t>CY: If the START_DATE value is null, use the value in this field to store in drug_exposure.drug_exposure_start_date, otherwise, ignore this field</t>
  </si>
  <si>
    <t>CY: If the START_DATE value is null, use the value in this field to store in drug_exposure.drug_exposure_start_datetime, otherwise, ignore this field</t>
  </si>
  <si>
    <t>CY: If the value in this field is null, see notes for the RX_ORDER_DATE and RX_ORDER_TIME above</t>
  </si>
  <si>
    <t>CY: Consider prefixing this id for further specificity</t>
  </si>
  <si>
    <t>Gap</t>
  </si>
  <si>
    <t>CY: obo EP: very few sites populate this table. UNC does not populated it.</t>
  </si>
  <si>
    <t>set as medadmin
A procedure_occurence record must be created for every IMMUNIZATION record.</t>
  </si>
  <si>
    <t>CY: May consider storing this in observation. Kristin</t>
  </si>
  <si>
    <t>We may need to revisit keeping this field</t>
  </si>
  <si>
    <t>CY: Only load records with CP value.
We may need to revisit keeping this field</t>
  </si>
  <si>
    <t>Possibly</t>
  </si>
  <si>
    <t>Started on 5/5/2020.
Continued on 5/27/2020
Completed on 6/1/20202</t>
  </si>
  <si>
    <t>6/1/2020 - 4:00 pm</t>
  </si>
  <si>
    <t>Completed mappings review for PRESCRIBIN, MED_ADMIN, DISPENSING, PROVIDER, IMMUNIZATION</t>
  </si>
  <si>
    <t>CY: obo CB: if the date is null set the drug_exposure_end_date to rx_start_date + rx_days_supply -1. 
If rx_days_supply is null, set the drug_exposure_end_date = rx_start_date.</t>
  </si>
  <si>
    <t>CY: use this value to lookup and populate the route_concept_id field.</t>
  </si>
  <si>
    <t xml:space="preserve">CY: obo EP: This field is most likely to have the correct drug code.
CY: obo EP: If the RXNORM_CUI is null, then the record is invalid and should be ignored.
CY: Use the value in this field to populate the drug_concept_id.
</t>
  </si>
  <si>
    <t>CY: Concatenate this value onto the drug_source_value field.</t>
  </si>
  <si>
    <t>CY: use this value to lookup and populate the drug_concept_id.</t>
  </si>
  <si>
    <t>CY: If this field is null set drug_exposure_end_date = medadmin_start_date.</t>
  </si>
  <si>
    <t>Use this value to lookup and populate the drug_route_concept_id</t>
  </si>
  <si>
    <t>Use the CONDITION_TYPE and CONDITION fields to lookup and populate the  corresponding condition_concept_id</t>
  </si>
  <si>
    <t>Use the CONDITION_TYPE and CONDITION fields to lookup and populate the corresponding condition_concept_id</t>
  </si>
  <si>
    <t>CY: Consider prefixing this id for further specificity.</t>
  </si>
  <si>
    <t xml:space="preserve">CY: obo KK: We can revisit this field later to see if we could store it in the observation table. </t>
  </si>
  <si>
    <t>Use the value in this field, along with the value in the VX_CODE_TYPE to lookup and populate the drug_exposure.drug_concept_id.</t>
  </si>
  <si>
    <t>Use this value, along with the value in the MEDADMIN_TYPE field to lookup and populate the drug_concept_id.</t>
  </si>
  <si>
    <t>Use this value to lookup and populate the route_concept_id.</t>
  </si>
  <si>
    <t>Use this value to lookup and populate the provider.gender_concept_id</t>
  </si>
  <si>
    <t>Use PROVIDED.PROVIDER_SPECIALT Y_PRIMARY to lookup and populate the provider.specialty_concept_id</t>
  </si>
  <si>
    <t>CY: OMOP SME QUESTION: How to obtain the value set for this concept?
CY: Clair will send reference to how to find the value set
CY: obo CB: we need to discuss this field further.</t>
  </si>
  <si>
    <t>CY: OMOP SME Question: Could you please verify the concept_id identified in the Mapping Comments column?
CY: validated by CB</t>
  </si>
  <si>
    <t>CY: OMOP SME Question: Could you please verify the concept_id identified in the Mapping Comments column?</t>
  </si>
  <si>
    <t>Use the DX and DX_TYPE to lookup and populate the  corresponding condition_concept_id</t>
  </si>
  <si>
    <t>CY: OMOP SME Question: Could you please verify the concept_id identified in the Mapping Comments column?
CY: validated by CB.</t>
  </si>
  <si>
    <t>CY: OMOP SME Question: Could you please verify the concept_id identified in the Mapping Comments column?
CY: Validated by CB.</t>
  </si>
  <si>
    <t>CY: Create an observation record for BMI concept_id = 4326744. Use the value in this field to lookup and set observation.value_as_concept_id</t>
  </si>
  <si>
    <t>CY: Create an observation record for BMI concept_id = 43054909. Use the value in this field to lookup and set observation.value_as_concept_id</t>
  </si>
  <si>
    <t>CY: Create an observation record for BMI concept_id = 36305168. Use the value in this field to lookup and set observation.value_as_concept_id</t>
  </si>
  <si>
    <t>CY: Create a measurment record for Height concep_id = 4177340. Set measurement.value_as_number = VITAL.HT</t>
  </si>
  <si>
    <t>CY: Create a measurment record for Weight concep_id = 4099154.  Set measurement.value_as_number = VITAL.WT</t>
  </si>
  <si>
    <t>CY: Create a measurment record for Diastolic BP concept_id = 4154790.  Set measurement.value_as_number = VITAL.DIASTOLIC</t>
  </si>
  <si>
    <t>CY: Create a measurment record for BMI concept_id = 4245997. Set measurement.value_as_number = VITAL.ORIGINAL_BMI</t>
  </si>
  <si>
    <t>CY: Create a measurment record for Systolic BP concept_id = 4152194.  Set measurement.value_as_number = VITAL.SYSTOLIC_BMI</t>
  </si>
  <si>
    <t>CY: SME Question</t>
  </si>
  <si>
    <t>CY: Use this value to lookup and populate the measurement.unit_concept_id field.</t>
  </si>
  <si>
    <t xml:space="preserve">CY: obo EP: This will be nulled
</t>
  </si>
  <si>
    <t>CY: obo KG ignore</t>
  </si>
  <si>
    <t>Create a specimen record for the person for whom the LAB_RESULT_CM record belongs. 
CY: obo EP: If null, we can't assume that the specimen date is equal to the lab_order_date.</t>
  </si>
  <si>
    <t>CY: check w/ Clair</t>
  </si>
  <si>
    <t>CY: field to use at ETL to validate the code. Or even spot check</t>
  </si>
  <si>
    <t>CY: obo EP: This field must be evaluate with the RESULT_NUM and RAW_RESULT to determine how to store its value in OMOP.
IF RESULT_NUM  is null AND RESULT_QUAL is null or "NI"
THEN measuremnt.value_source_value = RAW_RESULT
IF RESULT_QUAL is not NULL AND not "NI" 
Then  measuremnt.value_source_value = result_qual
This is especially importan for covid19 tests
More conversation needed on this.</t>
  </si>
  <si>
    <t>CY: Follow up with Kristen.</t>
  </si>
  <si>
    <t>CY: Value used to in the ETL</t>
  </si>
  <si>
    <t>CY: Create a procedure_occurence record. Use the value in this field to lookup and populate the procedure_occurence.procedure_concept_id 
Check with Kristin on how to link the procedure_occurence Need to be linked to the neasurement. Check with Kristin.</t>
  </si>
  <si>
    <t>CY: In addition to the measurement record, a specimen record must be created and linked to the measurement record</t>
  </si>
  <si>
    <t>CY: Use this value to lookup and populate the specimen.anatomic_site_concept_id. 
CY: obo KK: We may need to revisit this when we see the data.</t>
  </si>
  <si>
    <t>CY: Use this value to lookup and populate the measurement.measurement_concept_id field.</t>
  </si>
  <si>
    <t>CY: obo EP: This field must be evaluate with the RESULT_NUM and RAW_QUAL to determine how to store its value in OMOP.
IF RESULT_NUM  is null AND RESULT_QUAL is null or "NI"
THEN measuremnt.value_source_value = RAW_RESULT
IF RESULT_QUAL is not NULL AND not "NI" 
THEN measuremnt.value_source_value =RESULT_QUAL
This is especially importan for covid19 tests
More conversation needed on this.</t>
  </si>
  <si>
    <t>CY: This is still TBD. Governance group question. Davera will follow up</t>
  </si>
  <si>
    <t>CY:Consider prefixing this id for further specificity</t>
  </si>
  <si>
    <t>CY: Use this value to lookup and populate the care_site.place_of_service_concept_id field.</t>
  </si>
  <si>
    <t>CY: Use this value to lookup and populate the visit_occurrence.discharge_to_concept_id field.</t>
  </si>
  <si>
    <t>CY: Use this value to lookup and populate the visit_occurrence.admitting_source_concept_id field.</t>
  </si>
  <si>
    <t>6/3/2020 - 4:00 pm</t>
  </si>
  <si>
    <t>EP: OMOP must store payor somewhere?
CY: Yes. It does. However, that table was not identified as in scope for N3C. Changed from GAP to Ignore.
CY: obo KG: confirmed. Ignore field.</t>
  </si>
  <si>
    <t>Completed mappings review for ENCOUNTER and LAB_RESULT_CM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</si>
</sst>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b/>
      <sz val="12"/>
      <color theme="1"/>
      <name val="Calibri"/>
      <family val="2"/>
      <scheme val="minor"/>
    </font>
    <font>
      <sz val="9"/>
      <color indexed="81"/>
      <name val="Tahoma"/>
      <family val="2"/>
    </font>
    <font>
      <b/>
      <sz val="9"/>
      <color indexed="81"/>
      <name val="Tahoma"/>
      <family val="2"/>
    </font>
    <font>
      <i/>
      <sz val="10"/>
      <color theme="1"/>
      <name val="Calibri"/>
      <family val="2"/>
      <scheme val="minor"/>
    </font>
    <font>
      <sz val="8"/>
      <name val="Calibri"/>
      <family val="2"/>
      <scheme val="minor"/>
    </font>
    <font>
      <b/>
      <sz val="11"/>
      <color theme="0"/>
      <name val="Calibri"/>
      <family val="2"/>
      <scheme val="minor"/>
    </font>
    <font>
      <sz val="11"/>
      <name val="Calibri"/>
      <family val="2"/>
      <scheme val="minor"/>
    </font>
  </fonts>
  <fills count="12">
    <fill>
      <patternFill patternType="none"/>
    </fill>
    <fill>
      <patternFill patternType="gray125"/>
    </fill>
    <fill>
      <patternFill patternType="solid">
        <fgColor theme="5" tint="0.39997558519241921"/>
        <bgColor indexed="64"/>
      </patternFill>
    </fill>
    <fill>
      <patternFill patternType="solid">
        <fgColor theme="8" tint="-0.249977111117893"/>
        <bgColor indexed="64"/>
      </patternFill>
    </fill>
    <fill>
      <patternFill patternType="solid">
        <fgColor theme="9" tint="0.399975585192419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rgb="FFFF00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01">
    <xf numFmtId="0" fontId="0" fillId="0" borderId="0" xfId="0"/>
    <xf numFmtId="0" fontId="0" fillId="0" borderId="0" xfId="0" applyAlignment="1">
      <alignment vertical="top"/>
    </xf>
    <xf numFmtId="0" fontId="0" fillId="0" borderId="0" xfId="0"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0" fillId="5" borderId="8" xfId="0" applyFill="1" applyBorder="1" applyAlignment="1">
      <alignment vertical="top"/>
    </xf>
    <xf numFmtId="0" fontId="0" fillId="5" borderId="9"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1" fillId="5" borderId="0" xfId="0" applyFont="1" applyFill="1" applyAlignment="1">
      <alignment vertical="top"/>
    </xf>
    <xf numFmtId="0" fontId="0" fillId="5" borderId="0" xfId="0" applyFill="1" applyAlignment="1">
      <alignment vertical="top"/>
    </xf>
    <xf numFmtId="0" fontId="0" fillId="5" borderId="4" xfId="0" applyFill="1" applyBorder="1" applyAlignment="1">
      <alignment vertical="top"/>
    </xf>
    <xf numFmtId="0" fontId="2" fillId="5" borderId="0" xfId="1" applyFill="1" applyBorder="1" applyAlignment="1">
      <alignment vertical="top"/>
    </xf>
    <xf numFmtId="14" fontId="0" fillId="5" borderId="11" xfId="0" applyNumberFormat="1"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3" xfId="0" applyFill="1" applyBorder="1" applyAlignment="1">
      <alignment vertical="top"/>
    </xf>
    <xf numFmtId="0" fontId="6" fillId="0" borderId="0" xfId="0" applyFont="1" applyAlignment="1">
      <alignment vertical="top"/>
    </xf>
    <xf numFmtId="0" fontId="2" fillId="5" borderId="0" xfId="1" applyFill="1" applyAlignment="1">
      <alignment vertical="top"/>
    </xf>
    <xf numFmtId="0" fontId="3" fillId="6" borderId="0" xfId="0" applyFont="1" applyFill="1" applyAlignment="1">
      <alignmen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0" fillId="0" borderId="0" xfId="0" applyAlignment="1">
      <alignment horizontal="right" vertical="top"/>
    </xf>
    <xf numFmtId="0" fontId="3" fillId="9" borderId="0" xfId="0" applyFont="1" applyFill="1" applyAlignment="1">
      <alignment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18" xfId="0" applyFill="1" applyBorder="1" applyAlignment="1">
      <alignment vertical="top"/>
    </xf>
    <xf numFmtId="0" fontId="0" fillId="5" borderId="19" xfId="0" applyFill="1" applyBorder="1" applyAlignment="1">
      <alignment vertical="top"/>
    </xf>
    <xf numFmtId="0" fontId="1" fillId="2" borderId="17" xfId="0" applyFont="1" applyFill="1" applyBorder="1" applyAlignment="1">
      <alignment horizontal="center" vertical="top"/>
    </xf>
    <xf numFmtId="14" fontId="0" fillId="5" borderId="18" xfId="0" applyNumberFormat="1" applyFill="1" applyBorder="1" applyAlignment="1">
      <alignment vertical="top"/>
    </xf>
    <xf numFmtId="0" fontId="0" fillId="5" borderId="0" xfId="0" applyFill="1" applyBorder="1" applyAlignment="1">
      <alignment horizontal="left" vertical="top"/>
    </xf>
    <xf numFmtId="0" fontId="0" fillId="5" borderId="20" xfId="0" applyFill="1" applyBorder="1" applyAlignment="1">
      <alignment vertical="top"/>
    </xf>
    <xf numFmtId="0" fontId="0" fillId="5" borderId="21" xfId="0" applyFill="1" applyBorder="1" applyAlignment="1">
      <alignment vertical="top"/>
    </xf>
    <xf numFmtId="0" fontId="0" fillId="5" borderId="22" xfId="0" applyFill="1" applyBorder="1" applyAlignment="1">
      <alignment vertical="top"/>
    </xf>
    <xf numFmtId="0" fontId="0" fillId="5" borderId="21" xfId="0" applyFill="1" applyBorder="1" applyAlignment="1">
      <alignment horizontal="left" vertical="top"/>
    </xf>
    <xf numFmtId="0" fontId="0" fillId="5" borderId="23" xfId="0" applyFill="1" applyBorder="1" applyAlignment="1">
      <alignment horizontal="left" vertical="top"/>
    </xf>
    <xf numFmtId="0" fontId="0" fillId="5" borderId="22" xfId="0" applyFill="1" applyBorder="1" applyAlignment="1">
      <alignment horizontal="left" vertical="top"/>
    </xf>
    <xf numFmtId="0" fontId="0" fillId="0" borderId="0" xfId="0" applyAlignment="1" applyProtection="1">
      <alignment horizontal="left" vertical="top" wrapText="1"/>
      <protection locked="0"/>
    </xf>
    <xf numFmtId="0" fontId="0" fillId="5" borderId="11" xfId="0" applyFill="1" applyBorder="1" applyAlignment="1">
      <alignment horizontal="left" vertical="top"/>
    </xf>
    <xf numFmtId="0" fontId="0" fillId="5" borderId="4" xfId="0" applyFill="1" applyBorder="1" applyAlignment="1">
      <alignment horizontal="left" vertical="top"/>
    </xf>
    <xf numFmtId="0" fontId="3" fillId="2" borderId="1" xfId="0" applyFont="1" applyFill="1" applyBorder="1" applyAlignment="1" applyProtection="1">
      <alignment horizontal="left" vertical="top" wrapText="1"/>
    </xf>
    <xf numFmtId="0" fontId="0" fillId="0" borderId="0" xfId="0" applyAlignment="1" applyProtection="1">
      <alignment horizontal="left" vertical="top" wrapText="1"/>
    </xf>
    <xf numFmtId="0" fontId="0" fillId="0" borderId="0" xfId="0" applyFill="1" applyAlignment="1" applyProtection="1">
      <alignment horizontal="left" vertical="top" wrapText="1"/>
    </xf>
    <xf numFmtId="0" fontId="0" fillId="10" borderId="0" xfId="0" applyFill="1" applyAlignment="1" applyProtection="1">
      <alignment horizontal="left" vertical="top" wrapText="1"/>
      <protection locked="0"/>
    </xf>
    <xf numFmtId="0" fontId="0" fillId="0" borderId="0" xfId="0" applyAlignment="1" applyProtection="1">
      <alignment horizontal="left" vertical="top"/>
      <protection locked="0"/>
    </xf>
    <xf numFmtId="0" fontId="0" fillId="11" borderId="0" xfId="0" applyFill="1" applyAlignment="1" applyProtection="1">
      <alignment horizontal="left" vertical="top" wrapText="1"/>
    </xf>
    <xf numFmtId="0" fontId="3" fillId="4" borderId="0" xfId="0" applyFont="1" applyFill="1" applyAlignment="1" applyProtection="1">
      <alignment horizontal="left" vertical="top"/>
    </xf>
    <xf numFmtId="0" fontId="3" fillId="4" borderId="0" xfId="0" applyFont="1" applyFill="1" applyAlignment="1" applyProtection="1">
      <alignment horizontal="left" vertical="top" wrapText="1"/>
    </xf>
    <xf numFmtId="0" fontId="3" fillId="2" borderId="1" xfId="0" applyFont="1" applyFill="1" applyBorder="1" applyAlignment="1" applyProtection="1">
      <alignment horizontal="left" vertical="top"/>
    </xf>
    <xf numFmtId="0" fontId="3" fillId="0" borderId="0" xfId="0" applyFont="1" applyAlignment="1" applyProtection="1">
      <alignment horizontal="left" vertical="top"/>
      <protection locked="0"/>
    </xf>
    <xf numFmtId="0" fontId="0" fillId="0" borderId="0" xfId="0" applyAlignment="1" applyProtection="1">
      <alignment horizontal="left" vertical="top"/>
    </xf>
    <xf numFmtId="0" fontId="3" fillId="4" borderId="0" xfId="0" applyFont="1" applyFill="1" applyAlignment="1" applyProtection="1">
      <alignment horizontal="left" vertical="top"/>
      <protection locked="0"/>
    </xf>
    <xf numFmtId="0" fontId="0" fillId="11" borderId="0" xfId="0" applyFill="1" applyAlignment="1" applyProtection="1">
      <alignment horizontal="left" vertical="top" wrapText="1"/>
      <protection locked="0"/>
    </xf>
    <xf numFmtId="0" fontId="0" fillId="8" borderId="0" xfId="0" applyFill="1" applyAlignment="1" applyProtection="1">
      <alignment horizontal="left" vertical="top"/>
    </xf>
    <xf numFmtId="0" fontId="0" fillId="8" borderId="0" xfId="0" applyFill="1" applyAlignment="1" applyProtection="1">
      <alignment horizontal="left" vertical="top" wrapText="1"/>
    </xf>
    <xf numFmtId="0" fontId="0" fillId="10" borderId="0" xfId="0" applyFill="1" applyAlignment="1" applyProtection="1">
      <alignment horizontal="left" vertical="top"/>
      <protection locked="0"/>
    </xf>
    <xf numFmtId="0" fontId="0" fillId="7" borderId="0" xfId="0" applyFill="1" applyAlignment="1" applyProtection="1">
      <alignment horizontal="left" vertical="top"/>
    </xf>
    <xf numFmtId="0" fontId="0" fillId="5" borderId="11" xfId="0" applyFill="1" applyBorder="1" applyAlignment="1">
      <alignment vertical="top" wrapText="1"/>
    </xf>
    <xf numFmtId="0" fontId="0" fillId="5" borderId="0" xfId="0" applyFill="1" applyBorder="1" applyAlignment="1">
      <alignment vertical="top" wrapText="1"/>
    </xf>
    <xf numFmtId="0" fontId="0" fillId="5" borderId="4" xfId="0" applyFill="1" applyBorder="1" applyAlignment="1">
      <alignment vertical="top" wrapText="1"/>
    </xf>
    <xf numFmtId="0" fontId="0" fillId="5" borderId="21" xfId="0" applyFill="1" applyBorder="1" applyAlignment="1">
      <alignment vertical="top" wrapText="1"/>
    </xf>
    <xf numFmtId="0" fontId="0" fillId="5" borderId="23" xfId="0" applyFill="1" applyBorder="1" applyAlignment="1">
      <alignment vertical="top" wrapText="1"/>
    </xf>
    <xf numFmtId="0" fontId="0" fillId="5" borderId="22" xfId="0" applyFill="1" applyBorder="1" applyAlignment="1">
      <alignment vertical="top" wrapText="1"/>
    </xf>
    <xf numFmtId="0" fontId="9" fillId="0" borderId="0" xfId="0" applyFont="1" applyAlignment="1" applyProtection="1">
      <alignment horizontal="left" vertical="top"/>
    </xf>
    <xf numFmtId="0" fontId="0" fillId="10" borderId="0" xfId="0" applyFill="1" applyAlignment="1" applyProtection="1">
      <alignment horizontal="left" vertical="top" wrapText="1"/>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0" borderId="0" xfId="0" applyFill="1" applyAlignment="1" applyProtection="1">
      <alignment horizontal="left" vertical="top"/>
    </xf>
    <xf numFmtId="0" fontId="0" fillId="7" borderId="0" xfId="0" applyFill="1" applyAlignment="1" applyProtection="1">
      <alignment horizontal="left" vertical="top" wrapText="1"/>
    </xf>
    <xf numFmtId="0" fontId="0" fillId="9" borderId="0" xfId="0" applyFill="1" applyAlignment="1">
      <alignment vertical="top"/>
    </xf>
    <xf numFmtId="0" fontId="0" fillId="4" borderId="0" xfId="0" applyFill="1" applyAlignment="1">
      <alignment vertical="top"/>
    </xf>
    <xf numFmtId="14" fontId="0" fillId="0" borderId="0" xfId="0" applyNumberFormat="1" applyAlignment="1">
      <alignment vertical="top"/>
    </xf>
    <xf numFmtId="0" fontId="2" fillId="5" borderId="0" xfId="1" quotePrefix="1" applyFill="1" applyBorder="1" applyAlignment="1">
      <alignment horizontal="left" vertical="top" wrapText="1" indent="2"/>
    </xf>
    <xf numFmtId="0" fontId="0" fillId="5" borderId="0" xfId="0" applyFill="1" applyBorder="1" applyAlignment="1">
      <alignment horizontal="left" vertical="top" wrapText="1"/>
    </xf>
    <xf numFmtId="0" fontId="0" fillId="5" borderId="24" xfId="0" applyFill="1" applyBorder="1" applyAlignment="1">
      <alignment horizontal="left" vertical="top" wrapText="1"/>
    </xf>
    <xf numFmtId="0" fontId="0" fillId="5" borderId="25" xfId="0" applyFill="1" applyBorder="1" applyAlignment="1">
      <alignment horizontal="left" vertical="top" wrapText="1"/>
    </xf>
    <xf numFmtId="0" fontId="0" fillId="5" borderId="26" xfId="0" applyFill="1" applyBorder="1" applyAlignment="1">
      <alignment horizontal="left" vertical="top" wrapText="1"/>
    </xf>
    <xf numFmtId="0" fontId="0" fillId="5" borderId="11" xfId="0" applyFill="1" applyBorder="1" applyAlignment="1">
      <alignment horizontal="left" vertical="top" wrapText="1"/>
    </xf>
    <xf numFmtId="0" fontId="0" fillId="5" borderId="4" xfId="0" applyFill="1" applyBorder="1" applyAlignment="1">
      <alignment horizontal="left" vertical="top" wrapText="1"/>
    </xf>
    <xf numFmtId="0" fontId="0" fillId="5" borderId="14" xfId="0" applyFill="1" applyBorder="1" applyAlignment="1">
      <alignment horizontal="left" vertical="top"/>
    </xf>
    <xf numFmtId="0" fontId="0" fillId="5" borderId="15" xfId="0" applyFill="1" applyBorder="1" applyAlignment="1">
      <alignment horizontal="left" vertical="top"/>
    </xf>
    <xf numFmtId="0" fontId="0" fillId="5" borderId="3" xfId="0" applyFill="1" applyBorder="1" applyAlignment="1">
      <alignment horizontal="left" vertical="top"/>
    </xf>
    <xf numFmtId="0" fontId="0" fillId="5" borderId="8" xfId="0" applyFill="1" applyBorder="1" applyAlignment="1">
      <alignment horizontal="left" vertical="top" wrapText="1"/>
    </xf>
    <xf numFmtId="0" fontId="0" fillId="5" borderId="9" xfId="0" applyFill="1" applyBorder="1" applyAlignment="1">
      <alignment horizontal="left" vertical="top" wrapText="1"/>
    </xf>
    <xf numFmtId="0" fontId="0" fillId="5" borderId="10" xfId="0" applyFill="1" applyBorder="1" applyAlignment="1">
      <alignment horizontal="left" vertical="top" wrapText="1"/>
    </xf>
    <xf numFmtId="0" fontId="0" fillId="5" borderId="21" xfId="0" applyFill="1" applyBorder="1" applyAlignment="1">
      <alignment horizontal="left" vertical="top" wrapText="1"/>
    </xf>
    <xf numFmtId="0" fontId="0" fillId="5" borderId="23" xfId="0" applyFill="1" applyBorder="1" applyAlignment="1">
      <alignment horizontal="left" vertical="top" wrapText="1"/>
    </xf>
    <xf numFmtId="0" fontId="0" fillId="5" borderId="22" xfId="0" applyFill="1" applyBorder="1" applyAlignment="1">
      <alignment horizontal="left" vertical="top" wrapText="1"/>
    </xf>
    <xf numFmtId="0" fontId="0" fillId="5" borderId="0" xfId="0" applyFill="1" applyAlignment="1">
      <alignment horizontal="left" vertical="top" wrapText="1"/>
    </xf>
    <xf numFmtId="0" fontId="1" fillId="2" borderId="12" xfId="0" applyFont="1" applyFill="1" applyBorder="1" applyAlignment="1">
      <alignment horizontal="center" vertical="top"/>
    </xf>
    <xf numFmtId="0" fontId="1" fillId="2" borderId="2" xfId="0" applyFont="1" applyFill="1" applyBorder="1" applyAlignment="1">
      <alignment horizontal="center" vertical="top"/>
    </xf>
    <xf numFmtId="0" fontId="1" fillId="2" borderId="13" xfId="0" applyFont="1" applyFill="1" applyBorder="1" applyAlignment="1">
      <alignment horizontal="center" vertical="top"/>
    </xf>
    <xf numFmtId="0" fontId="0" fillId="5" borderId="11" xfId="0" applyFill="1" applyBorder="1" applyAlignment="1">
      <alignment horizontal="left" vertical="top"/>
    </xf>
    <xf numFmtId="0" fontId="0" fillId="5" borderId="4" xfId="0" applyFill="1" applyBorder="1" applyAlignment="1">
      <alignment horizontal="left" vertical="top"/>
    </xf>
    <xf numFmtId="0" fontId="0" fillId="5" borderId="0" xfId="0" applyFill="1" applyAlignment="1">
      <alignment horizontal="left" vertical="top"/>
    </xf>
    <xf numFmtId="0" fontId="3" fillId="2" borderId="6" xfId="0" applyFont="1" applyFill="1" applyBorder="1" applyAlignment="1" applyProtection="1">
      <alignment horizontal="left" vertical="top"/>
    </xf>
    <xf numFmtId="0" fontId="3" fillId="2" borderId="5" xfId="0" applyFont="1" applyFill="1" applyBorder="1" applyAlignment="1" applyProtection="1">
      <alignment horizontal="left" vertical="top"/>
    </xf>
    <xf numFmtId="0" fontId="3" fillId="2" borderId="7" xfId="0" applyFont="1" applyFill="1" applyBorder="1" applyAlignment="1" applyProtection="1">
      <alignment horizontal="left" vertical="top" wrapText="1"/>
    </xf>
    <xf numFmtId="0" fontId="3" fillId="4" borderId="0" xfId="0" applyFont="1" applyFill="1" applyAlignment="1" applyProtection="1">
      <alignment horizontal="left" vertical="top"/>
    </xf>
    <xf numFmtId="0" fontId="3" fillId="4" borderId="16" xfId="0" applyFont="1" applyFill="1" applyBorder="1" applyAlignment="1" applyProtection="1">
      <alignment horizontal="left" vertical="top"/>
    </xf>
    <xf numFmtId="0" fontId="8" fillId="3" borderId="1" xfId="0" applyFont="1" applyFill="1" applyBorder="1" applyAlignment="1" applyProtection="1">
      <alignment horizontal="left" vertical="top" wrapText="1"/>
      <protection locked="0"/>
    </xf>
  </cellXfs>
  <cellStyles count="2">
    <cellStyle name="Hyperlink" xfId="1" builtinId="8"/>
    <cellStyle name="Normal" xfId="0" builtinId="0"/>
  </cellStyles>
  <dxfs count="1">
    <dxf>
      <font>
        <b val="0"/>
        <i val="0"/>
        <color rgb="FFFF0000"/>
      </font>
    </dxf>
  </dxfs>
  <tableStyles count="0" defaultTableStyle="TableStyleMedium2" defaultPivotStyle="PivotStyleLight16"/>
  <colors>
    <mruColors>
      <color rgb="FFFFD9E0"/>
      <color rgb="FFFF8FA4"/>
      <color rgb="FFA50021"/>
      <color rgb="FFCC0000"/>
      <color rgb="FFCCCCFF"/>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23</xdr:col>
      <xdr:colOff>167640</xdr:colOff>
      <xdr:row>102</xdr:row>
      <xdr:rowOff>129540</xdr:rowOff>
    </xdr:from>
    <xdr:to>
      <xdr:col>23</xdr:col>
      <xdr:colOff>167640</xdr:colOff>
      <xdr:row>103</xdr:row>
      <xdr:rowOff>114300</xdr:rowOff>
    </xdr:to>
    <xdr:sp macro="" textlink="">
      <xdr:nvSpPr>
        <xdr:cNvPr id="2" name="Line 615">
          <a:extLst>
            <a:ext uri="{FF2B5EF4-FFF2-40B4-BE49-F238E27FC236}">
              <a16:creationId xmlns:a16="http://schemas.microsoft.com/office/drawing/2014/main" id="{146B31E3-6A52-4FCB-9CBA-F1D26B15F0C1}"/>
            </a:ext>
          </a:extLst>
        </xdr:cNvPr>
        <xdr:cNvSpPr>
          <a:spLocks noChangeShapeType="1"/>
        </xdr:cNvSpPr>
      </xdr:nvSpPr>
      <xdr:spPr bwMode="auto">
        <a:xfrm>
          <a:off x="22088475" y="666750"/>
          <a:ext cx="0" cy="0"/>
        </a:xfrm>
        <a:prstGeom prst="line">
          <a:avLst/>
        </a:prstGeom>
        <a:noFill/>
        <a:ln w="35052">
          <a:solidFill>
            <a:srgbClr val="BDE0A2"/>
          </a:solidFill>
          <a:round/>
          <a:headEnd/>
          <a:tailEnd/>
        </a:ln>
        <a:extLst>
          <a:ext uri="{909E8E84-426E-40DD-AFC4-6F175D3DCCD1}">
            <a14:hiddenFill xmlns:a14="http://schemas.microsoft.com/office/drawing/2010/main">
              <a:noFill/>
            </a14:hiddenFill>
          </a:ext>
        </a:extLst>
      </xdr:spPr>
    </xdr:sp>
    <xdr:clientData/>
  </xdr:twoCellAnchor>
  <xdr:twoCellAnchor>
    <xdr:from>
      <xdr:col>20</xdr:col>
      <xdr:colOff>289560</xdr:colOff>
      <xdr:row>161</xdr:row>
      <xdr:rowOff>2194560</xdr:rowOff>
    </xdr:from>
    <xdr:to>
      <xdr:col>24</xdr:col>
      <xdr:colOff>99060</xdr:colOff>
      <xdr:row>161</xdr:row>
      <xdr:rowOff>2933700</xdr:rowOff>
    </xdr:to>
    <xdr:sp macro="" textlink="">
      <xdr:nvSpPr>
        <xdr:cNvPr id="4" name="AutoShape 593">
          <a:extLst>
            <a:ext uri="{FF2B5EF4-FFF2-40B4-BE49-F238E27FC236}">
              <a16:creationId xmlns:a16="http://schemas.microsoft.com/office/drawing/2014/main" id="{9956E4C7-E2AD-43BE-BC8B-8A7A6809FE5A}"/>
            </a:ext>
          </a:extLst>
        </xdr:cNvPr>
        <xdr:cNvSpPr>
          <a:spLocks/>
        </xdr:cNvSpPr>
      </xdr:nvSpPr>
      <xdr:spPr bwMode="auto">
        <a:xfrm>
          <a:off x="20373975" y="666750"/>
          <a:ext cx="2247900" cy="0"/>
        </a:xfrm>
        <a:custGeom>
          <a:avLst/>
          <a:gdLst>
            <a:gd name="T0" fmla="+- 0 19356 15818"/>
            <a:gd name="T1" fmla="*/ T0 w 3538"/>
            <a:gd name="T2" fmla="+- 0 5475 4604"/>
            <a:gd name="T3" fmla="*/ 5475 h 1162"/>
            <a:gd name="T4" fmla="+- 0 15818 15818"/>
            <a:gd name="T5" fmla="*/ T4 w 3538"/>
            <a:gd name="T6" fmla="+- 0 5475 4604"/>
            <a:gd name="T7" fmla="*/ 5475 h 1162"/>
            <a:gd name="T8" fmla="+- 0 15818 15818"/>
            <a:gd name="T9" fmla="*/ T8 w 3538"/>
            <a:gd name="T10" fmla="+- 0 5766 4604"/>
            <a:gd name="T11" fmla="*/ 5766 h 1162"/>
            <a:gd name="T12" fmla="+- 0 19356 15818"/>
            <a:gd name="T13" fmla="*/ T12 w 3538"/>
            <a:gd name="T14" fmla="+- 0 5766 4604"/>
            <a:gd name="T15" fmla="*/ 5766 h 1162"/>
            <a:gd name="T16" fmla="+- 0 19356 15818"/>
            <a:gd name="T17" fmla="*/ T16 w 3538"/>
            <a:gd name="T18" fmla="+- 0 5475 4604"/>
            <a:gd name="T19" fmla="*/ 5475 h 1162"/>
            <a:gd name="T20" fmla="+- 0 19356 15818"/>
            <a:gd name="T21" fmla="*/ T20 w 3538"/>
            <a:gd name="T22" fmla="+- 0 4604 4604"/>
            <a:gd name="T23" fmla="*/ 4604 h 1162"/>
            <a:gd name="T24" fmla="+- 0 15818 15818"/>
            <a:gd name="T25" fmla="*/ T24 w 3538"/>
            <a:gd name="T26" fmla="+- 0 4604 4604"/>
            <a:gd name="T27" fmla="*/ 4604 h 1162"/>
            <a:gd name="T28" fmla="+- 0 15818 15818"/>
            <a:gd name="T29" fmla="*/ T28 w 3538"/>
            <a:gd name="T30" fmla="+- 0 4895 4604"/>
            <a:gd name="T31" fmla="*/ 4895 h 1162"/>
            <a:gd name="T32" fmla="+- 0 15818 15818"/>
            <a:gd name="T33" fmla="*/ T32 w 3538"/>
            <a:gd name="T34" fmla="+- 0 5185 4604"/>
            <a:gd name="T35" fmla="*/ 5185 h 1162"/>
            <a:gd name="T36" fmla="+- 0 15818 15818"/>
            <a:gd name="T37" fmla="*/ T36 w 3538"/>
            <a:gd name="T38" fmla="+- 0 5475 4604"/>
            <a:gd name="T39" fmla="*/ 5475 h 1162"/>
            <a:gd name="T40" fmla="+- 0 19356 15818"/>
            <a:gd name="T41" fmla="*/ T40 w 3538"/>
            <a:gd name="T42" fmla="+- 0 5475 4604"/>
            <a:gd name="T43" fmla="*/ 5475 h 1162"/>
            <a:gd name="T44" fmla="+- 0 19356 15818"/>
            <a:gd name="T45" fmla="*/ T44 w 3538"/>
            <a:gd name="T46" fmla="+- 0 5185 4604"/>
            <a:gd name="T47" fmla="*/ 5185 h 1162"/>
            <a:gd name="T48" fmla="+- 0 19356 15818"/>
            <a:gd name="T49" fmla="*/ T48 w 3538"/>
            <a:gd name="T50" fmla="+- 0 4895 4604"/>
            <a:gd name="T51" fmla="*/ 4895 h 1162"/>
            <a:gd name="T52" fmla="+- 0 19356 15818"/>
            <a:gd name="T53" fmla="*/ T52 w 3538"/>
            <a:gd name="T54" fmla="+- 0 4604 4604"/>
            <a:gd name="T55" fmla="*/ 4604 h 1162"/>
          </a:gdLst>
          <a:ahLst/>
          <a:cxnLst>
            <a:cxn ang="0">
              <a:pos x="T1" y="T3"/>
            </a:cxn>
            <a:cxn ang="0">
              <a:pos x="T5" y="T7"/>
            </a:cxn>
            <a:cxn ang="0">
              <a:pos x="T9" y="T11"/>
            </a:cxn>
            <a:cxn ang="0">
              <a:pos x="T13" y="T15"/>
            </a:cxn>
            <a:cxn ang="0">
              <a:pos x="T17" y="T19"/>
            </a:cxn>
            <a:cxn ang="0">
              <a:pos x="T21" y="T23"/>
            </a:cxn>
            <a:cxn ang="0">
              <a:pos x="T25" y="T27"/>
            </a:cxn>
            <a:cxn ang="0">
              <a:pos x="T29" y="T31"/>
            </a:cxn>
            <a:cxn ang="0">
              <a:pos x="T33" y="T35"/>
            </a:cxn>
            <a:cxn ang="0">
              <a:pos x="T37" y="T39"/>
            </a:cxn>
            <a:cxn ang="0">
              <a:pos x="T41" y="T43"/>
            </a:cxn>
            <a:cxn ang="0">
              <a:pos x="T45" y="T47"/>
            </a:cxn>
            <a:cxn ang="0">
              <a:pos x="T49" y="T51"/>
            </a:cxn>
            <a:cxn ang="0">
              <a:pos x="T53" y="T55"/>
            </a:cxn>
          </a:cxnLst>
          <a:rect l="0" t="0" r="r" b="b"/>
          <a:pathLst>
            <a:path w="3538" h="1162">
              <a:moveTo>
                <a:pt x="3538" y="871"/>
              </a:moveTo>
              <a:lnTo>
                <a:pt x="0" y="871"/>
              </a:lnTo>
              <a:lnTo>
                <a:pt x="0" y="1162"/>
              </a:lnTo>
              <a:lnTo>
                <a:pt x="3538" y="1162"/>
              </a:lnTo>
              <a:lnTo>
                <a:pt x="3538" y="871"/>
              </a:lnTo>
              <a:moveTo>
                <a:pt x="3538" y="0"/>
              </a:moveTo>
              <a:lnTo>
                <a:pt x="0" y="0"/>
              </a:lnTo>
              <a:lnTo>
                <a:pt x="0" y="291"/>
              </a:lnTo>
              <a:lnTo>
                <a:pt x="0" y="581"/>
              </a:lnTo>
              <a:lnTo>
                <a:pt x="0" y="871"/>
              </a:lnTo>
              <a:lnTo>
                <a:pt x="3538" y="871"/>
              </a:lnTo>
              <a:lnTo>
                <a:pt x="3538" y="581"/>
              </a:lnTo>
              <a:lnTo>
                <a:pt x="3538" y="291"/>
              </a:lnTo>
              <a:lnTo>
                <a:pt x="3538" y="0"/>
              </a:lnTo>
            </a:path>
          </a:pathLst>
        </a:custGeom>
        <a:solidFill>
          <a:srgbClr val="B6DC99"/>
        </a:solidFill>
        <a:ln>
          <a:noFill/>
        </a:ln>
        <a:extLst>
          <a:ext uri="{91240B29-F687-4F45-9708-019B960494DF}">
            <a14:hiddenLine xmlns:a14="http://schemas.microsoft.com/office/drawing/2010/main" w="9525">
              <a:solidFill>
                <a:srgbClr val="000000"/>
              </a:solidFill>
              <a:round/>
              <a:headEnd/>
              <a:tailEnd/>
            </a14:hiddenLine>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harles Yaghmour" id="{84274FA9-8CA3-4CEC-9261-8C63A947C932}" userId="Charles Yaghmour" providerId="None"/>
  <person displayName="Guest User" id="{E1611D20-1F7F-4E5D-A031-E49D39850D9B}" userId="S::urn:spo:anon#bed1aaec1047864a492121c1cef72d97a11cf7c5a9559dbe7dce870e48769c2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Q90" dT="2020-05-12T14:10:32.06" personId="{E1611D20-1F7F-4E5D-A031-E49D39850D9B}" id="{70B16DB0-4F3D-4CBC-B93B-AE0D56B69841}">
    <text xml:space="preserve">We will null this field out in the extract to avoid identifying sites.
</text>
  </threadedComment>
  <threadedComment ref="Q90" dT="2020-05-12T18:11:12.57" personId="{84274FA9-8CA3-4CEC-9261-8C63A947C932}" id="{7021D779-4793-406D-83C9-A02CE68345A0}" parentId="{70B16DB0-4F3D-4CBC-B93B-AE0D56B69841}">
    <text>CY: set to Ignore</text>
  </threadedComment>
  <threadedComment ref="Q206" dT="2020-05-12T14:22:42.90" personId="{E1611D20-1F7F-4E5D-A031-E49D39850D9B}" id="{704E87EB-E515-44BF-9906-A1982F151725}">
    <text xml:space="preserve">The proposed RxNorm lookup could be problematic. Vaccines may not be coded in RxNorm in the first place--they may be coded in some local format. FWIW, I think very few sites will have much populated in this table, but I could be wrong. (UNC does not populate this table at all.)
</text>
  </threadedComment>
  <threadedComment ref="Q241" dT="2020-05-12T14:36:08.17" personId="{E1611D20-1F7F-4E5D-A031-E49D39850D9B}" id="{451741B4-80F0-484B-B971-F8F8603BF8B3}">
    <text xml:space="preserve">This is just a text-based lab rseult (like "POSITIVE", "Not Detected", etc.)--OMOP must have a place for that--value_as_string right?
</text>
  </threadedComment>
  <threadedComment ref="Q268" dT="2020-05-12T14:51:16.41" personId="{E1611D20-1F7F-4E5D-A031-E49D39850D9B}" id="{1F377289-1A91-42CF-931A-D42D6EC884CE}">
    <text xml:space="preserve">PCORnet may have &gt;1 address per person, which the date fields helps sort out. Does OMOP have an equivalent?
</text>
  </threadedComment>
  <threadedComment ref="Q281" dT="2020-05-12T14:53:40.46" personId="{E1611D20-1F7F-4E5D-A031-E49D39850D9B}" id="{7D740FE9-8857-4EEE-9BDC-D75DABA5E2EF}">
    <text xml:space="preserve">In this table, med codes can EITHER by NDC or RxNorm (or something else, but most likely one of those two). How should we handle for OMOP? The MEDADMIN_TYPE field will at least tell you which type of code you'll find in this field.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github.com/OHDSI/CommonDataModel/releases/tag/v5.3.1" TargetMode="External"/><Relationship Id="rId2" Type="http://schemas.openxmlformats.org/officeDocument/2006/relationships/hyperlink" Target="mailto:shastak@samvit-solutions.com" TargetMode="External"/><Relationship Id="rId1" Type="http://schemas.openxmlformats.org/officeDocument/2006/relationships/hyperlink" Target="mailto:cyaghmour@samvit-solutions.com" TargetMode="External"/><Relationship Id="rId5" Type="http://schemas.openxmlformats.org/officeDocument/2006/relationships/printerSettings" Target="../printerSettings/printerSettings1.bin"/><Relationship Id="rId4" Type="http://schemas.openxmlformats.org/officeDocument/2006/relationships/hyperlink" Target="https://github.com/CDMFORUM/CDM-GUIDANCE/tree/master/Files%20for%20CDM%20page"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46124-4106-4EA3-8816-7DF1AAA92A97}">
  <sheetPr codeName="Sheet1">
    <tabColor theme="5" tint="-0.249977111117893"/>
  </sheetPr>
  <dimension ref="B1:J83"/>
  <sheetViews>
    <sheetView showGridLines="0" tabSelected="1" topLeftCell="A25" workbookViewId="0">
      <selection activeCell="C63" sqref="C63"/>
    </sheetView>
  </sheetViews>
  <sheetFormatPr defaultColWidth="8.88671875" defaultRowHeight="14.4" x14ac:dyDescent="0.3"/>
  <cols>
    <col min="1" max="2" width="2.44140625" style="1" customWidth="1"/>
    <col min="3" max="3" width="17.33203125" style="1" customWidth="1"/>
    <col min="4" max="4" width="12" style="1" customWidth="1"/>
    <col min="5" max="5" width="8.88671875" style="1" customWidth="1"/>
    <col min="6" max="9" width="8.88671875" style="1"/>
    <col min="10" max="10" width="2.33203125" style="1" customWidth="1"/>
    <col min="11" max="11" width="4.5546875" style="1" customWidth="1"/>
    <col min="12" max="16384" width="8.88671875" style="1"/>
  </cols>
  <sheetData>
    <row r="1" spans="2:10" ht="15" thickBot="1" x14ac:dyDescent="0.35"/>
    <row r="2" spans="2:10" x14ac:dyDescent="0.3">
      <c r="B2" s="5"/>
      <c r="C2" s="6"/>
      <c r="D2" s="6"/>
      <c r="E2" s="6"/>
      <c r="F2" s="6"/>
      <c r="G2" s="6"/>
      <c r="H2" s="6"/>
      <c r="I2" s="6"/>
      <c r="J2" s="7"/>
    </row>
    <row r="3" spans="2:10" x14ac:dyDescent="0.3">
      <c r="B3" s="8"/>
      <c r="C3" s="9" t="s">
        <v>0</v>
      </c>
      <c r="D3" s="10" t="s">
        <v>1</v>
      </c>
      <c r="E3" s="10"/>
      <c r="F3" s="10"/>
      <c r="G3" s="10"/>
      <c r="H3" s="10"/>
      <c r="I3" s="10"/>
      <c r="J3" s="11"/>
    </row>
    <row r="4" spans="2:10" x14ac:dyDescent="0.3">
      <c r="B4" s="8"/>
      <c r="C4" s="10"/>
      <c r="D4" s="10"/>
      <c r="E4" s="10"/>
      <c r="F4" s="10"/>
      <c r="G4" s="10"/>
      <c r="H4" s="10"/>
      <c r="I4" s="10"/>
      <c r="J4" s="11"/>
    </row>
    <row r="5" spans="2:10" ht="100.95" customHeight="1" x14ac:dyDescent="0.3">
      <c r="B5" s="8"/>
      <c r="C5" s="9" t="s">
        <v>2</v>
      </c>
      <c r="D5" s="88" t="s">
        <v>3</v>
      </c>
      <c r="E5" s="88"/>
      <c r="F5" s="88"/>
      <c r="G5" s="88"/>
      <c r="H5" s="88"/>
      <c r="I5" s="88"/>
      <c r="J5" s="11"/>
    </row>
    <row r="6" spans="2:10" x14ac:dyDescent="0.3">
      <c r="B6" s="8"/>
      <c r="C6" s="10"/>
      <c r="D6" s="10"/>
      <c r="E6" s="10"/>
      <c r="F6" s="10"/>
      <c r="G6" s="10"/>
      <c r="H6" s="10"/>
      <c r="I6" s="10"/>
      <c r="J6" s="11"/>
    </row>
    <row r="7" spans="2:10" x14ac:dyDescent="0.3">
      <c r="B7" s="8"/>
      <c r="C7" s="9" t="s">
        <v>4</v>
      </c>
      <c r="D7" s="10" t="s">
        <v>5</v>
      </c>
      <c r="E7" s="10"/>
      <c r="F7" s="10"/>
      <c r="G7" s="10"/>
      <c r="H7" s="10"/>
      <c r="I7" s="10"/>
      <c r="J7" s="11"/>
    </row>
    <row r="8" spans="2:10" x14ac:dyDescent="0.3">
      <c r="B8" s="8"/>
      <c r="C8" s="10"/>
      <c r="D8" s="18" t="s">
        <v>6</v>
      </c>
      <c r="E8" s="10"/>
      <c r="F8" s="10"/>
      <c r="G8" s="10"/>
      <c r="H8" s="10"/>
      <c r="I8" s="10"/>
      <c r="J8" s="11"/>
    </row>
    <row r="9" spans="2:10" x14ac:dyDescent="0.3">
      <c r="B9" s="8"/>
      <c r="C9" s="10"/>
      <c r="D9" s="18" t="s">
        <v>7</v>
      </c>
      <c r="E9" s="10"/>
      <c r="F9" s="10"/>
      <c r="G9" s="10"/>
      <c r="H9" s="10"/>
      <c r="I9" s="10"/>
      <c r="J9" s="11"/>
    </row>
    <row r="10" spans="2:10" x14ac:dyDescent="0.3">
      <c r="B10" s="8"/>
      <c r="C10" s="10"/>
      <c r="D10" s="10"/>
      <c r="E10" s="10"/>
      <c r="F10" s="10"/>
      <c r="G10" s="10"/>
      <c r="H10" s="10"/>
      <c r="I10" s="10"/>
      <c r="J10" s="11"/>
    </row>
    <row r="11" spans="2:10" x14ac:dyDescent="0.3">
      <c r="B11" s="8"/>
      <c r="C11" s="10"/>
      <c r="D11" s="10" t="s">
        <v>8</v>
      </c>
      <c r="E11" s="10"/>
      <c r="F11" s="10"/>
      <c r="G11" s="10"/>
      <c r="H11" s="10"/>
      <c r="I11" s="10"/>
      <c r="J11" s="11"/>
    </row>
    <row r="12" spans="2:10" x14ac:dyDescent="0.3">
      <c r="B12" s="8"/>
      <c r="C12" s="10"/>
      <c r="D12" s="12" t="s">
        <v>9</v>
      </c>
      <c r="E12" s="10"/>
      <c r="F12" s="10"/>
      <c r="G12" s="10"/>
      <c r="H12" s="10"/>
      <c r="I12" s="10"/>
      <c r="J12" s="11"/>
    </row>
    <row r="13" spans="2:10" x14ac:dyDescent="0.3">
      <c r="B13" s="8"/>
      <c r="C13" s="10"/>
      <c r="D13" s="10" t="s">
        <v>10</v>
      </c>
      <c r="E13" s="10"/>
      <c r="F13" s="10"/>
      <c r="G13" s="10"/>
      <c r="H13" s="10"/>
      <c r="I13" s="10"/>
      <c r="J13" s="11"/>
    </row>
    <row r="14" spans="2:10" x14ac:dyDescent="0.3">
      <c r="B14" s="8"/>
      <c r="C14" s="10"/>
      <c r="D14" s="10"/>
      <c r="E14" s="10"/>
      <c r="F14" s="10"/>
      <c r="G14" s="10"/>
      <c r="H14" s="10"/>
      <c r="I14" s="10"/>
      <c r="J14" s="11"/>
    </row>
    <row r="15" spans="2:10" x14ac:dyDescent="0.3">
      <c r="B15" s="8"/>
      <c r="C15" s="9" t="s">
        <v>11</v>
      </c>
      <c r="D15" s="10"/>
      <c r="E15" s="10"/>
      <c r="F15" s="10"/>
      <c r="G15" s="10"/>
      <c r="H15" s="10"/>
      <c r="I15" s="10"/>
      <c r="J15" s="11"/>
    </row>
    <row r="16" spans="2:10" ht="7.2" customHeight="1" thickBot="1" x14ac:dyDescent="0.35">
      <c r="B16" s="8"/>
      <c r="C16" s="10"/>
      <c r="D16" s="10"/>
      <c r="E16" s="10"/>
      <c r="F16" s="10"/>
      <c r="G16" s="10"/>
      <c r="H16" s="10"/>
      <c r="I16" s="10"/>
      <c r="J16" s="11"/>
    </row>
    <row r="17" spans="2:10" ht="15" thickBot="1" x14ac:dyDescent="0.35">
      <c r="B17" s="8"/>
      <c r="C17" s="21" t="s">
        <v>12</v>
      </c>
      <c r="D17" s="89" t="s">
        <v>13</v>
      </c>
      <c r="E17" s="90"/>
      <c r="F17" s="91" t="s">
        <v>14</v>
      </c>
      <c r="G17" s="91"/>
      <c r="H17" s="91"/>
      <c r="I17" s="90"/>
      <c r="J17" s="11"/>
    </row>
    <row r="18" spans="2:10" x14ac:dyDescent="0.3">
      <c r="B18" s="8"/>
      <c r="C18" s="13">
        <v>43955</v>
      </c>
      <c r="D18" s="92" t="s">
        <v>15</v>
      </c>
      <c r="E18" s="93"/>
      <c r="F18" s="94" t="s">
        <v>16</v>
      </c>
      <c r="G18" s="94"/>
      <c r="H18" s="94"/>
      <c r="I18" s="93"/>
      <c r="J18" s="11"/>
    </row>
    <row r="19" spans="2:10" ht="15" thickBot="1" x14ac:dyDescent="0.35">
      <c r="B19" s="8"/>
      <c r="C19" s="14"/>
      <c r="D19" s="79"/>
      <c r="E19" s="81"/>
      <c r="F19" s="80"/>
      <c r="G19" s="80"/>
      <c r="H19" s="80"/>
      <c r="I19" s="81"/>
      <c r="J19" s="11"/>
    </row>
    <row r="20" spans="2:10" x14ac:dyDescent="0.3">
      <c r="B20" s="8"/>
      <c r="C20" s="10"/>
      <c r="D20" s="10"/>
      <c r="E20" s="10"/>
      <c r="F20" s="10"/>
      <c r="G20" s="10"/>
      <c r="H20" s="10"/>
      <c r="I20" s="10"/>
      <c r="J20" s="11"/>
    </row>
    <row r="21" spans="2:10" ht="19.8" customHeight="1" thickBot="1" x14ac:dyDescent="0.35">
      <c r="B21" s="8"/>
      <c r="C21" s="9" t="s">
        <v>2271</v>
      </c>
      <c r="D21" s="10"/>
      <c r="E21" s="10"/>
      <c r="F21" s="10"/>
      <c r="G21" s="10"/>
      <c r="H21" s="10"/>
      <c r="I21" s="10"/>
      <c r="J21" s="11"/>
    </row>
    <row r="22" spans="2:10" ht="15" thickBot="1" x14ac:dyDescent="0.35">
      <c r="B22" s="8"/>
      <c r="C22" s="28" t="s">
        <v>12</v>
      </c>
      <c r="D22" s="91" t="s">
        <v>2272</v>
      </c>
      <c r="E22" s="91"/>
      <c r="F22" s="89" t="s">
        <v>14</v>
      </c>
      <c r="G22" s="91"/>
      <c r="H22" s="91"/>
      <c r="I22" s="90"/>
      <c r="J22" s="11"/>
    </row>
    <row r="23" spans="2:10" ht="13.8" customHeight="1" x14ac:dyDescent="0.3">
      <c r="B23" s="8"/>
      <c r="C23" s="29" t="s">
        <v>2273</v>
      </c>
      <c r="D23" s="5" t="s">
        <v>2282</v>
      </c>
      <c r="E23" s="7"/>
      <c r="F23" s="82" t="s">
        <v>2283</v>
      </c>
      <c r="G23" s="83"/>
      <c r="H23" s="83"/>
      <c r="I23" s="84"/>
      <c r="J23" s="11"/>
    </row>
    <row r="24" spans="2:10" x14ac:dyDescent="0.3">
      <c r="B24" s="8"/>
      <c r="C24" s="26"/>
      <c r="D24" s="8" t="s">
        <v>2280</v>
      </c>
      <c r="E24" s="11"/>
      <c r="F24" s="77"/>
      <c r="G24" s="73"/>
      <c r="H24" s="73"/>
      <c r="I24" s="78"/>
      <c r="J24" s="11"/>
    </row>
    <row r="25" spans="2:10" x14ac:dyDescent="0.3">
      <c r="B25" s="8"/>
      <c r="C25" s="26"/>
      <c r="D25" s="8" t="s">
        <v>2281</v>
      </c>
      <c r="E25" s="11"/>
      <c r="F25" s="77"/>
      <c r="G25" s="73"/>
      <c r="H25" s="73"/>
      <c r="I25" s="78"/>
      <c r="J25" s="11"/>
    </row>
    <row r="26" spans="2:10" x14ac:dyDescent="0.3">
      <c r="B26" s="8"/>
      <c r="C26" s="26"/>
      <c r="D26" s="8" t="s">
        <v>2274</v>
      </c>
      <c r="E26" s="11"/>
      <c r="F26" s="77"/>
      <c r="G26" s="73"/>
      <c r="H26" s="73"/>
      <c r="I26" s="78"/>
      <c r="J26" s="11"/>
    </row>
    <row r="27" spans="2:10" x14ac:dyDescent="0.3">
      <c r="B27" s="8"/>
      <c r="C27" s="26"/>
      <c r="D27" s="8" t="s">
        <v>2279</v>
      </c>
      <c r="E27" s="11"/>
      <c r="F27" s="77"/>
      <c r="G27" s="73"/>
      <c r="H27" s="73"/>
      <c r="I27" s="78"/>
      <c r="J27" s="11"/>
    </row>
    <row r="28" spans="2:10" x14ac:dyDescent="0.3">
      <c r="B28" s="8"/>
      <c r="C28" s="26"/>
      <c r="D28" s="8" t="s">
        <v>2275</v>
      </c>
      <c r="E28" s="11"/>
      <c r="F28" s="77"/>
      <c r="G28" s="73"/>
      <c r="H28" s="73"/>
      <c r="I28" s="78"/>
      <c r="J28" s="11"/>
    </row>
    <row r="29" spans="2:10" x14ac:dyDescent="0.3">
      <c r="B29" s="8"/>
      <c r="C29" s="26"/>
      <c r="D29" s="8" t="s">
        <v>2276</v>
      </c>
      <c r="E29" s="11"/>
      <c r="F29" s="77"/>
      <c r="G29" s="73"/>
      <c r="H29" s="73"/>
      <c r="I29" s="78"/>
      <c r="J29" s="11"/>
    </row>
    <row r="30" spans="2:10" x14ac:dyDescent="0.3">
      <c r="B30" s="8"/>
      <c r="C30" s="26"/>
      <c r="D30" s="8" t="s">
        <v>2277</v>
      </c>
      <c r="E30" s="11"/>
      <c r="F30" s="77"/>
      <c r="G30" s="73"/>
      <c r="H30" s="73"/>
      <c r="I30" s="78"/>
      <c r="J30" s="11"/>
    </row>
    <row r="31" spans="2:10" x14ac:dyDescent="0.3">
      <c r="B31" s="8"/>
      <c r="C31" s="31"/>
      <c r="D31" s="32" t="s">
        <v>2278</v>
      </c>
      <c r="E31" s="33"/>
      <c r="F31" s="85"/>
      <c r="G31" s="86"/>
      <c r="H31" s="86"/>
      <c r="I31" s="87"/>
      <c r="J31" s="11"/>
    </row>
    <row r="32" spans="2:10" x14ac:dyDescent="0.3">
      <c r="B32" s="8"/>
      <c r="C32" s="26" t="s">
        <v>2284</v>
      </c>
      <c r="D32" s="8" t="s">
        <v>2282</v>
      </c>
      <c r="E32" s="11"/>
      <c r="F32" s="74" t="s">
        <v>2285</v>
      </c>
      <c r="G32" s="75"/>
      <c r="H32" s="75"/>
      <c r="I32" s="76"/>
      <c r="J32" s="11"/>
    </row>
    <row r="33" spans="2:10" x14ac:dyDescent="0.3">
      <c r="B33" s="8"/>
      <c r="C33" s="26"/>
      <c r="D33" s="8" t="s">
        <v>2274</v>
      </c>
      <c r="E33" s="11"/>
      <c r="F33" s="77"/>
      <c r="G33" s="73"/>
      <c r="H33" s="73"/>
      <c r="I33" s="78"/>
      <c r="J33" s="11"/>
    </row>
    <row r="34" spans="2:10" x14ac:dyDescent="0.3">
      <c r="B34" s="8"/>
      <c r="C34" s="26"/>
      <c r="D34" s="8" t="s">
        <v>2279</v>
      </c>
      <c r="E34" s="11"/>
      <c r="F34" s="77"/>
      <c r="G34" s="73"/>
      <c r="H34" s="73"/>
      <c r="I34" s="78"/>
      <c r="J34" s="11"/>
    </row>
    <row r="35" spans="2:10" x14ac:dyDescent="0.3">
      <c r="B35" s="8"/>
      <c r="C35" s="26"/>
      <c r="D35" s="8" t="s">
        <v>2275</v>
      </c>
      <c r="E35" s="11"/>
      <c r="F35" s="77"/>
      <c r="G35" s="73"/>
      <c r="H35" s="73"/>
      <c r="I35" s="78"/>
      <c r="J35" s="11"/>
    </row>
    <row r="36" spans="2:10" x14ac:dyDescent="0.3">
      <c r="B36" s="8"/>
      <c r="C36" s="26"/>
      <c r="D36" s="8" t="s">
        <v>2301</v>
      </c>
      <c r="E36" s="11"/>
      <c r="F36" s="77"/>
      <c r="G36" s="73"/>
      <c r="H36" s="73"/>
      <c r="I36" s="78"/>
      <c r="J36" s="11"/>
    </row>
    <row r="37" spans="2:10" x14ac:dyDescent="0.3">
      <c r="B37" s="8"/>
      <c r="C37" s="26"/>
      <c r="D37" s="8" t="s">
        <v>2276</v>
      </c>
      <c r="E37" s="11"/>
      <c r="F37" s="77"/>
      <c r="G37" s="73"/>
      <c r="H37" s="73"/>
      <c r="I37" s="78"/>
      <c r="J37" s="11"/>
    </row>
    <row r="38" spans="2:10" x14ac:dyDescent="0.3">
      <c r="B38" s="8"/>
      <c r="C38" s="26"/>
      <c r="D38" s="8" t="s">
        <v>2277</v>
      </c>
      <c r="E38" s="11"/>
      <c r="F38" s="77"/>
      <c r="G38" s="73"/>
      <c r="H38" s="73"/>
      <c r="I38" s="78"/>
      <c r="J38" s="11"/>
    </row>
    <row r="39" spans="2:10" x14ac:dyDescent="0.3">
      <c r="B39" s="8"/>
      <c r="C39" s="26"/>
      <c r="D39" s="8" t="s">
        <v>2278</v>
      </c>
      <c r="E39" s="11"/>
      <c r="F39" s="24"/>
      <c r="G39" s="30"/>
      <c r="H39" s="30"/>
      <c r="I39" s="25"/>
      <c r="J39" s="11"/>
    </row>
    <row r="40" spans="2:10" x14ac:dyDescent="0.3">
      <c r="B40" s="8"/>
      <c r="C40" s="31"/>
      <c r="D40" s="32" t="s">
        <v>2300</v>
      </c>
      <c r="E40" s="33"/>
      <c r="F40" s="34"/>
      <c r="G40" s="35"/>
      <c r="H40" s="35"/>
      <c r="I40" s="36"/>
      <c r="J40" s="11"/>
    </row>
    <row r="41" spans="2:10" ht="14.4" customHeight="1" x14ac:dyDescent="0.3">
      <c r="B41" s="8"/>
      <c r="C41" s="26" t="s">
        <v>2315</v>
      </c>
      <c r="D41" s="8" t="s">
        <v>2282</v>
      </c>
      <c r="E41" s="11"/>
      <c r="F41" s="74" t="s">
        <v>2320</v>
      </c>
      <c r="G41" s="75"/>
      <c r="H41" s="75"/>
      <c r="I41" s="76"/>
      <c r="J41" s="11"/>
    </row>
    <row r="42" spans="2:10" x14ac:dyDescent="0.3">
      <c r="B42" s="8"/>
      <c r="C42" s="26"/>
      <c r="D42" s="8" t="s">
        <v>2274</v>
      </c>
      <c r="E42" s="11"/>
      <c r="F42" s="77"/>
      <c r="G42" s="73"/>
      <c r="H42" s="73"/>
      <c r="I42" s="78"/>
      <c r="J42" s="11"/>
    </row>
    <row r="43" spans="2:10" x14ac:dyDescent="0.3">
      <c r="B43" s="8"/>
      <c r="C43" s="26"/>
      <c r="D43" s="8" t="s">
        <v>2316</v>
      </c>
      <c r="E43" s="11"/>
      <c r="F43" s="77"/>
      <c r="G43" s="73"/>
      <c r="H43" s="73"/>
      <c r="I43" s="78"/>
      <c r="J43" s="11"/>
    </row>
    <row r="44" spans="2:10" x14ac:dyDescent="0.3">
      <c r="B44" s="8"/>
      <c r="C44" s="26"/>
      <c r="D44" s="8" t="s">
        <v>2319</v>
      </c>
      <c r="E44" s="11"/>
      <c r="F44" s="77"/>
      <c r="G44" s="73"/>
      <c r="H44" s="73"/>
      <c r="I44" s="78"/>
      <c r="J44" s="11"/>
    </row>
    <row r="45" spans="2:10" x14ac:dyDescent="0.3">
      <c r="B45" s="8"/>
      <c r="C45" s="26"/>
      <c r="D45" s="8" t="s">
        <v>2279</v>
      </c>
      <c r="E45" s="11"/>
      <c r="F45" s="77"/>
      <c r="G45" s="73"/>
      <c r="H45" s="73"/>
      <c r="I45" s="78"/>
      <c r="J45" s="11"/>
    </row>
    <row r="46" spans="2:10" x14ac:dyDescent="0.3">
      <c r="B46" s="8"/>
      <c r="C46" s="26"/>
      <c r="D46" s="8" t="s">
        <v>2275</v>
      </c>
      <c r="E46" s="11"/>
      <c r="F46" s="77"/>
      <c r="G46" s="73"/>
      <c r="H46" s="73"/>
      <c r="I46" s="78"/>
      <c r="J46" s="11"/>
    </row>
    <row r="47" spans="2:10" x14ac:dyDescent="0.3">
      <c r="B47" s="8"/>
      <c r="C47" s="26"/>
      <c r="D47" s="8" t="s">
        <v>2301</v>
      </c>
      <c r="E47" s="11"/>
      <c r="F47" s="77"/>
      <c r="G47" s="73"/>
      <c r="H47" s="73"/>
      <c r="I47" s="78"/>
      <c r="J47" s="11"/>
    </row>
    <row r="48" spans="2:10" x14ac:dyDescent="0.3">
      <c r="B48" s="8"/>
      <c r="C48" s="26"/>
      <c r="D48" s="8" t="s">
        <v>2276</v>
      </c>
      <c r="E48" s="11"/>
      <c r="F48" s="57"/>
      <c r="G48" s="58"/>
      <c r="H48" s="58"/>
      <c r="I48" s="59"/>
      <c r="J48" s="11"/>
    </row>
    <row r="49" spans="2:10" x14ac:dyDescent="0.3">
      <c r="B49" s="8"/>
      <c r="C49" s="26"/>
      <c r="D49" s="8" t="s">
        <v>2317</v>
      </c>
      <c r="E49" s="11"/>
      <c r="F49" s="57"/>
      <c r="G49" s="58"/>
      <c r="H49" s="58"/>
      <c r="I49" s="59"/>
      <c r="J49" s="11"/>
    </row>
    <row r="50" spans="2:10" x14ac:dyDescent="0.3">
      <c r="B50" s="8"/>
      <c r="C50" s="26"/>
      <c r="D50" s="8" t="s">
        <v>2277</v>
      </c>
      <c r="E50" s="11"/>
      <c r="F50" s="57"/>
      <c r="G50" s="58"/>
      <c r="H50" s="58"/>
      <c r="I50" s="59"/>
      <c r="J50" s="11"/>
    </row>
    <row r="51" spans="2:10" x14ac:dyDescent="0.3">
      <c r="B51" s="8"/>
      <c r="C51" s="26"/>
      <c r="D51" s="8" t="s">
        <v>2278</v>
      </c>
      <c r="E51" s="11"/>
      <c r="F51" s="57"/>
      <c r="G51" s="58"/>
      <c r="H51" s="58"/>
      <c r="I51" s="59"/>
      <c r="J51" s="11"/>
    </row>
    <row r="52" spans="2:10" x14ac:dyDescent="0.3">
      <c r="B52" s="8"/>
      <c r="C52" s="26"/>
      <c r="D52" s="8" t="s">
        <v>2300</v>
      </c>
      <c r="E52" s="11"/>
      <c r="F52" s="57"/>
      <c r="G52" s="58"/>
      <c r="H52" s="58"/>
      <c r="I52" s="59"/>
      <c r="J52" s="11"/>
    </row>
    <row r="53" spans="2:10" x14ac:dyDescent="0.3">
      <c r="B53" s="8"/>
      <c r="C53" s="31"/>
      <c r="D53" s="32" t="s">
        <v>2318</v>
      </c>
      <c r="E53" s="33"/>
      <c r="F53" s="60"/>
      <c r="G53" s="61"/>
      <c r="H53" s="61"/>
      <c r="I53" s="62"/>
      <c r="J53" s="11"/>
    </row>
    <row r="54" spans="2:10" x14ac:dyDescent="0.3">
      <c r="B54" s="8"/>
      <c r="C54" s="26" t="s">
        <v>2340</v>
      </c>
      <c r="D54" s="8" t="s">
        <v>2282</v>
      </c>
      <c r="E54" s="11"/>
      <c r="F54" s="74" t="s">
        <v>2341</v>
      </c>
      <c r="G54" s="75"/>
      <c r="H54" s="75"/>
      <c r="I54" s="76"/>
      <c r="J54" s="11"/>
    </row>
    <row r="55" spans="2:10" x14ac:dyDescent="0.3">
      <c r="B55" s="8"/>
      <c r="C55" s="26"/>
      <c r="D55" s="8" t="s">
        <v>2274</v>
      </c>
      <c r="E55" s="11"/>
      <c r="F55" s="77"/>
      <c r="G55" s="73"/>
      <c r="H55" s="73"/>
      <c r="I55" s="78"/>
      <c r="J55" s="11"/>
    </row>
    <row r="56" spans="2:10" x14ac:dyDescent="0.3">
      <c r="B56" s="8"/>
      <c r="C56" s="26"/>
      <c r="D56" s="8" t="s">
        <v>2279</v>
      </c>
      <c r="E56" s="11"/>
      <c r="F56" s="77"/>
      <c r="G56" s="73"/>
      <c r="H56" s="73"/>
      <c r="I56" s="78"/>
      <c r="J56" s="11"/>
    </row>
    <row r="57" spans="2:10" x14ac:dyDescent="0.3">
      <c r="B57" s="8"/>
      <c r="C57" s="26"/>
      <c r="D57" s="8" t="s">
        <v>2275</v>
      </c>
      <c r="E57" s="11"/>
      <c r="F57" s="77"/>
      <c r="G57" s="73"/>
      <c r="H57" s="73"/>
      <c r="I57" s="78"/>
      <c r="J57" s="11"/>
    </row>
    <row r="58" spans="2:10" x14ac:dyDescent="0.3">
      <c r="B58" s="8"/>
      <c r="C58" s="26"/>
      <c r="D58" s="8" t="s">
        <v>2301</v>
      </c>
      <c r="E58" s="11"/>
      <c r="F58" s="38"/>
      <c r="G58" s="30"/>
      <c r="H58" s="30"/>
      <c r="I58" s="39"/>
      <c r="J58" s="11"/>
    </row>
    <row r="59" spans="2:10" x14ac:dyDescent="0.3">
      <c r="B59" s="8"/>
      <c r="C59" s="26"/>
      <c r="D59" s="8" t="s">
        <v>2276</v>
      </c>
      <c r="E59" s="11"/>
      <c r="F59" s="38"/>
      <c r="G59" s="30"/>
      <c r="H59" s="30"/>
      <c r="I59" s="39"/>
      <c r="J59" s="11"/>
    </row>
    <row r="60" spans="2:10" x14ac:dyDescent="0.3">
      <c r="B60" s="8"/>
      <c r="C60" s="26"/>
      <c r="D60" s="8" t="s">
        <v>2277</v>
      </c>
      <c r="E60" s="11"/>
      <c r="F60" s="38"/>
      <c r="G60" s="30"/>
      <c r="H60" s="30"/>
      <c r="I60" s="39"/>
      <c r="J60" s="11"/>
    </row>
    <row r="61" spans="2:10" x14ac:dyDescent="0.3">
      <c r="B61" s="8"/>
      <c r="C61" s="26"/>
      <c r="D61" s="8" t="s">
        <v>2278</v>
      </c>
      <c r="E61" s="11"/>
      <c r="F61" s="38"/>
      <c r="G61" s="30"/>
      <c r="H61" s="30"/>
      <c r="I61" s="39"/>
      <c r="J61" s="11"/>
    </row>
    <row r="62" spans="2:10" x14ac:dyDescent="0.3">
      <c r="B62" s="8"/>
      <c r="C62" s="31"/>
      <c r="D62" s="32" t="s">
        <v>2300</v>
      </c>
      <c r="E62" s="33"/>
      <c r="F62" s="34"/>
      <c r="G62" s="35"/>
      <c r="H62" s="35"/>
      <c r="I62" s="36"/>
      <c r="J62" s="11"/>
    </row>
    <row r="63" spans="2:10" x14ac:dyDescent="0.3">
      <c r="B63" s="8"/>
      <c r="C63" s="26" t="s">
        <v>2392</v>
      </c>
      <c r="D63" s="8" t="s">
        <v>2274</v>
      </c>
      <c r="E63" s="11"/>
      <c r="F63" s="74" t="s">
        <v>2394</v>
      </c>
      <c r="G63" s="75"/>
      <c r="H63" s="75"/>
      <c r="I63" s="76"/>
      <c r="J63" s="11"/>
    </row>
    <row r="64" spans="2:10" x14ac:dyDescent="0.3">
      <c r="B64" s="8"/>
      <c r="C64" s="26"/>
      <c r="D64" s="8" t="s">
        <v>2316</v>
      </c>
      <c r="E64" s="11"/>
      <c r="F64" s="77"/>
      <c r="G64" s="73"/>
      <c r="H64" s="73"/>
      <c r="I64" s="78"/>
      <c r="J64" s="11"/>
    </row>
    <row r="65" spans="2:10" x14ac:dyDescent="0.3">
      <c r="B65" s="8"/>
      <c r="C65" s="26"/>
      <c r="D65" s="8" t="s">
        <v>2279</v>
      </c>
      <c r="E65" s="11"/>
      <c r="F65" s="77"/>
      <c r="G65" s="73"/>
      <c r="H65" s="73"/>
      <c r="I65" s="78"/>
      <c r="J65" s="11"/>
    </row>
    <row r="66" spans="2:10" x14ac:dyDescent="0.3">
      <c r="B66" s="8"/>
      <c r="C66" s="26"/>
      <c r="D66" s="8" t="s">
        <v>2275</v>
      </c>
      <c r="E66" s="11"/>
      <c r="F66" s="77"/>
      <c r="G66" s="73"/>
      <c r="H66" s="73"/>
      <c r="I66" s="78"/>
      <c r="J66" s="11"/>
    </row>
    <row r="67" spans="2:10" x14ac:dyDescent="0.3">
      <c r="B67" s="8"/>
      <c r="C67" s="26"/>
      <c r="D67" s="8" t="s">
        <v>2301</v>
      </c>
      <c r="E67" s="11"/>
      <c r="F67" s="38"/>
      <c r="G67" s="30"/>
      <c r="H67" s="30"/>
      <c r="I67" s="39"/>
      <c r="J67" s="11"/>
    </row>
    <row r="68" spans="2:10" x14ac:dyDescent="0.3">
      <c r="B68" s="8"/>
      <c r="C68" s="26"/>
      <c r="D68" s="8" t="s">
        <v>2317</v>
      </c>
      <c r="E68" s="11"/>
      <c r="F68" s="65"/>
      <c r="G68" s="30"/>
      <c r="H68" s="30"/>
      <c r="I68" s="66"/>
      <c r="J68" s="11"/>
    </row>
    <row r="69" spans="2:10" x14ac:dyDescent="0.3">
      <c r="B69" s="8"/>
      <c r="C69" s="26"/>
      <c r="D69" s="8" t="s">
        <v>2277</v>
      </c>
      <c r="E69" s="11"/>
      <c r="F69" s="65"/>
      <c r="G69" s="30"/>
      <c r="H69" s="30"/>
      <c r="I69" s="66"/>
      <c r="J69" s="11"/>
    </row>
    <row r="70" spans="2:10" x14ac:dyDescent="0.3">
      <c r="B70" s="8"/>
      <c r="C70" s="26"/>
      <c r="D70" s="8" t="s">
        <v>2278</v>
      </c>
      <c r="E70" s="11"/>
      <c r="F70" s="65"/>
      <c r="G70" s="30"/>
      <c r="H70" s="30"/>
      <c r="I70" s="66"/>
      <c r="J70" s="11"/>
    </row>
    <row r="71" spans="2:10" x14ac:dyDescent="0.3">
      <c r="B71" s="8"/>
      <c r="C71" s="26"/>
      <c r="D71" s="8" t="s">
        <v>2300</v>
      </c>
      <c r="E71" s="11"/>
      <c r="F71" s="65"/>
      <c r="G71" s="30"/>
      <c r="H71" s="30"/>
      <c r="I71" s="66"/>
      <c r="J71" s="11"/>
    </row>
    <row r="72" spans="2:10" x14ac:dyDescent="0.3">
      <c r="B72" s="8"/>
      <c r="C72" s="26"/>
      <c r="D72" s="8" t="s">
        <v>2318</v>
      </c>
      <c r="E72" s="11"/>
      <c r="F72" s="65"/>
      <c r="G72" s="30"/>
      <c r="H72" s="30"/>
      <c r="I72" s="66"/>
      <c r="J72" s="11"/>
    </row>
    <row r="73" spans="2:10" x14ac:dyDescent="0.3">
      <c r="B73" s="8"/>
      <c r="C73" s="26"/>
      <c r="D73" s="8"/>
      <c r="E73" s="11"/>
      <c r="F73" s="65"/>
      <c r="G73" s="30"/>
      <c r="H73" s="30"/>
      <c r="I73" s="66"/>
      <c r="J73" s="11"/>
    </row>
    <row r="74" spans="2:10" ht="15" thickBot="1" x14ac:dyDescent="0.35">
      <c r="B74" s="8"/>
      <c r="C74" s="27"/>
      <c r="D74" s="14"/>
      <c r="E74" s="16"/>
      <c r="F74" s="79"/>
      <c r="G74" s="80"/>
      <c r="H74" s="80"/>
      <c r="I74" s="81"/>
      <c r="J74" s="11"/>
    </row>
    <row r="75" spans="2:10" x14ac:dyDescent="0.3">
      <c r="B75" s="8"/>
      <c r="C75" s="10"/>
      <c r="D75" s="10"/>
      <c r="E75" s="10"/>
      <c r="F75" s="10"/>
      <c r="G75" s="10"/>
      <c r="H75" s="10"/>
      <c r="I75" s="10"/>
      <c r="J75" s="11"/>
    </row>
    <row r="76" spans="2:10" x14ac:dyDescent="0.3">
      <c r="B76" s="8"/>
      <c r="C76" s="9" t="s">
        <v>17</v>
      </c>
      <c r="D76" s="10"/>
      <c r="E76" s="10"/>
      <c r="F76" s="10"/>
      <c r="G76" s="10"/>
      <c r="H76" s="10"/>
      <c r="I76" s="10"/>
      <c r="J76" s="11"/>
    </row>
    <row r="77" spans="2:10" ht="33" customHeight="1" x14ac:dyDescent="0.3">
      <c r="B77" s="8"/>
      <c r="C77" s="73" t="s">
        <v>18</v>
      </c>
      <c r="D77" s="73"/>
      <c r="E77" s="73"/>
      <c r="F77" s="73"/>
      <c r="G77" s="73"/>
      <c r="H77" s="73"/>
      <c r="I77" s="73"/>
      <c r="J77" s="11"/>
    </row>
    <row r="78" spans="2:10" ht="19.95" customHeight="1" x14ac:dyDescent="0.3">
      <c r="B78" s="8"/>
      <c r="C78" s="72" t="s">
        <v>19</v>
      </c>
      <c r="D78" s="72"/>
      <c r="E78" s="72"/>
      <c r="F78" s="72"/>
      <c r="G78" s="72"/>
      <c r="H78" s="72"/>
      <c r="I78" s="72"/>
      <c r="J78" s="11"/>
    </row>
    <row r="79" spans="2:10" ht="19.95" customHeight="1" x14ac:dyDescent="0.3">
      <c r="B79" s="8"/>
      <c r="C79" s="72" t="s">
        <v>20</v>
      </c>
      <c r="D79" s="72"/>
      <c r="E79" s="72"/>
      <c r="F79" s="72"/>
      <c r="G79" s="72"/>
      <c r="H79" s="72"/>
      <c r="I79" s="72"/>
      <c r="J79" s="11"/>
    </row>
    <row r="80" spans="2:10" ht="15" customHeight="1" x14ac:dyDescent="0.3">
      <c r="B80" s="8"/>
      <c r="C80" s="9"/>
      <c r="D80" s="20"/>
      <c r="E80" s="20"/>
      <c r="F80" s="20"/>
      <c r="G80" s="20"/>
      <c r="H80" s="20"/>
      <c r="I80" s="20"/>
      <c r="J80" s="11"/>
    </row>
    <row r="81" spans="2:10" ht="15" thickBot="1" x14ac:dyDescent="0.35">
      <c r="B81" s="14"/>
      <c r="C81" s="15"/>
      <c r="D81" s="15"/>
      <c r="E81" s="15"/>
      <c r="F81" s="15"/>
      <c r="G81" s="15"/>
      <c r="H81" s="15"/>
      <c r="I81" s="15"/>
      <c r="J81" s="16"/>
    </row>
    <row r="83" spans="2:10" x14ac:dyDescent="0.3">
      <c r="B83" s="17"/>
    </row>
  </sheetData>
  <sortState xmlns:xlrd2="http://schemas.microsoft.com/office/spreadsheetml/2017/richdata2" ref="M22:M30">
    <sortCondition ref="M22"/>
  </sortState>
  <mergeCells count="18">
    <mergeCell ref="F23:I31"/>
    <mergeCell ref="D5:I5"/>
    <mergeCell ref="D17:E17"/>
    <mergeCell ref="F17:I17"/>
    <mergeCell ref="D18:E18"/>
    <mergeCell ref="F18:I18"/>
    <mergeCell ref="F22:I22"/>
    <mergeCell ref="D22:E22"/>
    <mergeCell ref="D19:E19"/>
    <mergeCell ref="F19:I19"/>
    <mergeCell ref="C79:I79"/>
    <mergeCell ref="C78:I78"/>
    <mergeCell ref="C77:I77"/>
    <mergeCell ref="F32:I38"/>
    <mergeCell ref="F74:I74"/>
    <mergeCell ref="F41:I47"/>
    <mergeCell ref="F54:I57"/>
    <mergeCell ref="F63:I66"/>
  </mergeCells>
  <phoneticPr fontId="7" type="noConversion"/>
  <hyperlinks>
    <hyperlink ref="D12" r:id="rId1" xr:uid="{FC0503D0-AF61-48A3-A28C-4B83EDE2A9F7}"/>
    <hyperlink ref="D8" r:id="rId2" xr:uid="{569B2787-5CCC-4288-B685-E50A74A9F28A}"/>
    <hyperlink ref="C78:I78" r:id="rId3" display="   - OMOP v5.3.1" xr:uid="{2EC68C73-7EF1-4330-8DDD-BC723170EA9E}"/>
    <hyperlink ref="C79:I79" r:id="rId4" display="PCORNET v5.1" xr:uid="{E2FEC758-1EE1-4D8F-B8C7-0061534E743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7896D-E885-40BB-8407-CE17CCA2CDAE}">
  <sheetPr codeName="Sheet3">
    <tabColor theme="9" tint="-0.249977111117893"/>
  </sheetPr>
  <dimension ref="A1:Q508"/>
  <sheetViews>
    <sheetView workbookViewId="0">
      <pane xSplit="5" ySplit="2" topLeftCell="F3" activePane="bottomRight" state="frozen"/>
      <selection pane="topRight" activeCell="F1" sqref="F1"/>
      <selection pane="bottomLeft" activeCell="D2" sqref="D2"/>
      <selection pane="bottomRight" activeCell="D3" sqref="D3"/>
    </sheetView>
  </sheetViews>
  <sheetFormatPr defaultColWidth="8.88671875" defaultRowHeight="16.2" customHeight="1" x14ac:dyDescent="0.3"/>
  <cols>
    <col min="1" max="2" width="8.88671875" style="44" hidden="1" customWidth="1"/>
    <col min="3" max="3" width="9" style="44" hidden="1" customWidth="1"/>
    <col min="4" max="4" width="16.88671875" style="50" customWidth="1"/>
    <col min="5" max="5" width="29.6640625" style="50" customWidth="1"/>
    <col min="6" max="6" width="15.5546875" style="50" customWidth="1"/>
    <col min="7" max="7" width="13.5546875" style="50" customWidth="1"/>
    <col min="8" max="8" width="46.21875" style="50" customWidth="1"/>
    <col min="9" max="9" width="25.33203125" style="41" customWidth="1"/>
    <col min="10" max="10" width="15.5546875" style="41" customWidth="1"/>
    <col min="11" max="11" width="22.21875" style="41" customWidth="1"/>
    <col min="12" max="12" width="40.88671875" style="50" customWidth="1"/>
    <col min="13" max="13" width="4.6640625" style="50" customWidth="1"/>
    <col min="14" max="14" width="6.77734375" style="50" customWidth="1"/>
    <col min="15" max="15" width="10.44140625" style="41" customWidth="1"/>
    <col min="16" max="16" width="19.33203125" style="41" customWidth="1"/>
    <col min="17" max="17" width="37.109375" style="37" customWidth="1"/>
    <col min="18" max="16384" width="8.88671875" style="44"/>
  </cols>
  <sheetData>
    <row r="1" spans="1:17" ht="16.2" customHeight="1" x14ac:dyDescent="0.3">
      <c r="D1" s="98" t="s">
        <v>20</v>
      </c>
      <c r="E1" s="98"/>
      <c r="F1" s="98"/>
      <c r="G1" s="98"/>
      <c r="H1" s="98"/>
      <c r="I1" s="98"/>
      <c r="J1" s="98"/>
      <c r="K1" s="99"/>
      <c r="L1" s="95" t="s">
        <v>19</v>
      </c>
      <c r="M1" s="96"/>
      <c r="N1" s="96"/>
      <c r="O1" s="96"/>
      <c r="P1" s="97"/>
      <c r="Q1" s="100" t="s">
        <v>21</v>
      </c>
    </row>
    <row r="2" spans="1:17" s="49" customFormat="1" ht="16.2" customHeight="1" x14ac:dyDescent="0.3">
      <c r="A2" s="51" t="s">
        <v>22</v>
      </c>
      <c r="B2" s="51" t="s">
        <v>23</v>
      </c>
      <c r="C2" s="51" t="s">
        <v>24</v>
      </c>
      <c r="D2" s="46" t="s">
        <v>25</v>
      </c>
      <c r="E2" s="46" t="s">
        <v>26</v>
      </c>
      <c r="F2" s="47" t="s">
        <v>27</v>
      </c>
      <c r="G2" s="46" t="s">
        <v>28</v>
      </c>
      <c r="H2" s="46" t="s">
        <v>29</v>
      </c>
      <c r="I2" s="47" t="s">
        <v>30</v>
      </c>
      <c r="J2" s="47" t="s">
        <v>31</v>
      </c>
      <c r="K2" s="47" t="s">
        <v>32</v>
      </c>
      <c r="L2" s="48" t="s">
        <v>33</v>
      </c>
      <c r="M2" s="48" t="s">
        <v>1382</v>
      </c>
      <c r="N2" s="48" t="s">
        <v>1383</v>
      </c>
      <c r="O2" s="40" t="s">
        <v>34</v>
      </c>
      <c r="P2" s="40" t="s">
        <v>35</v>
      </c>
      <c r="Q2" s="100"/>
    </row>
    <row r="3" spans="1:17" ht="16.2" customHeight="1" x14ac:dyDescent="0.3">
      <c r="A3" s="44">
        <v>451.9</v>
      </c>
      <c r="B3" s="44">
        <v>0</v>
      </c>
      <c r="D3" s="50" t="s">
        <v>36</v>
      </c>
      <c r="L3" s="50" t="s">
        <v>37</v>
      </c>
      <c r="M3" s="50" t="str">
        <f t="shared" ref="M3:M66" si="0">IF(_xlfn.IFNA(VLOOKUP(L3,omop_tbl_col_def,3,FALSE),"")=0,"",_xlfn.IFNA(VLOOKUP(L3,omop_tbl_col_def,3,FALSE),""))</f>
        <v/>
      </c>
      <c r="N3" s="50" t="str">
        <f t="shared" ref="N3:N66" si="1">IF(_xlfn.IFNA(VLOOKUP(L3,omop_tbl_col_def,4,FALSE),"")=0,"",_xlfn.IFNA(VLOOKUP(L3,omop_tbl_col_def,4,FALSE),""))</f>
        <v/>
      </c>
      <c r="O3" s="41" t="str">
        <f t="shared" ref="O3:O66" si="2">IF(_xlfn.IFNA(VLOOKUP(L3,omop_tbl_col_def,2,FALSE),"")=0,"",_xlfn.IFNA(VLOOKUP(L3,omop_tbl_col_def,2,FALSE),""))</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3" s="42" t="s">
        <v>2264</v>
      </c>
      <c r="Q3" s="44"/>
    </row>
    <row r="4" spans="1:17" ht="16.2" customHeight="1" x14ac:dyDescent="0.3">
      <c r="A4" s="44">
        <v>452</v>
      </c>
      <c r="B4" s="44">
        <v>1</v>
      </c>
      <c r="C4" s="44" t="s">
        <v>38</v>
      </c>
      <c r="D4" s="50" t="s">
        <v>36</v>
      </c>
      <c r="E4" s="50" t="s">
        <v>39</v>
      </c>
      <c r="F4" s="50" t="s">
        <v>40</v>
      </c>
      <c r="G4" s="50" t="s">
        <v>41</v>
      </c>
      <c r="H4" s="50" t="s">
        <v>42</v>
      </c>
      <c r="I4" s="41" t="s">
        <v>43</v>
      </c>
      <c r="J4" s="41" t="s">
        <v>44</v>
      </c>
      <c r="L4" s="50" t="s">
        <v>45</v>
      </c>
      <c r="M4" s="50" t="str">
        <f t="shared" si="0"/>
        <v>Yes</v>
      </c>
      <c r="N4" s="50" t="str">
        <f t="shared" si="1"/>
        <v>INTEGER</v>
      </c>
      <c r="O4" s="41" t="str">
        <f t="shared" si="2"/>
        <v>A unique identifier for each Condition Occurrence event.</v>
      </c>
      <c r="P4" s="41" t="s">
        <v>2251</v>
      </c>
      <c r="Q4" s="44"/>
    </row>
    <row r="5" spans="1:17" ht="16.2" customHeight="1" x14ac:dyDescent="0.3">
      <c r="A5" s="44">
        <v>453</v>
      </c>
      <c r="B5" s="44">
        <v>2</v>
      </c>
      <c r="C5" s="44" t="s">
        <v>38</v>
      </c>
      <c r="D5" s="50" t="s">
        <v>36</v>
      </c>
      <c r="E5" s="50" t="s">
        <v>46</v>
      </c>
      <c r="F5" s="50" t="s">
        <v>40</v>
      </c>
      <c r="G5" s="50" t="s">
        <v>41</v>
      </c>
      <c r="H5" s="50" t="s">
        <v>42</v>
      </c>
      <c r="I5" s="41" t="s">
        <v>47</v>
      </c>
      <c r="J5" s="41" t="s">
        <v>48</v>
      </c>
      <c r="K5" s="41" t="s">
        <v>49</v>
      </c>
      <c r="L5" s="50" t="s">
        <v>50</v>
      </c>
      <c r="M5" s="50" t="str">
        <f t="shared" si="0"/>
        <v>Yes</v>
      </c>
      <c r="N5" s="50" t="str">
        <f t="shared" si="1"/>
        <v>INTEGER</v>
      </c>
      <c r="O5" s="41" t="str">
        <f t="shared" si="2"/>
        <v>A foreign key identifier to the Person who is experiencing the condition. The demographic details of that Person are stored in the PERSON table.</v>
      </c>
      <c r="Q5" s="44"/>
    </row>
    <row r="6" spans="1:17" ht="16.2" customHeight="1" x14ac:dyDescent="0.3">
      <c r="A6" s="44">
        <v>454</v>
      </c>
      <c r="B6" s="44">
        <v>3</v>
      </c>
      <c r="C6" s="44" t="s">
        <v>38</v>
      </c>
      <c r="D6" s="50" t="s">
        <v>36</v>
      </c>
      <c r="E6" s="50" t="s">
        <v>51</v>
      </c>
      <c r="F6" s="50" t="s">
        <v>40</v>
      </c>
      <c r="G6" s="50" t="s">
        <v>41</v>
      </c>
      <c r="H6" s="50" t="s">
        <v>42</v>
      </c>
      <c r="I6" s="41" t="s">
        <v>52</v>
      </c>
      <c r="J6" s="41" t="s">
        <v>53</v>
      </c>
      <c r="K6" s="41" t="s">
        <v>54</v>
      </c>
      <c r="L6" s="50" t="s">
        <v>55</v>
      </c>
      <c r="M6" s="50" t="str">
        <f t="shared" si="0"/>
        <v>No</v>
      </c>
      <c r="N6" s="50" t="str">
        <f t="shared" si="1"/>
        <v>INTEGER</v>
      </c>
      <c r="O6" s="41" t="str">
        <f t="shared" si="2"/>
        <v>A foreign key to the visit in the VISIT_OCCURRENCE table during which the Condition was determined (diagnosed).</v>
      </c>
      <c r="Q6" s="44"/>
    </row>
    <row r="7" spans="1:17" ht="16.2" customHeight="1" x14ac:dyDescent="0.3">
      <c r="A7" s="44">
        <v>455</v>
      </c>
      <c r="B7" s="44">
        <v>4</v>
      </c>
      <c r="C7" s="44" t="s">
        <v>38</v>
      </c>
      <c r="D7" s="50" t="s">
        <v>36</v>
      </c>
      <c r="E7" s="50" t="s">
        <v>56</v>
      </c>
      <c r="F7" s="50" t="s">
        <v>57</v>
      </c>
      <c r="G7" s="50" t="s">
        <v>58</v>
      </c>
      <c r="H7" s="50" t="s">
        <v>42</v>
      </c>
      <c r="I7" s="41" t="s">
        <v>59</v>
      </c>
      <c r="J7" s="41" t="s">
        <v>60</v>
      </c>
      <c r="K7" s="41" t="s">
        <v>61</v>
      </c>
      <c r="L7" s="50" t="s">
        <v>69</v>
      </c>
      <c r="M7" s="50" t="str">
        <f t="shared" si="0"/>
        <v>Yes</v>
      </c>
      <c r="N7" s="50" t="str">
        <f t="shared" si="1"/>
        <v>DATE</v>
      </c>
      <c r="O7" s="41" t="str">
        <f t="shared" si="2"/>
        <v>The date when the instance of the Condition is recorded.</v>
      </c>
      <c r="P7" s="41" t="s">
        <v>2265</v>
      </c>
      <c r="Q7" s="44"/>
    </row>
    <row r="8" spans="1:17" ht="16.2" customHeight="1" x14ac:dyDescent="0.3">
      <c r="A8" s="44">
        <v>456</v>
      </c>
      <c r="B8" s="44">
        <v>5</v>
      </c>
      <c r="C8" s="44" t="s">
        <v>38</v>
      </c>
      <c r="D8" s="50" t="s">
        <v>36</v>
      </c>
      <c r="E8" s="50" t="s">
        <v>63</v>
      </c>
      <c r="F8" s="50" t="s">
        <v>57</v>
      </c>
      <c r="G8" s="50" t="s">
        <v>58</v>
      </c>
      <c r="H8" s="50" t="s">
        <v>42</v>
      </c>
      <c r="I8" s="41" t="s">
        <v>64</v>
      </c>
      <c r="J8" s="41" t="s">
        <v>44</v>
      </c>
      <c r="L8" s="50" t="s">
        <v>65</v>
      </c>
      <c r="M8" s="50" t="str">
        <f t="shared" si="0"/>
        <v>No</v>
      </c>
      <c r="N8" s="50" t="str">
        <f t="shared" si="1"/>
        <v>DATE</v>
      </c>
      <c r="O8" s="41" t="str">
        <f t="shared" si="2"/>
        <v>The date when the instance of the Condition is considered to have ended.</v>
      </c>
      <c r="Q8" s="44"/>
    </row>
    <row r="9" spans="1:17" ht="16.2" customHeight="1" x14ac:dyDescent="0.3">
      <c r="A9" s="44">
        <v>460</v>
      </c>
      <c r="B9" s="44">
        <v>6</v>
      </c>
      <c r="C9" s="44" t="s">
        <v>38</v>
      </c>
      <c r="D9" s="50" t="s">
        <v>36</v>
      </c>
      <c r="E9" s="50" t="s">
        <v>66</v>
      </c>
      <c r="F9" s="50" t="s">
        <v>57</v>
      </c>
      <c r="G9" s="50" t="s">
        <v>58</v>
      </c>
      <c r="H9" s="50" t="s">
        <v>42</v>
      </c>
      <c r="I9" s="41" t="s">
        <v>67</v>
      </c>
      <c r="J9" s="41" t="s">
        <v>44</v>
      </c>
      <c r="K9" s="41" t="s">
        <v>68</v>
      </c>
      <c r="L9" s="50" t="s">
        <v>2262</v>
      </c>
      <c r="M9" s="50" t="str">
        <f t="shared" si="0"/>
        <v/>
      </c>
      <c r="N9" s="50" t="str">
        <f t="shared" si="1"/>
        <v/>
      </c>
      <c r="O9" s="41" t="str">
        <f t="shared" si="2"/>
        <v>Value does not need to be stored in OMOP.</v>
      </c>
      <c r="P9" s="41" t="s">
        <v>2257</v>
      </c>
      <c r="Q9" s="44"/>
    </row>
    <row r="10" spans="1:17" ht="16.2" customHeight="1" x14ac:dyDescent="0.3">
      <c r="A10" s="44">
        <v>461</v>
      </c>
      <c r="B10" s="44">
        <v>7</v>
      </c>
      <c r="C10" s="44" t="s">
        <v>38</v>
      </c>
      <c r="D10" s="50" t="s">
        <v>36</v>
      </c>
      <c r="E10" s="50" t="s">
        <v>70</v>
      </c>
      <c r="F10" s="50" t="s">
        <v>71</v>
      </c>
      <c r="G10" s="50" t="s">
        <v>72</v>
      </c>
      <c r="H10" s="50" t="s">
        <v>73</v>
      </c>
      <c r="I10" s="41" t="s">
        <v>74</v>
      </c>
      <c r="J10" s="41" t="s">
        <v>60</v>
      </c>
      <c r="K10" s="41" t="s">
        <v>75</v>
      </c>
      <c r="L10" s="50" t="s">
        <v>93</v>
      </c>
      <c r="M10" s="50" t="str">
        <f t="shared" si="0"/>
        <v>No</v>
      </c>
      <c r="N10" s="50" t="str">
        <f t="shared" si="1"/>
        <v>VARCHAR(50)</v>
      </c>
      <c r="O10" s="41" t="str">
        <f t="shared" si="2"/>
        <v>The source code for the condition status as it appears in the source data.</v>
      </c>
      <c r="P10" s="45" t="s">
        <v>2252</v>
      </c>
      <c r="Q10" s="52" t="s">
        <v>2358</v>
      </c>
    </row>
    <row r="11" spans="1:17" ht="16.2" customHeight="1" x14ac:dyDescent="0.3">
      <c r="A11" s="44">
        <v>465</v>
      </c>
      <c r="B11" s="44">
        <v>8</v>
      </c>
      <c r="C11" s="44" t="s">
        <v>38</v>
      </c>
      <c r="D11" s="50" t="s">
        <v>36</v>
      </c>
      <c r="E11" s="50" t="s">
        <v>36</v>
      </c>
      <c r="F11" s="50" t="s">
        <v>77</v>
      </c>
      <c r="G11" s="50" t="s">
        <v>78</v>
      </c>
      <c r="H11" s="50" t="s">
        <v>42</v>
      </c>
      <c r="I11" s="41" t="s">
        <v>79</v>
      </c>
      <c r="J11" s="41" t="s">
        <v>80</v>
      </c>
      <c r="L11" s="50" t="s">
        <v>96</v>
      </c>
      <c r="M11" s="50" t="str">
        <f t="shared" si="0"/>
        <v>No</v>
      </c>
      <c r="N11" s="50" t="str">
        <f t="shared" si="1"/>
        <v>VARCHAR(50)</v>
      </c>
      <c r="O11" s="41" t="str">
        <f t="shared" si="2"/>
        <v>The source code for the condition as it appears in the source data. This code is mapped to a standard condition concept in the Standardized Vocabularies and the original code is stored here for reference.</v>
      </c>
      <c r="P11" s="41" t="s">
        <v>2349</v>
      </c>
      <c r="Q11" s="44"/>
    </row>
    <row r="12" spans="1:17" ht="16.2" customHeight="1" x14ac:dyDescent="0.3">
      <c r="A12" s="44">
        <v>466</v>
      </c>
      <c r="B12" s="44">
        <v>9</v>
      </c>
      <c r="C12" s="44" t="s">
        <v>38</v>
      </c>
      <c r="D12" s="50" t="s">
        <v>36</v>
      </c>
      <c r="E12" s="50" t="s">
        <v>82</v>
      </c>
      <c r="F12" s="50" t="s">
        <v>71</v>
      </c>
      <c r="G12" s="50" t="s">
        <v>72</v>
      </c>
      <c r="H12" s="50" t="s">
        <v>83</v>
      </c>
      <c r="I12" s="41" t="s">
        <v>84</v>
      </c>
      <c r="J12" s="41" t="s">
        <v>80</v>
      </c>
      <c r="K12" s="41" t="s">
        <v>85</v>
      </c>
      <c r="L12" s="50" t="s">
        <v>2262</v>
      </c>
      <c r="M12" s="50" t="str">
        <f t="shared" si="0"/>
        <v/>
      </c>
      <c r="N12" s="50" t="str">
        <f t="shared" si="1"/>
        <v/>
      </c>
      <c r="O12" s="41" t="str">
        <f t="shared" si="2"/>
        <v>Value does not need to be stored in OMOP.</v>
      </c>
      <c r="P12" s="41" t="s">
        <v>2350</v>
      </c>
      <c r="Q12" s="44"/>
    </row>
    <row r="13" spans="1:17" ht="16.2" customHeight="1" x14ac:dyDescent="0.3">
      <c r="A13" s="44">
        <v>470</v>
      </c>
      <c r="B13" s="44">
        <v>10</v>
      </c>
      <c r="C13" s="44" t="s">
        <v>38</v>
      </c>
      <c r="D13" s="50" t="s">
        <v>36</v>
      </c>
      <c r="E13" s="50" t="s">
        <v>86</v>
      </c>
      <c r="F13" s="50" t="s">
        <v>71</v>
      </c>
      <c r="G13" s="50" t="s">
        <v>72</v>
      </c>
      <c r="H13" s="50" t="s">
        <v>87</v>
      </c>
      <c r="I13" s="41" t="s">
        <v>88</v>
      </c>
      <c r="J13" s="41" t="s">
        <v>53</v>
      </c>
      <c r="K13" s="41" t="s">
        <v>89</v>
      </c>
      <c r="L13" s="50" t="s">
        <v>90</v>
      </c>
      <c r="M13" s="50" t="str">
        <f t="shared" si="0"/>
        <v>Yes</v>
      </c>
      <c r="N13" s="50" t="str">
        <f t="shared" si="1"/>
        <v>INTEGER</v>
      </c>
      <c r="O13" s="41" t="str">
        <f t="shared" si="2"/>
        <v>A foreign key to the predefined Concept identifier in the Standardized Vocabularies reflecting the source data from which the condition was recorded, the level of standardization, and the type of occurrence.</v>
      </c>
      <c r="Q13" s="44"/>
    </row>
    <row r="14" spans="1:17" ht="16.2" customHeight="1" x14ac:dyDescent="0.3">
      <c r="A14" s="44">
        <v>471</v>
      </c>
      <c r="B14" s="44">
        <v>11</v>
      </c>
      <c r="C14" s="44" t="s">
        <v>38</v>
      </c>
      <c r="D14" s="50" t="s">
        <v>36</v>
      </c>
      <c r="E14" s="50" t="s">
        <v>91</v>
      </c>
      <c r="F14" s="50" t="s">
        <v>40</v>
      </c>
      <c r="G14" s="50" t="s">
        <v>41</v>
      </c>
      <c r="H14" s="50" t="s">
        <v>42</v>
      </c>
      <c r="I14" s="41" t="s">
        <v>92</v>
      </c>
      <c r="J14" s="41" t="s">
        <v>44</v>
      </c>
      <c r="L14" s="50" t="s">
        <v>2262</v>
      </c>
      <c r="M14" s="50" t="str">
        <f t="shared" si="0"/>
        <v/>
      </c>
      <c r="N14" s="50" t="str">
        <f t="shared" si="1"/>
        <v/>
      </c>
      <c r="O14" s="41" t="str">
        <f t="shared" si="2"/>
        <v>Value does not need to be stored in OMOP.</v>
      </c>
      <c r="Q14" s="44"/>
    </row>
    <row r="15" spans="1:17" ht="16.2" customHeight="1" x14ac:dyDescent="0.3">
      <c r="A15" s="44">
        <v>472</v>
      </c>
      <c r="B15" s="44">
        <v>12</v>
      </c>
      <c r="C15" s="44" t="s">
        <v>38</v>
      </c>
      <c r="D15" s="50" t="s">
        <v>36</v>
      </c>
      <c r="E15" s="50" t="s">
        <v>94</v>
      </c>
      <c r="F15" s="50" t="s">
        <v>40</v>
      </c>
      <c r="G15" s="50" t="s">
        <v>41</v>
      </c>
      <c r="H15" s="50" t="s">
        <v>42</v>
      </c>
      <c r="I15" s="41" t="s">
        <v>95</v>
      </c>
      <c r="J15" s="41" t="s">
        <v>44</v>
      </c>
      <c r="L15" s="50" t="s">
        <v>2262</v>
      </c>
      <c r="M15" s="50" t="str">
        <f t="shared" si="0"/>
        <v/>
      </c>
      <c r="N15" s="50" t="str">
        <f t="shared" si="1"/>
        <v/>
      </c>
      <c r="O15" s="41" t="str">
        <f t="shared" si="2"/>
        <v>Value does not need to be stored in OMOP.</v>
      </c>
      <c r="Q15" s="44"/>
    </row>
    <row r="16" spans="1:17" ht="16.2" customHeight="1" x14ac:dyDescent="0.3">
      <c r="A16" s="44">
        <v>473</v>
      </c>
      <c r="B16" s="44">
        <v>13</v>
      </c>
      <c r="C16" s="44" t="s">
        <v>38</v>
      </c>
      <c r="D16" s="50" t="s">
        <v>36</v>
      </c>
      <c r="E16" s="50" t="s">
        <v>97</v>
      </c>
      <c r="F16" s="50" t="s">
        <v>40</v>
      </c>
      <c r="G16" s="50" t="s">
        <v>41</v>
      </c>
      <c r="H16" s="50" t="s">
        <v>42</v>
      </c>
      <c r="I16" s="41" t="s">
        <v>95</v>
      </c>
      <c r="J16" s="41" t="s">
        <v>44</v>
      </c>
      <c r="L16" s="50" t="s">
        <v>2262</v>
      </c>
      <c r="M16" s="50" t="str">
        <f t="shared" si="0"/>
        <v/>
      </c>
      <c r="N16" s="50" t="str">
        <f t="shared" si="1"/>
        <v/>
      </c>
      <c r="O16" s="41" t="str">
        <f t="shared" si="2"/>
        <v>Value does not need to be stored in OMOP.</v>
      </c>
      <c r="Q16" s="44"/>
    </row>
    <row r="17" spans="1:17" ht="16.2" customHeight="1" x14ac:dyDescent="0.3">
      <c r="A17" s="44">
        <v>474</v>
      </c>
      <c r="B17" s="44">
        <v>14</v>
      </c>
      <c r="C17" s="44" t="s">
        <v>38</v>
      </c>
      <c r="D17" s="50" t="s">
        <v>36</v>
      </c>
      <c r="E17" s="50" t="s">
        <v>98</v>
      </c>
      <c r="F17" s="50" t="s">
        <v>40</v>
      </c>
      <c r="G17" s="50" t="s">
        <v>41</v>
      </c>
      <c r="H17" s="50" t="s">
        <v>42</v>
      </c>
      <c r="I17" s="41" t="s">
        <v>99</v>
      </c>
      <c r="J17" s="41" t="s">
        <v>44</v>
      </c>
      <c r="L17" s="50" t="s">
        <v>2262</v>
      </c>
      <c r="M17" s="50" t="str">
        <f t="shared" si="0"/>
        <v/>
      </c>
      <c r="N17" s="50" t="str">
        <f t="shared" si="1"/>
        <v/>
      </c>
      <c r="O17" s="41" t="str">
        <f t="shared" si="2"/>
        <v>Value does not need to be stored in OMOP.</v>
      </c>
      <c r="Q17" s="44"/>
    </row>
    <row r="18" spans="1:17" ht="16.2" customHeight="1" x14ac:dyDescent="0.3">
      <c r="A18" s="44">
        <v>762</v>
      </c>
      <c r="B18" s="44">
        <v>0</v>
      </c>
      <c r="C18" s="44" t="s">
        <v>38</v>
      </c>
      <c r="D18" s="50" t="s">
        <v>100</v>
      </c>
      <c r="I18" s="41" t="s">
        <v>101</v>
      </c>
      <c r="L18" s="50" t="s">
        <v>102</v>
      </c>
      <c r="M18" s="50" t="str">
        <f t="shared" si="0"/>
        <v/>
      </c>
      <c r="N18" s="50" t="str">
        <f t="shared" si="1"/>
        <v/>
      </c>
      <c r="O18"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18" s="41" t="s">
        <v>103</v>
      </c>
      <c r="Q18" s="44"/>
    </row>
    <row r="19" spans="1:17" ht="16.2" customHeight="1" x14ac:dyDescent="0.3">
      <c r="A19" s="44">
        <v>764</v>
      </c>
      <c r="B19" s="44">
        <v>1</v>
      </c>
      <c r="C19" s="44" t="s">
        <v>38</v>
      </c>
      <c r="D19" s="50" t="s">
        <v>100</v>
      </c>
      <c r="E19" s="50" t="s">
        <v>46</v>
      </c>
      <c r="F19" s="50" t="s">
        <v>40</v>
      </c>
      <c r="G19" s="50" t="s">
        <v>41</v>
      </c>
      <c r="H19" s="50" t="s">
        <v>42</v>
      </c>
      <c r="I19" s="41" t="s">
        <v>104</v>
      </c>
      <c r="J19" s="41" t="s">
        <v>48</v>
      </c>
      <c r="K19" s="41" t="s">
        <v>49</v>
      </c>
      <c r="L19" s="50" t="s">
        <v>105</v>
      </c>
      <c r="M19" s="50" t="str">
        <f t="shared" si="0"/>
        <v>Yes</v>
      </c>
      <c r="N19" s="50" t="str">
        <f t="shared" si="1"/>
        <v>INTEGER</v>
      </c>
      <c r="O19" s="41" t="str">
        <f t="shared" si="2"/>
        <v>A foreign key identifier to the deceased person. The demographic details of that person are stored in the person table.</v>
      </c>
      <c r="Q19" s="44"/>
    </row>
    <row r="20" spans="1:17" ht="16.2" customHeight="1" x14ac:dyDescent="0.3">
      <c r="A20" s="44">
        <v>768</v>
      </c>
      <c r="B20" s="44">
        <v>2</v>
      </c>
      <c r="C20" s="44" t="s">
        <v>38</v>
      </c>
      <c r="D20" s="50" t="s">
        <v>100</v>
      </c>
      <c r="E20" s="50" t="s">
        <v>106</v>
      </c>
      <c r="F20" s="50" t="s">
        <v>57</v>
      </c>
      <c r="G20" s="50" t="s">
        <v>58</v>
      </c>
      <c r="I20" s="41" t="s">
        <v>107</v>
      </c>
      <c r="J20" s="41" t="s">
        <v>108</v>
      </c>
      <c r="K20" s="41" t="s">
        <v>109</v>
      </c>
      <c r="L20" s="50" t="s">
        <v>110</v>
      </c>
      <c r="M20" s="50" t="str">
        <f t="shared" si="0"/>
        <v>Yes</v>
      </c>
      <c r="N20" s="50" t="str">
        <f t="shared" si="1"/>
        <v>DATE</v>
      </c>
      <c r="O20" s="41" t="str">
        <f t="shared" si="2"/>
        <v>The date the person was deceased. If the precise date including day or month is not known or not allowed, December is used as the default month, and the last day of the month the default day.</v>
      </c>
      <c r="P20" s="41" t="s">
        <v>111</v>
      </c>
      <c r="Q20" s="44"/>
    </row>
    <row r="21" spans="1:17" ht="16.2" customHeight="1" x14ac:dyDescent="0.3">
      <c r="A21" s="44">
        <v>769</v>
      </c>
      <c r="B21" s="44">
        <v>3</v>
      </c>
      <c r="C21" s="44" t="s">
        <v>38</v>
      </c>
      <c r="D21" s="50" t="s">
        <v>100</v>
      </c>
      <c r="E21" s="50" t="s">
        <v>112</v>
      </c>
      <c r="F21" s="50" t="s">
        <v>71</v>
      </c>
      <c r="G21" s="50" t="s">
        <v>72</v>
      </c>
      <c r="H21" s="50" t="s">
        <v>113</v>
      </c>
      <c r="I21" s="41" t="s">
        <v>114</v>
      </c>
      <c r="J21" s="41" t="s">
        <v>115</v>
      </c>
      <c r="K21" s="41" t="s">
        <v>116</v>
      </c>
      <c r="L21" s="50" t="s">
        <v>62</v>
      </c>
      <c r="M21" s="50" t="str">
        <f t="shared" si="0"/>
        <v/>
      </c>
      <c r="N21" s="50" t="str">
        <f t="shared" si="1"/>
        <v/>
      </c>
      <c r="O21" s="41" t="str">
        <f t="shared" si="2"/>
        <v/>
      </c>
      <c r="Q21" s="44" t="s">
        <v>117</v>
      </c>
    </row>
    <row r="22" spans="1:17" ht="16.2" customHeight="1" x14ac:dyDescent="0.3">
      <c r="A22" s="44">
        <v>770</v>
      </c>
      <c r="B22" s="44">
        <v>4</v>
      </c>
      <c r="C22" s="44" t="s">
        <v>38</v>
      </c>
      <c r="D22" s="50" t="s">
        <v>100</v>
      </c>
      <c r="E22" s="50" t="s">
        <v>118</v>
      </c>
      <c r="F22" s="50" t="s">
        <v>71</v>
      </c>
      <c r="G22" s="50" t="s">
        <v>72</v>
      </c>
      <c r="H22" s="50" t="s">
        <v>119</v>
      </c>
      <c r="J22" s="41" t="s">
        <v>120</v>
      </c>
      <c r="K22" s="41" t="s">
        <v>121</v>
      </c>
      <c r="L22" s="50" t="s">
        <v>122</v>
      </c>
      <c r="M22" s="50" t="str">
        <f t="shared" si="0"/>
        <v>Yes</v>
      </c>
      <c r="N22" s="50" t="str">
        <f t="shared" si="1"/>
        <v>INTEGER</v>
      </c>
      <c r="O22" s="41" t="str">
        <f t="shared" si="2"/>
        <v>A foreign key referring to the predefined concept identifier in the Standardized Vocabularies reflecting how the death was represented in the source data.</v>
      </c>
      <c r="Q22" s="44"/>
    </row>
    <row r="23" spans="1:17" ht="16.2" customHeight="1" x14ac:dyDescent="0.3">
      <c r="A23" s="44">
        <v>771</v>
      </c>
      <c r="B23" s="44">
        <v>5</v>
      </c>
      <c r="C23" s="44" t="s">
        <v>38</v>
      </c>
      <c r="D23" s="50" t="s">
        <v>100</v>
      </c>
      <c r="E23" s="50" t="s">
        <v>123</v>
      </c>
      <c r="F23" s="50" t="s">
        <v>71</v>
      </c>
      <c r="G23" s="50" t="s">
        <v>72</v>
      </c>
      <c r="H23" s="50" t="s">
        <v>124</v>
      </c>
      <c r="I23" s="41" t="s">
        <v>125</v>
      </c>
      <c r="J23" s="41" t="s">
        <v>120</v>
      </c>
      <c r="K23" s="41" t="s">
        <v>126</v>
      </c>
      <c r="L23" s="50" t="s">
        <v>62</v>
      </c>
      <c r="M23" s="50" t="str">
        <f t="shared" si="0"/>
        <v/>
      </c>
      <c r="N23" s="50" t="str">
        <f t="shared" si="1"/>
        <v/>
      </c>
      <c r="O23" s="41" t="str">
        <f t="shared" si="2"/>
        <v/>
      </c>
      <c r="Q23" s="44" t="s">
        <v>117</v>
      </c>
    </row>
    <row r="24" spans="1:17" ht="16.2" customHeight="1" x14ac:dyDescent="0.3">
      <c r="A24" s="44">
        <v>781</v>
      </c>
      <c r="B24" s="44">
        <v>0</v>
      </c>
      <c r="C24" s="44" t="s">
        <v>38</v>
      </c>
      <c r="D24" s="50" t="s">
        <v>127</v>
      </c>
      <c r="I24" s="41" t="s">
        <v>128</v>
      </c>
      <c r="L24" s="50" t="s">
        <v>102</v>
      </c>
      <c r="M24" s="50" t="str">
        <f t="shared" si="0"/>
        <v/>
      </c>
      <c r="N24" s="50" t="str">
        <f t="shared" si="1"/>
        <v/>
      </c>
      <c r="O24" s="41" t="str">
        <f t="shared" si="2"/>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c r="P24" s="41" t="s">
        <v>129</v>
      </c>
      <c r="Q24" s="44"/>
    </row>
    <row r="25" spans="1:17" ht="16.2" customHeight="1" x14ac:dyDescent="0.3">
      <c r="A25" s="44">
        <v>783</v>
      </c>
      <c r="B25" s="44">
        <v>1</v>
      </c>
      <c r="C25" s="44" t="s">
        <v>38</v>
      </c>
      <c r="D25" s="50" t="s">
        <v>127</v>
      </c>
      <c r="E25" s="50" t="s">
        <v>46</v>
      </c>
      <c r="F25" s="50" t="s">
        <v>40</v>
      </c>
      <c r="G25" s="50" t="s">
        <v>41</v>
      </c>
      <c r="H25" s="50" t="s">
        <v>42</v>
      </c>
      <c r="I25" s="41" t="s">
        <v>104</v>
      </c>
      <c r="J25" s="41" t="s">
        <v>48</v>
      </c>
      <c r="K25" s="41" t="s">
        <v>49</v>
      </c>
      <c r="L25" s="50" t="s">
        <v>105</v>
      </c>
      <c r="M25" s="50" t="str">
        <f t="shared" si="0"/>
        <v>Yes</v>
      </c>
      <c r="N25" s="50" t="str">
        <f t="shared" si="1"/>
        <v>INTEGER</v>
      </c>
      <c r="O25" s="41" t="str">
        <f t="shared" si="2"/>
        <v>A foreign key identifier to the deceased person. The demographic details of that person are stored in the person table.</v>
      </c>
      <c r="Q25" s="43" t="s">
        <v>2312</v>
      </c>
    </row>
    <row r="26" spans="1:17" ht="16.2" customHeight="1" x14ac:dyDescent="0.3">
      <c r="A26" s="44">
        <v>784</v>
      </c>
      <c r="B26" s="44">
        <v>2</v>
      </c>
      <c r="C26" s="44" t="s">
        <v>38</v>
      </c>
      <c r="D26" s="50" t="s">
        <v>127</v>
      </c>
      <c r="E26" s="50" t="s">
        <v>127</v>
      </c>
      <c r="F26" s="50" t="s">
        <v>130</v>
      </c>
      <c r="G26" s="50" t="s">
        <v>131</v>
      </c>
      <c r="H26" s="50" t="s">
        <v>42</v>
      </c>
      <c r="I26" s="41" t="s">
        <v>132</v>
      </c>
      <c r="J26" s="41" t="s">
        <v>133</v>
      </c>
      <c r="L26" s="50" t="s">
        <v>134</v>
      </c>
      <c r="M26" s="50" t="str">
        <f t="shared" si="0"/>
        <v>No</v>
      </c>
      <c r="N26" s="50" t="str">
        <f t="shared" si="1"/>
        <v>INTEGER</v>
      </c>
      <c r="O26" s="41" t="str">
        <f t="shared" si="2"/>
        <v>A foreign key referring to a standard concept identifier in the Standardized Vocabularies for conditions.</v>
      </c>
      <c r="Q26" s="44"/>
    </row>
    <row r="27" spans="1:17" ht="16.2" customHeight="1" x14ac:dyDescent="0.3">
      <c r="A27" s="44">
        <v>785</v>
      </c>
      <c r="B27" s="44">
        <v>3</v>
      </c>
      <c r="C27" s="44" t="s">
        <v>38</v>
      </c>
      <c r="D27" s="50" t="s">
        <v>127</v>
      </c>
      <c r="E27" s="50" t="s">
        <v>135</v>
      </c>
      <c r="F27" s="50" t="s">
        <v>71</v>
      </c>
      <c r="G27" s="50" t="s">
        <v>72</v>
      </c>
      <c r="H27" s="50" t="s">
        <v>136</v>
      </c>
      <c r="I27" s="41" t="s">
        <v>137</v>
      </c>
      <c r="J27" s="41" t="s">
        <v>133</v>
      </c>
      <c r="L27" s="50" t="s">
        <v>62</v>
      </c>
      <c r="M27" s="50" t="str">
        <f t="shared" si="0"/>
        <v/>
      </c>
      <c r="N27" s="50" t="str">
        <f t="shared" si="1"/>
        <v/>
      </c>
      <c r="O27" s="41" t="str">
        <f t="shared" si="2"/>
        <v/>
      </c>
      <c r="Q27" s="44"/>
    </row>
    <row r="28" spans="1:17" ht="16.2" customHeight="1" x14ac:dyDescent="0.3">
      <c r="A28" s="44">
        <v>786</v>
      </c>
      <c r="B28" s="44">
        <v>4</v>
      </c>
      <c r="C28" s="44" t="s">
        <v>38</v>
      </c>
      <c r="D28" s="50" t="s">
        <v>127</v>
      </c>
      <c r="E28" s="50" t="s">
        <v>138</v>
      </c>
      <c r="F28" s="50" t="s">
        <v>71</v>
      </c>
      <c r="G28" s="50" t="s">
        <v>72</v>
      </c>
      <c r="H28" s="50" t="s">
        <v>139</v>
      </c>
      <c r="I28" s="41" t="s">
        <v>140</v>
      </c>
      <c r="J28" s="41" t="s">
        <v>133</v>
      </c>
      <c r="K28" s="41" t="s">
        <v>116</v>
      </c>
      <c r="L28" s="50" t="s">
        <v>2267</v>
      </c>
      <c r="M28" s="50" t="str">
        <f t="shared" si="0"/>
        <v/>
      </c>
      <c r="N28" s="50" t="str">
        <f t="shared" si="1"/>
        <v/>
      </c>
      <c r="O28" s="41" t="str">
        <f t="shared" si="2"/>
        <v>See additional details in the Mapping Comments column</v>
      </c>
      <c r="P28" s="41" t="s">
        <v>2308</v>
      </c>
      <c r="Q28" s="44"/>
    </row>
    <row r="29" spans="1:17" ht="16.2" customHeight="1" x14ac:dyDescent="0.3">
      <c r="A29" s="44">
        <v>790</v>
      </c>
      <c r="B29" s="44">
        <v>5</v>
      </c>
      <c r="C29" s="44" t="s">
        <v>38</v>
      </c>
      <c r="D29" s="50" t="s">
        <v>127</v>
      </c>
      <c r="E29" s="50" t="s">
        <v>141</v>
      </c>
      <c r="F29" s="50" t="s">
        <v>71</v>
      </c>
      <c r="G29" s="50" t="s">
        <v>72</v>
      </c>
      <c r="H29" s="50" t="s">
        <v>119</v>
      </c>
      <c r="I29" s="41" t="s">
        <v>142</v>
      </c>
      <c r="J29" s="41" t="s">
        <v>133</v>
      </c>
      <c r="K29" s="41" t="s">
        <v>143</v>
      </c>
      <c r="L29" s="50" t="s">
        <v>122</v>
      </c>
      <c r="M29" s="50" t="str">
        <f t="shared" si="0"/>
        <v>Yes</v>
      </c>
      <c r="N29" s="50" t="str">
        <f t="shared" si="1"/>
        <v>INTEGER</v>
      </c>
      <c r="O29" s="41" t="str">
        <f t="shared" si="2"/>
        <v>A foreign key referring to the predefined concept identifier in the Standardized Vocabularies reflecting how the death was represented in the source data.</v>
      </c>
      <c r="P29" s="41" t="s">
        <v>144</v>
      </c>
      <c r="Q29" s="44"/>
    </row>
    <row r="30" spans="1:17" ht="16.2" customHeight="1" x14ac:dyDescent="0.3">
      <c r="A30" s="44">
        <v>791</v>
      </c>
      <c r="B30" s="44">
        <v>6</v>
      </c>
      <c r="C30" s="44" t="s">
        <v>38</v>
      </c>
      <c r="D30" s="50" t="s">
        <v>127</v>
      </c>
      <c r="E30" s="50" t="s">
        <v>145</v>
      </c>
      <c r="F30" s="50" t="s">
        <v>71</v>
      </c>
      <c r="G30" s="50" t="s">
        <v>72</v>
      </c>
      <c r="H30" s="50" t="s">
        <v>146</v>
      </c>
      <c r="I30" s="41" t="s">
        <v>147</v>
      </c>
      <c r="J30" s="41" t="s">
        <v>148</v>
      </c>
      <c r="K30" s="41" t="s">
        <v>149</v>
      </c>
      <c r="L30" s="50" t="s">
        <v>2267</v>
      </c>
      <c r="M30" s="50" t="str">
        <f t="shared" si="0"/>
        <v/>
      </c>
      <c r="N30" s="50" t="str">
        <f t="shared" si="1"/>
        <v/>
      </c>
      <c r="O30" s="41" t="str">
        <f t="shared" si="2"/>
        <v>See additional details in the Mapping Comments column</v>
      </c>
      <c r="P30" s="41" t="s">
        <v>2307</v>
      </c>
      <c r="Q30" s="44" t="s">
        <v>117</v>
      </c>
    </row>
    <row r="31" spans="1:17" ht="16.2" customHeight="1" x14ac:dyDescent="0.3">
      <c r="A31" s="44">
        <v>1</v>
      </c>
      <c r="B31" s="44">
        <v>0</v>
      </c>
      <c r="C31" s="44" t="s">
        <v>38</v>
      </c>
      <c r="D31" s="50" t="s">
        <v>150</v>
      </c>
      <c r="F31" s="41"/>
      <c r="I31" s="41" t="s">
        <v>151</v>
      </c>
      <c r="L31" s="50" t="s">
        <v>152</v>
      </c>
      <c r="M31" s="50" t="str">
        <f t="shared" si="0"/>
        <v/>
      </c>
      <c r="N31" s="50" t="str">
        <f t="shared" si="1"/>
        <v/>
      </c>
      <c r="O31" s="41" t="str">
        <f t="shared" si="2"/>
        <v>The Person Domain contains records that uniquely identify each patient in the source data who is time at-risk
to have clinical observations recorded within the source systems.</v>
      </c>
      <c r="Q31" s="44"/>
    </row>
    <row r="32" spans="1:17" ht="16.2" customHeight="1" x14ac:dyDescent="0.3">
      <c r="A32" s="44">
        <v>2</v>
      </c>
      <c r="B32" s="44">
        <v>1</v>
      </c>
      <c r="C32" s="44" t="s">
        <v>38</v>
      </c>
      <c r="D32" s="50" t="s">
        <v>150</v>
      </c>
      <c r="E32" s="50" t="s">
        <v>46</v>
      </c>
      <c r="F32" s="50" t="s">
        <v>40</v>
      </c>
      <c r="G32" s="50" t="s">
        <v>41</v>
      </c>
      <c r="H32" s="50" t="s">
        <v>42</v>
      </c>
      <c r="I32" s="41" t="s">
        <v>153</v>
      </c>
      <c r="J32" s="41" t="s">
        <v>48</v>
      </c>
      <c r="L32" s="50" t="s">
        <v>154</v>
      </c>
      <c r="M32" s="50" t="str">
        <f t="shared" si="0"/>
        <v>No</v>
      </c>
      <c r="N32" s="50" t="str">
        <f t="shared" si="1"/>
        <v>VARCHAR(50)</v>
      </c>
      <c r="O32" s="41" t="str">
        <f t="shared" si="2"/>
        <v>An (encrypted) key derived from the person identifier in the source data. This is necessary when a use case requires a link back to the person data at the source dataset.</v>
      </c>
      <c r="P32" s="41" t="s">
        <v>2250</v>
      </c>
    </row>
    <row r="33" spans="1:17" ht="16.2" customHeight="1" x14ac:dyDescent="0.3">
      <c r="A33" s="44">
        <v>3</v>
      </c>
      <c r="B33" s="44">
        <v>2</v>
      </c>
      <c r="C33" s="44" t="s">
        <v>38</v>
      </c>
      <c r="D33" s="50" t="s">
        <v>150</v>
      </c>
      <c r="E33" s="50" t="s">
        <v>155</v>
      </c>
      <c r="F33" s="50" t="s">
        <v>57</v>
      </c>
      <c r="G33" s="50" t="s">
        <v>156</v>
      </c>
      <c r="H33" s="50" t="s">
        <v>42</v>
      </c>
      <c r="I33" s="41" t="s">
        <v>157</v>
      </c>
      <c r="J33" s="41" t="s">
        <v>48</v>
      </c>
      <c r="L33" s="50" t="s">
        <v>158</v>
      </c>
      <c r="M33" s="50" t="str">
        <f t="shared" si="0"/>
        <v>No</v>
      </c>
      <c r="N33" s="50" t="str">
        <f t="shared" si="1"/>
        <v>DATETIME</v>
      </c>
      <c r="O33" s="41" t="str">
        <f t="shared" si="2"/>
        <v>The date and time of birth of the person.</v>
      </c>
      <c r="P33" s="41" t="s">
        <v>2255</v>
      </c>
      <c r="Q33" s="44"/>
    </row>
    <row r="34" spans="1:17" ht="16.2" customHeight="1" x14ac:dyDescent="0.3">
      <c r="A34" s="44">
        <v>4</v>
      </c>
      <c r="B34" s="44">
        <v>3</v>
      </c>
      <c r="C34" s="44" t="s">
        <v>38</v>
      </c>
      <c r="D34" s="50" t="s">
        <v>150</v>
      </c>
      <c r="E34" s="50" t="s">
        <v>159</v>
      </c>
      <c r="F34" s="50" t="s">
        <v>160</v>
      </c>
      <c r="G34" s="50" t="s">
        <v>161</v>
      </c>
      <c r="H34" s="50" t="s">
        <v>42</v>
      </c>
      <c r="I34" s="41" t="s">
        <v>162</v>
      </c>
      <c r="J34" s="41" t="s">
        <v>163</v>
      </c>
      <c r="L34" s="50" t="s">
        <v>158</v>
      </c>
      <c r="M34" s="50" t="str">
        <f t="shared" si="0"/>
        <v>No</v>
      </c>
      <c r="N34" s="50" t="str">
        <f t="shared" si="1"/>
        <v>DATETIME</v>
      </c>
      <c r="O34" s="41" t="str">
        <f t="shared" si="2"/>
        <v>The date and time of birth of the person.</v>
      </c>
      <c r="P34" s="41" t="s">
        <v>2255</v>
      </c>
      <c r="Q34" s="44"/>
    </row>
    <row r="35" spans="1:17" ht="16.2" customHeight="1" x14ac:dyDescent="0.3">
      <c r="A35" s="44">
        <v>8</v>
      </c>
      <c r="B35" s="44">
        <v>4</v>
      </c>
      <c r="C35" s="44" t="s">
        <v>38</v>
      </c>
      <c r="D35" s="50" t="s">
        <v>150</v>
      </c>
      <c r="E35" s="50" t="s">
        <v>164</v>
      </c>
      <c r="F35" s="50" t="s">
        <v>71</v>
      </c>
      <c r="G35" s="50" t="s">
        <v>72</v>
      </c>
      <c r="H35" s="50" t="s">
        <v>165</v>
      </c>
      <c r="I35" s="41" t="s">
        <v>166</v>
      </c>
      <c r="J35" s="41" t="s">
        <v>167</v>
      </c>
      <c r="K35" s="41" t="s">
        <v>168</v>
      </c>
      <c r="L35" s="50" t="s">
        <v>1703</v>
      </c>
      <c r="M35" s="50" t="str">
        <f t="shared" si="0"/>
        <v>No</v>
      </c>
      <c r="N35" s="50" t="str">
        <f t="shared" si="1"/>
        <v>VARCHAR(50)</v>
      </c>
      <c r="O35" s="41" t="str">
        <f t="shared" si="2"/>
        <v>The source code for the gender of the person as it appears in the source data. The personâ€™s gender is mapped to a standard gender concept in the Standardized Vocabularies; the original value is stored here for reference.</v>
      </c>
      <c r="P35" s="41" t="s">
        <v>2247</v>
      </c>
      <c r="Q35" s="44"/>
    </row>
    <row r="36" spans="1:17" ht="16.2" customHeight="1" x14ac:dyDescent="0.3">
      <c r="A36" s="44">
        <v>9</v>
      </c>
      <c r="B36" s="44">
        <v>5</v>
      </c>
      <c r="C36" s="44" t="s">
        <v>38</v>
      </c>
      <c r="D36" s="50" t="s">
        <v>150</v>
      </c>
      <c r="E36" s="50" t="s">
        <v>170</v>
      </c>
      <c r="F36" s="50" t="s">
        <v>71</v>
      </c>
      <c r="G36" s="50" t="s">
        <v>72</v>
      </c>
      <c r="H36" s="50" t="s">
        <v>171</v>
      </c>
      <c r="I36" s="41" t="s">
        <v>172</v>
      </c>
      <c r="J36" s="41" t="s">
        <v>173</v>
      </c>
      <c r="L36" s="50" t="s">
        <v>943</v>
      </c>
      <c r="M36" s="50" t="str">
        <f t="shared" si="0"/>
        <v>No</v>
      </c>
      <c r="N36" s="50" t="str">
        <f t="shared" si="1"/>
        <v>VARCHAR(50)</v>
      </c>
      <c r="O36" s="41" t="str">
        <f t="shared" si="2"/>
        <v>The observation code as it appears in the source data. This code is mapped to a Standard Concept in the Standardized Vocabularies and the original code is, stored here for reference.</v>
      </c>
      <c r="P36" s="42" t="s">
        <v>2310</v>
      </c>
      <c r="Q36" s="43" t="s">
        <v>2359</v>
      </c>
    </row>
    <row r="37" spans="1:17" ht="16.2" customHeight="1" x14ac:dyDescent="0.3">
      <c r="A37" s="44">
        <v>13</v>
      </c>
      <c r="B37" s="44">
        <v>6</v>
      </c>
      <c r="C37" s="44" t="s">
        <v>38</v>
      </c>
      <c r="D37" s="50" t="s">
        <v>150</v>
      </c>
      <c r="E37" s="50" t="s">
        <v>174</v>
      </c>
      <c r="F37" s="50" t="s">
        <v>71</v>
      </c>
      <c r="G37" s="50" t="s">
        <v>72</v>
      </c>
      <c r="H37" s="50" t="s">
        <v>175</v>
      </c>
      <c r="I37" s="41" t="s">
        <v>176</v>
      </c>
      <c r="J37" s="41" t="s">
        <v>173</v>
      </c>
      <c r="K37" s="41" t="s">
        <v>177</v>
      </c>
      <c r="L37" s="50" t="s">
        <v>943</v>
      </c>
      <c r="M37" s="50" t="str">
        <f t="shared" si="0"/>
        <v>No</v>
      </c>
      <c r="N37" s="50" t="str">
        <f t="shared" si="1"/>
        <v>VARCHAR(50)</v>
      </c>
      <c r="O37" s="41" t="str">
        <f t="shared" si="2"/>
        <v>The observation code as it appears in the source data. This code is mapped to a Standard Concept in the Standardized Vocabularies and the original code is, stored here for reference.</v>
      </c>
      <c r="P37" s="42" t="s">
        <v>2321</v>
      </c>
      <c r="Q37" s="37" t="s">
        <v>2360</v>
      </c>
    </row>
    <row r="38" spans="1:17" ht="16.2" customHeight="1" x14ac:dyDescent="0.3">
      <c r="A38" s="44">
        <v>17</v>
      </c>
      <c r="B38" s="44">
        <v>7</v>
      </c>
      <c r="C38" s="44" t="s">
        <v>38</v>
      </c>
      <c r="D38" s="50" t="s">
        <v>150</v>
      </c>
      <c r="E38" s="50" t="s">
        <v>178</v>
      </c>
      <c r="F38" s="50" t="s">
        <v>71</v>
      </c>
      <c r="G38" s="50" t="s">
        <v>72</v>
      </c>
      <c r="H38" s="50" t="s">
        <v>179</v>
      </c>
      <c r="I38" s="41" t="s">
        <v>180</v>
      </c>
      <c r="J38" s="41" t="s">
        <v>181</v>
      </c>
      <c r="K38" s="41" t="s">
        <v>182</v>
      </c>
      <c r="L38" s="50" t="s">
        <v>208</v>
      </c>
      <c r="M38" s="50" t="str">
        <f t="shared" si="0"/>
        <v>No</v>
      </c>
      <c r="N38" s="50" t="str">
        <f t="shared" si="1"/>
        <v>VARCHAR(50)</v>
      </c>
      <c r="O38" s="41" t="str">
        <f t="shared" si="2"/>
        <v>The source code for the ethnicity of the person as it appears in the source data. The person ethnicity is mapped to a standard ethnicity concept in the Standardized Vocabularies and the original code is, stored here for reference.</v>
      </c>
      <c r="P38" s="41" t="s">
        <v>2248</v>
      </c>
      <c r="Q38" s="44"/>
    </row>
    <row r="39" spans="1:17" ht="16.2" customHeight="1" x14ac:dyDescent="0.3">
      <c r="A39" s="44">
        <v>21</v>
      </c>
      <c r="B39" s="44">
        <v>8</v>
      </c>
      <c r="C39" s="44" t="s">
        <v>38</v>
      </c>
      <c r="D39" s="50" t="s">
        <v>150</v>
      </c>
      <c r="E39" s="50" t="s">
        <v>184</v>
      </c>
      <c r="F39" s="50" t="s">
        <v>71</v>
      </c>
      <c r="G39" s="50" t="s">
        <v>72</v>
      </c>
      <c r="H39" s="50" t="s">
        <v>185</v>
      </c>
      <c r="I39" s="41" t="s">
        <v>186</v>
      </c>
      <c r="J39" s="41" t="s">
        <v>187</v>
      </c>
      <c r="L39" s="50" t="s">
        <v>210</v>
      </c>
      <c r="M39" s="50" t="str">
        <f t="shared" si="0"/>
        <v>No</v>
      </c>
      <c r="N39" s="50" t="str">
        <f t="shared" si="1"/>
        <v>VARCHAR(50)</v>
      </c>
      <c r="O39" s="41" t="str">
        <f t="shared" si="2"/>
        <v>The source code for the race of the person as it appears in the source data. The person race is mapped to a standard race concept in the Standardized Vocabularies and the original value is stored here for reference.</v>
      </c>
      <c r="P39" s="41" t="s">
        <v>2249</v>
      </c>
      <c r="Q39" s="44"/>
    </row>
    <row r="40" spans="1:17" ht="16.2" customHeight="1" x14ac:dyDescent="0.3">
      <c r="A40" s="44">
        <v>22</v>
      </c>
      <c r="B40" s="44">
        <v>9</v>
      </c>
      <c r="C40" s="44" t="s">
        <v>38</v>
      </c>
      <c r="D40" s="50" t="s">
        <v>150</v>
      </c>
      <c r="E40" s="50" t="s">
        <v>189</v>
      </c>
      <c r="F40" s="50" t="s">
        <v>190</v>
      </c>
      <c r="G40" s="50" t="s">
        <v>191</v>
      </c>
      <c r="H40" s="50" t="s">
        <v>192</v>
      </c>
      <c r="I40" s="41" t="s">
        <v>193</v>
      </c>
      <c r="J40" s="41" t="s">
        <v>44</v>
      </c>
      <c r="K40" s="41" t="s">
        <v>116</v>
      </c>
      <c r="L40" s="50" t="s">
        <v>2262</v>
      </c>
      <c r="M40" s="50" t="str">
        <f t="shared" si="0"/>
        <v/>
      </c>
      <c r="N40" s="50" t="str">
        <f t="shared" si="1"/>
        <v/>
      </c>
      <c r="O40" s="41" t="str">
        <f t="shared" si="2"/>
        <v>Value does not need to be stored in OMOP.</v>
      </c>
      <c r="Q40" s="44"/>
    </row>
    <row r="41" spans="1:17" ht="16.2" customHeight="1" x14ac:dyDescent="0.3">
      <c r="A41" s="44">
        <v>26</v>
      </c>
      <c r="B41" s="44">
        <v>10</v>
      </c>
      <c r="C41" s="44" t="s">
        <v>38</v>
      </c>
      <c r="D41" s="50" t="s">
        <v>150</v>
      </c>
      <c r="E41" s="50" t="s">
        <v>194</v>
      </c>
      <c r="F41" s="50" t="s">
        <v>195</v>
      </c>
      <c r="G41" s="50" t="s">
        <v>196</v>
      </c>
      <c r="H41" s="50" t="s">
        <v>197</v>
      </c>
      <c r="I41" s="41" t="s">
        <v>198</v>
      </c>
      <c r="J41" s="41" t="s">
        <v>199</v>
      </c>
      <c r="K41" s="41" t="s">
        <v>200</v>
      </c>
      <c r="L41" s="50" t="s">
        <v>943</v>
      </c>
      <c r="M41" s="50" t="str">
        <f t="shared" si="0"/>
        <v>No</v>
      </c>
      <c r="N41" s="50" t="str">
        <f t="shared" si="1"/>
        <v>VARCHAR(50)</v>
      </c>
      <c r="O41" s="41" t="str">
        <f t="shared" si="2"/>
        <v>The observation code as it appears in the source data. This code is mapped to a Standard Concept in the Standardized Vocabularies and the original code is, stored here for reference.</v>
      </c>
      <c r="P41" s="42" t="s">
        <v>2309</v>
      </c>
      <c r="Q41" s="37" t="s">
        <v>2360</v>
      </c>
    </row>
    <row r="42" spans="1:17" ht="16.2" customHeight="1" x14ac:dyDescent="0.3">
      <c r="A42" s="44">
        <v>27</v>
      </c>
      <c r="B42" s="44">
        <v>11</v>
      </c>
      <c r="C42" s="44" t="s">
        <v>38</v>
      </c>
      <c r="D42" s="50" t="s">
        <v>150</v>
      </c>
      <c r="E42" s="50" t="s">
        <v>201</v>
      </c>
      <c r="F42" s="50" t="s">
        <v>40</v>
      </c>
      <c r="G42" s="50" t="s">
        <v>41</v>
      </c>
      <c r="H42" s="50" t="s">
        <v>42</v>
      </c>
      <c r="I42" s="41" t="s">
        <v>202</v>
      </c>
      <c r="J42" s="41" t="s">
        <v>44</v>
      </c>
      <c r="L42" s="50" t="s">
        <v>2262</v>
      </c>
      <c r="M42" s="50" t="str">
        <f t="shared" si="0"/>
        <v/>
      </c>
      <c r="N42" s="50" t="str">
        <f t="shared" si="1"/>
        <v/>
      </c>
      <c r="O42" s="41" t="str">
        <f t="shared" si="2"/>
        <v>Value does not need to be stored in OMOP.</v>
      </c>
      <c r="Q42" s="44"/>
    </row>
    <row r="43" spans="1:17" ht="16.2" customHeight="1" x14ac:dyDescent="0.3">
      <c r="A43" s="44">
        <v>28</v>
      </c>
      <c r="B43" s="44">
        <v>12</v>
      </c>
      <c r="C43" s="44" t="s">
        <v>38</v>
      </c>
      <c r="D43" s="50" t="s">
        <v>150</v>
      </c>
      <c r="E43" s="50" t="s">
        <v>203</v>
      </c>
      <c r="F43" s="50" t="s">
        <v>40</v>
      </c>
      <c r="G43" s="50" t="s">
        <v>41</v>
      </c>
      <c r="H43" s="50" t="s">
        <v>42</v>
      </c>
      <c r="I43" s="41" t="s">
        <v>204</v>
      </c>
      <c r="J43" s="41" t="s">
        <v>44</v>
      </c>
      <c r="L43" s="50" t="s">
        <v>2262</v>
      </c>
      <c r="M43" s="50" t="str">
        <f t="shared" si="0"/>
        <v/>
      </c>
      <c r="N43" s="50" t="str">
        <f t="shared" si="1"/>
        <v/>
      </c>
      <c r="O43" s="41" t="str">
        <f t="shared" si="2"/>
        <v>Value does not need to be stored in OMOP.</v>
      </c>
      <c r="Q43" s="44"/>
    </row>
    <row r="44" spans="1:17" ht="16.2" customHeight="1" x14ac:dyDescent="0.3">
      <c r="A44" s="44">
        <v>29</v>
      </c>
      <c r="B44" s="44">
        <v>13</v>
      </c>
      <c r="C44" s="44" t="s">
        <v>38</v>
      </c>
      <c r="D44" s="50" t="s">
        <v>150</v>
      </c>
      <c r="E44" s="50" t="s">
        <v>205</v>
      </c>
      <c r="F44" s="50" t="s">
        <v>40</v>
      </c>
      <c r="G44" s="50" t="s">
        <v>41</v>
      </c>
      <c r="H44" s="50" t="s">
        <v>42</v>
      </c>
      <c r="I44" s="41" t="s">
        <v>206</v>
      </c>
      <c r="J44" s="41" t="s">
        <v>44</v>
      </c>
      <c r="L44" s="50" t="s">
        <v>2262</v>
      </c>
      <c r="M44" s="50" t="str">
        <f t="shared" si="0"/>
        <v/>
      </c>
      <c r="N44" s="50" t="str">
        <f t="shared" si="1"/>
        <v/>
      </c>
      <c r="O44" s="41" t="str">
        <f t="shared" si="2"/>
        <v>Value does not need to be stored in OMOP.</v>
      </c>
      <c r="Q44" s="44"/>
    </row>
    <row r="45" spans="1:17" ht="16.2" customHeight="1" x14ac:dyDescent="0.3">
      <c r="A45" s="44">
        <v>30</v>
      </c>
      <c r="B45" s="44">
        <v>14</v>
      </c>
      <c r="C45" s="44" t="s">
        <v>38</v>
      </c>
      <c r="D45" s="50" t="s">
        <v>150</v>
      </c>
      <c r="E45" s="50" t="s">
        <v>207</v>
      </c>
      <c r="F45" s="50" t="s">
        <v>40</v>
      </c>
      <c r="G45" s="50" t="s">
        <v>41</v>
      </c>
      <c r="H45" s="50" t="s">
        <v>42</v>
      </c>
      <c r="I45" s="41" t="s">
        <v>206</v>
      </c>
      <c r="J45" s="41" t="s">
        <v>44</v>
      </c>
      <c r="L45" s="50" t="s">
        <v>2262</v>
      </c>
      <c r="M45" s="50" t="str">
        <f t="shared" si="0"/>
        <v/>
      </c>
      <c r="N45" s="50" t="str">
        <f t="shared" si="1"/>
        <v/>
      </c>
      <c r="O45" s="41" t="str">
        <f t="shared" si="2"/>
        <v>Value does not need to be stored in OMOP.</v>
      </c>
      <c r="Q45" s="44"/>
    </row>
    <row r="46" spans="1:17" ht="16.2" customHeight="1" x14ac:dyDescent="0.3">
      <c r="A46" s="44">
        <v>31</v>
      </c>
      <c r="B46" s="44">
        <v>15</v>
      </c>
      <c r="C46" s="44" t="s">
        <v>38</v>
      </c>
      <c r="D46" s="50" t="s">
        <v>150</v>
      </c>
      <c r="E46" s="50" t="s">
        <v>209</v>
      </c>
      <c r="F46" s="50" t="s">
        <v>40</v>
      </c>
      <c r="G46" s="50" t="s">
        <v>41</v>
      </c>
      <c r="H46" s="50" t="s">
        <v>42</v>
      </c>
      <c r="I46" s="41" t="s">
        <v>206</v>
      </c>
      <c r="J46" s="41" t="s">
        <v>44</v>
      </c>
      <c r="L46" s="50" t="s">
        <v>2262</v>
      </c>
      <c r="M46" s="50" t="str">
        <f t="shared" si="0"/>
        <v/>
      </c>
      <c r="N46" s="50" t="str">
        <f t="shared" si="1"/>
        <v/>
      </c>
      <c r="O46" s="41" t="str">
        <f t="shared" si="2"/>
        <v>Value does not need to be stored in OMOP.</v>
      </c>
      <c r="Q46" s="44"/>
    </row>
    <row r="47" spans="1:17" ht="16.2" customHeight="1" x14ac:dyDescent="0.3">
      <c r="A47" s="44">
        <v>32</v>
      </c>
      <c r="B47" s="44">
        <v>16</v>
      </c>
      <c r="C47" s="44" t="s">
        <v>38</v>
      </c>
      <c r="D47" s="50" t="s">
        <v>150</v>
      </c>
      <c r="E47" s="50" t="s">
        <v>211</v>
      </c>
      <c r="F47" s="50" t="s">
        <v>40</v>
      </c>
      <c r="G47" s="50" t="s">
        <v>41</v>
      </c>
      <c r="H47" s="50" t="s">
        <v>42</v>
      </c>
      <c r="I47" s="41" t="s">
        <v>206</v>
      </c>
      <c r="J47" s="41" t="s">
        <v>44</v>
      </c>
      <c r="L47" s="50" t="s">
        <v>2262</v>
      </c>
      <c r="M47" s="50" t="str">
        <f t="shared" si="0"/>
        <v/>
      </c>
      <c r="N47" s="50" t="str">
        <f t="shared" si="1"/>
        <v/>
      </c>
      <c r="O47" s="41" t="str">
        <f t="shared" si="2"/>
        <v>Value does not need to be stored in OMOP.</v>
      </c>
      <c r="Q47" s="44"/>
    </row>
    <row r="48" spans="1:17" ht="16.2" customHeight="1" x14ac:dyDescent="0.3">
      <c r="A48" s="44">
        <v>148</v>
      </c>
      <c r="B48" s="44">
        <v>0</v>
      </c>
      <c r="C48" s="44" t="s">
        <v>38</v>
      </c>
      <c r="D48" s="50" t="s">
        <v>212</v>
      </c>
      <c r="I48" s="41" t="s">
        <v>213</v>
      </c>
      <c r="L48" s="50" t="s">
        <v>37</v>
      </c>
      <c r="M48" s="50" t="str">
        <f t="shared" si="0"/>
        <v/>
      </c>
      <c r="N48" s="50" t="str">
        <f t="shared" si="1"/>
        <v/>
      </c>
      <c r="O48" s="41" t="str">
        <f t="shared" si="2"/>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c r="P48" s="42" t="s">
        <v>2323</v>
      </c>
      <c r="Q48" s="44"/>
    </row>
    <row r="49" spans="1:17" ht="16.2" customHeight="1" x14ac:dyDescent="0.3">
      <c r="A49" s="44">
        <v>150</v>
      </c>
      <c r="B49" s="44">
        <v>1</v>
      </c>
      <c r="C49" s="44" t="s">
        <v>38</v>
      </c>
      <c r="D49" s="50" t="s">
        <v>212</v>
      </c>
      <c r="E49" s="50" t="s">
        <v>214</v>
      </c>
      <c r="F49" s="50" t="s">
        <v>215</v>
      </c>
      <c r="G49" s="50" t="s">
        <v>41</v>
      </c>
      <c r="H49" s="50" t="s">
        <v>42</v>
      </c>
      <c r="I49" s="41" t="s">
        <v>216</v>
      </c>
      <c r="J49" s="41" t="s">
        <v>44</v>
      </c>
      <c r="L49" s="50" t="s">
        <v>45</v>
      </c>
      <c r="M49" s="50" t="str">
        <f t="shared" si="0"/>
        <v>Yes</v>
      </c>
      <c r="N49" s="50" t="str">
        <f t="shared" si="1"/>
        <v>INTEGER</v>
      </c>
      <c r="O49" s="41" t="str">
        <f t="shared" si="2"/>
        <v>A unique identifier for each Condition Occurrence event.</v>
      </c>
      <c r="P49" s="41" t="s">
        <v>2251</v>
      </c>
      <c r="Q49" s="44"/>
    </row>
    <row r="50" spans="1:17" ht="16.2" customHeight="1" x14ac:dyDescent="0.3">
      <c r="A50" s="44">
        <v>151</v>
      </c>
      <c r="B50" s="44">
        <v>2</v>
      </c>
      <c r="C50" s="44" t="s">
        <v>38</v>
      </c>
      <c r="D50" s="50" t="s">
        <v>212</v>
      </c>
      <c r="E50" s="50" t="s">
        <v>46</v>
      </c>
      <c r="F50" s="50" t="s">
        <v>215</v>
      </c>
      <c r="G50" s="50" t="s">
        <v>41</v>
      </c>
      <c r="H50" s="50" t="s">
        <v>42</v>
      </c>
      <c r="I50" s="41" t="s">
        <v>217</v>
      </c>
      <c r="J50" s="41" t="s">
        <v>48</v>
      </c>
      <c r="K50" s="41" t="s">
        <v>218</v>
      </c>
      <c r="L50" s="50" t="s">
        <v>50</v>
      </c>
      <c r="M50" s="50" t="str">
        <f t="shared" si="0"/>
        <v>Yes</v>
      </c>
      <c r="N50" s="50" t="str">
        <f t="shared" si="1"/>
        <v>INTEGER</v>
      </c>
      <c r="O50" s="41" t="str">
        <f t="shared" si="2"/>
        <v>A foreign key identifier to the Person who is experiencing the condition. The demographic details of that Person are stored in the PERSON table.</v>
      </c>
      <c r="Q50" s="43" t="s">
        <v>2256</v>
      </c>
    </row>
    <row r="51" spans="1:17" ht="16.2" customHeight="1" x14ac:dyDescent="0.3">
      <c r="A51" s="44">
        <v>152</v>
      </c>
      <c r="B51" s="44">
        <v>3</v>
      </c>
      <c r="C51" s="44" t="s">
        <v>38</v>
      </c>
      <c r="D51" s="50" t="s">
        <v>212</v>
      </c>
      <c r="E51" s="50" t="s">
        <v>51</v>
      </c>
      <c r="F51" s="50" t="s">
        <v>215</v>
      </c>
      <c r="G51" s="50" t="s">
        <v>41</v>
      </c>
      <c r="H51" s="50" t="s">
        <v>42</v>
      </c>
      <c r="I51" s="41" t="s">
        <v>219</v>
      </c>
      <c r="J51" s="41" t="s">
        <v>48</v>
      </c>
      <c r="K51" s="41" t="s">
        <v>220</v>
      </c>
      <c r="L51" s="50" t="s">
        <v>55</v>
      </c>
      <c r="M51" s="50" t="str">
        <f t="shared" si="0"/>
        <v>No</v>
      </c>
      <c r="N51" s="50" t="str">
        <f t="shared" si="1"/>
        <v>INTEGER</v>
      </c>
      <c r="O51" s="41" t="str">
        <f t="shared" si="2"/>
        <v>A foreign key to the visit in the VISIT_OCCURRENCE table during which the Condition was determined (diagnosed).</v>
      </c>
      <c r="Q51" s="44"/>
    </row>
    <row r="52" spans="1:17" ht="16.2" customHeight="1" x14ac:dyDescent="0.3">
      <c r="A52" s="44">
        <v>153</v>
      </c>
      <c r="B52" s="44">
        <v>4</v>
      </c>
      <c r="C52" s="44" t="s">
        <v>38</v>
      </c>
      <c r="D52" s="50" t="s">
        <v>212</v>
      </c>
      <c r="E52" s="50" t="s">
        <v>221</v>
      </c>
      <c r="F52" s="50" t="s">
        <v>222</v>
      </c>
      <c r="G52" s="50" t="s">
        <v>72</v>
      </c>
      <c r="H52" s="50" t="s">
        <v>223</v>
      </c>
      <c r="I52" s="41" t="s">
        <v>224</v>
      </c>
      <c r="J52" s="41" t="s">
        <v>225</v>
      </c>
      <c r="K52" s="41" t="s">
        <v>226</v>
      </c>
      <c r="L52" s="50" t="s">
        <v>405</v>
      </c>
      <c r="M52" s="50" t="str">
        <f t="shared" si="0"/>
        <v>No</v>
      </c>
      <c r="N52" s="50" t="str">
        <f t="shared" si="1"/>
        <v>VARCHAR(50)</v>
      </c>
      <c r="O52" s="41" t="str">
        <f t="shared" si="2"/>
        <v>The source code for the visit as it appears in the source data.</v>
      </c>
      <c r="P52" s="41" t="s">
        <v>2258</v>
      </c>
      <c r="Q52" s="44"/>
    </row>
    <row r="53" spans="1:17" ht="16.2" customHeight="1" x14ac:dyDescent="0.3">
      <c r="A53" s="44">
        <v>154</v>
      </c>
      <c r="B53" s="44">
        <v>5</v>
      </c>
      <c r="C53" s="44" t="s">
        <v>38</v>
      </c>
      <c r="D53" s="50" t="s">
        <v>212</v>
      </c>
      <c r="E53" s="50" t="s">
        <v>229</v>
      </c>
      <c r="F53" s="50" t="s">
        <v>230</v>
      </c>
      <c r="G53" s="50" t="s">
        <v>58</v>
      </c>
      <c r="H53" s="50" t="s">
        <v>42</v>
      </c>
      <c r="I53" s="41" t="s">
        <v>231</v>
      </c>
      <c r="J53" s="41" t="s">
        <v>133</v>
      </c>
      <c r="L53" s="50" t="s">
        <v>2262</v>
      </c>
      <c r="M53" s="50" t="str">
        <f t="shared" si="0"/>
        <v/>
      </c>
      <c r="N53" s="50" t="str">
        <f t="shared" si="1"/>
        <v/>
      </c>
      <c r="O53" s="41" t="str">
        <f t="shared" si="2"/>
        <v>Value does not need to be stored in OMOP.</v>
      </c>
      <c r="P53" s="41" t="s">
        <v>2259</v>
      </c>
      <c r="Q53" s="43" t="s">
        <v>2260</v>
      </c>
    </row>
    <row r="54" spans="1:17" ht="16.2" customHeight="1" x14ac:dyDescent="0.3">
      <c r="A54" s="44">
        <v>158</v>
      </c>
      <c r="B54" s="44">
        <v>6</v>
      </c>
      <c r="C54" s="44" t="s">
        <v>38</v>
      </c>
      <c r="D54" s="50" t="s">
        <v>212</v>
      </c>
      <c r="E54" s="50" t="s">
        <v>233</v>
      </c>
      <c r="F54" s="50" t="s">
        <v>215</v>
      </c>
      <c r="G54" s="50" t="s">
        <v>41</v>
      </c>
      <c r="H54" s="50" t="s">
        <v>42</v>
      </c>
      <c r="I54" s="41" t="s">
        <v>234</v>
      </c>
      <c r="J54" s="41" t="s">
        <v>48</v>
      </c>
      <c r="K54" s="41" t="s">
        <v>235</v>
      </c>
      <c r="L54" s="50" t="s">
        <v>236</v>
      </c>
      <c r="M54" s="50" t="str">
        <f t="shared" si="0"/>
        <v>No</v>
      </c>
      <c r="N54" s="50" t="str">
        <f t="shared" si="1"/>
        <v>INTEGER</v>
      </c>
      <c r="O54" s="41" t="str">
        <f t="shared" si="2"/>
        <v>A foreign key to the Provider in the PROVIDER table who was responsible for capturing (diagnosing) the Condition.</v>
      </c>
      <c r="Q54" s="44"/>
    </row>
    <row r="55" spans="1:17" ht="16.2" customHeight="1" x14ac:dyDescent="0.3">
      <c r="A55" s="44">
        <v>159</v>
      </c>
      <c r="B55" s="44">
        <v>7</v>
      </c>
      <c r="C55" s="44" t="s">
        <v>38</v>
      </c>
      <c r="D55" s="50" t="s">
        <v>212</v>
      </c>
      <c r="E55" s="50" t="s">
        <v>237</v>
      </c>
      <c r="F55" s="50" t="s">
        <v>238</v>
      </c>
      <c r="G55" s="50" t="s">
        <v>239</v>
      </c>
      <c r="H55" s="50" t="s">
        <v>42</v>
      </c>
      <c r="I55" s="41" t="s">
        <v>240</v>
      </c>
      <c r="J55" s="41" t="s">
        <v>48</v>
      </c>
      <c r="K55" s="41" t="s">
        <v>241</v>
      </c>
      <c r="L55" s="50" t="s">
        <v>96</v>
      </c>
      <c r="M55" s="50" t="str">
        <f t="shared" si="0"/>
        <v>No</v>
      </c>
      <c r="N55" s="50" t="str">
        <f t="shared" si="1"/>
        <v>VARCHAR(50)</v>
      </c>
      <c r="O55" s="41" t="str">
        <f t="shared" si="2"/>
        <v>The source code for the condition as it appears in the source data. This code is mapped to a standard condition concept in the Standardized Vocabularies and the original code is stored here for reference.</v>
      </c>
      <c r="P55" s="41" t="s">
        <v>2361</v>
      </c>
      <c r="Q55" s="44"/>
    </row>
    <row r="56" spans="1:17" ht="16.2" customHeight="1" x14ac:dyDescent="0.3">
      <c r="A56" s="44">
        <v>163</v>
      </c>
      <c r="B56" s="44">
        <v>8</v>
      </c>
      <c r="C56" s="44" t="s">
        <v>38</v>
      </c>
      <c r="D56" s="50" t="s">
        <v>212</v>
      </c>
      <c r="E56" s="50" t="s">
        <v>242</v>
      </c>
      <c r="F56" s="50" t="s">
        <v>222</v>
      </c>
      <c r="G56" s="50" t="s">
        <v>72</v>
      </c>
      <c r="H56" s="50" t="s">
        <v>243</v>
      </c>
      <c r="I56" s="41" t="s">
        <v>244</v>
      </c>
      <c r="J56" s="41" t="s">
        <v>133</v>
      </c>
      <c r="K56" s="41" t="s">
        <v>116</v>
      </c>
      <c r="L56" s="50" t="s">
        <v>62</v>
      </c>
      <c r="M56" s="50" t="str">
        <f t="shared" si="0"/>
        <v/>
      </c>
      <c r="N56" s="50" t="str">
        <f t="shared" si="1"/>
        <v/>
      </c>
      <c r="O56" s="41" t="str">
        <f t="shared" si="2"/>
        <v/>
      </c>
      <c r="P56" s="41" t="s">
        <v>2361</v>
      </c>
      <c r="Q56" s="44"/>
    </row>
    <row r="57" spans="1:17" ht="16.2" customHeight="1" x14ac:dyDescent="0.3">
      <c r="A57" s="44">
        <v>164</v>
      </c>
      <c r="B57" s="44">
        <v>9</v>
      </c>
      <c r="C57" s="44" t="s">
        <v>38</v>
      </c>
      <c r="D57" s="50" t="s">
        <v>212</v>
      </c>
      <c r="E57" s="50" t="s">
        <v>245</v>
      </c>
      <c r="F57" s="50" t="s">
        <v>230</v>
      </c>
      <c r="G57" s="50" t="s">
        <v>58</v>
      </c>
      <c r="H57" s="50" t="s">
        <v>42</v>
      </c>
      <c r="I57" s="41" t="s">
        <v>246</v>
      </c>
      <c r="J57" s="41" t="s">
        <v>44</v>
      </c>
      <c r="K57" s="41" t="s">
        <v>247</v>
      </c>
      <c r="L57" s="50" t="s">
        <v>69</v>
      </c>
      <c r="M57" s="50" t="str">
        <f t="shared" si="0"/>
        <v>Yes</v>
      </c>
      <c r="N57" s="50" t="str">
        <f t="shared" si="1"/>
        <v>DATE</v>
      </c>
      <c r="O57" s="41" t="str">
        <f t="shared" si="2"/>
        <v>The date when the instance of the Condition is recorded.</v>
      </c>
      <c r="P57" s="41" t="s">
        <v>248</v>
      </c>
      <c r="Q57" s="44"/>
    </row>
    <row r="58" spans="1:17" ht="18.600000000000001" customHeight="1" x14ac:dyDescent="0.3">
      <c r="A58" s="44">
        <v>165</v>
      </c>
      <c r="B58" s="44">
        <v>10</v>
      </c>
      <c r="C58" s="44" t="s">
        <v>38</v>
      </c>
      <c r="D58" s="50" t="s">
        <v>212</v>
      </c>
      <c r="E58" s="53" t="s">
        <v>249</v>
      </c>
      <c r="F58" s="50" t="s">
        <v>222</v>
      </c>
      <c r="G58" s="50" t="s">
        <v>72</v>
      </c>
      <c r="H58" s="50" t="s">
        <v>250</v>
      </c>
      <c r="I58" s="41" t="s">
        <v>251</v>
      </c>
      <c r="J58" s="41" t="s">
        <v>44</v>
      </c>
      <c r="K58" s="41" t="s">
        <v>252</v>
      </c>
      <c r="L58" s="50" t="s">
        <v>2267</v>
      </c>
      <c r="M58" s="50" t="str">
        <f t="shared" si="0"/>
        <v/>
      </c>
      <c r="N58" s="50" t="str">
        <f t="shared" si="1"/>
        <v/>
      </c>
      <c r="O58" s="41" t="str">
        <f t="shared" si="2"/>
        <v>See additional details in the Mapping Comments column</v>
      </c>
      <c r="P58" s="54" t="s">
        <v>2269</v>
      </c>
      <c r="Q58" s="44"/>
    </row>
    <row r="59" spans="1:17" ht="16.2" customHeight="1" x14ac:dyDescent="0.3">
      <c r="A59" s="44">
        <v>169</v>
      </c>
      <c r="B59" s="44">
        <v>11</v>
      </c>
      <c r="C59" s="44" t="s">
        <v>38</v>
      </c>
      <c r="D59" s="50" t="s">
        <v>212</v>
      </c>
      <c r="E59" s="53" t="s">
        <v>253</v>
      </c>
      <c r="F59" s="50" t="s">
        <v>222</v>
      </c>
      <c r="G59" s="50" t="s">
        <v>72</v>
      </c>
      <c r="H59" s="50" t="s">
        <v>254</v>
      </c>
      <c r="I59" s="41" t="s">
        <v>255</v>
      </c>
      <c r="J59" s="41" t="s">
        <v>44</v>
      </c>
      <c r="K59" s="41" t="s">
        <v>256</v>
      </c>
      <c r="L59" s="50" t="s">
        <v>2267</v>
      </c>
      <c r="M59" s="50" t="str">
        <f t="shared" si="0"/>
        <v/>
      </c>
      <c r="N59" s="50" t="str">
        <f t="shared" si="1"/>
        <v/>
      </c>
      <c r="O59" s="41" t="str">
        <f t="shared" si="2"/>
        <v>See additional details in the Mapping Comments column</v>
      </c>
      <c r="P59" s="54" t="s">
        <v>2269</v>
      </c>
      <c r="Q59" s="43" t="s">
        <v>2261</v>
      </c>
    </row>
    <row r="60" spans="1:17" ht="16.2" customHeight="1" x14ac:dyDescent="0.3">
      <c r="A60" s="44">
        <v>173</v>
      </c>
      <c r="B60" s="44">
        <v>12</v>
      </c>
      <c r="C60" s="44" t="s">
        <v>38</v>
      </c>
      <c r="D60" s="50" t="s">
        <v>212</v>
      </c>
      <c r="E60" s="53" t="s">
        <v>257</v>
      </c>
      <c r="F60" s="50" t="s">
        <v>222</v>
      </c>
      <c r="G60" s="50" t="s">
        <v>72</v>
      </c>
      <c r="H60" s="50" t="s">
        <v>258</v>
      </c>
      <c r="I60" s="41" t="s">
        <v>259</v>
      </c>
      <c r="J60" s="41" t="s">
        <v>260</v>
      </c>
      <c r="K60" s="41" t="s">
        <v>261</v>
      </c>
      <c r="L60" s="50" t="s">
        <v>2267</v>
      </c>
      <c r="M60" s="50" t="str">
        <f t="shared" si="0"/>
        <v/>
      </c>
      <c r="N60" s="50" t="str">
        <f t="shared" si="1"/>
        <v/>
      </c>
      <c r="O60" s="41" t="str">
        <f t="shared" si="2"/>
        <v>See additional details in the Mapping Comments column</v>
      </c>
      <c r="P60" s="54" t="s">
        <v>2269</v>
      </c>
      <c r="Q60" s="44"/>
    </row>
    <row r="61" spans="1:17" ht="16.2" customHeight="1" x14ac:dyDescent="0.3">
      <c r="A61" s="44">
        <v>174</v>
      </c>
      <c r="B61" s="44">
        <v>13</v>
      </c>
      <c r="C61" s="44" t="s">
        <v>38</v>
      </c>
      <c r="D61" s="50" t="s">
        <v>212</v>
      </c>
      <c r="E61" s="53" t="s">
        <v>262</v>
      </c>
      <c r="F61" s="50" t="s">
        <v>222</v>
      </c>
      <c r="G61" s="50" t="s">
        <v>72</v>
      </c>
      <c r="H61" s="50" t="s">
        <v>263</v>
      </c>
      <c r="I61" s="41" t="s">
        <v>264</v>
      </c>
      <c r="J61" s="41" t="s">
        <v>265</v>
      </c>
      <c r="K61" s="41" t="s">
        <v>266</v>
      </c>
      <c r="L61" s="50" t="s">
        <v>2267</v>
      </c>
      <c r="M61" s="50" t="str">
        <f t="shared" si="0"/>
        <v/>
      </c>
      <c r="N61" s="50" t="str">
        <f t="shared" si="1"/>
        <v/>
      </c>
      <c r="O61" s="41" t="str">
        <f t="shared" si="2"/>
        <v>See additional details in the Mapping Comments column</v>
      </c>
      <c r="P61" s="54" t="s">
        <v>2269</v>
      </c>
      <c r="Q61" s="44"/>
    </row>
    <row r="62" spans="1:17" ht="16.2" customHeight="1" x14ac:dyDescent="0.3">
      <c r="A62" s="44">
        <v>178</v>
      </c>
      <c r="B62" s="44">
        <v>14</v>
      </c>
      <c r="C62" s="44" t="s">
        <v>38</v>
      </c>
      <c r="D62" s="50" t="s">
        <v>212</v>
      </c>
      <c r="E62" s="50" t="s">
        <v>267</v>
      </c>
      <c r="F62" s="50" t="s">
        <v>215</v>
      </c>
      <c r="G62" s="50" t="s">
        <v>41</v>
      </c>
      <c r="H62" s="50" t="s">
        <v>42</v>
      </c>
      <c r="I62" s="41" t="s">
        <v>268</v>
      </c>
      <c r="J62" s="41" t="s">
        <v>44</v>
      </c>
      <c r="L62" s="50" t="s">
        <v>2262</v>
      </c>
      <c r="M62" s="50" t="str">
        <f t="shared" si="0"/>
        <v/>
      </c>
      <c r="N62" s="50" t="str">
        <f t="shared" si="1"/>
        <v/>
      </c>
      <c r="O62" s="41" t="str">
        <f t="shared" si="2"/>
        <v>Value does not need to be stored in OMOP.</v>
      </c>
      <c r="Q62" s="44"/>
    </row>
    <row r="63" spans="1:17" ht="16.2" customHeight="1" x14ac:dyDescent="0.3">
      <c r="A63" s="44">
        <v>179</v>
      </c>
      <c r="B63" s="44">
        <v>15</v>
      </c>
      <c r="C63" s="44" t="s">
        <v>38</v>
      </c>
      <c r="D63" s="50" t="s">
        <v>212</v>
      </c>
      <c r="E63" s="50" t="s">
        <v>269</v>
      </c>
      <c r="F63" s="50" t="s">
        <v>215</v>
      </c>
      <c r="G63" s="50" t="s">
        <v>41</v>
      </c>
      <c r="H63" s="50" t="s">
        <v>42</v>
      </c>
      <c r="I63" s="41" t="s">
        <v>270</v>
      </c>
      <c r="J63" s="41" t="s">
        <v>44</v>
      </c>
      <c r="L63" s="50" t="s">
        <v>2262</v>
      </c>
      <c r="M63" s="50" t="str">
        <f t="shared" si="0"/>
        <v/>
      </c>
      <c r="N63" s="50" t="str">
        <f t="shared" si="1"/>
        <v/>
      </c>
      <c r="O63" s="41" t="str">
        <f t="shared" si="2"/>
        <v>Value does not need to be stored in OMOP.</v>
      </c>
      <c r="Q63" s="44"/>
    </row>
    <row r="64" spans="1:17" ht="16.2" customHeight="1" x14ac:dyDescent="0.3">
      <c r="A64" s="44">
        <v>180</v>
      </c>
      <c r="B64" s="44">
        <v>16</v>
      </c>
      <c r="C64" s="44" t="s">
        <v>38</v>
      </c>
      <c r="D64" s="50" t="s">
        <v>212</v>
      </c>
      <c r="E64" s="50" t="s">
        <v>271</v>
      </c>
      <c r="F64" s="50" t="s">
        <v>215</v>
      </c>
      <c r="G64" s="50" t="s">
        <v>41</v>
      </c>
      <c r="H64" s="50" t="s">
        <v>42</v>
      </c>
      <c r="I64" s="41" t="s">
        <v>268</v>
      </c>
      <c r="J64" s="41" t="s">
        <v>44</v>
      </c>
      <c r="L64" s="50" t="s">
        <v>2262</v>
      </c>
      <c r="M64" s="50" t="str">
        <f t="shared" si="0"/>
        <v/>
      </c>
      <c r="N64" s="50" t="str">
        <f t="shared" si="1"/>
        <v/>
      </c>
      <c r="O64" s="41" t="str">
        <f t="shared" si="2"/>
        <v>Value does not need to be stored in OMOP.</v>
      </c>
      <c r="Q64" s="44"/>
    </row>
    <row r="65" spans="1:17" ht="16.2" customHeight="1" x14ac:dyDescent="0.3">
      <c r="A65" s="44">
        <v>181</v>
      </c>
      <c r="B65" s="44">
        <v>17</v>
      </c>
      <c r="C65" s="44" t="s">
        <v>38</v>
      </c>
      <c r="D65" s="50" t="s">
        <v>212</v>
      </c>
      <c r="E65" s="50" t="s">
        <v>272</v>
      </c>
      <c r="F65" s="50" t="s">
        <v>215</v>
      </c>
      <c r="G65" s="50" t="s">
        <v>41</v>
      </c>
      <c r="H65" s="50" t="s">
        <v>42</v>
      </c>
      <c r="I65" s="41" t="s">
        <v>270</v>
      </c>
      <c r="J65" s="41" t="s">
        <v>44</v>
      </c>
      <c r="L65" s="50" t="s">
        <v>2262</v>
      </c>
      <c r="M65" s="50" t="str">
        <f t="shared" si="0"/>
        <v/>
      </c>
      <c r="N65" s="50" t="str">
        <f t="shared" si="1"/>
        <v/>
      </c>
      <c r="O65" s="41" t="str">
        <f t="shared" si="2"/>
        <v>Value does not need to be stored in OMOP.</v>
      </c>
      <c r="Q65" s="44"/>
    </row>
    <row r="66" spans="1:17" ht="16.2" customHeight="1" x14ac:dyDescent="0.3">
      <c r="A66" s="44">
        <v>182</v>
      </c>
      <c r="B66" s="44">
        <v>18</v>
      </c>
      <c r="C66" s="44" t="s">
        <v>38</v>
      </c>
      <c r="D66" s="50" t="s">
        <v>212</v>
      </c>
      <c r="E66" s="50" t="s">
        <v>273</v>
      </c>
      <c r="F66" s="50" t="s">
        <v>215</v>
      </c>
      <c r="G66" s="50" t="s">
        <v>41</v>
      </c>
      <c r="H66" s="50" t="s">
        <v>42</v>
      </c>
      <c r="I66" s="41" t="s">
        <v>270</v>
      </c>
      <c r="J66" s="41" t="s">
        <v>44</v>
      </c>
      <c r="L66" s="50" t="s">
        <v>2262</v>
      </c>
      <c r="M66" s="50" t="str">
        <f t="shared" si="0"/>
        <v/>
      </c>
      <c r="N66" s="50" t="str">
        <f t="shared" si="1"/>
        <v/>
      </c>
      <c r="O66" s="41" t="str">
        <f t="shared" si="2"/>
        <v>Value does not need to be stored in OMOP.</v>
      </c>
      <c r="Q66" s="44"/>
    </row>
    <row r="67" spans="1:17" ht="17.399999999999999" customHeight="1" x14ac:dyDescent="0.3">
      <c r="A67" s="44">
        <v>291</v>
      </c>
      <c r="B67" s="44">
        <v>0</v>
      </c>
      <c r="C67" s="44" t="s">
        <v>38</v>
      </c>
      <c r="D67" s="50" t="s">
        <v>274</v>
      </c>
      <c r="I67" s="41" t="s">
        <v>275</v>
      </c>
      <c r="L67" s="50" t="s">
        <v>276</v>
      </c>
      <c r="M67" s="50" t="str">
        <f t="shared" ref="M67:M130" si="3">IF(_xlfn.IFNA(VLOOKUP(L67,omop_tbl_col_def,3,FALSE),"")=0,"",_xlfn.IFNA(VLOOKUP(L67,omop_tbl_col_def,3,FALSE),""))</f>
        <v/>
      </c>
      <c r="N67" s="50" t="str">
        <f t="shared" ref="N67:N130" si="4">IF(_xlfn.IFNA(VLOOKUP(L67,omop_tbl_col_def,4,FALSE),"")=0,"",_xlfn.IFNA(VLOOKUP(L67,omop_tbl_col_def,4,FALSE),""))</f>
        <v/>
      </c>
      <c r="O67" s="41" t="str">
        <f t="shared" ref="O67:O130" si="5">IF(_xlfn.IFNA(VLOOKUP(L67,omop_tbl_col_def,2,FALSE),"")=0,"",_xlfn.IFNA(VLOOKUP(L67,omop_tbl_col_def,2,FALSE),""))</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67" s="41" t="s">
        <v>2326</v>
      </c>
      <c r="Q67" s="43" t="s">
        <v>2362</v>
      </c>
    </row>
    <row r="68" spans="1:17" ht="16.2" customHeight="1" x14ac:dyDescent="0.3">
      <c r="A68" s="44">
        <v>293</v>
      </c>
      <c r="B68" s="44">
        <v>1</v>
      </c>
      <c r="C68" s="44" t="s">
        <v>38</v>
      </c>
      <c r="D68" s="50" t="s">
        <v>274</v>
      </c>
      <c r="E68" s="50" t="s">
        <v>277</v>
      </c>
      <c r="F68" s="50" t="s">
        <v>40</v>
      </c>
      <c r="G68" s="50" t="s">
        <v>41</v>
      </c>
      <c r="H68" s="50" t="s">
        <v>42</v>
      </c>
      <c r="I68" s="41" t="s">
        <v>278</v>
      </c>
      <c r="J68" s="41" t="s">
        <v>44</v>
      </c>
      <c r="L68" s="50" t="s">
        <v>279</v>
      </c>
      <c r="M68" s="50" t="str">
        <f t="shared" si="3"/>
        <v>Yes</v>
      </c>
      <c r="N68" s="50" t="str">
        <f t="shared" si="4"/>
        <v>INTEGER</v>
      </c>
      <c r="O68" s="41" t="str">
        <f t="shared" si="5"/>
        <v>A system-generated unique identifier for each Drug utilization event.</v>
      </c>
      <c r="P68" s="41" t="s">
        <v>2331</v>
      </c>
      <c r="Q68" s="44"/>
    </row>
    <row r="69" spans="1:17" ht="16.2" customHeight="1" x14ac:dyDescent="0.3">
      <c r="A69" s="44">
        <v>294</v>
      </c>
      <c r="B69" s="44">
        <v>2</v>
      </c>
      <c r="C69" s="44" t="s">
        <v>38</v>
      </c>
      <c r="D69" s="50" t="s">
        <v>274</v>
      </c>
      <c r="E69" s="50" t="s">
        <v>46</v>
      </c>
      <c r="F69" s="50" t="s">
        <v>40</v>
      </c>
      <c r="G69" s="50" t="s">
        <v>41</v>
      </c>
      <c r="H69" s="50" t="s">
        <v>42</v>
      </c>
      <c r="I69" s="41" t="s">
        <v>280</v>
      </c>
      <c r="J69" s="41" t="s">
        <v>48</v>
      </c>
      <c r="K69" s="41" t="s">
        <v>281</v>
      </c>
      <c r="L69" s="50" t="s">
        <v>282</v>
      </c>
      <c r="M69" s="50" t="str">
        <f t="shared" si="3"/>
        <v>Yes</v>
      </c>
      <c r="N69" s="50" t="str">
        <f t="shared" si="4"/>
        <v>INTEGER</v>
      </c>
      <c r="O69" s="41" t="str">
        <f t="shared" si="5"/>
        <v>A foreign key identifier to the person who is subjected to the Drug. The demographic details of that person are stored in the person table.</v>
      </c>
      <c r="Q69" s="44"/>
    </row>
    <row r="70" spans="1:17" ht="16.2" customHeight="1" x14ac:dyDescent="0.3">
      <c r="A70" s="44">
        <v>295</v>
      </c>
      <c r="B70" s="44">
        <v>3</v>
      </c>
      <c r="C70" s="44" t="s">
        <v>38</v>
      </c>
      <c r="D70" s="50" t="s">
        <v>274</v>
      </c>
      <c r="E70" s="50" t="s">
        <v>283</v>
      </c>
      <c r="F70" s="50" t="s">
        <v>40</v>
      </c>
      <c r="G70" s="50" t="s">
        <v>41</v>
      </c>
      <c r="H70" s="50" t="s">
        <v>42</v>
      </c>
      <c r="I70" s="41" t="s">
        <v>284</v>
      </c>
      <c r="J70" s="41" t="s">
        <v>44</v>
      </c>
      <c r="L70" s="50" t="s">
        <v>2262</v>
      </c>
      <c r="M70" s="50" t="str">
        <f t="shared" si="3"/>
        <v/>
      </c>
      <c r="N70" s="50" t="str">
        <f t="shared" si="4"/>
        <v/>
      </c>
      <c r="O70" s="41" t="str">
        <f t="shared" si="5"/>
        <v>Value does not need to be stored in OMOP.</v>
      </c>
      <c r="Q70" s="44"/>
    </row>
    <row r="71" spans="1:17" ht="16.2" customHeight="1" x14ac:dyDescent="0.3">
      <c r="A71" s="44">
        <v>296</v>
      </c>
      <c r="B71" s="44">
        <v>4</v>
      </c>
      <c r="C71" s="44" t="s">
        <v>38</v>
      </c>
      <c r="D71" s="50" t="s">
        <v>274</v>
      </c>
      <c r="E71" s="50" t="s">
        <v>285</v>
      </c>
      <c r="F71" s="50" t="s">
        <v>230</v>
      </c>
      <c r="G71" s="50" t="s">
        <v>156</v>
      </c>
      <c r="H71" s="50" t="s">
        <v>42</v>
      </c>
      <c r="I71" s="41" t="s">
        <v>286</v>
      </c>
      <c r="J71" s="41" t="s">
        <v>287</v>
      </c>
      <c r="L71" s="50" t="s">
        <v>288</v>
      </c>
      <c r="M71" s="50" t="str">
        <f t="shared" si="3"/>
        <v>Yes</v>
      </c>
      <c r="N71" s="50" t="str">
        <f t="shared" si="4"/>
        <v>DATE</v>
      </c>
      <c r="O71" s="41" t="str">
        <f t="shared" si="5"/>
        <v>The start date for the current instance of Drug utilization. Valid entries include a start date of a prescription, the date a prescription was filled, or the date on which a Drug administration procedure was recorded.</v>
      </c>
      <c r="Q71" s="44"/>
    </row>
    <row r="72" spans="1:17" ht="16.2" customHeight="1" x14ac:dyDescent="0.3">
      <c r="A72" s="44">
        <v>297</v>
      </c>
      <c r="B72" s="44">
        <v>5</v>
      </c>
      <c r="C72" s="44" t="s">
        <v>38</v>
      </c>
      <c r="D72" s="50" t="s">
        <v>274</v>
      </c>
      <c r="E72" s="63" t="s">
        <v>289</v>
      </c>
      <c r="F72" s="50" t="s">
        <v>290</v>
      </c>
      <c r="G72" s="50" t="s">
        <v>291</v>
      </c>
      <c r="H72" s="50" t="s">
        <v>42</v>
      </c>
      <c r="I72" s="41" t="s">
        <v>292</v>
      </c>
      <c r="J72" s="41" t="s">
        <v>293</v>
      </c>
      <c r="K72" s="41" t="s">
        <v>294</v>
      </c>
      <c r="L72" s="50" t="s">
        <v>323</v>
      </c>
      <c r="M72" s="50" t="str">
        <f t="shared" si="3"/>
        <v>No</v>
      </c>
      <c r="N72" s="50" t="str">
        <f t="shared" si="4"/>
        <v>VARCHAR(50)</v>
      </c>
      <c r="O72" s="41" t="str">
        <f t="shared" si="5"/>
        <v>The source code for the Drug as it appears in the source data. This code is mapped to a Standard Drug concept in the Standardized Vocabularies and the original code is, stored here for reference.</v>
      </c>
      <c r="P72" s="41" t="s">
        <v>2346</v>
      </c>
      <c r="Q72" s="44"/>
    </row>
    <row r="73" spans="1:17" ht="16.2" customHeight="1" x14ac:dyDescent="0.3">
      <c r="A73" s="44">
        <v>301</v>
      </c>
      <c r="B73" s="44">
        <v>6</v>
      </c>
      <c r="C73" s="44" t="s">
        <v>38</v>
      </c>
      <c r="D73" s="50" t="s">
        <v>274</v>
      </c>
      <c r="E73" s="50" t="s">
        <v>296</v>
      </c>
      <c r="F73" s="50" t="s">
        <v>71</v>
      </c>
      <c r="G73" s="50" t="s">
        <v>72</v>
      </c>
      <c r="H73" s="50" t="s">
        <v>297</v>
      </c>
      <c r="I73" s="41" t="s">
        <v>298</v>
      </c>
      <c r="J73" s="41" t="s">
        <v>44</v>
      </c>
      <c r="K73" s="41" t="s">
        <v>299</v>
      </c>
      <c r="L73" s="50" t="s">
        <v>2262</v>
      </c>
      <c r="M73" s="50" t="str">
        <f t="shared" si="3"/>
        <v/>
      </c>
      <c r="N73" s="50" t="str">
        <f t="shared" si="4"/>
        <v/>
      </c>
      <c r="O73" s="41" t="str">
        <f t="shared" si="5"/>
        <v>Value does not need to be stored in OMOP.</v>
      </c>
      <c r="Q73" s="43" t="s">
        <v>2324</v>
      </c>
    </row>
    <row r="74" spans="1:17" ht="16.2" customHeight="1" x14ac:dyDescent="0.3">
      <c r="A74" s="44">
        <v>302</v>
      </c>
      <c r="B74" s="44">
        <v>7</v>
      </c>
      <c r="C74" s="44" t="s">
        <v>38</v>
      </c>
      <c r="D74" s="50" t="s">
        <v>274</v>
      </c>
      <c r="E74" s="50" t="s">
        <v>301</v>
      </c>
      <c r="F74" s="50" t="s">
        <v>302</v>
      </c>
      <c r="G74" s="50" t="s">
        <v>303</v>
      </c>
      <c r="H74" s="50" t="s">
        <v>42</v>
      </c>
      <c r="I74" s="41" t="s">
        <v>304</v>
      </c>
      <c r="J74" s="41" t="s">
        <v>133</v>
      </c>
      <c r="L74" s="50" t="s">
        <v>2262</v>
      </c>
      <c r="M74" s="50" t="str">
        <f t="shared" si="3"/>
        <v/>
      </c>
      <c r="N74" s="50" t="str">
        <f t="shared" si="4"/>
        <v/>
      </c>
      <c r="O74" s="41" t="str">
        <f t="shared" si="5"/>
        <v>Value does not need to be stored in OMOP.</v>
      </c>
      <c r="Q74" s="44"/>
    </row>
    <row r="75" spans="1:17" ht="16.2" customHeight="1" x14ac:dyDescent="0.3">
      <c r="A75" s="44">
        <v>306</v>
      </c>
      <c r="B75" s="44">
        <v>8</v>
      </c>
      <c r="C75" s="44" t="s">
        <v>38</v>
      </c>
      <c r="D75" s="50" t="s">
        <v>274</v>
      </c>
      <c r="E75" s="50" t="s">
        <v>306</v>
      </c>
      <c r="F75" s="50" t="s">
        <v>302</v>
      </c>
      <c r="G75" s="50" t="s">
        <v>303</v>
      </c>
      <c r="H75" s="50" t="s">
        <v>42</v>
      </c>
      <c r="I75" s="41" t="s">
        <v>307</v>
      </c>
      <c r="J75" s="41" t="s">
        <v>133</v>
      </c>
      <c r="L75" s="50" t="s">
        <v>2262</v>
      </c>
      <c r="M75" s="50" t="str">
        <f t="shared" si="3"/>
        <v/>
      </c>
      <c r="N75" s="50" t="str">
        <f t="shared" si="4"/>
        <v/>
      </c>
      <c r="O75" s="41" t="str">
        <f t="shared" si="5"/>
        <v>Value does not need to be stored in OMOP.</v>
      </c>
      <c r="Q75" s="44"/>
    </row>
    <row r="76" spans="1:17" ht="16.2" customHeight="1" x14ac:dyDescent="0.3">
      <c r="A76" s="44">
        <v>307</v>
      </c>
      <c r="B76" s="44">
        <v>9</v>
      </c>
      <c r="C76" s="44" t="s">
        <v>38</v>
      </c>
      <c r="D76" s="50" t="s">
        <v>274</v>
      </c>
      <c r="E76" s="50" t="s">
        <v>309</v>
      </c>
      <c r="F76" s="50" t="s">
        <v>302</v>
      </c>
      <c r="G76" s="50" t="s">
        <v>303</v>
      </c>
      <c r="H76" s="50" t="s">
        <v>42</v>
      </c>
      <c r="I76" s="41" t="s">
        <v>310</v>
      </c>
      <c r="J76" s="41" t="s">
        <v>44</v>
      </c>
      <c r="K76" s="41" t="s">
        <v>311</v>
      </c>
      <c r="L76" s="50" t="s">
        <v>2262</v>
      </c>
      <c r="M76" s="50" t="str">
        <f t="shared" si="3"/>
        <v/>
      </c>
      <c r="N76" s="50" t="str">
        <f t="shared" si="4"/>
        <v/>
      </c>
      <c r="O76" s="41" t="str">
        <f>IF(_xlfn.IFNA(VLOOKUP(L72,omop_tbl_col_def,2,FALSE),"")=0,"",_xlfn.IFNA(VLOOKUP(L72,omop_tbl_col_def,2,FALSE),""))</f>
        <v>The source code for the Drug as it appears in the source data. This code is mapped to a Standard Drug concept in the Standardized Vocabularies and the original code is, stored here for reference.</v>
      </c>
      <c r="Q76" s="44"/>
    </row>
    <row r="77" spans="1:17" ht="16.2" customHeight="1" x14ac:dyDescent="0.3">
      <c r="A77" s="44">
        <v>311</v>
      </c>
      <c r="B77" s="44">
        <v>10</v>
      </c>
      <c r="C77" s="44" t="s">
        <v>38</v>
      </c>
      <c r="D77" s="50" t="s">
        <v>274</v>
      </c>
      <c r="E77" s="50" t="s">
        <v>312</v>
      </c>
      <c r="F77" s="50" t="s">
        <v>40</v>
      </c>
      <c r="G77" s="50" t="s">
        <v>41</v>
      </c>
      <c r="H77" s="50" t="s">
        <v>197</v>
      </c>
      <c r="I77" s="41" t="s">
        <v>313</v>
      </c>
      <c r="J77" s="41" t="s">
        <v>314</v>
      </c>
      <c r="K77" s="41" t="s">
        <v>315</v>
      </c>
      <c r="L77" s="50" t="s">
        <v>2262</v>
      </c>
      <c r="M77" s="50" t="str">
        <f t="shared" si="3"/>
        <v/>
      </c>
      <c r="N77" s="50" t="str">
        <f t="shared" si="4"/>
        <v/>
      </c>
      <c r="O77" s="41" t="str">
        <f t="shared" si="5"/>
        <v>Value does not need to be stored in OMOP.</v>
      </c>
      <c r="Q77" s="44"/>
    </row>
    <row r="78" spans="1:17" ht="16.2" customHeight="1" x14ac:dyDescent="0.3">
      <c r="A78" s="44">
        <v>312</v>
      </c>
      <c r="B78" s="44">
        <v>11</v>
      </c>
      <c r="C78" s="44" t="s">
        <v>38</v>
      </c>
      <c r="D78" s="50" t="s">
        <v>274</v>
      </c>
      <c r="E78" s="50" t="s">
        <v>316</v>
      </c>
      <c r="F78" s="50" t="s">
        <v>40</v>
      </c>
      <c r="G78" s="50" t="s">
        <v>41</v>
      </c>
      <c r="H78" s="50" t="s">
        <v>317</v>
      </c>
      <c r="I78" s="41" t="s">
        <v>318</v>
      </c>
      <c r="K78" s="41" t="s">
        <v>319</v>
      </c>
      <c r="L78" s="50" t="s">
        <v>2262</v>
      </c>
      <c r="M78" s="50" t="str">
        <f t="shared" si="3"/>
        <v/>
      </c>
      <c r="N78" s="50" t="str">
        <f t="shared" si="4"/>
        <v/>
      </c>
      <c r="O78" s="41" t="str">
        <f t="shared" si="5"/>
        <v>Value does not need to be stored in OMOP.</v>
      </c>
      <c r="Q78" s="44"/>
    </row>
    <row r="79" spans="1:17" ht="16.2" customHeight="1" x14ac:dyDescent="0.3">
      <c r="A79" s="44">
        <v>313</v>
      </c>
      <c r="B79" s="44">
        <v>12</v>
      </c>
      <c r="C79" s="44" t="s">
        <v>38</v>
      </c>
      <c r="D79" s="50" t="s">
        <v>274</v>
      </c>
      <c r="E79" s="63" t="s">
        <v>321</v>
      </c>
      <c r="F79" s="50" t="s">
        <v>40</v>
      </c>
      <c r="G79" s="50" t="s">
        <v>41</v>
      </c>
      <c r="H79" s="50" t="s">
        <v>42</v>
      </c>
      <c r="I79" s="41" t="s">
        <v>322</v>
      </c>
      <c r="L79" s="50" t="s">
        <v>2262</v>
      </c>
      <c r="M79" s="50" t="str">
        <f t="shared" si="3"/>
        <v/>
      </c>
      <c r="N79" s="50" t="str">
        <f t="shared" si="4"/>
        <v/>
      </c>
      <c r="O79" s="41" t="str">
        <f t="shared" si="5"/>
        <v>Value does not need to be stored in OMOP.</v>
      </c>
      <c r="Q79" s="43" t="s">
        <v>2298</v>
      </c>
    </row>
    <row r="80" spans="1:17" ht="16.2" customHeight="1" x14ac:dyDescent="0.3">
      <c r="A80" s="44">
        <v>317</v>
      </c>
      <c r="B80" s="44">
        <v>13</v>
      </c>
      <c r="C80" s="44" t="s">
        <v>38</v>
      </c>
      <c r="D80" s="50" t="s">
        <v>274</v>
      </c>
      <c r="E80" s="50" t="s">
        <v>324</v>
      </c>
      <c r="F80" s="50" t="s">
        <v>40</v>
      </c>
      <c r="G80" s="50" t="s">
        <v>41</v>
      </c>
      <c r="H80" s="50" t="s">
        <v>42</v>
      </c>
      <c r="I80" s="41" t="s">
        <v>322</v>
      </c>
      <c r="L80" s="50" t="s">
        <v>2262</v>
      </c>
      <c r="M80" s="50" t="str">
        <f t="shared" si="3"/>
        <v/>
      </c>
      <c r="N80" s="50" t="str">
        <f t="shared" si="4"/>
        <v/>
      </c>
      <c r="O80" s="41" t="str">
        <f t="shared" si="5"/>
        <v>Value does not need to be stored in OMOP.</v>
      </c>
      <c r="Q80" s="43" t="s">
        <v>2298</v>
      </c>
    </row>
    <row r="81" spans="1:17" ht="16.2" customHeight="1" x14ac:dyDescent="0.3">
      <c r="A81" s="44">
        <v>318</v>
      </c>
      <c r="B81" s="44">
        <v>14</v>
      </c>
      <c r="C81" s="44" t="s">
        <v>38</v>
      </c>
      <c r="D81" s="50" t="s">
        <v>274</v>
      </c>
      <c r="E81" s="50" t="s">
        <v>325</v>
      </c>
      <c r="F81" s="50" t="s">
        <v>40</v>
      </c>
      <c r="G81" s="50" t="s">
        <v>41</v>
      </c>
      <c r="H81" s="50" t="s">
        <v>42</v>
      </c>
      <c r="I81" s="41" t="s">
        <v>322</v>
      </c>
      <c r="L81" s="50" t="s">
        <v>2262</v>
      </c>
      <c r="M81" s="50" t="str">
        <f t="shared" si="3"/>
        <v/>
      </c>
      <c r="N81" s="50" t="str">
        <f t="shared" si="4"/>
        <v/>
      </c>
      <c r="O81" s="41" t="str">
        <f t="shared" si="5"/>
        <v>Value does not need to be stored in OMOP.</v>
      </c>
      <c r="Q81" s="43" t="s">
        <v>2298</v>
      </c>
    </row>
    <row r="82" spans="1:17" ht="16.2" customHeight="1" x14ac:dyDescent="0.3">
      <c r="A82" s="44">
        <v>319</v>
      </c>
      <c r="B82" s="44">
        <v>15</v>
      </c>
      <c r="C82" s="44" t="s">
        <v>38</v>
      </c>
      <c r="D82" s="50" t="s">
        <v>274</v>
      </c>
      <c r="E82" s="50" t="s">
        <v>327</v>
      </c>
      <c r="F82" s="50" t="s">
        <v>40</v>
      </c>
      <c r="G82" s="50" t="s">
        <v>41</v>
      </c>
      <c r="H82" s="50" t="s">
        <v>42</v>
      </c>
      <c r="I82" s="41" t="s">
        <v>322</v>
      </c>
      <c r="L82" s="50" t="s">
        <v>328</v>
      </c>
      <c r="M82" s="50" t="str">
        <f t="shared" si="3"/>
        <v>No</v>
      </c>
      <c r="N82" s="50" t="str">
        <f t="shared" si="4"/>
        <v>VARCHAR(50)</v>
      </c>
      <c r="O82" s="41" t="str">
        <f t="shared" si="5"/>
        <v>The information about the route of administration as detailed in the source.</v>
      </c>
      <c r="P82" s="41" t="s">
        <v>2343</v>
      </c>
      <c r="Q82" s="43" t="s">
        <v>2298</v>
      </c>
    </row>
    <row r="83" spans="1:17" ht="16.2" customHeight="1" x14ac:dyDescent="0.3">
      <c r="A83" s="44">
        <v>70</v>
      </c>
      <c r="B83" s="44">
        <v>0</v>
      </c>
      <c r="C83" s="44" t="s">
        <v>38</v>
      </c>
      <c r="D83" s="50" t="s">
        <v>329</v>
      </c>
      <c r="I83" s="41" t="s">
        <v>330</v>
      </c>
      <c r="L83" s="50" t="s">
        <v>331</v>
      </c>
      <c r="M83" s="50" t="str">
        <f t="shared" si="3"/>
        <v/>
      </c>
      <c r="N83" s="50" t="str">
        <f t="shared" si="4"/>
        <v/>
      </c>
      <c r="O83" s="41" t="str">
        <f t="shared" si="5"/>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c r="Q83" s="44"/>
    </row>
    <row r="84" spans="1:17" ht="16.2" customHeight="1" x14ac:dyDescent="0.3">
      <c r="A84" s="44">
        <v>71</v>
      </c>
      <c r="B84" s="44">
        <v>1</v>
      </c>
      <c r="C84" s="44" t="s">
        <v>38</v>
      </c>
      <c r="D84" s="50" t="s">
        <v>329</v>
      </c>
      <c r="E84" s="50" t="s">
        <v>51</v>
      </c>
      <c r="F84" s="50" t="s">
        <v>40</v>
      </c>
      <c r="G84" s="50" t="s">
        <v>41</v>
      </c>
      <c r="H84" s="50" t="s">
        <v>42</v>
      </c>
      <c r="I84" s="41" t="s">
        <v>332</v>
      </c>
      <c r="J84" s="41" t="s">
        <v>48</v>
      </c>
      <c r="L84" s="50" t="s">
        <v>333</v>
      </c>
      <c r="M84" s="50" t="str">
        <f t="shared" si="3"/>
        <v>Yes</v>
      </c>
      <c r="N84" s="50" t="str">
        <f t="shared" si="4"/>
        <v>INTEGER</v>
      </c>
      <c r="O84" s="41" t="str">
        <f t="shared" si="5"/>
        <v>A unique identifier for each Person's visit or encounter at a healthcare provider.</v>
      </c>
      <c r="P84" s="41" t="s">
        <v>2388</v>
      </c>
      <c r="Q84" s="44"/>
    </row>
    <row r="85" spans="1:17" ht="16.2" customHeight="1" x14ac:dyDescent="0.3">
      <c r="A85" s="44">
        <v>72</v>
      </c>
      <c r="B85" s="44">
        <v>2</v>
      </c>
      <c r="C85" s="44" t="s">
        <v>38</v>
      </c>
      <c r="D85" s="50" t="s">
        <v>329</v>
      </c>
      <c r="E85" s="50" t="s">
        <v>46</v>
      </c>
      <c r="F85" s="50" t="s">
        <v>40</v>
      </c>
      <c r="G85" s="50" t="s">
        <v>41</v>
      </c>
      <c r="H85" s="50" t="s">
        <v>42</v>
      </c>
      <c r="I85" s="41" t="s">
        <v>334</v>
      </c>
      <c r="J85" s="41" t="s">
        <v>48</v>
      </c>
      <c r="K85" s="41" t="s">
        <v>218</v>
      </c>
      <c r="L85" s="50" t="s">
        <v>335</v>
      </c>
      <c r="M85" s="50" t="str">
        <f t="shared" si="3"/>
        <v>Yes</v>
      </c>
      <c r="N85" s="50" t="str">
        <f t="shared" si="4"/>
        <v>INTEGER</v>
      </c>
      <c r="O85" s="41" t="str">
        <f t="shared" si="5"/>
        <v>A foreign key identifier to the Person for whom the visit is recorded. The demographic details of that Person are stored in the PERSON table.</v>
      </c>
      <c r="Q85" s="44"/>
    </row>
    <row r="86" spans="1:17" ht="16.2" customHeight="1" x14ac:dyDescent="0.3">
      <c r="A86" s="44">
        <v>73</v>
      </c>
      <c r="B86" s="44">
        <v>3</v>
      </c>
      <c r="C86" s="44" t="s">
        <v>38</v>
      </c>
      <c r="D86" s="50" t="s">
        <v>329</v>
      </c>
      <c r="E86" s="50" t="s">
        <v>229</v>
      </c>
      <c r="F86" s="50" t="s">
        <v>230</v>
      </c>
      <c r="G86" s="50" t="s">
        <v>58</v>
      </c>
      <c r="H86" s="50" t="s">
        <v>42</v>
      </c>
      <c r="I86" s="41" t="s">
        <v>336</v>
      </c>
      <c r="J86" s="41" t="s">
        <v>337</v>
      </c>
      <c r="L86" s="50" t="s">
        <v>338</v>
      </c>
      <c r="M86" s="50" t="str">
        <f t="shared" si="3"/>
        <v>Yes</v>
      </c>
      <c r="N86" s="50" t="str">
        <f t="shared" si="4"/>
        <v>DATE</v>
      </c>
      <c r="O86" s="41" t="str">
        <f t="shared" si="5"/>
        <v>The start date of the visit.</v>
      </c>
      <c r="Q86" s="44"/>
    </row>
    <row r="87" spans="1:17" ht="16.2" customHeight="1" x14ac:dyDescent="0.3">
      <c r="A87" s="44">
        <v>77</v>
      </c>
      <c r="B87" s="44">
        <v>4</v>
      </c>
      <c r="C87" s="44" t="s">
        <v>38</v>
      </c>
      <c r="D87" s="50" t="s">
        <v>329</v>
      </c>
      <c r="E87" s="50" t="s">
        <v>339</v>
      </c>
      <c r="F87" s="50" t="s">
        <v>340</v>
      </c>
      <c r="G87" s="50" t="s">
        <v>161</v>
      </c>
      <c r="H87" s="50" t="s">
        <v>42</v>
      </c>
      <c r="I87" s="41" t="s">
        <v>341</v>
      </c>
      <c r="J87" s="41" t="s">
        <v>163</v>
      </c>
      <c r="L87" s="50" t="s">
        <v>2262</v>
      </c>
      <c r="M87" s="50" t="str">
        <f t="shared" si="3"/>
        <v/>
      </c>
      <c r="N87" s="50" t="str">
        <f t="shared" si="4"/>
        <v/>
      </c>
      <c r="O87" s="41" t="str">
        <f t="shared" si="5"/>
        <v>Value does not need to be stored in OMOP.</v>
      </c>
      <c r="Q87" s="43" t="s">
        <v>2313</v>
      </c>
    </row>
    <row r="88" spans="1:17" ht="16.2" customHeight="1" x14ac:dyDescent="0.3">
      <c r="A88" s="44">
        <v>78</v>
      </c>
      <c r="B88" s="44">
        <v>5</v>
      </c>
      <c r="C88" s="44" t="s">
        <v>38</v>
      </c>
      <c r="D88" s="50" t="s">
        <v>329</v>
      </c>
      <c r="E88" s="50" t="s">
        <v>343</v>
      </c>
      <c r="F88" s="50" t="s">
        <v>230</v>
      </c>
      <c r="G88" s="50" t="s">
        <v>58</v>
      </c>
      <c r="H88" s="50" t="s">
        <v>42</v>
      </c>
      <c r="I88" s="41" t="s">
        <v>344</v>
      </c>
      <c r="J88" s="41" t="s">
        <v>133</v>
      </c>
      <c r="K88" s="41" t="s">
        <v>345</v>
      </c>
      <c r="L88" s="50" t="s">
        <v>346</v>
      </c>
      <c r="M88" s="50" t="str">
        <f t="shared" si="3"/>
        <v>Yes</v>
      </c>
      <c r="N88" s="50" t="str">
        <f t="shared" si="4"/>
        <v>DATE</v>
      </c>
      <c r="O88" s="41" t="str">
        <f t="shared" si="5"/>
        <v>The end date of the visit. If this is a one-day visit the end date should match the start date.</v>
      </c>
      <c r="Q88" s="44"/>
    </row>
    <row r="89" spans="1:17" ht="16.2" customHeight="1" x14ac:dyDescent="0.3">
      <c r="A89" s="44">
        <v>79</v>
      </c>
      <c r="B89" s="44">
        <v>6</v>
      </c>
      <c r="C89" s="44" t="s">
        <v>38</v>
      </c>
      <c r="D89" s="50" t="s">
        <v>329</v>
      </c>
      <c r="E89" s="50" t="s">
        <v>347</v>
      </c>
      <c r="F89" s="50" t="s">
        <v>340</v>
      </c>
      <c r="G89" s="50" t="s">
        <v>161</v>
      </c>
      <c r="H89" s="50" t="s">
        <v>42</v>
      </c>
      <c r="I89" s="41" t="s">
        <v>348</v>
      </c>
      <c r="J89" s="41" t="s">
        <v>163</v>
      </c>
      <c r="L89" s="50" t="s">
        <v>2262</v>
      </c>
      <c r="M89" s="50" t="str">
        <f t="shared" si="3"/>
        <v/>
      </c>
      <c r="N89" s="50" t="str">
        <f t="shared" si="4"/>
        <v/>
      </c>
      <c r="O89" s="41" t="str">
        <f t="shared" si="5"/>
        <v>Value does not need to be stored in OMOP.</v>
      </c>
      <c r="Q89" s="43" t="s">
        <v>2313</v>
      </c>
    </row>
    <row r="90" spans="1:17" ht="16.2" customHeight="1" x14ac:dyDescent="0.3">
      <c r="A90" s="44">
        <v>83</v>
      </c>
      <c r="B90" s="44">
        <v>7</v>
      </c>
      <c r="C90" s="44" t="s">
        <v>38</v>
      </c>
      <c r="D90" s="50" t="s">
        <v>329</v>
      </c>
      <c r="E90" s="50" t="s">
        <v>233</v>
      </c>
      <c r="F90" s="50" t="s">
        <v>40</v>
      </c>
      <c r="G90" s="50" t="s">
        <v>41</v>
      </c>
      <c r="H90" s="50" t="s">
        <v>42</v>
      </c>
      <c r="I90" s="41" t="s">
        <v>350</v>
      </c>
      <c r="J90" s="41" t="s">
        <v>48</v>
      </c>
      <c r="K90" s="41" t="s">
        <v>351</v>
      </c>
      <c r="L90" s="50" t="s">
        <v>2262</v>
      </c>
      <c r="M90" s="50" t="str">
        <f t="shared" si="3"/>
        <v/>
      </c>
      <c r="N90" s="50" t="str">
        <f t="shared" si="4"/>
        <v/>
      </c>
      <c r="O90" s="41" t="str">
        <f t="shared" si="5"/>
        <v>Value does not need to be stored in OMOP.</v>
      </c>
      <c r="P90" s="45" t="s">
        <v>2387</v>
      </c>
      <c r="Q90" s="55" t="s">
        <v>2286</v>
      </c>
    </row>
    <row r="91" spans="1:17" ht="16.2" customHeight="1" x14ac:dyDescent="0.3">
      <c r="A91" s="44">
        <v>84</v>
      </c>
      <c r="B91" s="44">
        <v>8</v>
      </c>
      <c r="C91" s="44" t="s">
        <v>38</v>
      </c>
      <c r="D91" s="50" t="s">
        <v>329</v>
      </c>
      <c r="E91" s="50" t="s">
        <v>353</v>
      </c>
      <c r="F91" s="50" t="s">
        <v>354</v>
      </c>
      <c r="G91" s="50" t="s">
        <v>355</v>
      </c>
      <c r="H91" s="50" t="s">
        <v>42</v>
      </c>
      <c r="I91" s="41" t="s">
        <v>356</v>
      </c>
      <c r="J91" s="41" t="s">
        <v>357</v>
      </c>
      <c r="K91" s="41" t="s">
        <v>358</v>
      </c>
      <c r="L91" s="50" t="s">
        <v>2262</v>
      </c>
      <c r="M91" s="50" t="str">
        <f t="shared" si="3"/>
        <v/>
      </c>
      <c r="N91" s="50" t="str">
        <f t="shared" si="4"/>
        <v/>
      </c>
      <c r="O91" s="41" t="str">
        <f t="shared" si="5"/>
        <v>Value does not need to be stored in OMOP.</v>
      </c>
      <c r="Q91" s="37" t="s">
        <v>2374</v>
      </c>
    </row>
    <row r="92" spans="1:17" ht="16.2" customHeight="1" x14ac:dyDescent="0.3">
      <c r="A92" s="44">
        <v>86</v>
      </c>
      <c r="B92" s="44">
        <v>9</v>
      </c>
      <c r="C92" s="44" t="s">
        <v>38</v>
      </c>
      <c r="D92" s="50" t="s">
        <v>329</v>
      </c>
      <c r="E92" s="50" t="s">
        <v>221</v>
      </c>
      <c r="F92" s="50" t="s">
        <v>71</v>
      </c>
      <c r="G92" s="50" t="s">
        <v>72</v>
      </c>
      <c r="H92" s="50" t="s">
        <v>360</v>
      </c>
      <c r="I92" s="41" t="s">
        <v>361</v>
      </c>
      <c r="J92" s="41" t="s">
        <v>225</v>
      </c>
      <c r="K92" s="41" t="s">
        <v>362</v>
      </c>
      <c r="L92" s="50" t="s">
        <v>405</v>
      </c>
      <c r="M92" s="50" t="str">
        <f t="shared" si="3"/>
        <v>No</v>
      </c>
      <c r="N92" s="50" t="str">
        <f t="shared" si="4"/>
        <v>VARCHAR(50)</v>
      </c>
      <c r="O92" s="41" t="str">
        <f t="shared" si="5"/>
        <v>The source code for the visit as it appears in the source data.</v>
      </c>
      <c r="Q92" s="44"/>
    </row>
    <row r="93" spans="1:17" ht="16.2" customHeight="1" x14ac:dyDescent="0.3">
      <c r="A93" s="44">
        <v>91</v>
      </c>
      <c r="B93" s="44">
        <v>10</v>
      </c>
      <c r="C93" s="44" t="s">
        <v>38</v>
      </c>
      <c r="D93" s="50" t="s">
        <v>329</v>
      </c>
      <c r="E93" s="50" t="s">
        <v>364</v>
      </c>
      <c r="F93" s="50" t="s">
        <v>40</v>
      </c>
      <c r="G93" s="50" t="s">
        <v>41</v>
      </c>
      <c r="H93" s="50" t="s">
        <v>42</v>
      </c>
      <c r="I93" s="41" t="s">
        <v>365</v>
      </c>
      <c r="J93" s="41" t="s">
        <v>133</v>
      </c>
      <c r="K93" s="41" t="s">
        <v>366</v>
      </c>
      <c r="L93" s="50" t="s">
        <v>2262</v>
      </c>
      <c r="M93" s="50" t="str">
        <f t="shared" si="3"/>
        <v/>
      </c>
      <c r="N93" s="50" t="str">
        <f t="shared" si="4"/>
        <v/>
      </c>
      <c r="O93" s="41" t="str">
        <f t="shared" si="5"/>
        <v>Value does not need to be stored in OMOP.</v>
      </c>
      <c r="Q93" s="43" t="s">
        <v>2302</v>
      </c>
    </row>
    <row r="94" spans="1:17" ht="16.2" customHeight="1" x14ac:dyDescent="0.3">
      <c r="A94" s="44">
        <v>92</v>
      </c>
      <c r="B94" s="44">
        <v>11</v>
      </c>
      <c r="C94" s="44" t="s">
        <v>38</v>
      </c>
      <c r="D94" s="50" t="s">
        <v>329</v>
      </c>
      <c r="E94" s="50" t="s">
        <v>368</v>
      </c>
      <c r="F94" s="50" t="s">
        <v>71</v>
      </c>
      <c r="G94" s="50" t="s">
        <v>72</v>
      </c>
      <c r="H94" s="50" t="s">
        <v>369</v>
      </c>
      <c r="I94" s="41" t="s">
        <v>370</v>
      </c>
      <c r="J94" s="41" t="s">
        <v>260</v>
      </c>
      <c r="K94" s="41" t="s">
        <v>371</v>
      </c>
      <c r="L94" s="50" t="s">
        <v>2262</v>
      </c>
      <c r="M94" s="50" t="str">
        <f t="shared" si="3"/>
        <v/>
      </c>
      <c r="N94" s="50" t="str">
        <f t="shared" si="4"/>
        <v/>
      </c>
      <c r="O94" s="41" t="str">
        <f>IF(_xlfn.IFNA(VLOOKUP(L94,omop_tbl_col_def,2,FALSE),"")=0,"",_xlfn.IFNA(VLOOKUP(L94,omop_tbl_col_def,2,FALSE),""))</f>
        <v>Value does not need to be stored in OMOP.</v>
      </c>
      <c r="Q94" s="44"/>
    </row>
    <row r="95" spans="1:17" ht="16.2" customHeight="1" x14ac:dyDescent="0.3">
      <c r="A95" s="44">
        <v>96</v>
      </c>
      <c r="B95" s="44">
        <v>12</v>
      </c>
      <c r="C95" s="44" t="s">
        <v>38</v>
      </c>
      <c r="D95" s="50" t="s">
        <v>329</v>
      </c>
      <c r="E95" s="50" t="s">
        <v>372</v>
      </c>
      <c r="F95" s="50" t="s">
        <v>71</v>
      </c>
      <c r="G95" s="50" t="s">
        <v>72</v>
      </c>
      <c r="H95" s="50" t="s">
        <v>373</v>
      </c>
      <c r="I95" s="41" t="s">
        <v>374</v>
      </c>
      <c r="J95" s="41" t="s">
        <v>225</v>
      </c>
      <c r="K95" s="41" t="s">
        <v>375</v>
      </c>
      <c r="L95" s="50" t="s">
        <v>408</v>
      </c>
      <c r="M95" s="50" t="str">
        <f t="shared" si="3"/>
        <v>No</v>
      </c>
      <c r="N95" s="50" t="str">
        <f t="shared" si="4"/>
        <v>VARCHAR(50)</v>
      </c>
      <c r="O95" s="41" t="str">
        <f>IF(_xlfn.IFNA(VLOOKUP(L95,omop_tbl_col_def,2,FALSE),"")=0,"",_xlfn.IFNA(VLOOKUP(L95,omop_tbl_col_def,2,FALSE),""))</f>
        <v>The source code for the discharge disposition as it appears in the source data.</v>
      </c>
      <c r="P95" s="41" t="s">
        <v>2390</v>
      </c>
      <c r="Q95" s="44"/>
    </row>
    <row r="96" spans="1:17" ht="16.2" customHeight="1" x14ac:dyDescent="0.3">
      <c r="A96" s="44">
        <v>100</v>
      </c>
      <c r="B96" s="44">
        <v>13</v>
      </c>
      <c r="C96" s="44" t="s">
        <v>38</v>
      </c>
      <c r="D96" s="50" t="s">
        <v>329</v>
      </c>
      <c r="E96" s="50" t="s">
        <v>377</v>
      </c>
      <c r="F96" s="50" t="s">
        <v>195</v>
      </c>
      <c r="G96" s="50" t="s">
        <v>196</v>
      </c>
      <c r="H96" s="50" t="s">
        <v>42</v>
      </c>
      <c r="I96" s="41" t="s">
        <v>378</v>
      </c>
      <c r="J96" s="41" t="s">
        <v>48</v>
      </c>
      <c r="K96" s="41" t="s">
        <v>379</v>
      </c>
      <c r="L96" s="50" t="s">
        <v>2262</v>
      </c>
      <c r="M96" s="50" t="str">
        <f t="shared" si="3"/>
        <v/>
      </c>
      <c r="N96" s="50" t="str">
        <f t="shared" si="4"/>
        <v/>
      </c>
      <c r="O96" s="41" t="str">
        <f t="shared" si="5"/>
        <v>Value does not need to be stored in OMOP.</v>
      </c>
      <c r="Q96" s="44" t="s">
        <v>2375</v>
      </c>
    </row>
    <row r="97" spans="1:17" ht="16.2" customHeight="1" x14ac:dyDescent="0.3">
      <c r="A97" s="44">
        <v>104</v>
      </c>
      <c r="B97" s="44">
        <v>14</v>
      </c>
      <c r="C97" s="44" t="s">
        <v>38</v>
      </c>
      <c r="D97" s="50" t="s">
        <v>329</v>
      </c>
      <c r="E97" s="50" t="s">
        <v>380</v>
      </c>
      <c r="F97" s="50" t="s">
        <v>71</v>
      </c>
      <c r="G97" s="50" t="s">
        <v>72</v>
      </c>
      <c r="H97" s="50" t="s">
        <v>381</v>
      </c>
      <c r="I97" s="41" t="s">
        <v>382</v>
      </c>
      <c r="J97" s="41" t="s">
        <v>260</v>
      </c>
      <c r="K97" s="41" t="s">
        <v>383</v>
      </c>
      <c r="L97" s="50" t="s">
        <v>2262</v>
      </c>
      <c r="M97" s="50" t="str">
        <f t="shared" si="3"/>
        <v/>
      </c>
      <c r="N97" s="50" t="str">
        <f t="shared" si="4"/>
        <v/>
      </c>
      <c r="O97" s="41" t="str">
        <f t="shared" si="5"/>
        <v>Value does not need to be stored in OMOP.</v>
      </c>
      <c r="Q97" s="44" t="s">
        <v>2375</v>
      </c>
    </row>
    <row r="98" spans="1:17" ht="16.2" customHeight="1" x14ac:dyDescent="0.3">
      <c r="A98" s="44">
        <v>108</v>
      </c>
      <c r="B98" s="44">
        <v>15</v>
      </c>
      <c r="C98" s="44" t="s">
        <v>38</v>
      </c>
      <c r="D98" s="50" t="s">
        <v>329</v>
      </c>
      <c r="E98" s="50" t="s">
        <v>384</v>
      </c>
      <c r="F98" s="50" t="s">
        <v>71</v>
      </c>
      <c r="G98" s="50" t="s">
        <v>72</v>
      </c>
      <c r="H98" s="50" t="s">
        <v>385</v>
      </c>
      <c r="I98" s="41" t="s">
        <v>386</v>
      </c>
      <c r="J98" s="41" t="s">
        <v>225</v>
      </c>
      <c r="K98" s="41" t="s">
        <v>387</v>
      </c>
      <c r="L98" s="50" t="s">
        <v>411</v>
      </c>
      <c r="M98" s="50" t="str">
        <f t="shared" si="3"/>
        <v>No</v>
      </c>
      <c r="N98" s="50" t="str">
        <f t="shared" si="4"/>
        <v>VARCHAR(50)</v>
      </c>
      <c r="O98" s="41" t="str">
        <f t="shared" si="5"/>
        <v>The source code for the admitting source as it appears in the source data.</v>
      </c>
      <c r="P98" s="41" t="s">
        <v>2391</v>
      </c>
      <c r="Q98" s="44"/>
    </row>
    <row r="99" spans="1:17" ht="16.2" customHeight="1" x14ac:dyDescent="0.3">
      <c r="A99" s="44">
        <v>112</v>
      </c>
      <c r="B99" s="44">
        <v>16</v>
      </c>
      <c r="C99" s="44" t="s">
        <v>38</v>
      </c>
      <c r="D99" s="50" t="s">
        <v>329</v>
      </c>
      <c r="E99" s="50" t="s">
        <v>389</v>
      </c>
      <c r="F99" s="50" t="s">
        <v>354</v>
      </c>
      <c r="G99" s="50" t="s">
        <v>355</v>
      </c>
      <c r="H99" s="50" t="s">
        <v>197</v>
      </c>
      <c r="I99" s="41" t="s">
        <v>390</v>
      </c>
      <c r="J99" s="41" t="s">
        <v>391</v>
      </c>
      <c r="K99" s="41" t="s">
        <v>392</v>
      </c>
      <c r="L99" s="50" t="s">
        <v>2262</v>
      </c>
      <c r="M99" s="50" t="str">
        <f t="shared" si="3"/>
        <v/>
      </c>
      <c r="N99" s="50" t="str">
        <f t="shared" si="4"/>
        <v/>
      </c>
      <c r="O99" s="41" t="str">
        <f t="shared" si="5"/>
        <v>Value does not need to be stored in OMOP.</v>
      </c>
      <c r="Q99" s="43" t="s">
        <v>2393</v>
      </c>
    </row>
    <row r="100" spans="1:17" ht="16.2" customHeight="1" x14ac:dyDescent="0.3">
      <c r="A100" s="44">
        <v>116</v>
      </c>
      <c r="B100" s="44">
        <v>17</v>
      </c>
      <c r="C100" s="44" t="s">
        <v>38</v>
      </c>
      <c r="D100" s="50" t="s">
        <v>329</v>
      </c>
      <c r="E100" s="50" t="s">
        <v>393</v>
      </c>
      <c r="F100" s="50" t="s">
        <v>354</v>
      </c>
      <c r="G100" s="50" t="s">
        <v>355</v>
      </c>
      <c r="H100" s="50" t="s">
        <v>197</v>
      </c>
      <c r="I100" s="41" t="s">
        <v>394</v>
      </c>
      <c r="J100" s="41" t="s">
        <v>391</v>
      </c>
      <c r="K100" s="41" t="s">
        <v>395</v>
      </c>
      <c r="L100" s="50" t="s">
        <v>2262</v>
      </c>
      <c r="M100" s="50" t="str">
        <f t="shared" si="3"/>
        <v/>
      </c>
      <c r="N100" s="50" t="str">
        <f t="shared" si="4"/>
        <v/>
      </c>
      <c r="O100" s="41" t="str">
        <f t="shared" si="5"/>
        <v>Value does not need to be stored in OMOP.</v>
      </c>
      <c r="Q100" s="43" t="s">
        <v>2393</v>
      </c>
    </row>
    <row r="101" spans="1:17" ht="16.2" customHeight="1" x14ac:dyDescent="0.3">
      <c r="A101" s="44">
        <v>120</v>
      </c>
      <c r="B101" s="44">
        <v>18</v>
      </c>
      <c r="C101" s="44" t="s">
        <v>38</v>
      </c>
      <c r="D101" s="50" t="s">
        <v>329</v>
      </c>
      <c r="E101" s="50" t="s">
        <v>396</v>
      </c>
      <c r="F101" s="50" t="s">
        <v>40</v>
      </c>
      <c r="G101" s="50" t="s">
        <v>41</v>
      </c>
      <c r="H101" s="50" t="s">
        <v>197</v>
      </c>
      <c r="I101" s="41" t="s">
        <v>397</v>
      </c>
      <c r="J101" s="41" t="s">
        <v>44</v>
      </c>
      <c r="K101" s="41" t="s">
        <v>398</v>
      </c>
      <c r="L101" s="50" t="s">
        <v>402</v>
      </c>
      <c r="M101" s="50" t="str">
        <f t="shared" si="3"/>
        <v>No</v>
      </c>
      <c r="N101" s="50" t="str">
        <f t="shared" si="4"/>
        <v>VARCHAR(50)</v>
      </c>
      <c r="O101" s="41" t="str">
        <f t="shared" si="5"/>
        <v>The identifier for the Care Site in the source data, stored here for reference.</v>
      </c>
      <c r="P101" s="41" t="s">
        <v>2389</v>
      </c>
      <c r="Q101" s="44"/>
    </row>
    <row r="102" spans="1:17" ht="16.2" customHeight="1" x14ac:dyDescent="0.3">
      <c r="A102" s="44">
        <v>121</v>
      </c>
      <c r="B102" s="44">
        <v>19</v>
      </c>
      <c r="C102" s="44" t="s">
        <v>38</v>
      </c>
      <c r="D102" s="50" t="s">
        <v>329</v>
      </c>
      <c r="E102" s="50" t="s">
        <v>400</v>
      </c>
      <c r="F102" s="50" t="s">
        <v>40</v>
      </c>
      <c r="G102" s="50" t="s">
        <v>41</v>
      </c>
      <c r="H102" s="50" t="s">
        <v>42</v>
      </c>
      <c r="I102" s="41" t="s">
        <v>401</v>
      </c>
      <c r="J102" s="41" t="s">
        <v>44</v>
      </c>
      <c r="L102" s="50" t="s">
        <v>2262</v>
      </c>
      <c r="M102" s="50" t="str">
        <f t="shared" si="3"/>
        <v/>
      </c>
      <c r="N102" s="50" t="str">
        <f t="shared" si="4"/>
        <v/>
      </c>
      <c r="O102" s="41" t="str">
        <f t="shared" si="5"/>
        <v>Value does not need to be stored in OMOP.</v>
      </c>
      <c r="Q102" s="44"/>
    </row>
    <row r="103" spans="1:17" ht="16.2" customHeight="1" x14ac:dyDescent="0.3">
      <c r="A103" s="44">
        <v>125</v>
      </c>
      <c r="B103" s="44">
        <v>20</v>
      </c>
      <c r="C103" s="44" t="s">
        <v>38</v>
      </c>
      <c r="D103" s="50" t="s">
        <v>329</v>
      </c>
      <c r="E103" s="50" t="s">
        <v>403</v>
      </c>
      <c r="F103" s="50" t="s">
        <v>40</v>
      </c>
      <c r="G103" s="50" t="s">
        <v>41</v>
      </c>
      <c r="H103" s="50" t="s">
        <v>42</v>
      </c>
      <c r="I103" s="41" t="s">
        <v>404</v>
      </c>
      <c r="J103" s="41" t="s">
        <v>44</v>
      </c>
      <c r="L103" s="50" t="s">
        <v>2262</v>
      </c>
      <c r="M103" s="50" t="str">
        <f t="shared" si="3"/>
        <v/>
      </c>
      <c r="N103" s="50" t="str">
        <f t="shared" si="4"/>
        <v/>
      </c>
      <c r="O103" s="41" t="str">
        <f t="shared" si="5"/>
        <v>Value does not need to be stored in OMOP.</v>
      </c>
      <c r="Q103" s="44"/>
    </row>
    <row r="104" spans="1:17" ht="16.2" customHeight="1" x14ac:dyDescent="0.3">
      <c r="A104" s="44">
        <v>126</v>
      </c>
      <c r="B104" s="44">
        <v>21</v>
      </c>
      <c r="C104" s="44" t="s">
        <v>38</v>
      </c>
      <c r="D104" s="50" t="s">
        <v>329</v>
      </c>
      <c r="E104" s="50" t="s">
        <v>406</v>
      </c>
      <c r="F104" s="50" t="s">
        <v>40</v>
      </c>
      <c r="G104" s="50" t="s">
        <v>41</v>
      </c>
      <c r="H104" s="50" t="s">
        <v>42</v>
      </c>
      <c r="I104" s="41" t="s">
        <v>404</v>
      </c>
      <c r="J104" s="41" t="s">
        <v>44</v>
      </c>
      <c r="L104" s="50" t="s">
        <v>2262</v>
      </c>
      <c r="M104" s="50" t="str">
        <f t="shared" si="3"/>
        <v/>
      </c>
      <c r="N104" s="50" t="str">
        <f t="shared" si="4"/>
        <v/>
      </c>
      <c r="O104" s="41" t="str">
        <f t="shared" si="5"/>
        <v>Value does not need to be stored in OMOP.</v>
      </c>
      <c r="Q104" s="44"/>
    </row>
    <row r="105" spans="1:17" ht="16.2" customHeight="1" x14ac:dyDescent="0.3">
      <c r="A105" s="44">
        <v>127</v>
      </c>
      <c r="B105" s="44">
        <v>22</v>
      </c>
      <c r="C105" s="44" t="s">
        <v>38</v>
      </c>
      <c r="D105" s="50" t="s">
        <v>329</v>
      </c>
      <c r="E105" s="50" t="s">
        <v>407</v>
      </c>
      <c r="F105" s="50" t="s">
        <v>40</v>
      </c>
      <c r="G105" s="50" t="s">
        <v>41</v>
      </c>
      <c r="H105" s="50" t="s">
        <v>42</v>
      </c>
      <c r="I105" s="41" t="s">
        <v>404</v>
      </c>
      <c r="J105" s="41" t="s">
        <v>44</v>
      </c>
      <c r="L105" s="50" t="s">
        <v>2262</v>
      </c>
      <c r="M105" s="50" t="str">
        <f t="shared" si="3"/>
        <v/>
      </c>
      <c r="N105" s="50" t="str">
        <f t="shared" si="4"/>
        <v/>
      </c>
      <c r="O105" s="41" t="str">
        <f t="shared" si="5"/>
        <v>Value does not need to be stored in OMOP.</v>
      </c>
      <c r="Q105" s="44"/>
    </row>
    <row r="106" spans="1:17" ht="16.2" customHeight="1" x14ac:dyDescent="0.3">
      <c r="A106" s="44">
        <v>128</v>
      </c>
      <c r="B106" s="44">
        <v>23</v>
      </c>
      <c r="C106" s="44" t="s">
        <v>38</v>
      </c>
      <c r="D106" s="50" t="s">
        <v>329</v>
      </c>
      <c r="E106" s="50" t="s">
        <v>409</v>
      </c>
      <c r="F106" s="50" t="s">
        <v>40</v>
      </c>
      <c r="G106" s="50" t="s">
        <v>41</v>
      </c>
      <c r="H106" s="50" t="s">
        <v>42</v>
      </c>
      <c r="I106" s="41" t="s">
        <v>404</v>
      </c>
      <c r="J106" s="41" t="s">
        <v>44</v>
      </c>
      <c r="L106" s="50" t="s">
        <v>2262</v>
      </c>
      <c r="M106" s="50" t="str">
        <f t="shared" si="3"/>
        <v/>
      </c>
      <c r="N106" s="50" t="str">
        <f t="shared" si="4"/>
        <v/>
      </c>
      <c r="O106" s="41" t="str">
        <f t="shared" si="5"/>
        <v>Value does not need to be stored in OMOP.</v>
      </c>
      <c r="Q106" s="44"/>
    </row>
    <row r="107" spans="1:17" ht="16.2" customHeight="1" x14ac:dyDescent="0.3">
      <c r="A107" s="44">
        <v>129</v>
      </c>
      <c r="B107" s="44">
        <v>24</v>
      </c>
      <c r="C107" s="44" t="s">
        <v>38</v>
      </c>
      <c r="D107" s="50" t="s">
        <v>329</v>
      </c>
      <c r="E107" s="50" t="s">
        <v>410</v>
      </c>
      <c r="F107" s="50" t="s">
        <v>40</v>
      </c>
      <c r="G107" s="50" t="s">
        <v>41</v>
      </c>
      <c r="H107" s="50" t="s">
        <v>42</v>
      </c>
      <c r="I107" s="41" t="s">
        <v>404</v>
      </c>
      <c r="J107" s="41" t="s">
        <v>44</v>
      </c>
      <c r="L107" s="50" t="s">
        <v>2262</v>
      </c>
      <c r="M107" s="50" t="str">
        <f t="shared" si="3"/>
        <v/>
      </c>
      <c r="N107" s="50" t="str">
        <f t="shared" si="4"/>
        <v/>
      </c>
      <c r="O107" s="41" t="str">
        <f t="shared" si="5"/>
        <v>Value does not need to be stored in OMOP.</v>
      </c>
      <c r="Q107" s="44"/>
    </row>
    <row r="108" spans="1:17" ht="16.2" customHeight="1" x14ac:dyDescent="0.3">
      <c r="A108" s="44">
        <v>130</v>
      </c>
      <c r="B108" s="44">
        <v>25</v>
      </c>
      <c r="C108" s="44" t="s">
        <v>38</v>
      </c>
      <c r="D108" s="50" t="s">
        <v>329</v>
      </c>
      <c r="E108" s="50" t="s">
        <v>412</v>
      </c>
      <c r="F108" s="50" t="s">
        <v>40</v>
      </c>
      <c r="G108" s="50" t="s">
        <v>41</v>
      </c>
      <c r="H108" s="50" t="s">
        <v>42</v>
      </c>
      <c r="I108" s="41" t="s">
        <v>404</v>
      </c>
      <c r="J108" s="41" t="s">
        <v>44</v>
      </c>
      <c r="L108" s="50" t="s">
        <v>2262</v>
      </c>
      <c r="M108" s="50" t="str">
        <f t="shared" si="3"/>
        <v/>
      </c>
      <c r="N108" s="50" t="str">
        <f t="shared" si="4"/>
        <v/>
      </c>
      <c r="O108" s="41" t="str">
        <f t="shared" si="5"/>
        <v>Value does not need to be stored in OMOP.</v>
      </c>
      <c r="Q108" s="44"/>
    </row>
    <row r="109" spans="1:17" ht="16.2" customHeight="1" x14ac:dyDescent="0.3">
      <c r="A109" s="44">
        <v>131</v>
      </c>
      <c r="B109" s="44">
        <v>26</v>
      </c>
      <c r="C109" s="44" t="s">
        <v>38</v>
      </c>
      <c r="D109" s="50" t="s">
        <v>329</v>
      </c>
      <c r="E109" s="50" t="s">
        <v>413</v>
      </c>
      <c r="F109" s="50" t="s">
        <v>40</v>
      </c>
      <c r="G109" s="50" t="s">
        <v>41</v>
      </c>
      <c r="H109" s="50" t="s">
        <v>42</v>
      </c>
      <c r="I109" s="41" t="s">
        <v>404</v>
      </c>
      <c r="J109" s="41" t="s">
        <v>44</v>
      </c>
      <c r="L109" s="50" t="s">
        <v>2262</v>
      </c>
      <c r="M109" s="50" t="str">
        <f t="shared" si="3"/>
        <v/>
      </c>
      <c r="N109" s="50" t="str">
        <f t="shared" si="4"/>
        <v/>
      </c>
      <c r="O109" s="41" t="str">
        <f t="shared" si="5"/>
        <v>Value does not need to be stored in OMOP.</v>
      </c>
      <c r="Q109" s="44"/>
    </row>
    <row r="110" spans="1:17" ht="16.2" customHeight="1" x14ac:dyDescent="0.3">
      <c r="A110" s="44">
        <v>132</v>
      </c>
      <c r="B110" s="44">
        <v>27</v>
      </c>
      <c r="C110" s="44" t="s">
        <v>38</v>
      </c>
      <c r="D110" s="50" t="s">
        <v>329</v>
      </c>
      <c r="E110" s="50" t="s">
        <v>414</v>
      </c>
      <c r="F110" s="50" t="s">
        <v>40</v>
      </c>
      <c r="G110" s="50" t="s">
        <v>41</v>
      </c>
      <c r="H110" s="50" t="s">
        <v>42</v>
      </c>
      <c r="I110" s="41" t="s">
        <v>415</v>
      </c>
      <c r="J110" s="41" t="s">
        <v>44</v>
      </c>
      <c r="K110" s="41" t="s">
        <v>416</v>
      </c>
      <c r="L110" s="50" t="s">
        <v>2262</v>
      </c>
      <c r="M110" s="50" t="str">
        <f t="shared" si="3"/>
        <v/>
      </c>
      <c r="N110" s="50" t="str">
        <f t="shared" si="4"/>
        <v/>
      </c>
      <c r="O110" s="41" t="str">
        <f t="shared" si="5"/>
        <v>Value does not need to be stored in OMOP.</v>
      </c>
      <c r="Q110" s="44"/>
    </row>
    <row r="111" spans="1:17" ht="16.2" customHeight="1" x14ac:dyDescent="0.3">
      <c r="A111" s="44">
        <v>133</v>
      </c>
      <c r="B111" s="44">
        <v>28</v>
      </c>
      <c r="C111" s="44" t="s">
        <v>38</v>
      </c>
      <c r="D111" s="50" t="s">
        <v>329</v>
      </c>
      <c r="E111" s="50" t="s">
        <v>417</v>
      </c>
      <c r="F111" s="50" t="s">
        <v>40</v>
      </c>
      <c r="G111" s="50" t="s">
        <v>41</v>
      </c>
      <c r="H111" s="50" t="s">
        <v>42</v>
      </c>
      <c r="I111" s="41" t="s">
        <v>418</v>
      </c>
      <c r="J111" s="41" t="s">
        <v>44</v>
      </c>
      <c r="K111" s="41" t="s">
        <v>419</v>
      </c>
      <c r="L111" s="50" t="s">
        <v>2262</v>
      </c>
      <c r="M111" s="50" t="str">
        <f t="shared" si="3"/>
        <v/>
      </c>
      <c r="N111" s="50" t="str">
        <f t="shared" si="4"/>
        <v/>
      </c>
      <c r="O111" s="41" t="str">
        <f t="shared" si="5"/>
        <v>Value does not need to be stored in OMOP.</v>
      </c>
      <c r="Q111" s="44"/>
    </row>
    <row r="112" spans="1:17" ht="16.2" customHeight="1" x14ac:dyDescent="0.3">
      <c r="A112" s="44">
        <v>134</v>
      </c>
      <c r="B112" s="44">
        <v>29</v>
      </c>
      <c r="C112" s="44" t="s">
        <v>38</v>
      </c>
      <c r="D112" s="50" t="s">
        <v>329</v>
      </c>
      <c r="E112" s="50" t="s">
        <v>420</v>
      </c>
      <c r="F112" s="50" t="s">
        <v>40</v>
      </c>
      <c r="G112" s="50" t="s">
        <v>41</v>
      </c>
      <c r="H112" s="50" t="s">
        <v>42</v>
      </c>
      <c r="I112" s="41" t="s">
        <v>404</v>
      </c>
      <c r="J112" s="41" t="s">
        <v>44</v>
      </c>
      <c r="L112" s="50" t="s">
        <v>2262</v>
      </c>
      <c r="M112" s="50" t="str">
        <f t="shared" si="3"/>
        <v/>
      </c>
      <c r="N112" s="50" t="str">
        <f t="shared" si="4"/>
        <v/>
      </c>
      <c r="O112" s="41" t="str">
        <f t="shared" si="5"/>
        <v>Value does not need to be stored in OMOP.</v>
      </c>
      <c r="Q112" s="44"/>
    </row>
    <row r="113" spans="1:17" ht="16.2" customHeight="1" x14ac:dyDescent="0.3">
      <c r="A113" s="44">
        <v>135</v>
      </c>
      <c r="B113" s="44">
        <v>30</v>
      </c>
      <c r="C113" s="44" t="s">
        <v>38</v>
      </c>
      <c r="D113" s="50" t="s">
        <v>329</v>
      </c>
      <c r="E113" s="50" t="s">
        <v>421</v>
      </c>
      <c r="F113" s="50" t="s">
        <v>40</v>
      </c>
      <c r="G113" s="50" t="s">
        <v>41</v>
      </c>
      <c r="H113" s="50" t="s">
        <v>42</v>
      </c>
      <c r="I113" s="41" t="s">
        <v>422</v>
      </c>
      <c r="J113" s="41" t="s">
        <v>44</v>
      </c>
      <c r="K113" s="41" t="s">
        <v>416</v>
      </c>
      <c r="L113" s="50" t="s">
        <v>2262</v>
      </c>
      <c r="M113" s="50" t="str">
        <f t="shared" si="3"/>
        <v/>
      </c>
      <c r="N113" s="50" t="str">
        <f t="shared" si="4"/>
        <v/>
      </c>
      <c r="O113" s="41" t="str">
        <f t="shared" si="5"/>
        <v>Value does not need to be stored in OMOP.</v>
      </c>
      <c r="Q113" s="44"/>
    </row>
    <row r="114" spans="1:17" ht="16.2" customHeight="1" x14ac:dyDescent="0.3">
      <c r="A114" s="44">
        <v>136</v>
      </c>
      <c r="B114" s="44">
        <v>31</v>
      </c>
      <c r="C114" s="44" t="s">
        <v>38</v>
      </c>
      <c r="D114" s="50" t="s">
        <v>329</v>
      </c>
      <c r="E114" s="50" t="s">
        <v>423</v>
      </c>
      <c r="F114" s="50" t="s">
        <v>40</v>
      </c>
      <c r="G114" s="50" t="s">
        <v>41</v>
      </c>
      <c r="H114" s="50" t="s">
        <v>42</v>
      </c>
      <c r="I114" s="41" t="s">
        <v>424</v>
      </c>
      <c r="J114" s="41" t="s">
        <v>44</v>
      </c>
      <c r="K114" s="41" t="s">
        <v>425</v>
      </c>
      <c r="L114" s="50" t="s">
        <v>2262</v>
      </c>
      <c r="M114" s="50" t="str">
        <f t="shared" si="3"/>
        <v/>
      </c>
      <c r="N114" s="50" t="str">
        <f t="shared" si="4"/>
        <v/>
      </c>
      <c r="O114" s="41" t="str">
        <f t="shared" si="5"/>
        <v>Value does not need to be stored in OMOP.</v>
      </c>
      <c r="Q114" s="44"/>
    </row>
    <row r="115" spans="1:17" ht="16.2" customHeight="1" x14ac:dyDescent="0.3">
      <c r="A115" s="44">
        <v>42</v>
      </c>
      <c r="B115" s="44">
        <v>0</v>
      </c>
      <c r="C115" s="44" t="s">
        <v>426</v>
      </c>
      <c r="D115" s="50" t="s">
        <v>427</v>
      </c>
      <c r="I115" s="41" t="s">
        <v>428</v>
      </c>
      <c r="L115" s="50" t="s">
        <v>2262</v>
      </c>
      <c r="M115" s="50" t="str">
        <f t="shared" si="3"/>
        <v/>
      </c>
      <c r="N115" s="50" t="str">
        <f t="shared" si="4"/>
        <v/>
      </c>
      <c r="O115" s="41" t="str">
        <f t="shared" si="5"/>
        <v>Value does not need to be stored in OMOP.</v>
      </c>
      <c r="Q115" s="43" t="s">
        <v>2297</v>
      </c>
    </row>
    <row r="116" spans="1:17" ht="16.2" customHeight="1" x14ac:dyDescent="0.3">
      <c r="A116" s="44">
        <v>44</v>
      </c>
      <c r="B116" s="44">
        <v>1</v>
      </c>
      <c r="C116" s="44" t="s">
        <v>426</v>
      </c>
      <c r="D116" s="50" t="s">
        <v>427</v>
      </c>
      <c r="E116" s="50" t="s">
        <v>46</v>
      </c>
      <c r="F116" s="50" t="s">
        <v>40</v>
      </c>
      <c r="G116" s="50" t="s">
        <v>41</v>
      </c>
      <c r="H116" s="50" t="s">
        <v>42</v>
      </c>
      <c r="I116" s="41" t="s">
        <v>429</v>
      </c>
      <c r="J116" s="41" t="s">
        <v>48</v>
      </c>
      <c r="L116" s="50" t="s">
        <v>2262</v>
      </c>
      <c r="M116" s="50" t="str">
        <f t="shared" si="3"/>
        <v/>
      </c>
      <c r="N116" s="50" t="str">
        <f t="shared" si="4"/>
        <v/>
      </c>
      <c r="O116" s="41" t="str">
        <f t="shared" si="5"/>
        <v>Value does not need to be stored in OMOP.</v>
      </c>
      <c r="Q116" s="43" t="s">
        <v>2297</v>
      </c>
    </row>
    <row r="117" spans="1:17" ht="16.2" customHeight="1" x14ac:dyDescent="0.3">
      <c r="A117" s="44">
        <v>45</v>
      </c>
      <c r="B117" s="44">
        <v>2</v>
      </c>
      <c r="C117" s="44" t="s">
        <v>426</v>
      </c>
      <c r="D117" s="50" t="s">
        <v>427</v>
      </c>
      <c r="E117" s="50" t="s">
        <v>430</v>
      </c>
      <c r="F117" s="50" t="s">
        <v>57</v>
      </c>
      <c r="G117" s="50" t="s">
        <v>58</v>
      </c>
      <c r="H117" s="50" t="s">
        <v>42</v>
      </c>
      <c r="I117" s="41" t="s">
        <v>431</v>
      </c>
      <c r="J117" s="41" t="s">
        <v>133</v>
      </c>
      <c r="K117" s="41" t="s">
        <v>432</v>
      </c>
      <c r="L117" s="50" t="s">
        <v>2262</v>
      </c>
      <c r="M117" s="50" t="str">
        <f t="shared" si="3"/>
        <v/>
      </c>
      <c r="N117" s="50" t="str">
        <f t="shared" si="4"/>
        <v/>
      </c>
      <c r="O117" s="41" t="str">
        <f t="shared" si="5"/>
        <v>Value does not need to be stored in OMOP.</v>
      </c>
      <c r="Q117" s="43" t="s">
        <v>2297</v>
      </c>
    </row>
    <row r="118" spans="1:17" ht="16.2" customHeight="1" x14ac:dyDescent="0.3">
      <c r="A118" s="44">
        <v>46</v>
      </c>
      <c r="B118" s="44">
        <v>3</v>
      </c>
      <c r="C118" s="44" t="s">
        <v>426</v>
      </c>
      <c r="D118" s="50" t="s">
        <v>427</v>
      </c>
      <c r="E118" s="50" t="s">
        <v>433</v>
      </c>
      <c r="F118" s="50" t="s">
        <v>57</v>
      </c>
      <c r="G118" s="50" t="s">
        <v>58</v>
      </c>
      <c r="H118" s="50" t="s">
        <v>42</v>
      </c>
      <c r="I118" s="41" t="s">
        <v>434</v>
      </c>
      <c r="J118" s="41" t="s">
        <v>133</v>
      </c>
      <c r="L118" s="50" t="s">
        <v>2262</v>
      </c>
      <c r="M118" s="50" t="str">
        <f t="shared" si="3"/>
        <v/>
      </c>
      <c r="N118" s="50" t="str">
        <f t="shared" si="4"/>
        <v/>
      </c>
      <c r="O118" s="41" t="str">
        <f t="shared" si="5"/>
        <v>Value does not need to be stored in OMOP.</v>
      </c>
      <c r="Q118" s="43" t="s">
        <v>2297</v>
      </c>
    </row>
    <row r="119" spans="1:17" ht="16.2" customHeight="1" x14ac:dyDescent="0.3">
      <c r="A119" s="44">
        <v>50</v>
      </c>
      <c r="B119" s="44">
        <v>4</v>
      </c>
      <c r="C119" s="44" t="s">
        <v>426</v>
      </c>
      <c r="D119" s="50" t="s">
        <v>427</v>
      </c>
      <c r="E119" s="50" t="s">
        <v>435</v>
      </c>
      <c r="F119" s="50" t="s">
        <v>190</v>
      </c>
      <c r="G119" s="50" t="s">
        <v>191</v>
      </c>
      <c r="H119" s="50" t="s">
        <v>192</v>
      </c>
      <c r="I119" s="41" t="s">
        <v>436</v>
      </c>
      <c r="J119" s="41" t="s">
        <v>48</v>
      </c>
      <c r="K119" s="41" t="s">
        <v>437</v>
      </c>
      <c r="L119" s="50" t="s">
        <v>2262</v>
      </c>
      <c r="M119" s="50" t="str">
        <f t="shared" si="3"/>
        <v/>
      </c>
      <c r="N119" s="50" t="str">
        <f t="shared" si="4"/>
        <v/>
      </c>
      <c r="O119" s="41" t="str">
        <f t="shared" si="5"/>
        <v>Value does not need to be stored in OMOP.</v>
      </c>
      <c r="Q119" s="43" t="s">
        <v>2297</v>
      </c>
    </row>
    <row r="120" spans="1:17" ht="16.2" customHeight="1" x14ac:dyDescent="0.3">
      <c r="A120" s="44">
        <v>54</v>
      </c>
      <c r="B120" s="44">
        <v>5</v>
      </c>
      <c r="C120" s="44" t="s">
        <v>426</v>
      </c>
      <c r="D120" s="50" t="s">
        <v>427</v>
      </c>
      <c r="E120" s="50" t="s">
        <v>438</v>
      </c>
      <c r="F120" s="50" t="s">
        <v>190</v>
      </c>
      <c r="G120" s="50" t="s">
        <v>191</v>
      </c>
      <c r="H120" s="50" t="s">
        <v>439</v>
      </c>
      <c r="I120" s="41" t="s">
        <v>440</v>
      </c>
      <c r="J120" s="41" t="s">
        <v>441</v>
      </c>
      <c r="K120" s="41" t="s">
        <v>442</v>
      </c>
      <c r="L120" s="50" t="s">
        <v>2262</v>
      </c>
      <c r="M120" s="50" t="str">
        <f t="shared" si="3"/>
        <v/>
      </c>
      <c r="N120" s="50" t="str">
        <f t="shared" si="4"/>
        <v/>
      </c>
      <c r="O120" s="41" t="str">
        <f t="shared" si="5"/>
        <v>Value does not need to be stored in OMOP.</v>
      </c>
      <c r="Q120" s="43" t="s">
        <v>2297</v>
      </c>
    </row>
    <row r="121" spans="1:17" ht="16.2" customHeight="1" x14ac:dyDescent="0.3">
      <c r="A121" s="44">
        <v>1098</v>
      </c>
      <c r="B121" s="44">
        <v>0</v>
      </c>
      <c r="C121" s="44" t="s">
        <v>426</v>
      </c>
      <c r="D121" s="50" t="s">
        <v>443</v>
      </c>
      <c r="I121" s="41" t="s">
        <v>444</v>
      </c>
      <c r="M121" s="50" t="str">
        <f t="shared" si="3"/>
        <v/>
      </c>
      <c r="N121" s="50" t="str">
        <f t="shared" si="4"/>
        <v/>
      </c>
      <c r="O121" s="41" t="str">
        <f t="shared" si="5"/>
        <v/>
      </c>
      <c r="Q121" s="43" t="s">
        <v>2297</v>
      </c>
    </row>
    <row r="122" spans="1:17" ht="16.2" customHeight="1" x14ac:dyDescent="0.3">
      <c r="A122" s="44">
        <v>1101</v>
      </c>
      <c r="B122" s="44">
        <v>1</v>
      </c>
      <c r="C122" s="44" t="s">
        <v>426</v>
      </c>
      <c r="D122" s="50" t="s">
        <v>443</v>
      </c>
      <c r="E122" s="50" t="s">
        <v>445</v>
      </c>
      <c r="F122" s="50" t="s">
        <v>446</v>
      </c>
      <c r="G122" s="50" t="s">
        <v>447</v>
      </c>
      <c r="H122" s="50" t="s">
        <v>42</v>
      </c>
      <c r="I122" s="41" t="s">
        <v>448</v>
      </c>
      <c r="J122" s="41" t="s">
        <v>44</v>
      </c>
      <c r="L122" s="50" t="s">
        <v>449</v>
      </c>
      <c r="M122" s="50" t="str">
        <f t="shared" si="3"/>
        <v/>
      </c>
      <c r="N122" s="50" t="str">
        <f t="shared" si="4"/>
        <v/>
      </c>
      <c r="O122" s="41" t="str">
        <f t="shared" si="5"/>
        <v>Not applicable to this mapping</v>
      </c>
      <c r="Q122" s="44"/>
    </row>
    <row r="123" spans="1:17" ht="16.2" customHeight="1" x14ac:dyDescent="0.3">
      <c r="A123" s="44">
        <v>1102</v>
      </c>
      <c r="B123" s="44">
        <v>2</v>
      </c>
      <c r="C123" s="44" t="s">
        <v>426</v>
      </c>
      <c r="D123" s="50" t="s">
        <v>443</v>
      </c>
      <c r="E123" s="50" t="s">
        <v>450</v>
      </c>
      <c r="F123" s="50" t="s">
        <v>451</v>
      </c>
      <c r="G123" s="50" t="s">
        <v>452</v>
      </c>
      <c r="H123" s="50" t="s">
        <v>42</v>
      </c>
      <c r="I123" s="41" t="s">
        <v>453</v>
      </c>
      <c r="J123" s="41" t="s">
        <v>44</v>
      </c>
      <c r="L123" s="50" t="s">
        <v>449</v>
      </c>
      <c r="M123" s="50" t="str">
        <f t="shared" si="3"/>
        <v/>
      </c>
      <c r="N123" s="50" t="str">
        <f t="shared" si="4"/>
        <v/>
      </c>
      <c r="O123" s="41" t="str">
        <f t="shared" si="5"/>
        <v>Not applicable to this mapping</v>
      </c>
      <c r="Q123" s="44"/>
    </row>
    <row r="124" spans="1:17" ht="16.2" customHeight="1" x14ac:dyDescent="0.3">
      <c r="A124" s="44">
        <v>1103</v>
      </c>
      <c r="B124" s="44">
        <v>3</v>
      </c>
      <c r="C124" s="44" t="s">
        <v>426</v>
      </c>
      <c r="D124" s="50" t="s">
        <v>443</v>
      </c>
      <c r="E124" s="50" t="s">
        <v>454</v>
      </c>
      <c r="F124" s="50" t="s">
        <v>446</v>
      </c>
      <c r="G124" s="50" t="s">
        <v>447</v>
      </c>
      <c r="H124" s="50" t="s">
        <v>42</v>
      </c>
      <c r="I124" s="41" t="s">
        <v>455</v>
      </c>
      <c r="J124" s="41" t="s">
        <v>44</v>
      </c>
      <c r="L124" s="50" t="s">
        <v>449</v>
      </c>
      <c r="M124" s="50" t="str">
        <f t="shared" si="3"/>
        <v/>
      </c>
      <c r="N124" s="50" t="str">
        <f t="shared" si="4"/>
        <v/>
      </c>
      <c r="O124" s="41" t="str">
        <f t="shared" si="5"/>
        <v>Not applicable to this mapping</v>
      </c>
      <c r="Q124" s="44"/>
    </row>
    <row r="125" spans="1:17" ht="16.2" customHeight="1" x14ac:dyDescent="0.3">
      <c r="A125" s="44">
        <v>1104</v>
      </c>
      <c r="B125" s="44">
        <v>4</v>
      </c>
      <c r="C125" s="44" t="s">
        <v>426</v>
      </c>
      <c r="D125" s="50" t="s">
        <v>443</v>
      </c>
      <c r="E125" s="50" t="s">
        <v>456</v>
      </c>
      <c r="F125" s="50" t="s">
        <v>451</v>
      </c>
      <c r="G125" s="50" t="s">
        <v>452</v>
      </c>
      <c r="H125" s="50" t="s">
        <v>42</v>
      </c>
      <c r="I125" s="41" t="s">
        <v>457</v>
      </c>
      <c r="J125" s="41" t="s">
        <v>44</v>
      </c>
      <c r="L125" s="50" t="s">
        <v>449</v>
      </c>
      <c r="M125" s="50" t="str">
        <f t="shared" si="3"/>
        <v/>
      </c>
      <c r="N125" s="50" t="str">
        <f t="shared" si="4"/>
        <v/>
      </c>
      <c r="O125" s="41" t="str">
        <f t="shared" si="5"/>
        <v>Not applicable to this mapping</v>
      </c>
      <c r="Q125" s="44"/>
    </row>
    <row r="126" spans="1:17" ht="16.2" customHeight="1" x14ac:dyDescent="0.3">
      <c r="A126" s="44">
        <v>1108</v>
      </c>
      <c r="B126" s="44">
        <v>5</v>
      </c>
      <c r="C126" s="44" t="s">
        <v>426</v>
      </c>
      <c r="D126" s="50" t="s">
        <v>443</v>
      </c>
      <c r="E126" s="50" t="s">
        <v>458</v>
      </c>
      <c r="F126" s="50" t="s">
        <v>71</v>
      </c>
      <c r="G126" s="50" t="s">
        <v>72</v>
      </c>
      <c r="H126" s="50" t="s">
        <v>459</v>
      </c>
      <c r="L126" s="50" t="s">
        <v>449</v>
      </c>
      <c r="M126" s="50" t="str">
        <f t="shared" si="3"/>
        <v/>
      </c>
      <c r="N126" s="50" t="str">
        <f t="shared" si="4"/>
        <v/>
      </c>
      <c r="O126" s="41" t="str">
        <f t="shared" si="5"/>
        <v>Not applicable to this mapping</v>
      </c>
      <c r="Q126" s="44"/>
    </row>
    <row r="127" spans="1:17" ht="16.2" customHeight="1" x14ac:dyDescent="0.3">
      <c r="A127" s="44">
        <v>1109</v>
      </c>
      <c r="B127" s="44">
        <v>6</v>
      </c>
      <c r="C127" s="44" t="s">
        <v>426</v>
      </c>
      <c r="D127" s="50" t="s">
        <v>443</v>
      </c>
      <c r="E127" s="50" t="s">
        <v>460</v>
      </c>
      <c r="F127" s="50" t="s">
        <v>302</v>
      </c>
      <c r="G127" s="50" t="s">
        <v>461</v>
      </c>
      <c r="H127" s="50" t="s">
        <v>42</v>
      </c>
      <c r="I127" s="41" t="s">
        <v>462</v>
      </c>
      <c r="J127" s="41" t="s">
        <v>44</v>
      </c>
      <c r="L127" s="50" t="s">
        <v>449</v>
      </c>
      <c r="M127" s="50" t="str">
        <f t="shared" si="3"/>
        <v/>
      </c>
      <c r="N127" s="50" t="str">
        <f t="shared" si="4"/>
        <v/>
      </c>
      <c r="O127" s="41" t="str">
        <f t="shared" si="5"/>
        <v>Not applicable to this mapping</v>
      </c>
      <c r="Q127" s="44"/>
    </row>
    <row r="128" spans="1:17" ht="16.2" customHeight="1" x14ac:dyDescent="0.3">
      <c r="A128" s="44">
        <v>1110</v>
      </c>
      <c r="B128" s="44">
        <v>7</v>
      </c>
      <c r="C128" s="44" t="s">
        <v>426</v>
      </c>
      <c r="D128" s="50" t="s">
        <v>443</v>
      </c>
      <c r="E128" s="50" t="s">
        <v>463</v>
      </c>
      <c r="F128" s="50" t="s">
        <v>71</v>
      </c>
      <c r="G128" s="50" t="s">
        <v>72</v>
      </c>
      <c r="H128" s="50" t="s">
        <v>464</v>
      </c>
      <c r="I128" s="41" t="s">
        <v>465</v>
      </c>
      <c r="J128" s="41" t="s">
        <v>44</v>
      </c>
      <c r="L128" s="50" t="s">
        <v>449</v>
      </c>
      <c r="M128" s="50" t="str">
        <f t="shared" si="3"/>
        <v/>
      </c>
      <c r="N128" s="50" t="str">
        <f t="shared" si="4"/>
        <v/>
      </c>
      <c r="O128" s="41" t="str">
        <f t="shared" si="5"/>
        <v>Not applicable to this mapping</v>
      </c>
      <c r="Q128" s="44"/>
    </row>
    <row r="129" spans="1:16" s="44" customFormat="1" ht="16.2" customHeight="1" x14ac:dyDescent="0.3">
      <c r="A129" s="44">
        <v>1111</v>
      </c>
      <c r="B129" s="44">
        <v>8</v>
      </c>
      <c r="C129" s="44" t="s">
        <v>426</v>
      </c>
      <c r="D129" s="50" t="s">
        <v>443</v>
      </c>
      <c r="E129" s="50" t="s">
        <v>466</v>
      </c>
      <c r="F129" s="50" t="s">
        <v>71</v>
      </c>
      <c r="G129" s="50" t="s">
        <v>72</v>
      </c>
      <c r="H129" s="50" t="s">
        <v>467</v>
      </c>
      <c r="I129" s="41" t="s">
        <v>468</v>
      </c>
      <c r="J129" s="41" t="s">
        <v>44</v>
      </c>
      <c r="K129" s="41"/>
      <c r="L129" s="50" t="s">
        <v>449</v>
      </c>
      <c r="M129" s="50" t="str">
        <f t="shared" si="3"/>
        <v/>
      </c>
      <c r="N129" s="50" t="str">
        <f t="shared" si="4"/>
        <v/>
      </c>
      <c r="O129" s="41" t="str">
        <f t="shared" si="5"/>
        <v>Not applicable to this mapping</v>
      </c>
      <c r="P129" s="41"/>
    </row>
    <row r="130" spans="1:16" s="44" customFormat="1" ht="16.2" customHeight="1" x14ac:dyDescent="0.3">
      <c r="A130" s="44">
        <v>1115</v>
      </c>
      <c r="B130" s="44">
        <v>9</v>
      </c>
      <c r="C130" s="44" t="s">
        <v>426</v>
      </c>
      <c r="D130" s="50" t="s">
        <v>443</v>
      </c>
      <c r="E130" s="50" t="s">
        <v>469</v>
      </c>
      <c r="F130" s="50" t="s">
        <v>71</v>
      </c>
      <c r="G130" s="50" t="s">
        <v>72</v>
      </c>
      <c r="H130" s="50" t="s">
        <v>470</v>
      </c>
      <c r="I130" s="41" t="s">
        <v>471</v>
      </c>
      <c r="J130" s="41" t="s">
        <v>44</v>
      </c>
      <c r="K130" s="41"/>
      <c r="L130" s="50" t="s">
        <v>449</v>
      </c>
      <c r="M130" s="50" t="str">
        <f t="shared" si="3"/>
        <v/>
      </c>
      <c r="N130" s="50" t="str">
        <f t="shared" si="4"/>
        <v/>
      </c>
      <c r="O130" s="41" t="str">
        <f t="shared" si="5"/>
        <v>Not applicable to this mapping</v>
      </c>
      <c r="P130" s="41"/>
    </row>
    <row r="131" spans="1:16" s="44" customFormat="1" ht="16.2" customHeight="1" x14ac:dyDescent="0.3">
      <c r="A131" s="44">
        <v>1116</v>
      </c>
      <c r="B131" s="44">
        <v>10</v>
      </c>
      <c r="C131" s="44" t="s">
        <v>426</v>
      </c>
      <c r="D131" s="50" t="s">
        <v>443</v>
      </c>
      <c r="E131" s="50" t="s">
        <v>472</v>
      </c>
      <c r="F131" s="50" t="s">
        <v>71</v>
      </c>
      <c r="G131" s="50" t="s">
        <v>72</v>
      </c>
      <c r="H131" s="50" t="s">
        <v>473</v>
      </c>
      <c r="I131" s="41" t="s">
        <v>474</v>
      </c>
      <c r="J131" s="41" t="s">
        <v>44</v>
      </c>
      <c r="K131" s="41"/>
      <c r="L131" s="50" t="s">
        <v>449</v>
      </c>
      <c r="M131" s="50" t="str">
        <f t="shared" ref="M131:M194" si="6">IF(_xlfn.IFNA(VLOOKUP(L131,omop_tbl_col_def,3,FALSE),"")=0,"",_xlfn.IFNA(VLOOKUP(L131,omop_tbl_col_def,3,FALSE),""))</f>
        <v/>
      </c>
      <c r="N131" s="50" t="str">
        <f t="shared" ref="N131:N194" si="7">IF(_xlfn.IFNA(VLOOKUP(L131,omop_tbl_col_def,4,FALSE),"")=0,"",_xlfn.IFNA(VLOOKUP(L131,omop_tbl_col_def,4,FALSE),""))</f>
        <v/>
      </c>
      <c r="O131" s="41" t="str">
        <f t="shared" ref="O131:O194" si="8">IF(_xlfn.IFNA(VLOOKUP(L131,omop_tbl_col_def,2,FALSE),"")=0,"",_xlfn.IFNA(VLOOKUP(L131,omop_tbl_col_def,2,FALSE),""))</f>
        <v>Not applicable to this mapping</v>
      </c>
      <c r="P131" s="41"/>
    </row>
    <row r="132" spans="1:16" s="44" customFormat="1" ht="16.2" customHeight="1" x14ac:dyDescent="0.3">
      <c r="A132" s="44">
        <v>1120</v>
      </c>
      <c r="B132" s="44">
        <v>11</v>
      </c>
      <c r="C132" s="44" t="s">
        <v>426</v>
      </c>
      <c r="D132" s="50" t="s">
        <v>443</v>
      </c>
      <c r="E132" s="50" t="s">
        <v>475</v>
      </c>
      <c r="F132" s="50" t="s">
        <v>71</v>
      </c>
      <c r="G132" s="50" t="s">
        <v>72</v>
      </c>
      <c r="H132" s="50" t="s">
        <v>470</v>
      </c>
      <c r="I132" s="41" t="s">
        <v>476</v>
      </c>
      <c r="J132" s="41" t="s">
        <v>44</v>
      </c>
      <c r="K132" s="41"/>
      <c r="L132" s="50" t="s">
        <v>449</v>
      </c>
      <c r="M132" s="50" t="str">
        <f t="shared" si="6"/>
        <v/>
      </c>
      <c r="N132" s="50" t="str">
        <f t="shared" si="7"/>
        <v/>
      </c>
      <c r="O132" s="41" t="str">
        <f t="shared" si="8"/>
        <v>Not applicable to this mapping</v>
      </c>
      <c r="P132" s="41"/>
    </row>
    <row r="133" spans="1:16" s="44" customFormat="1" ht="16.2" customHeight="1" x14ac:dyDescent="0.3">
      <c r="A133" s="44">
        <v>1121</v>
      </c>
      <c r="B133" s="44">
        <v>12</v>
      </c>
      <c r="C133" s="44" t="s">
        <v>426</v>
      </c>
      <c r="D133" s="50" t="s">
        <v>443</v>
      </c>
      <c r="E133" s="50" t="s">
        <v>477</v>
      </c>
      <c r="F133" s="50" t="s">
        <v>71</v>
      </c>
      <c r="G133" s="50" t="s">
        <v>72</v>
      </c>
      <c r="H133" s="50" t="s">
        <v>473</v>
      </c>
      <c r="I133" s="41" t="s">
        <v>478</v>
      </c>
      <c r="J133" s="41" t="s">
        <v>44</v>
      </c>
      <c r="K133" s="41"/>
      <c r="L133" s="50" t="s">
        <v>449</v>
      </c>
      <c r="M133" s="50" t="str">
        <f t="shared" si="6"/>
        <v/>
      </c>
      <c r="N133" s="50" t="str">
        <f t="shared" si="7"/>
        <v/>
      </c>
      <c r="O133" s="41" t="str">
        <f t="shared" si="8"/>
        <v>Not applicable to this mapping</v>
      </c>
      <c r="P133" s="41"/>
    </row>
    <row r="134" spans="1:16" s="44" customFormat="1" ht="16.2" customHeight="1" x14ac:dyDescent="0.3">
      <c r="A134" s="44">
        <v>1125</v>
      </c>
      <c r="B134" s="44">
        <v>13</v>
      </c>
      <c r="C134" s="44" t="s">
        <v>426</v>
      </c>
      <c r="D134" s="50" t="s">
        <v>443</v>
      </c>
      <c r="E134" s="50" t="s">
        <v>479</v>
      </c>
      <c r="F134" s="50" t="s">
        <v>71</v>
      </c>
      <c r="G134" s="50" t="s">
        <v>72</v>
      </c>
      <c r="H134" s="50" t="s">
        <v>470</v>
      </c>
      <c r="I134" s="41" t="s">
        <v>480</v>
      </c>
      <c r="J134" s="41" t="s">
        <v>44</v>
      </c>
      <c r="K134" s="41"/>
      <c r="L134" s="50" t="s">
        <v>449</v>
      </c>
      <c r="M134" s="50" t="str">
        <f t="shared" si="6"/>
        <v/>
      </c>
      <c r="N134" s="50" t="str">
        <f t="shared" si="7"/>
        <v/>
      </c>
      <c r="O134" s="41" t="str">
        <f t="shared" si="8"/>
        <v>Not applicable to this mapping</v>
      </c>
      <c r="P134" s="41"/>
    </row>
    <row r="135" spans="1:16" s="44" customFormat="1" ht="16.2" customHeight="1" x14ac:dyDescent="0.3">
      <c r="A135" s="44">
        <v>1126</v>
      </c>
      <c r="B135" s="44">
        <v>14</v>
      </c>
      <c r="C135" s="44" t="s">
        <v>426</v>
      </c>
      <c r="D135" s="50" t="s">
        <v>443</v>
      </c>
      <c r="E135" s="50" t="s">
        <v>481</v>
      </c>
      <c r="F135" s="50" t="s">
        <v>71</v>
      </c>
      <c r="G135" s="50" t="s">
        <v>72</v>
      </c>
      <c r="H135" s="50" t="s">
        <v>473</v>
      </c>
      <c r="I135" s="41" t="s">
        <v>482</v>
      </c>
      <c r="J135" s="41" t="s">
        <v>44</v>
      </c>
      <c r="K135" s="41"/>
      <c r="L135" s="50" t="s">
        <v>449</v>
      </c>
      <c r="M135" s="50" t="str">
        <f t="shared" si="6"/>
        <v/>
      </c>
      <c r="N135" s="50" t="str">
        <f t="shared" si="7"/>
        <v/>
      </c>
      <c r="O135" s="41" t="str">
        <f t="shared" si="8"/>
        <v>Not applicable to this mapping</v>
      </c>
      <c r="P135" s="41"/>
    </row>
    <row r="136" spans="1:16" s="44" customFormat="1" ht="16.2" customHeight="1" x14ac:dyDescent="0.3">
      <c r="A136" s="44">
        <v>1130</v>
      </c>
      <c r="B136" s="44">
        <v>15</v>
      </c>
      <c r="C136" s="44" t="s">
        <v>426</v>
      </c>
      <c r="D136" s="50" t="s">
        <v>443</v>
      </c>
      <c r="E136" s="50" t="s">
        <v>483</v>
      </c>
      <c r="F136" s="50" t="s">
        <v>71</v>
      </c>
      <c r="G136" s="50" t="s">
        <v>72</v>
      </c>
      <c r="H136" s="50" t="s">
        <v>470</v>
      </c>
      <c r="I136" s="41" t="s">
        <v>484</v>
      </c>
      <c r="J136" s="41" t="s">
        <v>44</v>
      </c>
      <c r="K136" s="41"/>
      <c r="L136" s="50" t="s">
        <v>449</v>
      </c>
      <c r="M136" s="50" t="str">
        <f t="shared" si="6"/>
        <v/>
      </c>
      <c r="N136" s="50" t="str">
        <f t="shared" si="7"/>
        <v/>
      </c>
      <c r="O136" s="41" t="str">
        <f t="shared" si="8"/>
        <v>Not applicable to this mapping</v>
      </c>
      <c r="P136" s="41"/>
    </row>
    <row r="137" spans="1:16" s="44" customFormat="1" ht="16.2" customHeight="1" x14ac:dyDescent="0.3">
      <c r="A137" s="44">
        <v>1131</v>
      </c>
      <c r="B137" s="44">
        <v>16</v>
      </c>
      <c r="C137" s="44" t="s">
        <v>426</v>
      </c>
      <c r="D137" s="50" t="s">
        <v>443</v>
      </c>
      <c r="E137" s="50" t="s">
        <v>485</v>
      </c>
      <c r="F137" s="50" t="s">
        <v>71</v>
      </c>
      <c r="G137" s="50" t="s">
        <v>72</v>
      </c>
      <c r="H137" s="50" t="s">
        <v>473</v>
      </c>
      <c r="I137" s="41" t="s">
        <v>486</v>
      </c>
      <c r="J137" s="41" t="s">
        <v>44</v>
      </c>
      <c r="K137" s="41"/>
      <c r="L137" s="50" t="s">
        <v>449</v>
      </c>
      <c r="M137" s="50" t="str">
        <f t="shared" si="6"/>
        <v/>
      </c>
      <c r="N137" s="50" t="str">
        <f t="shared" si="7"/>
        <v/>
      </c>
      <c r="O137" s="41" t="str">
        <f t="shared" si="8"/>
        <v>Not applicable to this mapping</v>
      </c>
      <c r="P137" s="41"/>
    </row>
    <row r="138" spans="1:16" s="44" customFormat="1" ht="16.2" customHeight="1" x14ac:dyDescent="0.3">
      <c r="A138" s="44">
        <v>1135</v>
      </c>
      <c r="B138" s="44">
        <v>17</v>
      </c>
      <c r="C138" s="44" t="s">
        <v>426</v>
      </c>
      <c r="D138" s="50" t="s">
        <v>443</v>
      </c>
      <c r="E138" s="50" t="s">
        <v>487</v>
      </c>
      <c r="F138" s="50" t="s">
        <v>71</v>
      </c>
      <c r="G138" s="50" t="s">
        <v>72</v>
      </c>
      <c r="H138" s="50" t="s">
        <v>470</v>
      </c>
      <c r="I138" s="41" t="s">
        <v>488</v>
      </c>
      <c r="J138" s="41" t="s">
        <v>44</v>
      </c>
      <c r="K138" s="41"/>
      <c r="L138" s="50" t="s">
        <v>449</v>
      </c>
      <c r="M138" s="50" t="str">
        <f t="shared" si="6"/>
        <v/>
      </c>
      <c r="N138" s="50" t="str">
        <f t="shared" si="7"/>
        <v/>
      </c>
      <c r="O138" s="41" t="str">
        <f t="shared" si="8"/>
        <v>Not applicable to this mapping</v>
      </c>
      <c r="P138" s="41"/>
    </row>
    <row r="139" spans="1:16" s="44" customFormat="1" ht="16.2" customHeight="1" x14ac:dyDescent="0.3">
      <c r="A139" s="44">
        <v>1136</v>
      </c>
      <c r="B139" s="44">
        <v>18</v>
      </c>
      <c r="C139" s="44" t="s">
        <v>426</v>
      </c>
      <c r="D139" s="50" t="s">
        <v>443</v>
      </c>
      <c r="E139" s="50" t="s">
        <v>489</v>
      </c>
      <c r="F139" s="50" t="s">
        <v>71</v>
      </c>
      <c r="G139" s="50" t="s">
        <v>72</v>
      </c>
      <c r="H139" s="50" t="s">
        <v>473</v>
      </c>
      <c r="I139" s="41" t="s">
        <v>490</v>
      </c>
      <c r="J139" s="41" t="s">
        <v>44</v>
      </c>
      <c r="K139" s="41"/>
      <c r="L139" s="50" t="s">
        <v>449</v>
      </c>
      <c r="M139" s="50" t="str">
        <f t="shared" si="6"/>
        <v/>
      </c>
      <c r="N139" s="50" t="str">
        <f t="shared" si="7"/>
        <v/>
      </c>
      <c r="O139" s="41" t="str">
        <f t="shared" si="8"/>
        <v>Not applicable to this mapping</v>
      </c>
      <c r="P139" s="41"/>
    </row>
    <row r="140" spans="1:16" s="44" customFormat="1" ht="16.2" customHeight="1" x14ac:dyDescent="0.3">
      <c r="A140" s="44">
        <v>1140</v>
      </c>
      <c r="B140" s="44">
        <v>19</v>
      </c>
      <c r="C140" s="44" t="s">
        <v>426</v>
      </c>
      <c r="D140" s="50" t="s">
        <v>443</v>
      </c>
      <c r="E140" s="50" t="s">
        <v>491</v>
      </c>
      <c r="F140" s="50" t="s">
        <v>71</v>
      </c>
      <c r="G140" s="50" t="s">
        <v>72</v>
      </c>
      <c r="H140" s="50" t="s">
        <v>470</v>
      </c>
      <c r="I140" s="41" t="s">
        <v>492</v>
      </c>
      <c r="J140" s="41" t="s">
        <v>44</v>
      </c>
      <c r="K140" s="41"/>
      <c r="L140" s="50" t="s">
        <v>449</v>
      </c>
      <c r="M140" s="50" t="str">
        <f t="shared" si="6"/>
        <v/>
      </c>
      <c r="N140" s="50" t="str">
        <f t="shared" si="7"/>
        <v/>
      </c>
      <c r="O140" s="41" t="str">
        <f t="shared" si="8"/>
        <v>Not applicable to this mapping</v>
      </c>
      <c r="P140" s="41"/>
    </row>
    <row r="141" spans="1:16" s="44" customFormat="1" ht="16.2" customHeight="1" x14ac:dyDescent="0.3">
      <c r="A141" s="44">
        <v>1141</v>
      </c>
      <c r="B141" s="44">
        <v>20</v>
      </c>
      <c r="C141" s="44" t="s">
        <v>426</v>
      </c>
      <c r="D141" s="50" t="s">
        <v>443</v>
      </c>
      <c r="E141" s="50" t="s">
        <v>493</v>
      </c>
      <c r="F141" s="50" t="s">
        <v>71</v>
      </c>
      <c r="G141" s="50" t="s">
        <v>72</v>
      </c>
      <c r="H141" s="50" t="s">
        <v>473</v>
      </c>
      <c r="I141" s="41" t="s">
        <v>494</v>
      </c>
      <c r="J141" s="41" t="s">
        <v>44</v>
      </c>
      <c r="K141" s="41"/>
      <c r="L141" s="50" t="s">
        <v>449</v>
      </c>
      <c r="M141" s="50" t="str">
        <f t="shared" si="6"/>
        <v/>
      </c>
      <c r="N141" s="50" t="str">
        <f t="shared" si="7"/>
        <v/>
      </c>
      <c r="O141" s="41" t="str">
        <f t="shared" si="8"/>
        <v>Not applicable to this mapping</v>
      </c>
      <c r="P141" s="41"/>
    </row>
    <row r="142" spans="1:16" s="44" customFormat="1" ht="16.2" customHeight="1" x14ac:dyDescent="0.3">
      <c r="A142" s="44">
        <v>1145</v>
      </c>
      <c r="B142" s="44">
        <v>21</v>
      </c>
      <c r="C142" s="44" t="s">
        <v>426</v>
      </c>
      <c r="D142" s="50" t="s">
        <v>443</v>
      </c>
      <c r="E142" s="50" t="s">
        <v>495</v>
      </c>
      <c r="F142" s="50" t="s">
        <v>71</v>
      </c>
      <c r="G142" s="50" t="s">
        <v>72</v>
      </c>
      <c r="H142" s="50" t="s">
        <v>470</v>
      </c>
      <c r="I142" s="41" t="s">
        <v>496</v>
      </c>
      <c r="J142" s="41" t="s">
        <v>44</v>
      </c>
      <c r="K142" s="41"/>
      <c r="L142" s="50" t="s">
        <v>449</v>
      </c>
      <c r="M142" s="50" t="str">
        <f t="shared" si="6"/>
        <v/>
      </c>
      <c r="N142" s="50" t="str">
        <f t="shared" si="7"/>
        <v/>
      </c>
      <c r="O142" s="41" t="str">
        <f t="shared" si="8"/>
        <v>Not applicable to this mapping</v>
      </c>
      <c r="P142" s="41"/>
    </row>
    <row r="143" spans="1:16" s="44" customFormat="1" ht="16.2" customHeight="1" x14ac:dyDescent="0.3">
      <c r="A143" s="44">
        <v>1146</v>
      </c>
      <c r="B143" s="44">
        <v>22</v>
      </c>
      <c r="C143" s="44" t="s">
        <v>426</v>
      </c>
      <c r="D143" s="50" t="s">
        <v>443</v>
      </c>
      <c r="E143" s="50" t="s">
        <v>497</v>
      </c>
      <c r="F143" s="50" t="s">
        <v>71</v>
      </c>
      <c r="G143" s="50" t="s">
        <v>72</v>
      </c>
      <c r="H143" s="50" t="s">
        <v>473</v>
      </c>
      <c r="I143" s="41" t="s">
        <v>498</v>
      </c>
      <c r="J143" s="41" t="s">
        <v>44</v>
      </c>
      <c r="K143" s="41"/>
      <c r="L143" s="50" t="s">
        <v>449</v>
      </c>
      <c r="M143" s="50" t="str">
        <f t="shared" si="6"/>
        <v/>
      </c>
      <c r="N143" s="50" t="str">
        <f t="shared" si="7"/>
        <v/>
      </c>
      <c r="O143" s="41" t="str">
        <f t="shared" si="8"/>
        <v>Not applicable to this mapping</v>
      </c>
      <c r="P143" s="41"/>
    </row>
    <row r="144" spans="1:16" s="44" customFormat="1" ht="16.2" customHeight="1" x14ac:dyDescent="0.3">
      <c r="A144" s="44">
        <v>1150</v>
      </c>
      <c r="B144" s="44">
        <v>23</v>
      </c>
      <c r="C144" s="44" t="s">
        <v>426</v>
      </c>
      <c r="D144" s="50" t="s">
        <v>443</v>
      </c>
      <c r="E144" s="50" t="s">
        <v>499</v>
      </c>
      <c r="F144" s="50" t="s">
        <v>71</v>
      </c>
      <c r="G144" s="50" t="s">
        <v>72</v>
      </c>
      <c r="H144" s="50" t="s">
        <v>470</v>
      </c>
      <c r="I144" s="41" t="s">
        <v>500</v>
      </c>
      <c r="J144" s="41" t="s">
        <v>44</v>
      </c>
      <c r="K144" s="41"/>
      <c r="L144" s="50" t="s">
        <v>449</v>
      </c>
      <c r="M144" s="50" t="str">
        <f t="shared" si="6"/>
        <v/>
      </c>
      <c r="N144" s="50" t="str">
        <f t="shared" si="7"/>
        <v/>
      </c>
      <c r="O144" s="41" t="str">
        <f t="shared" si="8"/>
        <v>Not applicable to this mapping</v>
      </c>
      <c r="P144" s="41"/>
    </row>
    <row r="145" spans="1:16" s="44" customFormat="1" ht="16.2" customHeight="1" x14ac:dyDescent="0.3">
      <c r="A145" s="44">
        <v>1151</v>
      </c>
      <c r="B145" s="44">
        <v>24</v>
      </c>
      <c r="C145" s="44" t="s">
        <v>426</v>
      </c>
      <c r="D145" s="50" t="s">
        <v>443</v>
      </c>
      <c r="E145" s="50" t="s">
        <v>501</v>
      </c>
      <c r="F145" s="50" t="s">
        <v>71</v>
      </c>
      <c r="G145" s="50" t="s">
        <v>72</v>
      </c>
      <c r="H145" s="50" t="s">
        <v>473</v>
      </c>
      <c r="I145" s="41" t="s">
        <v>502</v>
      </c>
      <c r="J145" s="41" t="s">
        <v>44</v>
      </c>
      <c r="K145" s="41"/>
      <c r="L145" s="50" t="s">
        <v>449</v>
      </c>
      <c r="M145" s="50" t="str">
        <f t="shared" si="6"/>
        <v/>
      </c>
      <c r="N145" s="50" t="str">
        <f t="shared" si="7"/>
        <v/>
      </c>
      <c r="O145" s="41" t="str">
        <f t="shared" si="8"/>
        <v>Not applicable to this mapping</v>
      </c>
      <c r="P145" s="41"/>
    </row>
    <row r="146" spans="1:16" s="44" customFormat="1" ht="16.2" customHeight="1" x14ac:dyDescent="0.3">
      <c r="A146" s="44">
        <v>1155</v>
      </c>
      <c r="B146" s="44">
        <v>25</v>
      </c>
      <c r="C146" s="44" t="s">
        <v>426</v>
      </c>
      <c r="D146" s="50" t="s">
        <v>443</v>
      </c>
      <c r="E146" s="50" t="s">
        <v>503</v>
      </c>
      <c r="F146" s="50" t="s">
        <v>71</v>
      </c>
      <c r="G146" s="50" t="s">
        <v>72</v>
      </c>
      <c r="H146" s="50" t="s">
        <v>470</v>
      </c>
      <c r="I146" s="41" t="s">
        <v>504</v>
      </c>
      <c r="J146" s="41" t="s">
        <v>44</v>
      </c>
      <c r="K146" s="41"/>
      <c r="L146" s="50" t="s">
        <v>449</v>
      </c>
      <c r="M146" s="50" t="str">
        <f t="shared" si="6"/>
        <v/>
      </c>
      <c r="N146" s="50" t="str">
        <f t="shared" si="7"/>
        <v/>
      </c>
      <c r="O146" s="41" t="str">
        <f t="shared" si="8"/>
        <v>Not applicable to this mapping</v>
      </c>
      <c r="P146" s="41"/>
    </row>
    <row r="147" spans="1:16" s="44" customFormat="1" ht="16.2" customHeight="1" x14ac:dyDescent="0.3">
      <c r="A147" s="44">
        <v>1156</v>
      </c>
      <c r="B147" s="44">
        <v>26</v>
      </c>
      <c r="C147" s="44" t="s">
        <v>426</v>
      </c>
      <c r="D147" s="50" t="s">
        <v>443</v>
      </c>
      <c r="E147" s="50" t="s">
        <v>505</v>
      </c>
      <c r="F147" s="50" t="s">
        <v>71</v>
      </c>
      <c r="G147" s="50" t="s">
        <v>72</v>
      </c>
      <c r="H147" s="50" t="s">
        <v>473</v>
      </c>
      <c r="I147" s="41" t="s">
        <v>506</v>
      </c>
      <c r="J147" s="41" t="s">
        <v>44</v>
      </c>
      <c r="K147" s="41"/>
      <c r="L147" s="50" t="s">
        <v>449</v>
      </c>
      <c r="M147" s="50" t="str">
        <f t="shared" si="6"/>
        <v/>
      </c>
      <c r="N147" s="50" t="str">
        <f t="shared" si="7"/>
        <v/>
      </c>
      <c r="O147" s="41" t="str">
        <f t="shared" si="8"/>
        <v>Not applicable to this mapping</v>
      </c>
      <c r="P147" s="41"/>
    </row>
    <row r="148" spans="1:16" s="44" customFormat="1" ht="16.2" customHeight="1" x14ac:dyDescent="0.3">
      <c r="A148" s="44">
        <v>1160</v>
      </c>
      <c r="B148" s="44">
        <v>27</v>
      </c>
      <c r="C148" s="44" t="s">
        <v>426</v>
      </c>
      <c r="D148" s="50" t="s">
        <v>443</v>
      </c>
      <c r="E148" s="50" t="s">
        <v>507</v>
      </c>
      <c r="F148" s="50" t="s">
        <v>71</v>
      </c>
      <c r="G148" s="50" t="s">
        <v>72</v>
      </c>
      <c r="H148" s="50" t="s">
        <v>470</v>
      </c>
      <c r="I148" s="41" t="s">
        <v>508</v>
      </c>
      <c r="J148" s="41" t="s">
        <v>44</v>
      </c>
      <c r="K148" s="41"/>
      <c r="L148" s="50" t="s">
        <v>449</v>
      </c>
      <c r="M148" s="50" t="str">
        <f t="shared" si="6"/>
        <v/>
      </c>
      <c r="N148" s="50" t="str">
        <f t="shared" si="7"/>
        <v/>
      </c>
      <c r="O148" s="41" t="str">
        <f t="shared" si="8"/>
        <v>Not applicable to this mapping</v>
      </c>
      <c r="P148" s="41"/>
    </row>
    <row r="149" spans="1:16" s="44" customFormat="1" ht="16.2" customHeight="1" x14ac:dyDescent="0.3">
      <c r="A149" s="44">
        <v>1161</v>
      </c>
      <c r="B149" s="44">
        <v>28</v>
      </c>
      <c r="C149" s="44" t="s">
        <v>426</v>
      </c>
      <c r="D149" s="50" t="s">
        <v>443</v>
      </c>
      <c r="E149" s="50" t="s">
        <v>509</v>
      </c>
      <c r="F149" s="50" t="s">
        <v>71</v>
      </c>
      <c r="G149" s="50" t="s">
        <v>72</v>
      </c>
      <c r="H149" s="50" t="s">
        <v>473</v>
      </c>
      <c r="I149" s="41" t="s">
        <v>510</v>
      </c>
      <c r="J149" s="41" t="s">
        <v>44</v>
      </c>
      <c r="K149" s="41"/>
      <c r="L149" s="50" t="s">
        <v>449</v>
      </c>
      <c r="M149" s="50" t="str">
        <f t="shared" si="6"/>
        <v/>
      </c>
      <c r="N149" s="50" t="str">
        <f t="shared" si="7"/>
        <v/>
      </c>
      <c r="O149" s="41" t="str">
        <f t="shared" si="8"/>
        <v>Not applicable to this mapping</v>
      </c>
      <c r="P149" s="41"/>
    </row>
    <row r="150" spans="1:16" s="44" customFormat="1" ht="16.2" customHeight="1" x14ac:dyDescent="0.3">
      <c r="A150" s="44">
        <v>1165</v>
      </c>
      <c r="B150" s="44">
        <v>29</v>
      </c>
      <c r="C150" s="44" t="s">
        <v>426</v>
      </c>
      <c r="D150" s="50" t="s">
        <v>443</v>
      </c>
      <c r="E150" s="50" t="s">
        <v>511</v>
      </c>
      <c r="F150" s="50" t="s">
        <v>71</v>
      </c>
      <c r="G150" s="50" t="s">
        <v>72</v>
      </c>
      <c r="H150" s="50" t="s">
        <v>470</v>
      </c>
      <c r="I150" s="41" t="s">
        <v>512</v>
      </c>
      <c r="J150" s="41" t="s">
        <v>44</v>
      </c>
      <c r="K150" s="41"/>
      <c r="L150" s="50" t="s">
        <v>449</v>
      </c>
      <c r="M150" s="50" t="str">
        <f t="shared" si="6"/>
        <v/>
      </c>
      <c r="N150" s="50" t="str">
        <f t="shared" si="7"/>
        <v/>
      </c>
      <c r="O150" s="41" t="str">
        <f t="shared" si="8"/>
        <v>Not applicable to this mapping</v>
      </c>
      <c r="P150" s="41"/>
    </row>
    <row r="151" spans="1:16" s="44" customFormat="1" ht="16.2" customHeight="1" x14ac:dyDescent="0.3">
      <c r="A151" s="44">
        <v>1166</v>
      </c>
      <c r="B151" s="44">
        <v>30</v>
      </c>
      <c r="C151" s="44" t="s">
        <v>426</v>
      </c>
      <c r="D151" s="50" t="s">
        <v>443</v>
      </c>
      <c r="E151" s="50" t="s">
        <v>513</v>
      </c>
      <c r="F151" s="50" t="s">
        <v>71</v>
      </c>
      <c r="G151" s="50" t="s">
        <v>72</v>
      </c>
      <c r="H151" s="50" t="s">
        <v>473</v>
      </c>
      <c r="I151" s="41" t="s">
        <v>514</v>
      </c>
      <c r="J151" s="41" t="s">
        <v>44</v>
      </c>
      <c r="K151" s="41"/>
      <c r="L151" s="50" t="s">
        <v>449</v>
      </c>
      <c r="M151" s="50" t="str">
        <f t="shared" si="6"/>
        <v/>
      </c>
      <c r="N151" s="50" t="str">
        <f t="shared" si="7"/>
        <v/>
      </c>
      <c r="O151" s="41" t="str">
        <f t="shared" si="8"/>
        <v>Not applicable to this mapping</v>
      </c>
      <c r="P151" s="41"/>
    </row>
    <row r="152" spans="1:16" s="44" customFormat="1" ht="16.2" customHeight="1" x14ac:dyDescent="0.3">
      <c r="A152" s="44">
        <v>1170</v>
      </c>
      <c r="B152" s="44">
        <v>31</v>
      </c>
      <c r="C152" s="44" t="s">
        <v>426</v>
      </c>
      <c r="D152" s="50" t="s">
        <v>443</v>
      </c>
      <c r="E152" s="50" t="s">
        <v>515</v>
      </c>
      <c r="F152" s="50" t="s">
        <v>71</v>
      </c>
      <c r="G152" s="50" t="s">
        <v>72</v>
      </c>
      <c r="H152" s="50" t="s">
        <v>470</v>
      </c>
      <c r="I152" s="41" t="s">
        <v>516</v>
      </c>
      <c r="J152" s="41" t="s">
        <v>44</v>
      </c>
      <c r="K152" s="41"/>
      <c r="L152" s="50" t="s">
        <v>449</v>
      </c>
      <c r="M152" s="50" t="str">
        <f t="shared" si="6"/>
        <v/>
      </c>
      <c r="N152" s="50" t="str">
        <f t="shared" si="7"/>
        <v/>
      </c>
      <c r="O152" s="41" t="str">
        <f t="shared" si="8"/>
        <v>Not applicable to this mapping</v>
      </c>
      <c r="P152" s="41"/>
    </row>
    <row r="153" spans="1:16" s="44" customFormat="1" ht="16.2" customHeight="1" x14ac:dyDescent="0.3">
      <c r="A153" s="44">
        <v>1171</v>
      </c>
      <c r="B153" s="44">
        <v>32</v>
      </c>
      <c r="C153" s="44" t="s">
        <v>426</v>
      </c>
      <c r="D153" s="50" t="s">
        <v>443</v>
      </c>
      <c r="E153" s="50" t="s">
        <v>517</v>
      </c>
      <c r="F153" s="50" t="s">
        <v>71</v>
      </c>
      <c r="G153" s="50" t="s">
        <v>72</v>
      </c>
      <c r="H153" s="50" t="s">
        <v>473</v>
      </c>
      <c r="I153" s="41" t="s">
        <v>518</v>
      </c>
      <c r="J153" s="41" t="s">
        <v>44</v>
      </c>
      <c r="K153" s="41"/>
      <c r="L153" s="50" t="s">
        <v>449</v>
      </c>
      <c r="M153" s="50" t="str">
        <f t="shared" si="6"/>
        <v/>
      </c>
      <c r="N153" s="50" t="str">
        <f t="shared" si="7"/>
        <v/>
      </c>
      <c r="O153" s="41" t="str">
        <f t="shared" si="8"/>
        <v>Not applicable to this mapping</v>
      </c>
      <c r="P153" s="41"/>
    </row>
    <row r="154" spans="1:16" s="44" customFormat="1" ht="16.2" customHeight="1" x14ac:dyDescent="0.3">
      <c r="A154" s="44">
        <v>1175</v>
      </c>
      <c r="B154" s="44">
        <v>33</v>
      </c>
      <c r="C154" s="44" t="s">
        <v>426</v>
      </c>
      <c r="D154" s="50" t="s">
        <v>443</v>
      </c>
      <c r="E154" s="50" t="s">
        <v>519</v>
      </c>
      <c r="F154" s="50" t="s">
        <v>71</v>
      </c>
      <c r="G154" s="50" t="s">
        <v>72</v>
      </c>
      <c r="H154" s="50" t="s">
        <v>470</v>
      </c>
      <c r="I154" s="41" t="s">
        <v>520</v>
      </c>
      <c r="J154" s="41" t="s">
        <v>44</v>
      </c>
      <c r="K154" s="41"/>
      <c r="L154" s="50" t="s">
        <v>449</v>
      </c>
      <c r="M154" s="50" t="str">
        <f t="shared" si="6"/>
        <v/>
      </c>
      <c r="N154" s="50" t="str">
        <f t="shared" si="7"/>
        <v/>
      </c>
      <c r="O154" s="41" t="str">
        <f t="shared" si="8"/>
        <v>Not applicable to this mapping</v>
      </c>
      <c r="P154" s="41"/>
    </row>
    <row r="155" spans="1:16" s="44" customFormat="1" ht="16.2" customHeight="1" x14ac:dyDescent="0.3">
      <c r="A155" s="44">
        <v>1176</v>
      </c>
      <c r="B155" s="44">
        <v>34</v>
      </c>
      <c r="C155" s="44" t="s">
        <v>426</v>
      </c>
      <c r="D155" s="50" t="s">
        <v>443</v>
      </c>
      <c r="E155" s="50" t="s">
        <v>521</v>
      </c>
      <c r="F155" s="50" t="s">
        <v>71</v>
      </c>
      <c r="G155" s="50" t="s">
        <v>72</v>
      </c>
      <c r="H155" s="50" t="s">
        <v>473</v>
      </c>
      <c r="I155" s="41" t="s">
        <v>522</v>
      </c>
      <c r="J155" s="41" t="s">
        <v>44</v>
      </c>
      <c r="K155" s="41"/>
      <c r="L155" s="50" t="s">
        <v>449</v>
      </c>
      <c r="M155" s="50" t="str">
        <f t="shared" si="6"/>
        <v/>
      </c>
      <c r="N155" s="50" t="str">
        <f t="shared" si="7"/>
        <v/>
      </c>
      <c r="O155" s="41" t="str">
        <f t="shared" si="8"/>
        <v>Not applicable to this mapping</v>
      </c>
      <c r="P155" s="41"/>
    </row>
    <row r="156" spans="1:16" s="44" customFormat="1" ht="16.2" customHeight="1" x14ac:dyDescent="0.3">
      <c r="A156" s="44">
        <v>1180</v>
      </c>
      <c r="B156" s="44">
        <v>35</v>
      </c>
      <c r="C156" s="44" t="s">
        <v>426</v>
      </c>
      <c r="D156" s="50" t="s">
        <v>443</v>
      </c>
      <c r="E156" s="50" t="s">
        <v>523</v>
      </c>
      <c r="F156" s="50" t="s">
        <v>71</v>
      </c>
      <c r="G156" s="50" t="s">
        <v>72</v>
      </c>
      <c r="H156" s="50" t="s">
        <v>470</v>
      </c>
      <c r="I156" s="41" t="s">
        <v>524</v>
      </c>
      <c r="J156" s="41" t="s">
        <v>44</v>
      </c>
      <c r="K156" s="41"/>
      <c r="L156" s="50" t="s">
        <v>449</v>
      </c>
      <c r="M156" s="50" t="str">
        <f t="shared" si="6"/>
        <v/>
      </c>
      <c r="N156" s="50" t="str">
        <f t="shared" si="7"/>
        <v/>
      </c>
      <c r="O156" s="41" t="str">
        <f t="shared" si="8"/>
        <v>Not applicable to this mapping</v>
      </c>
      <c r="P156" s="41"/>
    </row>
    <row r="157" spans="1:16" s="44" customFormat="1" ht="16.2" customHeight="1" x14ac:dyDescent="0.3">
      <c r="A157" s="44">
        <v>1181</v>
      </c>
      <c r="B157" s="44">
        <v>36</v>
      </c>
      <c r="C157" s="44" t="s">
        <v>426</v>
      </c>
      <c r="D157" s="50" t="s">
        <v>443</v>
      </c>
      <c r="E157" s="50" t="s">
        <v>525</v>
      </c>
      <c r="F157" s="50" t="s">
        <v>71</v>
      </c>
      <c r="G157" s="50" t="s">
        <v>72</v>
      </c>
      <c r="H157" s="50" t="s">
        <v>473</v>
      </c>
      <c r="I157" s="41" t="s">
        <v>526</v>
      </c>
      <c r="J157" s="41" t="s">
        <v>44</v>
      </c>
      <c r="K157" s="41"/>
      <c r="L157" s="50" t="s">
        <v>449</v>
      </c>
      <c r="M157" s="50" t="str">
        <f t="shared" si="6"/>
        <v/>
      </c>
      <c r="N157" s="50" t="str">
        <f t="shared" si="7"/>
        <v/>
      </c>
      <c r="O157" s="41" t="str">
        <f t="shared" si="8"/>
        <v>Not applicable to this mapping</v>
      </c>
      <c r="P157" s="41"/>
    </row>
    <row r="158" spans="1:16" s="44" customFormat="1" ht="16.2" customHeight="1" x14ac:dyDescent="0.3">
      <c r="A158" s="44">
        <v>1185</v>
      </c>
      <c r="B158" s="44">
        <v>37</v>
      </c>
      <c r="C158" s="44" t="s">
        <v>426</v>
      </c>
      <c r="D158" s="50" t="s">
        <v>443</v>
      </c>
      <c r="E158" s="50" t="s">
        <v>527</v>
      </c>
      <c r="F158" s="50" t="s">
        <v>71</v>
      </c>
      <c r="G158" s="50" t="s">
        <v>72</v>
      </c>
      <c r="H158" s="50" t="s">
        <v>470</v>
      </c>
      <c r="I158" s="41" t="s">
        <v>528</v>
      </c>
      <c r="J158" s="41" t="s">
        <v>44</v>
      </c>
      <c r="K158" s="41"/>
      <c r="L158" s="50" t="s">
        <v>449</v>
      </c>
      <c r="M158" s="50" t="str">
        <f t="shared" si="6"/>
        <v/>
      </c>
      <c r="N158" s="50" t="str">
        <f t="shared" si="7"/>
        <v/>
      </c>
      <c r="O158" s="41" t="str">
        <f t="shared" si="8"/>
        <v>Not applicable to this mapping</v>
      </c>
      <c r="P158" s="41"/>
    </row>
    <row r="159" spans="1:16" s="44" customFormat="1" ht="16.2" customHeight="1" x14ac:dyDescent="0.3">
      <c r="A159" s="44">
        <v>1186</v>
      </c>
      <c r="B159" s="44">
        <v>38</v>
      </c>
      <c r="C159" s="44" t="s">
        <v>426</v>
      </c>
      <c r="D159" s="50" t="s">
        <v>443</v>
      </c>
      <c r="E159" s="50" t="s">
        <v>529</v>
      </c>
      <c r="F159" s="50" t="s">
        <v>230</v>
      </c>
      <c r="G159" s="50" t="s">
        <v>58</v>
      </c>
      <c r="H159" s="50" t="s">
        <v>42</v>
      </c>
      <c r="I159" s="41" t="s">
        <v>530</v>
      </c>
      <c r="J159" s="41" t="s">
        <v>44</v>
      </c>
      <c r="K159" s="41"/>
      <c r="L159" s="50" t="s">
        <v>449</v>
      </c>
      <c r="M159" s="50" t="str">
        <f t="shared" si="6"/>
        <v/>
      </c>
      <c r="N159" s="50" t="str">
        <f t="shared" si="7"/>
        <v/>
      </c>
      <c r="O159" s="41" t="str">
        <f t="shared" si="8"/>
        <v>Not applicable to this mapping</v>
      </c>
      <c r="P159" s="41"/>
    </row>
    <row r="160" spans="1:16" s="44" customFormat="1" ht="16.2" customHeight="1" x14ac:dyDescent="0.3">
      <c r="A160" s="44">
        <v>1187</v>
      </c>
      <c r="B160" s="44">
        <v>39</v>
      </c>
      <c r="C160" s="44" t="s">
        <v>426</v>
      </c>
      <c r="D160" s="50" t="s">
        <v>443</v>
      </c>
      <c r="E160" s="50" t="s">
        <v>531</v>
      </c>
      <c r="F160" s="50" t="s">
        <v>230</v>
      </c>
      <c r="G160" s="50" t="s">
        <v>58</v>
      </c>
      <c r="H160" s="50" t="s">
        <v>42</v>
      </c>
      <c r="I160" s="41" t="s">
        <v>532</v>
      </c>
      <c r="J160" s="41" t="s">
        <v>44</v>
      </c>
      <c r="K160" s="41"/>
      <c r="L160" s="50" t="s">
        <v>449</v>
      </c>
      <c r="M160" s="50" t="str">
        <f t="shared" si="6"/>
        <v/>
      </c>
      <c r="N160" s="50" t="str">
        <f t="shared" si="7"/>
        <v/>
      </c>
      <c r="O160" s="41" t="str">
        <f t="shared" si="8"/>
        <v>Not applicable to this mapping</v>
      </c>
      <c r="P160" s="41"/>
    </row>
    <row r="161" spans="1:16" s="44" customFormat="1" ht="16.2" customHeight="1" x14ac:dyDescent="0.3">
      <c r="A161" s="44">
        <v>1188</v>
      </c>
      <c r="B161" s="44">
        <v>40</v>
      </c>
      <c r="C161" s="44" t="s">
        <v>426</v>
      </c>
      <c r="D161" s="50" t="s">
        <v>443</v>
      </c>
      <c r="E161" s="50" t="s">
        <v>533</v>
      </c>
      <c r="F161" s="50" t="s">
        <v>230</v>
      </c>
      <c r="G161" s="50" t="s">
        <v>58</v>
      </c>
      <c r="H161" s="50" t="s">
        <v>42</v>
      </c>
      <c r="I161" s="41" t="s">
        <v>534</v>
      </c>
      <c r="J161" s="41" t="s">
        <v>44</v>
      </c>
      <c r="K161" s="41"/>
      <c r="L161" s="50" t="s">
        <v>449</v>
      </c>
      <c r="M161" s="50" t="str">
        <f t="shared" si="6"/>
        <v/>
      </c>
      <c r="N161" s="50" t="str">
        <f t="shared" si="7"/>
        <v/>
      </c>
      <c r="O161" s="41" t="str">
        <f t="shared" si="8"/>
        <v>Not applicable to this mapping</v>
      </c>
      <c r="P161" s="41"/>
    </row>
    <row r="162" spans="1:16" s="44" customFormat="1" ht="16.2" customHeight="1" x14ac:dyDescent="0.3">
      <c r="A162" s="44">
        <v>1189</v>
      </c>
      <c r="B162" s="44">
        <v>41</v>
      </c>
      <c r="C162" s="44" t="s">
        <v>426</v>
      </c>
      <c r="D162" s="50" t="s">
        <v>443</v>
      </c>
      <c r="E162" s="50" t="s">
        <v>535</v>
      </c>
      <c r="F162" s="50" t="s">
        <v>230</v>
      </c>
      <c r="G162" s="50" t="s">
        <v>58</v>
      </c>
      <c r="H162" s="50" t="s">
        <v>42</v>
      </c>
      <c r="I162" s="41" t="s">
        <v>536</v>
      </c>
      <c r="J162" s="41" t="s">
        <v>44</v>
      </c>
      <c r="K162" s="41"/>
      <c r="L162" s="50" t="s">
        <v>449</v>
      </c>
      <c r="M162" s="50" t="str">
        <f t="shared" si="6"/>
        <v/>
      </c>
      <c r="N162" s="50" t="str">
        <f t="shared" si="7"/>
        <v/>
      </c>
      <c r="O162" s="41" t="str">
        <f t="shared" si="8"/>
        <v>Not applicable to this mapping</v>
      </c>
      <c r="P162" s="41"/>
    </row>
    <row r="163" spans="1:16" s="44" customFormat="1" ht="16.2" customHeight="1" x14ac:dyDescent="0.3">
      <c r="A163" s="44">
        <v>1190</v>
      </c>
      <c r="B163" s="44">
        <v>42</v>
      </c>
      <c r="C163" s="44" t="s">
        <v>426</v>
      </c>
      <c r="D163" s="50" t="s">
        <v>443</v>
      </c>
      <c r="E163" s="50" t="s">
        <v>537</v>
      </c>
      <c r="F163" s="50" t="s">
        <v>230</v>
      </c>
      <c r="G163" s="50" t="s">
        <v>58</v>
      </c>
      <c r="H163" s="50" t="s">
        <v>42</v>
      </c>
      <c r="I163" s="41" t="s">
        <v>538</v>
      </c>
      <c r="J163" s="41" t="s">
        <v>44</v>
      </c>
      <c r="K163" s="41"/>
      <c r="L163" s="50" t="s">
        <v>449</v>
      </c>
      <c r="M163" s="50" t="str">
        <f t="shared" si="6"/>
        <v/>
      </c>
      <c r="N163" s="50" t="str">
        <f t="shared" si="7"/>
        <v/>
      </c>
      <c r="O163" s="41" t="str">
        <f t="shared" si="8"/>
        <v>Not applicable to this mapping</v>
      </c>
      <c r="P163" s="41"/>
    </row>
    <row r="164" spans="1:16" s="44" customFormat="1" ht="16.2" customHeight="1" x14ac:dyDescent="0.3">
      <c r="A164" s="44">
        <v>1194</v>
      </c>
      <c r="B164" s="44">
        <v>43</v>
      </c>
      <c r="C164" s="44" t="s">
        <v>426</v>
      </c>
      <c r="D164" s="50" t="s">
        <v>443</v>
      </c>
      <c r="E164" s="50" t="s">
        <v>539</v>
      </c>
      <c r="F164" s="50" t="s">
        <v>230</v>
      </c>
      <c r="G164" s="50" t="s">
        <v>58</v>
      </c>
      <c r="H164" s="50" t="s">
        <v>42</v>
      </c>
      <c r="I164" s="41" t="s">
        <v>540</v>
      </c>
      <c r="J164" s="41" t="s">
        <v>44</v>
      </c>
      <c r="K164" s="41"/>
      <c r="L164" s="50" t="s">
        <v>449</v>
      </c>
      <c r="M164" s="50" t="str">
        <f t="shared" si="6"/>
        <v/>
      </c>
      <c r="N164" s="50" t="str">
        <f t="shared" si="7"/>
        <v/>
      </c>
      <c r="O164" s="41" t="str">
        <f t="shared" si="8"/>
        <v>Not applicable to this mapping</v>
      </c>
      <c r="P164" s="41"/>
    </row>
    <row r="165" spans="1:16" s="44" customFormat="1" ht="16.2" customHeight="1" x14ac:dyDescent="0.3">
      <c r="A165" s="44">
        <v>1195</v>
      </c>
      <c r="B165" s="44">
        <v>44</v>
      </c>
      <c r="C165" s="44" t="s">
        <v>426</v>
      </c>
      <c r="D165" s="50" t="s">
        <v>443</v>
      </c>
      <c r="E165" s="50" t="s">
        <v>541</v>
      </c>
      <c r="F165" s="50" t="s">
        <v>230</v>
      </c>
      <c r="G165" s="50" t="s">
        <v>58</v>
      </c>
      <c r="H165" s="50" t="s">
        <v>42</v>
      </c>
      <c r="I165" s="41" t="s">
        <v>542</v>
      </c>
      <c r="J165" s="41" t="s">
        <v>44</v>
      </c>
      <c r="K165" s="41"/>
      <c r="L165" s="50" t="s">
        <v>449</v>
      </c>
      <c r="M165" s="50" t="str">
        <f t="shared" si="6"/>
        <v/>
      </c>
      <c r="N165" s="50" t="str">
        <f t="shared" si="7"/>
        <v/>
      </c>
      <c r="O165" s="41" t="str">
        <f t="shared" si="8"/>
        <v>Not applicable to this mapping</v>
      </c>
      <c r="P165" s="41"/>
    </row>
    <row r="166" spans="1:16" s="44" customFormat="1" ht="16.2" customHeight="1" x14ac:dyDescent="0.3">
      <c r="A166" s="44">
        <v>1196</v>
      </c>
      <c r="B166" s="44">
        <v>45</v>
      </c>
      <c r="C166" s="44" t="s">
        <v>426</v>
      </c>
      <c r="D166" s="50" t="s">
        <v>443</v>
      </c>
      <c r="E166" s="50" t="s">
        <v>543</v>
      </c>
      <c r="F166" s="50" t="s">
        <v>230</v>
      </c>
      <c r="G166" s="50" t="s">
        <v>58</v>
      </c>
      <c r="H166" s="50" t="s">
        <v>42</v>
      </c>
      <c r="I166" s="41" t="s">
        <v>544</v>
      </c>
      <c r="J166" s="41" t="s">
        <v>44</v>
      </c>
      <c r="K166" s="41"/>
      <c r="L166" s="50" t="s">
        <v>449</v>
      </c>
      <c r="M166" s="50" t="str">
        <f t="shared" si="6"/>
        <v/>
      </c>
      <c r="N166" s="50" t="str">
        <f t="shared" si="7"/>
        <v/>
      </c>
      <c r="O166" s="41" t="str">
        <f t="shared" si="8"/>
        <v>Not applicable to this mapping</v>
      </c>
      <c r="P166" s="41"/>
    </row>
    <row r="167" spans="1:16" s="44" customFormat="1" ht="16.2" customHeight="1" x14ac:dyDescent="0.3">
      <c r="A167" s="44">
        <v>1197</v>
      </c>
      <c r="B167" s="44">
        <v>46</v>
      </c>
      <c r="C167" s="44" t="s">
        <v>426</v>
      </c>
      <c r="D167" s="50" t="s">
        <v>443</v>
      </c>
      <c r="E167" s="50" t="s">
        <v>545</v>
      </c>
      <c r="F167" s="50" t="s">
        <v>230</v>
      </c>
      <c r="G167" s="50" t="s">
        <v>58</v>
      </c>
      <c r="H167" s="50" t="s">
        <v>42</v>
      </c>
      <c r="I167" s="41" t="s">
        <v>546</v>
      </c>
      <c r="J167" s="41" t="s">
        <v>44</v>
      </c>
      <c r="K167" s="41"/>
      <c r="L167" s="50" t="s">
        <v>449</v>
      </c>
      <c r="M167" s="50" t="str">
        <f t="shared" si="6"/>
        <v/>
      </c>
      <c r="N167" s="50" t="str">
        <f t="shared" si="7"/>
        <v/>
      </c>
      <c r="O167" s="41" t="str">
        <f t="shared" si="8"/>
        <v>Not applicable to this mapping</v>
      </c>
      <c r="P167" s="41"/>
    </row>
    <row r="168" spans="1:16" s="44" customFormat="1" ht="16.2" customHeight="1" x14ac:dyDescent="0.3">
      <c r="A168" s="44">
        <v>1198</v>
      </c>
      <c r="B168" s="44">
        <v>47</v>
      </c>
      <c r="C168" s="44" t="s">
        <v>426</v>
      </c>
      <c r="D168" s="50" t="s">
        <v>443</v>
      </c>
      <c r="E168" s="50" t="s">
        <v>547</v>
      </c>
      <c r="F168" s="50" t="s">
        <v>230</v>
      </c>
      <c r="G168" s="50" t="s">
        <v>58</v>
      </c>
      <c r="H168" s="50" t="s">
        <v>42</v>
      </c>
      <c r="I168" s="41" t="s">
        <v>548</v>
      </c>
      <c r="J168" s="41" t="s">
        <v>44</v>
      </c>
      <c r="K168" s="41"/>
      <c r="L168" s="50" t="s">
        <v>449</v>
      </c>
      <c r="M168" s="50" t="str">
        <f t="shared" si="6"/>
        <v/>
      </c>
      <c r="N168" s="50" t="str">
        <f t="shared" si="7"/>
        <v/>
      </c>
      <c r="O168" s="41" t="str">
        <f t="shared" si="8"/>
        <v>Not applicable to this mapping</v>
      </c>
      <c r="P168" s="41"/>
    </row>
    <row r="169" spans="1:16" s="44" customFormat="1" ht="16.2" customHeight="1" x14ac:dyDescent="0.3">
      <c r="A169" s="44">
        <v>1199</v>
      </c>
      <c r="B169" s="44">
        <v>48</v>
      </c>
      <c r="C169" s="44" t="s">
        <v>426</v>
      </c>
      <c r="D169" s="50" t="s">
        <v>443</v>
      </c>
      <c r="E169" s="50" t="s">
        <v>549</v>
      </c>
      <c r="F169" s="50" t="s">
        <v>230</v>
      </c>
      <c r="G169" s="50" t="s">
        <v>58</v>
      </c>
      <c r="H169" s="50" t="s">
        <v>42</v>
      </c>
      <c r="I169" s="41" t="s">
        <v>550</v>
      </c>
      <c r="J169" s="41" t="s">
        <v>44</v>
      </c>
      <c r="K169" s="41"/>
      <c r="L169" s="50" t="s">
        <v>449</v>
      </c>
      <c r="M169" s="50" t="str">
        <f t="shared" si="6"/>
        <v/>
      </c>
      <c r="N169" s="50" t="str">
        <f t="shared" si="7"/>
        <v/>
      </c>
      <c r="O169" s="41" t="str">
        <f t="shared" si="8"/>
        <v>Not applicable to this mapping</v>
      </c>
      <c r="P169" s="41"/>
    </row>
    <row r="170" spans="1:16" s="44" customFormat="1" ht="16.2" customHeight="1" x14ac:dyDescent="0.3">
      <c r="A170" s="44">
        <v>1200</v>
      </c>
      <c r="B170" s="44">
        <v>49</v>
      </c>
      <c r="C170" s="44" t="s">
        <v>426</v>
      </c>
      <c r="D170" s="50" t="s">
        <v>443</v>
      </c>
      <c r="E170" s="50" t="s">
        <v>551</v>
      </c>
      <c r="F170" s="50" t="s">
        <v>230</v>
      </c>
      <c r="G170" s="50" t="s">
        <v>58</v>
      </c>
      <c r="H170" s="50" t="s">
        <v>42</v>
      </c>
      <c r="I170" s="41" t="s">
        <v>552</v>
      </c>
      <c r="J170" s="41" t="s">
        <v>44</v>
      </c>
      <c r="K170" s="41"/>
      <c r="L170" s="50" t="s">
        <v>449</v>
      </c>
      <c r="M170" s="50" t="str">
        <f t="shared" si="6"/>
        <v/>
      </c>
      <c r="N170" s="50" t="str">
        <f t="shared" si="7"/>
        <v/>
      </c>
      <c r="O170" s="41" t="str">
        <f t="shared" si="8"/>
        <v>Not applicable to this mapping</v>
      </c>
      <c r="P170" s="41"/>
    </row>
    <row r="171" spans="1:16" s="44" customFormat="1" ht="16.2" customHeight="1" x14ac:dyDescent="0.3">
      <c r="A171" s="44">
        <v>1201</v>
      </c>
      <c r="B171" s="44">
        <v>50</v>
      </c>
      <c r="C171" s="44" t="s">
        <v>426</v>
      </c>
      <c r="D171" s="50" t="s">
        <v>443</v>
      </c>
      <c r="E171" s="50" t="s">
        <v>553</v>
      </c>
      <c r="F171" s="50" t="s">
        <v>230</v>
      </c>
      <c r="G171" s="50" t="s">
        <v>58</v>
      </c>
      <c r="H171" s="50" t="s">
        <v>42</v>
      </c>
      <c r="I171" s="41" t="s">
        <v>554</v>
      </c>
      <c r="J171" s="41" t="s">
        <v>44</v>
      </c>
      <c r="K171" s="41"/>
      <c r="L171" s="50" t="s">
        <v>449</v>
      </c>
      <c r="M171" s="50" t="str">
        <f t="shared" si="6"/>
        <v/>
      </c>
      <c r="N171" s="50" t="str">
        <f t="shared" si="7"/>
        <v/>
      </c>
      <c r="O171" s="41" t="str">
        <f t="shared" si="8"/>
        <v>Not applicable to this mapping</v>
      </c>
      <c r="P171" s="41"/>
    </row>
    <row r="172" spans="1:16" s="44" customFormat="1" ht="16.2" customHeight="1" x14ac:dyDescent="0.3">
      <c r="A172" s="44">
        <v>1205</v>
      </c>
      <c r="B172" s="44">
        <v>51</v>
      </c>
      <c r="C172" s="44" t="s">
        <v>426</v>
      </c>
      <c r="D172" s="50" t="s">
        <v>443</v>
      </c>
      <c r="E172" s="50" t="s">
        <v>555</v>
      </c>
      <c r="F172" s="50" t="s">
        <v>230</v>
      </c>
      <c r="G172" s="50" t="s">
        <v>58</v>
      </c>
      <c r="H172" s="50" t="s">
        <v>42</v>
      </c>
      <c r="I172" s="41" t="s">
        <v>556</v>
      </c>
      <c r="J172" s="41" t="s">
        <v>44</v>
      </c>
      <c r="K172" s="41"/>
      <c r="L172" s="50" t="s">
        <v>449</v>
      </c>
      <c r="M172" s="50" t="str">
        <f t="shared" si="6"/>
        <v/>
      </c>
      <c r="N172" s="50" t="str">
        <f t="shared" si="7"/>
        <v/>
      </c>
      <c r="O172" s="41" t="str">
        <f t="shared" si="8"/>
        <v>Not applicable to this mapping</v>
      </c>
      <c r="P172" s="41"/>
    </row>
    <row r="173" spans="1:16" s="44" customFormat="1" ht="16.2" customHeight="1" x14ac:dyDescent="0.3">
      <c r="A173" s="44">
        <v>1206</v>
      </c>
      <c r="B173" s="44">
        <v>52</v>
      </c>
      <c r="C173" s="44" t="s">
        <v>426</v>
      </c>
      <c r="D173" s="50" t="s">
        <v>443</v>
      </c>
      <c r="E173" s="50" t="s">
        <v>557</v>
      </c>
      <c r="F173" s="50" t="s">
        <v>230</v>
      </c>
      <c r="G173" s="50" t="s">
        <v>58</v>
      </c>
      <c r="H173" s="50" t="s">
        <v>42</v>
      </c>
      <c r="I173" s="41" t="s">
        <v>558</v>
      </c>
      <c r="J173" s="41" t="s">
        <v>44</v>
      </c>
      <c r="K173" s="41"/>
      <c r="L173" s="50" t="s">
        <v>449</v>
      </c>
      <c r="M173" s="50" t="str">
        <f t="shared" si="6"/>
        <v/>
      </c>
      <c r="N173" s="50" t="str">
        <f t="shared" si="7"/>
        <v/>
      </c>
      <c r="O173" s="41" t="str">
        <f t="shared" si="8"/>
        <v>Not applicable to this mapping</v>
      </c>
      <c r="P173" s="41"/>
    </row>
    <row r="174" spans="1:16" s="44" customFormat="1" ht="16.2" customHeight="1" x14ac:dyDescent="0.3">
      <c r="A174" s="44">
        <v>1207</v>
      </c>
      <c r="B174" s="44">
        <v>53</v>
      </c>
      <c r="C174" s="44" t="s">
        <v>426</v>
      </c>
      <c r="D174" s="50" t="s">
        <v>443</v>
      </c>
      <c r="E174" s="50" t="s">
        <v>559</v>
      </c>
      <c r="F174" s="50" t="s">
        <v>230</v>
      </c>
      <c r="G174" s="50" t="s">
        <v>58</v>
      </c>
      <c r="H174" s="50" t="s">
        <v>42</v>
      </c>
      <c r="I174" s="41" t="s">
        <v>560</v>
      </c>
      <c r="J174" s="41" t="s">
        <v>44</v>
      </c>
      <c r="K174" s="41"/>
      <c r="L174" s="50" t="s">
        <v>449</v>
      </c>
      <c r="M174" s="50" t="str">
        <f t="shared" si="6"/>
        <v/>
      </c>
      <c r="N174" s="50" t="str">
        <f t="shared" si="7"/>
        <v/>
      </c>
      <c r="O174" s="41" t="str">
        <f t="shared" si="8"/>
        <v>Not applicable to this mapping</v>
      </c>
      <c r="P174" s="41"/>
    </row>
    <row r="175" spans="1:16" s="44" customFormat="1" ht="16.2" customHeight="1" x14ac:dyDescent="0.3">
      <c r="A175" s="44">
        <v>1208</v>
      </c>
      <c r="B175" s="44">
        <v>54</v>
      </c>
      <c r="C175" s="44" t="s">
        <v>426</v>
      </c>
      <c r="D175" s="50" t="s">
        <v>443</v>
      </c>
      <c r="E175" s="50" t="s">
        <v>561</v>
      </c>
      <c r="F175" s="50" t="s">
        <v>230</v>
      </c>
      <c r="G175" s="50" t="s">
        <v>58</v>
      </c>
      <c r="H175" s="50" t="s">
        <v>42</v>
      </c>
      <c r="I175" s="41" t="s">
        <v>562</v>
      </c>
      <c r="J175" s="41" t="s">
        <v>44</v>
      </c>
      <c r="K175" s="41"/>
      <c r="L175" s="50" t="s">
        <v>449</v>
      </c>
      <c r="M175" s="50" t="str">
        <f t="shared" si="6"/>
        <v/>
      </c>
      <c r="N175" s="50" t="str">
        <f t="shared" si="7"/>
        <v/>
      </c>
      <c r="O175" s="41" t="str">
        <f t="shared" si="8"/>
        <v>Not applicable to this mapping</v>
      </c>
      <c r="P175" s="41"/>
    </row>
    <row r="176" spans="1:16" s="44" customFormat="1" ht="16.2" customHeight="1" x14ac:dyDescent="0.3">
      <c r="A176" s="44">
        <v>1209</v>
      </c>
      <c r="B176" s="44">
        <v>55</v>
      </c>
      <c r="C176" s="44" t="s">
        <v>426</v>
      </c>
      <c r="D176" s="50" t="s">
        <v>443</v>
      </c>
      <c r="E176" s="50" t="s">
        <v>563</v>
      </c>
      <c r="F176" s="50" t="s">
        <v>230</v>
      </c>
      <c r="G176" s="50" t="s">
        <v>58</v>
      </c>
      <c r="H176" s="50" t="s">
        <v>42</v>
      </c>
      <c r="I176" s="41" t="s">
        <v>564</v>
      </c>
      <c r="J176" s="41" t="s">
        <v>44</v>
      </c>
      <c r="K176" s="41"/>
      <c r="L176" s="50" t="s">
        <v>449</v>
      </c>
      <c r="M176" s="50" t="str">
        <f t="shared" si="6"/>
        <v/>
      </c>
      <c r="N176" s="50" t="str">
        <f t="shared" si="7"/>
        <v/>
      </c>
      <c r="O176" s="41" t="str">
        <f t="shared" si="8"/>
        <v>Not applicable to this mapping</v>
      </c>
      <c r="P176" s="41"/>
    </row>
    <row r="177" spans="1:16" s="44" customFormat="1" ht="16.2" customHeight="1" x14ac:dyDescent="0.3">
      <c r="A177" s="44">
        <v>1210</v>
      </c>
      <c r="B177" s="44">
        <v>56</v>
      </c>
      <c r="C177" s="44" t="s">
        <v>426</v>
      </c>
      <c r="D177" s="50" t="s">
        <v>443</v>
      </c>
      <c r="E177" s="50" t="s">
        <v>565</v>
      </c>
      <c r="F177" s="50" t="s">
        <v>230</v>
      </c>
      <c r="G177" s="50" t="s">
        <v>58</v>
      </c>
      <c r="H177" s="50" t="s">
        <v>42</v>
      </c>
      <c r="I177" s="41" t="s">
        <v>566</v>
      </c>
      <c r="J177" s="41" t="s">
        <v>44</v>
      </c>
      <c r="K177" s="41"/>
      <c r="L177" s="50" t="s">
        <v>449</v>
      </c>
      <c r="M177" s="50" t="str">
        <f t="shared" si="6"/>
        <v/>
      </c>
      <c r="N177" s="50" t="str">
        <f t="shared" si="7"/>
        <v/>
      </c>
      <c r="O177" s="41" t="str">
        <f t="shared" si="8"/>
        <v>Not applicable to this mapping</v>
      </c>
      <c r="P177" s="41"/>
    </row>
    <row r="178" spans="1:16" s="44" customFormat="1" ht="16.2" customHeight="1" x14ac:dyDescent="0.3">
      <c r="A178" s="44">
        <v>1211</v>
      </c>
      <c r="B178" s="44">
        <v>57</v>
      </c>
      <c r="C178" s="44" t="s">
        <v>426</v>
      </c>
      <c r="D178" s="50" t="s">
        <v>443</v>
      </c>
      <c r="E178" s="50" t="s">
        <v>567</v>
      </c>
      <c r="F178" s="50" t="s">
        <v>230</v>
      </c>
      <c r="G178" s="50" t="s">
        <v>58</v>
      </c>
      <c r="H178" s="50" t="s">
        <v>42</v>
      </c>
      <c r="I178" s="41" t="s">
        <v>568</v>
      </c>
      <c r="J178" s="41" t="s">
        <v>44</v>
      </c>
      <c r="K178" s="41"/>
      <c r="L178" s="50" t="s">
        <v>449</v>
      </c>
      <c r="M178" s="50" t="str">
        <f t="shared" si="6"/>
        <v/>
      </c>
      <c r="N178" s="50" t="str">
        <f t="shared" si="7"/>
        <v/>
      </c>
      <c r="O178" s="41" t="str">
        <f t="shared" si="8"/>
        <v>Not applicable to this mapping</v>
      </c>
      <c r="P178" s="41"/>
    </row>
    <row r="179" spans="1:16" s="44" customFormat="1" ht="16.2" customHeight="1" x14ac:dyDescent="0.3">
      <c r="A179" s="44">
        <v>1212</v>
      </c>
      <c r="B179" s="44">
        <v>58</v>
      </c>
      <c r="C179" s="44" t="s">
        <v>426</v>
      </c>
      <c r="D179" s="50" t="s">
        <v>443</v>
      </c>
      <c r="E179" s="50" t="s">
        <v>569</v>
      </c>
      <c r="F179" s="50" t="s">
        <v>230</v>
      </c>
      <c r="G179" s="50" t="s">
        <v>58</v>
      </c>
      <c r="H179" s="50" t="s">
        <v>42</v>
      </c>
      <c r="I179" s="41" t="s">
        <v>570</v>
      </c>
      <c r="J179" s="41" t="s">
        <v>44</v>
      </c>
      <c r="K179" s="41"/>
      <c r="L179" s="50" t="s">
        <v>449</v>
      </c>
      <c r="M179" s="50" t="str">
        <f t="shared" si="6"/>
        <v/>
      </c>
      <c r="N179" s="50" t="str">
        <f t="shared" si="7"/>
        <v/>
      </c>
      <c r="O179" s="41" t="str">
        <f t="shared" si="8"/>
        <v>Not applicable to this mapping</v>
      </c>
      <c r="P179" s="41"/>
    </row>
    <row r="180" spans="1:16" s="44" customFormat="1" ht="16.2" customHeight="1" x14ac:dyDescent="0.3">
      <c r="A180" s="44">
        <v>970</v>
      </c>
      <c r="B180" s="44">
        <v>0</v>
      </c>
      <c r="C180" s="44" t="s">
        <v>426</v>
      </c>
      <c r="D180" s="50" t="s">
        <v>571</v>
      </c>
      <c r="E180" s="50"/>
      <c r="F180" s="50"/>
      <c r="G180" s="50"/>
      <c r="H180" s="50"/>
      <c r="I180" s="41" t="s">
        <v>572</v>
      </c>
      <c r="J180" s="41"/>
      <c r="K180" s="41"/>
      <c r="L180" s="50" t="s">
        <v>449</v>
      </c>
      <c r="M180" s="50" t="str">
        <f t="shared" si="6"/>
        <v/>
      </c>
      <c r="N180" s="50" t="str">
        <f t="shared" si="7"/>
        <v/>
      </c>
      <c r="O180" s="41" t="str">
        <f t="shared" si="8"/>
        <v>Not applicable to this mapping</v>
      </c>
      <c r="P180" s="41"/>
    </row>
    <row r="181" spans="1:16" s="44" customFormat="1" ht="16.2" customHeight="1" x14ac:dyDescent="0.3">
      <c r="A181" s="44">
        <v>974</v>
      </c>
      <c r="B181" s="44">
        <v>1</v>
      </c>
      <c r="C181" s="44" t="s">
        <v>426</v>
      </c>
      <c r="D181" s="50" t="s">
        <v>571</v>
      </c>
      <c r="E181" s="50" t="s">
        <v>46</v>
      </c>
      <c r="F181" s="50" t="s">
        <v>40</v>
      </c>
      <c r="G181" s="50" t="s">
        <v>41</v>
      </c>
      <c r="H181" s="50" t="s">
        <v>42</v>
      </c>
      <c r="I181" s="41" t="s">
        <v>573</v>
      </c>
      <c r="J181" s="41" t="s">
        <v>48</v>
      </c>
      <c r="K181" s="41" t="s">
        <v>574</v>
      </c>
      <c r="L181" s="50" t="s">
        <v>449</v>
      </c>
      <c r="M181" s="50" t="str">
        <f t="shared" si="6"/>
        <v/>
      </c>
      <c r="N181" s="50" t="str">
        <f t="shared" si="7"/>
        <v/>
      </c>
      <c r="O181" s="41" t="str">
        <f t="shared" si="8"/>
        <v>Not applicable to this mapping</v>
      </c>
      <c r="P181" s="41"/>
    </row>
    <row r="182" spans="1:16" s="44" customFormat="1" ht="16.2" customHeight="1" x14ac:dyDescent="0.3">
      <c r="A182" s="44">
        <v>975</v>
      </c>
      <c r="B182" s="44">
        <v>2</v>
      </c>
      <c r="C182" s="44" t="s">
        <v>426</v>
      </c>
      <c r="D182" s="50" t="s">
        <v>571</v>
      </c>
      <c r="E182" s="50" t="s">
        <v>575</v>
      </c>
      <c r="F182" s="50" t="s">
        <v>40</v>
      </c>
      <c r="G182" s="50" t="s">
        <v>41</v>
      </c>
      <c r="H182" s="50" t="s">
        <v>42</v>
      </c>
      <c r="I182" s="41" t="s">
        <v>576</v>
      </c>
      <c r="J182" s="41" t="s">
        <v>44</v>
      </c>
      <c r="K182" s="41"/>
      <c r="L182" s="50" t="s">
        <v>449</v>
      </c>
      <c r="M182" s="50" t="str">
        <f t="shared" si="6"/>
        <v/>
      </c>
      <c r="N182" s="50" t="str">
        <f t="shared" si="7"/>
        <v/>
      </c>
      <c r="O182" s="41" t="str">
        <f t="shared" si="8"/>
        <v>Not applicable to this mapping</v>
      </c>
      <c r="P182" s="41"/>
    </row>
    <row r="183" spans="1:16" s="44" customFormat="1" ht="16.2" customHeight="1" x14ac:dyDescent="0.3">
      <c r="A183" s="44">
        <v>976</v>
      </c>
      <c r="B183" s="44">
        <v>3</v>
      </c>
      <c r="C183" s="44" t="s">
        <v>426</v>
      </c>
      <c r="D183" s="50" t="s">
        <v>571</v>
      </c>
      <c r="E183" s="50" t="s">
        <v>577</v>
      </c>
      <c r="F183" s="50" t="s">
        <v>40</v>
      </c>
      <c r="G183" s="50" t="s">
        <v>41</v>
      </c>
      <c r="H183" s="50" t="s">
        <v>42</v>
      </c>
      <c r="I183" s="41" t="s">
        <v>578</v>
      </c>
      <c r="J183" s="41" t="s">
        <v>44</v>
      </c>
      <c r="K183" s="41"/>
      <c r="L183" s="50" t="s">
        <v>449</v>
      </c>
      <c r="M183" s="50" t="str">
        <f t="shared" si="6"/>
        <v/>
      </c>
      <c r="N183" s="50" t="str">
        <f t="shared" si="7"/>
        <v/>
      </c>
      <c r="O183" s="41" t="str">
        <f t="shared" si="8"/>
        <v>Not applicable to this mapping</v>
      </c>
      <c r="P183" s="41"/>
    </row>
    <row r="184" spans="1:16" s="44" customFormat="1" ht="16.2" customHeight="1" x14ac:dyDescent="0.3">
      <c r="A184" s="44">
        <v>977</v>
      </c>
      <c r="B184" s="44">
        <v>4</v>
      </c>
      <c r="C184" s="44" t="s">
        <v>426</v>
      </c>
      <c r="D184" s="50" t="s">
        <v>571</v>
      </c>
      <c r="E184" s="50" t="s">
        <v>579</v>
      </c>
      <c r="F184" s="50" t="s">
        <v>40</v>
      </c>
      <c r="G184" s="50" t="s">
        <v>41</v>
      </c>
      <c r="H184" s="50" t="s">
        <v>42</v>
      </c>
      <c r="I184" s="41" t="s">
        <v>580</v>
      </c>
      <c r="J184" s="41" t="s">
        <v>44</v>
      </c>
      <c r="K184" s="41"/>
      <c r="L184" s="50" t="s">
        <v>449</v>
      </c>
      <c r="M184" s="50" t="str">
        <f t="shared" si="6"/>
        <v/>
      </c>
      <c r="N184" s="50" t="str">
        <f t="shared" si="7"/>
        <v/>
      </c>
      <c r="O184" s="41" t="str">
        <f t="shared" si="8"/>
        <v>Not applicable to this mapping</v>
      </c>
      <c r="P184" s="41"/>
    </row>
    <row r="185" spans="1:16" s="44" customFormat="1" ht="16.2" customHeight="1" x14ac:dyDescent="0.3">
      <c r="A185" s="44">
        <v>978</v>
      </c>
      <c r="B185" s="44">
        <v>5</v>
      </c>
      <c r="C185" s="44" t="s">
        <v>426</v>
      </c>
      <c r="D185" s="50" t="s">
        <v>571</v>
      </c>
      <c r="E185" s="50" t="s">
        <v>581</v>
      </c>
      <c r="F185" s="50" t="s">
        <v>40</v>
      </c>
      <c r="G185" s="50" t="s">
        <v>41</v>
      </c>
      <c r="H185" s="50" t="s">
        <v>42</v>
      </c>
      <c r="I185" s="41" t="s">
        <v>582</v>
      </c>
      <c r="J185" s="41" t="s">
        <v>44</v>
      </c>
      <c r="K185" s="41"/>
      <c r="L185" s="50" t="s">
        <v>449</v>
      </c>
      <c r="M185" s="50" t="str">
        <f t="shared" si="6"/>
        <v/>
      </c>
      <c r="N185" s="50" t="str">
        <f t="shared" si="7"/>
        <v/>
      </c>
      <c r="O185" s="41" t="str">
        <f t="shared" si="8"/>
        <v>Not applicable to this mapping</v>
      </c>
      <c r="P185" s="41"/>
    </row>
    <row r="186" spans="1:16" s="44" customFormat="1" ht="16.2" customHeight="1" x14ac:dyDescent="0.3">
      <c r="A186" s="44">
        <v>979</v>
      </c>
      <c r="B186" s="44">
        <v>6</v>
      </c>
      <c r="C186" s="44" t="s">
        <v>426</v>
      </c>
      <c r="D186" s="50" t="s">
        <v>571</v>
      </c>
      <c r="E186" s="50" t="s">
        <v>583</v>
      </c>
      <c r="F186" s="50" t="s">
        <v>40</v>
      </c>
      <c r="G186" s="50" t="s">
        <v>41</v>
      </c>
      <c r="H186" s="50" t="s">
        <v>42</v>
      </c>
      <c r="I186" s="41" t="s">
        <v>584</v>
      </c>
      <c r="J186" s="41" t="s">
        <v>44</v>
      </c>
      <c r="K186" s="41"/>
      <c r="L186" s="50" t="s">
        <v>449</v>
      </c>
      <c r="M186" s="50" t="str">
        <f t="shared" si="6"/>
        <v/>
      </c>
      <c r="N186" s="50" t="str">
        <f t="shared" si="7"/>
        <v/>
      </c>
      <c r="O186" s="41" t="str">
        <f t="shared" si="8"/>
        <v>Not applicable to this mapping</v>
      </c>
      <c r="P186" s="41"/>
    </row>
    <row r="187" spans="1:16" s="44" customFormat="1" ht="16.2" customHeight="1" x14ac:dyDescent="0.3">
      <c r="A187" s="44">
        <v>980</v>
      </c>
      <c r="B187" s="44">
        <v>7</v>
      </c>
      <c r="C187" s="44" t="s">
        <v>426</v>
      </c>
      <c r="D187" s="50" t="s">
        <v>571</v>
      </c>
      <c r="E187" s="50" t="s">
        <v>585</v>
      </c>
      <c r="F187" s="50" t="s">
        <v>40</v>
      </c>
      <c r="G187" s="50" t="s">
        <v>41</v>
      </c>
      <c r="H187" s="50" t="s">
        <v>42</v>
      </c>
      <c r="I187" s="41" t="s">
        <v>586</v>
      </c>
      <c r="J187" s="41" t="s">
        <v>44</v>
      </c>
      <c r="K187" s="41" t="s">
        <v>587</v>
      </c>
      <c r="L187" s="50" t="s">
        <v>449</v>
      </c>
      <c r="M187" s="50" t="str">
        <f t="shared" si="6"/>
        <v/>
      </c>
      <c r="N187" s="50" t="str">
        <f t="shared" si="7"/>
        <v/>
      </c>
      <c r="O187" s="41" t="str">
        <f t="shared" si="8"/>
        <v>Not applicable to this mapping</v>
      </c>
      <c r="P187" s="41"/>
    </row>
    <row r="188" spans="1:16" s="44" customFormat="1" ht="16.2" customHeight="1" x14ac:dyDescent="0.3">
      <c r="A188" s="44">
        <v>981</v>
      </c>
      <c r="B188" s="44">
        <v>8</v>
      </c>
      <c r="C188" s="44" t="s">
        <v>426</v>
      </c>
      <c r="D188" s="50" t="s">
        <v>571</v>
      </c>
      <c r="E188" s="50" t="s">
        <v>588</v>
      </c>
      <c r="F188" s="50" t="s">
        <v>40</v>
      </c>
      <c r="G188" s="50" t="s">
        <v>41</v>
      </c>
      <c r="H188" s="50" t="s">
        <v>42</v>
      </c>
      <c r="I188" s="41" t="s">
        <v>589</v>
      </c>
      <c r="J188" s="41" t="s">
        <v>44</v>
      </c>
      <c r="K188" s="41"/>
      <c r="L188" s="50" t="s">
        <v>449</v>
      </c>
      <c r="M188" s="50" t="str">
        <f t="shared" si="6"/>
        <v/>
      </c>
      <c r="N188" s="50" t="str">
        <f t="shared" si="7"/>
        <v/>
      </c>
      <c r="O188" s="41" t="str">
        <f t="shared" si="8"/>
        <v>Not applicable to this mapping</v>
      </c>
      <c r="P188" s="41"/>
    </row>
    <row r="189" spans="1:16" s="44" customFormat="1" ht="16.2" customHeight="1" x14ac:dyDescent="0.3">
      <c r="A189" s="44">
        <v>982</v>
      </c>
      <c r="B189" s="44">
        <v>9</v>
      </c>
      <c r="C189" s="44" t="s">
        <v>426</v>
      </c>
      <c r="D189" s="50" t="s">
        <v>571</v>
      </c>
      <c r="E189" s="50" t="s">
        <v>590</v>
      </c>
      <c r="F189" s="50" t="s">
        <v>40</v>
      </c>
      <c r="G189" s="50" t="s">
        <v>41</v>
      </c>
      <c r="H189" s="50" t="s">
        <v>42</v>
      </c>
      <c r="I189" s="41" t="s">
        <v>591</v>
      </c>
      <c r="J189" s="41" t="s">
        <v>44</v>
      </c>
      <c r="K189" s="41" t="s">
        <v>587</v>
      </c>
      <c r="L189" s="50" t="s">
        <v>449</v>
      </c>
      <c r="M189" s="50" t="str">
        <f t="shared" si="6"/>
        <v/>
      </c>
      <c r="N189" s="50" t="str">
        <f t="shared" si="7"/>
        <v/>
      </c>
      <c r="O189" s="41" t="str">
        <f t="shared" si="8"/>
        <v>Not applicable to this mapping</v>
      </c>
      <c r="P189" s="41"/>
    </row>
    <row r="190" spans="1:16" s="44" customFormat="1" ht="16.2" customHeight="1" x14ac:dyDescent="0.3">
      <c r="A190" s="44">
        <v>987</v>
      </c>
      <c r="B190" s="44">
        <v>10</v>
      </c>
      <c r="C190" s="44" t="s">
        <v>426</v>
      </c>
      <c r="D190" s="50" t="s">
        <v>571</v>
      </c>
      <c r="E190" s="50" t="s">
        <v>592</v>
      </c>
      <c r="F190" s="50" t="s">
        <v>40</v>
      </c>
      <c r="G190" s="50" t="s">
        <v>41</v>
      </c>
      <c r="H190" s="50" t="s">
        <v>42</v>
      </c>
      <c r="I190" s="41" t="s">
        <v>593</v>
      </c>
      <c r="J190" s="41" t="s">
        <v>44</v>
      </c>
      <c r="K190" s="41" t="s">
        <v>594</v>
      </c>
      <c r="L190" s="50" t="s">
        <v>449</v>
      </c>
      <c r="M190" s="50" t="str">
        <f t="shared" si="6"/>
        <v/>
      </c>
      <c r="N190" s="50" t="str">
        <f t="shared" si="7"/>
        <v/>
      </c>
      <c r="O190" s="41" t="str">
        <f t="shared" si="8"/>
        <v>Not applicable to this mapping</v>
      </c>
      <c r="P190" s="41"/>
    </row>
    <row r="191" spans="1:16" s="44" customFormat="1" ht="16.2" customHeight="1" x14ac:dyDescent="0.3">
      <c r="A191" s="44">
        <v>988</v>
      </c>
      <c r="B191" s="44">
        <v>11</v>
      </c>
      <c r="C191" s="44" t="s">
        <v>426</v>
      </c>
      <c r="D191" s="50" t="s">
        <v>571</v>
      </c>
      <c r="E191" s="50" t="s">
        <v>595</v>
      </c>
      <c r="F191" s="50" t="s">
        <v>40</v>
      </c>
      <c r="G191" s="50" t="s">
        <v>41</v>
      </c>
      <c r="H191" s="50" t="s">
        <v>42</v>
      </c>
      <c r="I191" s="41" t="s">
        <v>596</v>
      </c>
      <c r="J191" s="41" t="s">
        <v>44</v>
      </c>
      <c r="K191" s="41" t="s">
        <v>587</v>
      </c>
      <c r="L191" s="50" t="s">
        <v>449</v>
      </c>
      <c r="M191" s="50" t="str">
        <f t="shared" si="6"/>
        <v/>
      </c>
      <c r="N191" s="50" t="str">
        <f t="shared" si="7"/>
        <v/>
      </c>
      <c r="O191" s="41" t="str">
        <f t="shared" si="8"/>
        <v>Not applicable to this mapping</v>
      </c>
      <c r="P191" s="41"/>
    </row>
    <row r="192" spans="1:16" s="44" customFormat="1" ht="16.2" customHeight="1" x14ac:dyDescent="0.3">
      <c r="A192" s="44">
        <v>989</v>
      </c>
      <c r="B192" s="44">
        <v>12</v>
      </c>
      <c r="C192" s="44" t="s">
        <v>426</v>
      </c>
      <c r="D192" s="50" t="s">
        <v>571</v>
      </c>
      <c r="E192" s="50" t="s">
        <v>597</v>
      </c>
      <c r="F192" s="50" t="s">
        <v>40</v>
      </c>
      <c r="G192" s="50" t="s">
        <v>41</v>
      </c>
      <c r="H192" s="50" t="s">
        <v>42</v>
      </c>
      <c r="I192" s="41" t="s">
        <v>598</v>
      </c>
      <c r="J192" s="41" t="s">
        <v>44</v>
      </c>
      <c r="K192" s="41" t="s">
        <v>587</v>
      </c>
      <c r="L192" s="50" t="s">
        <v>449</v>
      </c>
      <c r="M192" s="50" t="str">
        <f t="shared" si="6"/>
        <v/>
      </c>
      <c r="N192" s="50" t="str">
        <f t="shared" si="7"/>
        <v/>
      </c>
      <c r="O192" s="41" t="str">
        <f t="shared" si="8"/>
        <v>Not applicable to this mapping</v>
      </c>
      <c r="P192" s="41"/>
    </row>
    <row r="193" spans="1:17" ht="16.2" customHeight="1" x14ac:dyDescent="0.3">
      <c r="A193" s="44">
        <v>1039</v>
      </c>
      <c r="B193" s="44">
        <v>0</v>
      </c>
      <c r="C193" s="44" t="s">
        <v>426</v>
      </c>
      <c r="D193" s="50" t="s">
        <v>599</v>
      </c>
      <c r="I193" s="41" t="s">
        <v>600</v>
      </c>
      <c r="L193" s="50" t="s">
        <v>276</v>
      </c>
      <c r="M193" s="50" t="str">
        <f t="shared" si="6"/>
        <v/>
      </c>
      <c r="N193" s="50" t="str">
        <f t="shared" si="7"/>
        <v/>
      </c>
      <c r="O193" s="41" t="str">
        <f t="shared" si="8"/>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193" s="41" t="s">
        <v>2334</v>
      </c>
      <c r="Q193" s="37" t="s">
        <v>2333</v>
      </c>
    </row>
    <row r="194" spans="1:17" ht="16.2" customHeight="1" x14ac:dyDescent="0.3">
      <c r="A194" s="44">
        <v>1042</v>
      </c>
      <c r="B194" s="44">
        <v>1</v>
      </c>
      <c r="C194" s="44" t="s">
        <v>426</v>
      </c>
      <c r="D194" s="50" t="s">
        <v>599</v>
      </c>
      <c r="E194" s="50" t="s">
        <v>601</v>
      </c>
      <c r="F194" s="50" t="s">
        <v>40</v>
      </c>
      <c r="G194" s="50" t="s">
        <v>41</v>
      </c>
      <c r="H194" s="50" t="s">
        <v>42</v>
      </c>
      <c r="I194" s="41" t="s">
        <v>602</v>
      </c>
      <c r="J194" s="41" t="s">
        <v>44</v>
      </c>
      <c r="L194" s="50" t="s">
        <v>279</v>
      </c>
      <c r="M194" s="50" t="str">
        <f t="shared" si="6"/>
        <v>Yes</v>
      </c>
      <c r="N194" s="50" t="str">
        <f t="shared" si="7"/>
        <v>INTEGER</v>
      </c>
      <c r="O194" s="41" t="str">
        <f t="shared" si="8"/>
        <v>A system-generated unique identifier for each Drug utilization event.</v>
      </c>
      <c r="P194" s="41" t="s">
        <v>2351</v>
      </c>
      <c r="Q194" s="44"/>
    </row>
    <row r="195" spans="1:17" ht="16.2" customHeight="1" x14ac:dyDescent="0.3">
      <c r="A195" s="44">
        <v>1043</v>
      </c>
      <c r="B195" s="44">
        <v>2</v>
      </c>
      <c r="C195" s="44" t="s">
        <v>426</v>
      </c>
      <c r="D195" s="50" t="s">
        <v>599</v>
      </c>
      <c r="E195" s="50" t="s">
        <v>46</v>
      </c>
      <c r="F195" s="50" t="s">
        <v>40</v>
      </c>
      <c r="G195" s="50" t="s">
        <v>41</v>
      </c>
      <c r="H195" s="50" t="s">
        <v>42</v>
      </c>
      <c r="I195" s="41" t="s">
        <v>603</v>
      </c>
      <c r="J195" s="41" t="s">
        <v>48</v>
      </c>
      <c r="K195" s="41" t="s">
        <v>604</v>
      </c>
      <c r="L195" s="50" t="s">
        <v>282</v>
      </c>
      <c r="M195" s="50" t="str">
        <f t="shared" ref="M195:M258" si="9">IF(_xlfn.IFNA(VLOOKUP(L195,omop_tbl_col_def,3,FALSE),"")=0,"",_xlfn.IFNA(VLOOKUP(L195,omop_tbl_col_def,3,FALSE),""))</f>
        <v>Yes</v>
      </c>
      <c r="N195" s="50" t="str">
        <f t="shared" ref="N195:N258" si="10">IF(_xlfn.IFNA(VLOOKUP(L195,omop_tbl_col_def,4,FALSE),"")=0,"",_xlfn.IFNA(VLOOKUP(L195,omop_tbl_col_def,4,FALSE),""))</f>
        <v>INTEGER</v>
      </c>
      <c r="O195" s="41" t="str">
        <f t="shared" ref="O195:O258" si="11">IF(_xlfn.IFNA(VLOOKUP(L195,omop_tbl_col_def,2,FALSE),"")=0,"",_xlfn.IFNA(VLOOKUP(L195,omop_tbl_col_def,2,FALSE),""))</f>
        <v>A foreign key identifier to the person who is subjected to the Drug. The demographic details of that person are stored in the person table.</v>
      </c>
      <c r="Q195" s="44"/>
    </row>
    <row r="196" spans="1:17" ht="16.2" customHeight="1" x14ac:dyDescent="0.3">
      <c r="A196" s="44">
        <v>1044</v>
      </c>
      <c r="B196" s="44">
        <v>3</v>
      </c>
      <c r="C196" s="44" t="s">
        <v>426</v>
      </c>
      <c r="D196" s="50" t="s">
        <v>599</v>
      </c>
      <c r="E196" s="50" t="s">
        <v>51</v>
      </c>
      <c r="F196" s="50" t="s">
        <v>40</v>
      </c>
      <c r="G196" s="50" t="s">
        <v>41</v>
      </c>
      <c r="H196" s="50" t="s">
        <v>42</v>
      </c>
      <c r="I196" s="41" t="s">
        <v>605</v>
      </c>
      <c r="J196" s="41" t="s">
        <v>48</v>
      </c>
      <c r="K196" s="41" t="s">
        <v>220</v>
      </c>
      <c r="L196" s="50" t="s">
        <v>606</v>
      </c>
      <c r="M196" s="50" t="str">
        <f t="shared" si="9"/>
        <v>No</v>
      </c>
      <c r="N196" s="50" t="str">
        <f t="shared" si="10"/>
        <v>INTEGER</v>
      </c>
      <c r="O196" s="41" t="str">
        <f t="shared" si="11"/>
        <v>A foreign key to the Visit in the VISIT_OCCURRENCE table during which the Drug Exposure was initiated.</v>
      </c>
      <c r="Q196" s="44"/>
    </row>
    <row r="197" spans="1:17" ht="16.2" customHeight="1" x14ac:dyDescent="0.3">
      <c r="A197" s="44">
        <v>1045</v>
      </c>
      <c r="B197" s="44">
        <v>4</v>
      </c>
      <c r="C197" s="44" t="s">
        <v>426</v>
      </c>
      <c r="D197" s="50" t="s">
        <v>599</v>
      </c>
      <c r="E197" s="50" t="s">
        <v>607</v>
      </c>
      <c r="F197" s="50" t="s">
        <v>40</v>
      </c>
      <c r="G197" s="50" t="s">
        <v>41</v>
      </c>
      <c r="H197" s="50" t="s">
        <v>42</v>
      </c>
      <c r="I197" s="41" t="s">
        <v>608</v>
      </c>
      <c r="J197" s="41" t="s">
        <v>44</v>
      </c>
      <c r="K197" s="41" t="s">
        <v>609</v>
      </c>
      <c r="L197" s="50" t="s">
        <v>2262</v>
      </c>
      <c r="M197" s="50" t="str">
        <f t="shared" si="9"/>
        <v/>
      </c>
      <c r="N197" s="50" t="str">
        <f t="shared" si="10"/>
        <v/>
      </c>
      <c r="O197" s="41" t="str">
        <f t="shared" si="11"/>
        <v>Value does not need to be stored in OMOP.</v>
      </c>
      <c r="Q197" s="43" t="s">
        <v>2303</v>
      </c>
    </row>
    <row r="198" spans="1:17" ht="16.2" customHeight="1" x14ac:dyDescent="0.3">
      <c r="A198" s="44">
        <v>1046</v>
      </c>
      <c r="B198" s="44">
        <v>5</v>
      </c>
      <c r="C198" s="44" t="s">
        <v>426</v>
      </c>
      <c r="D198" s="50" t="s">
        <v>599</v>
      </c>
      <c r="E198" s="50" t="s">
        <v>611</v>
      </c>
      <c r="F198" s="50" t="s">
        <v>40</v>
      </c>
      <c r="G198" s="50" t="s">
        <v>41</v>
      </c>
      <c r="H198" s="50" t="s">
        <v>42</v>
      </c>
      <c r="I198" s="41" t="s">
        <v>612</v>
      </c>
      <c r="J198" s="41" t="s">
        <v>44</v>
      </c>
      <c r="K198" s="41" t="s">
        <v>613</v>
      </c>
      <c r="L198" s="50" t="s">
        <v>614</v>
      </c>
      <c r="M198" s="50" t="str">
        <f t="shared" si="9"/>
        <v>No</v>
      </c>
      <c r="N198" s="50" t="str">
        <f t="shared" si="10"/>
        <v>INTEGER</v>
      </c>
      <c r="O198" s="41" t="str">
        <f t="shared" si="11"/>
        <v>A foreign key to the provider in the PROVIDER table who initiated (prescribed or administered) the Drug Exposure.</v>
      </c>
      <c r="Q198" s="44"/>
    </row>
    <row r="199" spans="1:17" ht="16.2" customHeight="1" x14ac:dyDescent="0.3">
      <c r="A199" s="44">
        <v>1047</v>
      </c>
      <c r="B199" s="44">
        <v>6</v>
      </c>
      <c r="C199" s="44" t="s">
        <v>426</v>
      </c>
      <c r="D199" s="50" t="s">
        <v>599</v>
      </c>
      <c r="E199" s="50" t="s">
        <v>615</v>
      </c>
      <c r="F199" s="50" t="s">
        <v>230</v>
      </c>
      <c r="G199" s="50" t="s">
        <v>156</v>
      </c>
      <c r="H199" s="50" t="s">
        <v>42</v>
      </c>
      <c r="I199" s="41" t="s">
        <v>616</v>
      </c>
      <c r="J199" s="41" t="s">
        <v>617</v>
      </c>
      <c r="L199" s="50" t="s">
        <v>62</v>
      </c>
      <c r="M199" s="50" t="str">
        <f t="shared" si="9"/>
        <v/>
      </c>
      <c r="N199" s="50" t="str">
        <f t="shared" si="10"/>
        <v/>
      </c>
      <c r="O199" s="41" t="str">
        <f t="shared" si="11"/>
        <v/>
      </c>
      <c r="P199" s="41" t="s">
        <v>2335</v>
      </c>
      <c r="Q199" s="37" t="s">
        <v>2352</v>
      </c>
    </row>
    <row r="200" spans="1:17" ht="16.2" customHeight="1" x14ac:dyDescent="0.3">
      <c r="A200" s="44">
        <v>1048</v>
      </c>
      <c r="B200" s="44">
        <v>7</v>
      </c>
      <c r="C200" s="44" t="s">
        <v>426</v>
      </c>
      <c r="D200" s="50" t="s">
        <v>599</v>
      </c>
      <c r="E200" s="50" t="s">
        <v>618</v>
      </c>
      <c r="F200" s="50" t="s">
        <v>230</v>
      </c>
      <c r="G200" s="50" t="s">
        <v>58</v>
      </c>
      <c r="H200" s="50" t="s">
        <v>42</v>
      </c>
      <c r="I200" s="41" t="s">
        <v>619</v>
      </c>
      <c r="J200" s="41" t="s">
        <v>620</v>
      </c>
      <c r="K200" s="41" t="s">
        <v>621</v>
      </c>
      <c r="L200" s="50" t="s">
        <v>288</v>
      </c>
      <c r="M200" s="50" t="str">
        <f t="shared" si="9"/>
        <v>Yes</v>
      </c>
      <c r="N200" s="50" t="str">
        <f t="shared" si="10"/>
        <v>DATE</v>
      </c>
      <c r="O200" s="41" t="str">
        <f t="shared" si="11"/>
        <v>The start date for the current instance of Drug utilization. Valid entries include a start date of a prescription, the date a prescription was filled, or the date on which a Drug administration procedure was recorded.</v>
      </c>
      <c r="Q200" s="44"/>
    </row>
    <row r="201" spans="1:17" ht="16.2" customHeight="1" x14ac:dyDescent="0.3">
      <c r="A201" s="44">
        <v>1049</v>
      </c>
      <c r="B201" s="44">
        <v>8</v>
      </c>
      <c r="C201" s="44" t="s">
        <v>426</v>
      </c>
      <c r="D201" s="50" t="s">
        <v>599</v>
      </c>
      <c r="E201" s="50" t="s">
        <v>622</v>
      </c>
      <c r="F201" s="50" t="s">
        <v>71</v>
      </c>
      <c r="G201" s="50" t="s">
        <v>72</v>
      </c>
      <c r="H201" s="50" t="s">
        <v>623</v>
      </c>
      <c r="I201" s="41" t="s">
        <v>624</v>
      </c>
      <c r="J201" s="41" t="s">
        <v>44</v>
      </c>
      <c r="K201" s="41" t="s">
        <v>625</v>
      </c>
      <c r="L201" s="50" t="s">
        <v>62</v>
      </c>
      <c r="M201" s="50" t="str">
        <f t="shared" si="9"/>
        <v/>
      </c>
      <c r="N201" s="50" t="str">
        <f t="shared" si="10"/>
        <v/>
      </c>
      <c r="O201" s="41" t="str">
        <f t="shared" si="11"/>
        <v/>
      </c>
      <c r="P201" s="41" t="s">
        <v>626</v>
      </c>
      <c r="Q201" s="44"/>
    </row>
    <row r="202" spans="1:17" ht="16.2" customHeight="1" x14ac:dyDescent="0.3">
      <c r="A202" s="44">
        <v>1054</v>
      </c>
      <c r="B202" s="44">
        <v>9</v>
      </c>
      <c r="C202" s="44" t="s">
        <v>426</v>
      </c>
      <c r="D202" s="50" t="s">
        <v>599</v>
      </c>
      <c r="E202" s="50" t="s">
        <v>627</v>
      </c>
      <c r="F202" s="50" t="s">
        <v>40</v>
      </c>
      <c r="G202" s="50" t="s">
        <v>41</v>
      </c>
      <c r="H202" s="50" t="s">
        <v>42</v>
      </c>
      <c r="I202" s="41" t="s">
        <v>628</v>
      </c>
      <c r="J202" s="41" t="s">
        <v>44</v>
      </c>
      <c r="L202" s="50" t="s">
        <v>323</v>
      </c>
      <c r="M202" s="50" t="str">
        <f t="shared" si="9"/>
        <v>No</v>
      </c>
      <c r="N202" s="50" t="str">
        <f t="shared" si="10"/>
        <v>VARCHAR(50)</v>
      </c>
      <c r="O202" s="41" t="str">
        <f t="shared" si="11"/>
        <v>The source code for the Drug as it appears in the source data. This code is mapped to a Standard Drug concept in the Standardized Vocabularies and the original code is, stored here for reference.</v>
      </c>
      <c r="P202" s="41" t="s">
        <v>2353</v>
      </c>
      <c r="Q202" s="44"/>
    </row>
    <row r="203" spans="1:17" ht="16.2" customHeight="1" x14ac:dyDescent="0.3">
      <c r="A203" s="44">
        <v>1055</v>
      </c>
      <c r="B203" s="44">
        <v>10</v>
      </c>
      <c r="C203" s="44" t="s">
        <v>426</v>
      </c>
      <c r="D203" s="50" t="s">
        <v>599</v>
      </c>
      <c r="E203" s="50" t="s">
        <v>629</v>
      </c>
      <c r="F203" s="50" t="s">
        <v>71</v>
      </c>
      <c r="G203" s="50" t="s">
        <v>72</v>
      </c>
      <c r="H203" s="50" t="s">
        <v>630</v>
      </c>
      <c r="I203" s="41" t="s">
        <v>631</v>
      </c>
      <c r="J203" s="41" t="s">
        <v>632</v>
      </c>
      <c r="K203" s="41" t="s">
        <v>633</v>
      </c>
      <c r="L203" s="50" t="s">
        <v>62</v>
      </c>
      <c r="M203" s="50" t="str">
        <f t="shared" si="9"/>
        <v/>
      </c>
      <c r="N203" s="50" t="str">
        <f t="shared" si="10"/>
        <v/>
      </c>
      <c r="O203" s="41" t="str">
        <f t="shared" si="11"/>
        <v/>
      </c>
      <c r="P203" s="41" t="s">
        <v>2337</v>
      </c>
      <c r="Q203" s="44"/>
    </row>
    <row r="204" spans="1:17" ht="16.2" customHeight="1" x14ac:dyDescent="0.3">
      <c r="A204" s="44">
        <v>1056</v>
      </c>
      <c r="B204" s="44">
        <v>11</v>
      </c>
      <c r="C204" s="44" t="s">
        <v>426</v>
      </c>
      <c r="D204" s="50" t="s">
        <v>599</v>
      </c>
      <c r="E204" s="50" t="s">
        <v>634</v>
      </c>
      <c r="F204" s="50" t="s">
        <v>71</v>
      </c>
      <c r="G204" s="50" t="s">
        <v>72</v>
      </c>
      <c r="H204" s="50" t="s">
        <v>635</v>
      </c>
      <c r="I204" s="41" t="s">
        <v>636</v>
      </c>
      <c r="J204" s="41" t="s">
        <v>617</v>
      </c>
      <c r="K204" s="41" t="s">
        <v>637</v>
      </c>
      <c r="L204" s="50" t="s">
        <v>62</v>
      </c>
      <c r="M204" s="50" t="str">
        <f t="shared" si="9"/>
        <v/>
      </c>
      <c r="N204" s="50" t="str">
        <f t="shared" si="10"/>
        <v/>
      </c>
      <c r="O204" s="41" t="str">
        <f t="shared" si="11"/>
        <v/>
      </c>
      <c r="P204" s="41" t="s">
        <v>2336</v>
      </c>
      <c r="Q204" s="44"/>
    </row>
    <row r="205" spans="1:17" ht="16.2" customHeight="1" x14ac:dyDescent="0.3">
      <c r="A205" s="44">
        <v>1057</v>
      </c>
      <c r="B205" s="44">
        <v>12</v>
      </c>
      <c r="C205" s="44" t="s">
        <v>426</v>
      </c>
      <c r="D205" s="50" t="s">
        <v>599</v>
      </c>
      <c r="E205" s="50" t="s">
        <v>638</v>
      </c>
      <c r="F205" s="50" t="s">
        <v>71</v>
      </c>
      <c r="G205" s="50" t="s">
        <v>72</v>
      </c>
      <c r="H205" s="50" t="s">
        <v>639</v>
      </c>
      <c r="I205" s="41" t="s">
        <v>640</v>
      </c>
      <c r="J205" s="41" t="s">
        <v>44</v>
      </c>
      <c r="K205" s="41" t="s">
        <v>641</v>
      </c>
      <c r="L205" s="50" t="s">
        <v>2262</v>
      </c>
      <c r="M205" s="50" t="str">
        <f t="shared" si="9"/>
        <v/>
      </c>
      <c r="N205" s="50" t="str">
        <f t="shared" si="10"/>
        <v/>
      </c>
      <c r="O205" s="41" t="str">
        <f t="shared" si="11"/>
        <v>Value does not need to be stored in OMOP.</v>
      </c>
      <c r="Q205" s="44"/>
    </row>
    <row r="206" spans="1:17" ht="16.2" customHeight="1" x14ac:dyDescent="0.3">
      <c r="A206" s="44">
        <v>1062</v>
      </c>
      <c r="B206" s="44">
        <v>13</v>
      </c>
      <c r="C206" s="44" t="s">
        <v>426</v>
      </c>
      <c r="D206" s="50" t="s">
        <v>599</v>
      </c>
      <c r="E206" s="50" t="s">
        <v>642</v>
      </c>
      <c r="F206" s="50" t="s">
        <v>302</v>
      </c>
      <c r="G206" s="50" t="s">
        <v>643</v>
      </c>
      <c r="H206" s="50" t="s">
        <v>42</v>
      </c>
      <c r="I206" s="41" t="s">
        <v>644</v>
      </c>
      <c r="J206" s="41" t="s">
        <v>44</v>
      </c>
      <c r="K206" s="41" t="s">
        <v>645</v>
      </c>
      <c r="L206" s="50" t="s">
        <v>2262</v>
      </c>
      <c r="M206" s="50" t="str">
        <f t="shared" si="9"/>
        <v/>
      </c>
      <c r="N206" s="50" t="str">
        <f t="shared" si="10"/>
        <v/>
      </c>
      <c r="O206" s="41" t="str">
        <f t="shared" si="11"/>
        <v>Value does not need to be stored in OMOP.</v>
      </c>
      <c r="P206" s="41" t="s">
        <v>646</v>
      </c>
      <c r="Q206" s="44" t="s">
        <v>2286</v>
      </c>
    </row>
    <row r="207" spans="1:17" ht="16.2" customHeight="1" x14ac:dyDescent="0.3">
      <c r="A207" s="44">
        <v>1063</v>
      </c>
      <c r="B207" s="44">
        <v>14</v>
      </c>
      <c r="C207" s="44" t="s">
        <v>426</v>
      </c>
      <c r="D207" s="50" t="s">
        <v>599</v>
      </c>
      <c r="E207" s="50" t="s">
        <v>647</v>
      </c>
      <c r="F207" s="50" t="s">
        <v>40</v>
      </c>
      <c r="G207" s="50" t="s">
        <v>41</v>
      </c>
      <c r="H207" s="50" t="s">
        <v>197</v>
      </c>
      <c r="I207" s="41" t="s">
        <v>648</v>
      </c>
      <c r="J207" s="41" t="s">
        <v>314</v>
      </c>
      <c r="K207" s="41" t="s">
        <v>649</v>
      </c>
      <c r="L207" s="50" t="s">
        <v>2262</v>
      </c>
      <c r="M207" s="50" t="str">
        <f t="shared" si="9"/>
        <v/>
      </c>
      <c r="N207" s="50" t="str">
        <f t="shared" si="10"/>
        <v/>
      </c>
      <c r="O207" s="41" t="str">
        <f t="shared" si="11"/>
        <v>Value does not need to be stored in OMOP.</v>
      </c>
      <c r="P207" s="41" t="s">
        <v>646</v>
      </c>
      <c r="Q207" s="44" t="s">
        <v>2286</v>
      </c>
    </row>
    <row r="208" spans="1:17" ht="16.2" customHeight="1" x14ac:dyDescent="0.3">
      <c r="A208" s="44">
        <v>1064</v>
      </c>
      <c r="B208" s="44">
        <v>15</v>
      </c>
      <c r="C208" s="44" t="s">
        <v>426</v>
      </c>
      <c r="D208" s="50" t="s">
        <v>599</v>
      </c>
      <c r="E208" s="50" t="s">
        <v>650</v>
      </c>
      <c r="F208" s="50" t="s">
        <v>40</v>
      </c>
      <c r="G208" s="50" t="s">
        <v>41</v>
      </c>
      <c r="H208" s="50" t="s">
        <v>197</v>
      </c>
      <c r="I208" s="41" t="s">
        <v>651</v>
      </c>
      <c r="J208" s="41" t="s">
        <v>652</v>
      </c>
      <c r="K208" s="41" t="s">
        <v>653</v>
      </c>
      <c r="L208" s="50" t="s">
        <v>328</v>
      </c>
      <c r="M208" s="50" t="str">
        <f t="shared" si="9"/>
        <v>No</v>
      </c>
      <c r="N208" s="50" t="str">
        <f t="shared" si="10"/>
        <v>VARCHAR(50)</v>
      </c>
      <c r="O208" s="41" t="str">
        <f t="shared" si="11"/>
        <v>The information about the route of administration as detailed in the source.</v>
      </c>
      <c r="P208" s="41" t="s">
        <v>2355</v>
      </c>
      <c r="Q208" s="44"/>
    </row>
    <row r="209" spans="1:17" ht="16.2" customHeight="1" x14ac:dyDescent="0.3">
      <c r="A209" s="44">
        <v>1072</v>
      </c>
      <c r="B209" s="44">
        <v>16</v>
      </c>
      <c r="C209" s="44" t="s">
        <v>426</v>
      </c>
      <c r="D209" s="50" t="s">
        <v>599</v>
      </c>
      <c r="E209" s="50" t="s">
        <v>654</v>
      </c>
      <c r="F209" s="50" t="s">
        <v>655</v>
      </c>
      <c r="G209" s="50" t="s">
        <v>41</v>
      </c>
      <c r="H209" s="50" t="s">
        <v>197</v>
      </c>
      <c r="I209" s="41" t="s">
        <v>656</v>
      </c>
      <c r="J209" s="41" t="s">
        <v>657</v>
      </c>
      <c r="K209" s="41" t="s">
        <v>658</v>
      </c>
      <c r="L209" s="50" t="s">
        <v>2262</v>
      </c>
      <c r="M209" s="50" t="str">
        <f t="shared" si="9"/>
        <v/>
      </c>
      <c r="N209" s="50" t="str">
        <f t="shared" si="10"/>
        <v/>
      </c>
      <c r="O209" s="41" t="str">
        <f t="shared" si="11"/>
        <v>Value does not need to be stored in OMOP.</v>
      </c>
      <c r="Q209" s="44"/>
    </row>
    <row r="210" spans="1:17" ht="16.2" customHeight="1" x14ac:dyDescent="0.3">
      <c r="A210" s="44">
        <v>1073</v>
      </c>
      <c r="B210" s="44">
        <v>17</v>
      </c>
      <c r="C210" s="44" t="s">
        <v>426</v>
      </c>
      <c r="D210" s="50" t="s">
        <v>599</v>
      </c>
      <c r="E210" s="50" t="s">
        <v>659</v>
      </c>
      <c r="F210" s="50" t="s">
        <v>40</v>
      </c>
      <c r="G210" s="50" t="s">
        <v>41</v>
      </c>
      <c r="H210" s="50" t="s">
        <v>660</v>
      </c>
      <c r="I210" s="41" t="s">
        <v>661</v>
      </c>
      <c r="J210" s="41" t="s">
        <v>44</v>
      </c>
      <c r="L210" s="50" t="s">
        <v>323</v>
      </c>
      <c r="M210" s="50" t="str">
        <f t="shared" si="9"/>
        <v>No</v>
      </c>
      <c r="N210" s="50" t="str">
        <f t="shared" si="10"/>
        <v>VARCHAR(50)</v>
      </c>
      <c r="O210" s="41" t="str">
        <f t="shared" si="11"/>
        <v>The source code for the Drug as it appears in the source data. This code is mapped to a Standard Drug concept in the Standardized Vocabularies and the original code is, stored here for reference.</v>
      </c>
      <c r="P210" s="41" t="s">
        <v>2345</v>
      </c>
      <c r="Q210" s="44"/>
    </row>
    <row r="211" spans="1:17" ht="16.2" customHeight="1" x14ac:dyDescent="0.3">
      <c r="A211" s="44">
        <v>1074</v>
      </c>
      <c r="B211" s="44">
        <v>18</v>
      </c>
      <c r="C211" s="44" t="s">
        <v>426</v>
      </c>
      <c r="D211" s="50" t="s">
        <v>599</v>
      </c>
      <c r="E211" s="50" t="s">
        <v>662</v>
      </c>
      <c r="F211" s="50" t="s">
        <v>40</v>
      </c>
      <c r="G211" s="50" t="s">
        <v>41</v>
      </c>
      <c r="H211" s="50" t="s">
        <v>42</v>
      </c>
      <c r="I211" s="41" t="s">
        <v>663</v>
      </c>
      <c r="J211" s="41" t="s">
        <v>620</v>
      </c>
      <c r="K211" s="41" t="s">
        <v>664</v>
      </c>
      <c r="L211" s="50" t="s">
        <v>2262</v>
      </c>
      <c r="M211" s="50" t="str">
        <f t="shared" si="9"/>
        <v/>
      </c>
      <c r="N211" s="50" t="str">
        <f t="shared" si="10"/>
        <v/>
      </c>
      <c r="O211" s="41" t="str">
        <f t="shared" si="11"/>
        <v>Value does not need to be stored in OMOP.</v>
      </c>
      <c r="Q211" s="44"/>
    </row>
    <row r="212" spans="1:17" ht="16.2" customHeight="1" x14ac:dyDescent="0.3">
      <c r="A212" s="44">
        <v>1075</v>
      </c>
      <c r="B212" s="44">
        <v>19</v>
      </c>
      <c r="C212" s="44" t="s">
        <v>426</v>
      </c>
      <c r="D212" s="50" t="s">
        <v>599</v>
      </c>
      <c r="E212" s="50" t="s">
        <v>665</v>
      </c>
      <c r="F212" s="50" t="s">
        <v>230</v>
      </c>
      <c r="G212" s="50" t="s">
        <v>156</v>
      </c>
      <c r="H212" s="50" t="s">
        <v>42</v>
      </c>
      <c r="I212" s="41" t="s">
        <v>666</v>
      </c>
      <c r="J212" s="41" t="s">
        <v>617</v>
      </c>
      <c r="L212" s="50" t="s">
        <v>2262</v>
      </c>
      <c r="M212" s="50" t="str">
        <f t="shared" si="9"/>
        <v/>
      </c>
      <c r="N212" s="50" t="str">
        <f t="shared" si="10"/>
        <v/>
      </c>
      <c r="O212" s="41" t="str">
        <f t="shared" si="11"/>
        <v>Value does not need to be stored in OMOP.</v>
      </c>
      <c r="Q212" s="44"/>
    </row>
    <row r="213" spans="1:17" ht="16.2" customHeight="1" x14ac:dyDescent="0.3">
      <c r="A213" s="44">
        <v>1076</v>
      </c>
      <c r="B213" s="44">
        <v>20</v>
      </c>
      <c r="C213" s="44" t="s">
        <v>426</v>
      </c>
      <c r="D213" s="50" t="s">
        <v>599</v>
      </c>
      <c r="E213" s="50" t="s">
        <v>667</v>
      </c>
      <c r="F213" s="50" t="s">
        <v>40</v>
      </c>
      <c r="G213" s="50" t="s">
        <v>41</v>
      </c>
      <c r="H213" s="50" t="s">
        <v>42</v>
      </c>
      <c r="I213" s="41" t="s">
        <v>668</v>
      </c>
      <c r="J213" s="41" t="s">
        <v>44</v>
      </c>
      <c r="L213" s="50" t="s">
        <v>2262</v>
      </c>
      <c r="M213" s="50" t="str">
        <f t="shared" si="9"/>
        <v/>
      </c>
      <c r="N213" s="50" t="str">
        <f t="shared" si="10"/>
        <v/>
      </c>
      <c r="O213" s="41" t="str">
        <f t="shared" si="11"/>
        <v>Value does not need to be stored in OMOP.</v>
      </c>
      <c r="Q213" s="43" t="s">
        <v>2299</v>
      </c>
    </row>
    <row r="214" spans="1:17" ht="16.2" customHeight="1" x14ac:dyDescent="0.3">
      <c r="A214" s="44">
        <v>1077</v>
      </c>
      <c r="B214" s="44">
        <v>21</v>
      </c>
      <c r="C214" s="44" t="s">
        <v>426</v>
      </c>
      <c r="D214" s="50" t="s">
        <v>599</v>
      </c>
      <c r="E214" s="50" t="s">
        <v>669</v>
      </c>
      <c r="F214" s="50" t="s">
        <v>40</v>
      </c>
      <c r="G214" s="50" t="s">
        <v>41</v>
      </c>
      <c r="H214" s="50" t="s">
        <v>42</v>
      </c>
      <c r="I214" s="41" t="s">
        <v>95</v>
      </c>
      <c r="J214" s="41" t="s">
        <v>44</v>
      </c>
      <c r="L214" s="50" t="s">
        <v>2262</v>
      </c>
      <c r="M214" s="50" t="str">
        <f t="shared" si="9"/>
        <v/>
      </c>
      <c r="N214" s="50" t="str">
        <f t="shared" si="10"/>
        <v/>
      </c>
      <c r="O214" s="41" t="str">
        <f t="shared" si="11"/>
        <v>Value does not need to be stored in OMOP.</v>
      </c>
      <c r="Q214" s="43" t="s">
        <v>2299</v>
      </c>
    </row>
    <row r="215" spans="1:17" ht="16.2" customHeight="1" x14ac:dyDescent="0.3">
      <c r="A215" s="44">
        <v>1078</v>
      </c>
      <c r="B215" s="44">
        <v>22</v>
      </c>
      <c r="C215" s="44" t="s">
        <v>426</v>
      </c>
      <c r="D215" s="50" t="s">
        <v>599</v>
      </c>
      <c r="E215" s="50" t="s">
        <v>670</v>
      </c>
      <c r="F215" s="50" t="s">
        <v>40</v>
      </c>
      <c r="G215" s="50" t="s">
        <v>41</v>
      </c>
      <c r="H215" s="50" t="s">
        <v>42</v>
      </c>
      <c r="I215" s="41" t="s">
        <v>99</v>
      </c>
      <c r="J215" s="41" t="s">
        <v>44</v>
      </c>
      <c r="L215" s="50" t="s">
        <v>2262</v>
      </c>
      <c r="M215" s="50" t="str">
        <f t="shared" si="9"/>
        <v/>
      </c>
      <c r="N215" s="50" t="str">
        <f t="shared" si="10"/>
        <v/>
      </c>
      <c r="O215" s="41" t="str">
        <f t="shared" si="11"/>
        <v>Value does not need to be stored in OMOP.</v>
      </c>
      <c r="Q215" s="43" t="s">
        <v>2299</v>
      </c>
    </row>
    <row r="216" spans="1:17" ht="16.2" customHeight="1" x14ac:dyDescent="0.3">
      <c r="A216" s="44">
        <v>1079</v>
      </c>
      <c r="B216" s="44">
        <v>23</v>
      </c>
      <c r="C216" s="44" t="s">
        <v>426</v>
      </c>
      <c r="D216" s="50" t="s">
        <v>599</v>
      </c>
      <c r="E216" s="50" t="s">
        <v>671</v>
      </c>
      <c r="F216" s="50" t="s">
        <v>40</v>
      </c>
      <c r="G216" s="50" t="s">
        <v>41</v>
      </c>
      <c r="H216" s="50" t="s">
        <v>42</v>
      </c>
      <c r="I216" s="41" t="s">
        <v>99</v>
      </c>
      <c r="J216" s="41" t="s">
        <v>44</v>
      </c>
      <c r="L216" s="50" t="s">
        <v>2262</v>
      </c>
      <c r="M216" s="50" t="str">
        <f t="shared" si="9"/>
        <v/>
      </c>
      <c r="N216" s="50" t="str">
        <f t="shared" si="10"/>
        <v/>
      </c>
      <c r="O216" s="41" t="str">
        <f t="shared" si="11"/>
        <v>Value does not need to be stored in OMOP.</v>
      </c>
      <c r="Q216" s="43" t="s">
        <v>2299</v>
      </c>
    </row>
    <row r="217" spans="1:17" ht="16.2" customHeight="1" x14ac:dyDescent="0.3">
      <c r="A217" s="44">
        <v>1083</v>
      </c>
      <c r="B217" s="44">
        <v>24</v>
      </c>
      <c r="C217" s="44" t="s">
        <v>426</v>
      </c>
      <c r="D217" s="50" t="s">
        <v>599</v>
      </c>
      <c r="E217" s="50" t="s">
        <v>672</v>
      </c>
      <c r="F217" s="50" t="s">
        <v>40</v>
      </c>
      <c r="G217" s="50" t="s">
        <v>41</v>
      </c>
      <c r="H217" s="50" t="s">
        <v>42</v>
      </c>
      <c r="I217" s="41" t="s">
        <v>95</v>
      </c>
      <c r="J217" s="41" t="s">
        <v>44</v>
      </c>
      <c r="L217" s="50" t="s">
        <v>2262</v>
      </c>
      <c r="M217" s="50" t="str">
        <f t="shared" si="9"/>
        <v/>
      </c>
      <c r="N217" s="50" t="str">
        <f t="shared" si="10"/>
        <v/>
      </c>
      <c r="O217" s="41" t="str">
        <f t="shared" si="11"/>
        <v>Value does not need to be stored in OMOP.</v>
      </c>
      <c r="Q217" s="43" t="s">
        <v>2299</v>
      </c>
    </row>
    <row r="218" spans="1:17" ht="16.2" customHeight="1" x14ac:dyDescent="0.3">
      <c r="A218" s="44">
        <v>1084</v>
      </c>
      <c r="B218" s="44">
        <v>25</v>
      </c>
      <c r="C218" s="44" t="s">
        <v>426</v>
      </c>
      <c r="D218" s="50" t="s">
        <v>599</v>
      </c>
      <c r="E218" s="50" t="s">
        <v>673</v>
      </c>
      <c r="F218" s="50" t="s">
        <v>40</v>
      </c>
      <c r="G218" s="50" t="s">
        <v>41</v>
      </c>
      <c r="H218" s="50" t="s">
        <v>42</v>
      </c>
      <c r="I218" s="41" t="s">
        <v>99</v>
      </c>
      <c r="J218" s="41" t="s">
        <v>44</v>
      </c>
      <c r="L218" s="50" t="s">
        <v>2262</v>
      </c>
      <c r="M218" s="50" t="str">
        <f t="shared" si="9"/>
        <v/>
      </c>
      <c r="N218" s="50" t="str">
        <f t="shared" si="10"/>
        <v/>
      </c>
      <c r="O218" s="41" t="str">
        <f t="shared" si="11"/>
        <v>Value does not need to be stored in OMOP.</v>
      </c>
      <c r="Q218" s="43" t="s">
        <v>2299</v>
      </c>
    </row>
    <row r="219" spans="1:17" ht="16.2" customHeight="1" x14ac:dyDescent="0.3">
      <c r="A219" s="44">
        <v>1085</v>
      </c>
      <c r="B219" s="44">
        <v>26</v>
      </c>
      <c r="C219" s="44" t="s">
        <v>426</v>
      </c>
      <c r="D219" s="50" t="s">
        <v>599</v>
      </c>
      <c r="E219" s="50" t="s">
        <v>674</v>
      </c>
      <c r="F219" s="50" t="s">
        <v>40</v>
      </c>
      <c r="G219" s="50" t="s">
        <v>41</v>
      </c>
      <c r="H219" s="50" t="s">
        <v>42</v>
      </c>
      <c r="I219" s="41" t="s">
        <v>95</v>
      </c>
      <c r="J219" s="41" t="s">
        <v>44</v>
      </c>
      <c r="L219" s="50" t="s">
        <v>2262</v>
      </c>
      <c r="M219" s="50" t="str">
        <f t="shared" si="9"/>
        <v/>
      </c>
      <c r="N219" s="50" t="str">
        <f t="shared" si="10"/>
        <v/>
      </c>
      <c r="O219" s="41" t="str">
        <f t="shared" si="11"/>
        <v>Value does not need to be stored in OMOP.</v>
      </c>
      <c r="Q219" s="43" t="s">
        <v>2299</v>
      </c>
    </row>
    <row r="220" spans="1:17" ht="16.2" customHeight="1" x14ac:dyDescent="0.3">
      <c r="A220" s="44">
        <v>1086</v>
      </c>
      <c r="B220" s="44">
        <v>27</v>
      </c>
      <c r="C220" s="44" t="s">
        <v>426</v>
      </c>
      <c r="D220" s="50" t="s">
        <v>599</v>
      </c>
      <c r="E220" s="50" t="s">
        <v>675</v>
      </c>
      <c r="F220" s="50" t="s">
        <v>40</v>
      </c>
      <c r="G220" s="50" t="s">
        <v>41</v>
      </c>
      <c r="H220" s="50" t="s">
        <v>42</v>
      </c>
      <c r="I220" s="41" t="s">
        <v>99</v>
      </c>
      <c r="J220" s="41" t="s">
        <v>44</v>
      </c>
      <c r="L220" s="50" t="s">
        <v>2262</v>
      </c>
      <c r="M220" s="50" t="str">
        <f t="shared" si="9"/>
        <v/>
      </c>
      <c r="N220" s="50" t="str">
        <f t="shared" si="10"/>
        <v/>
      </c>
      <c r="O220" s="41" t="str">
        <f t="shared" si="11"/>
        <v>Value does not need to be stored in OMOP.</v>
      </c>
      <c r="Q220" s="43" t="s">
        <v>2299</v>
      </c>
    </row>
    <row r="221" spans="1:17" ht="16.2" customHeight="1" x14ac:dyDescent="0.3">
      <c r="A221" s="44">
        <v>1087</v>
      </c>
      <c r="B221" s="44">
        <v>28</v>
      </c>
      <c r="C221" s="44" t="s">
        <v>426</v>
      </c>
      <c r="D221" s="50" t="s">
        <v>599</v>
      </c>
      <c r="E221" s="50" t="s">
        <v>676</v>
      </c>
      <c r="F221" s="50" t="s">
        <v>40</v>
      </c>
      <c r="G221" s="50" t="s">
        <v>41</v>
      </c>
      <c r="H221" s="50" t="s">
        <v>42</v>
      </c>
      <c r="I221" s="41" t="s">
        <v>99</v>
      </c>
      <c r="J221" s="41" t="s">
        <v>44</v>
      </c>
      <c r="L221" s="50" t="s">
        <v>2262</v>
      </c>
      <c r="M221" s="50" t="str">
        <f t="shared" si="9"/>
        <v/>
      </c>
      <c r="N221" s="50" t="str">
        <f t="shared" si="10"/>
        <v/>
      </c>
      <c r="O221" s="41" t="str">
        <f t="shared" si="11"/>
        <v>Value does not need to be stored in OMOP.</v>
      </c>
      <c r="Q221" s="43" t="s">
        <v>2299</v>
      </c>
    </row>
    <row r="222" spans="1:17" ht="16.2" customHeight="1" x14ac:dyDescent="0.3">
      <c r="A222" s="44">
        <v>1088</v>
      </c>
      <c r="B222" s="44">
        <v>29</v>
      </c>
      <c r="C222" s="44" t="s">
        <v>426</v>
      </c>
      <c r="D222" s="50" t="s">
        <v>599</v>
      </c>
      <c r="E222" s="50" t="s">
        <v>677</v>
      </c>
      <c r="F222" s="50" t="s">
        <v>40</v>
      </c>
      <c r="G222" s="50" t="s">
        <v>41</v>
      </c>
      <c r="H222" s="50" t="s">
        <v>42</v>
      </c>
      <c r="I222" s="41" t="s">
        <v>95</v>
      </c>
      <c r="J222" s="41" t="s">
        <v>44</v>
      </c>
      <c r="L222" s="50" t="s">
        <v>2262</v>
      </c>
      <c r="M222" s="50" t="str">
        <f t="shared" si="9"/>
        <v/>
      </c>
      <c r="N222" s="50" t="str">
        <f t="shared" si="10"/>
        <v/>
      </c>
      <c r="O222" s="41" t="str">
        <f t="shared" si="11"/>
        <v>Value does not need to be stored in OMOP.</v>
      </c>
      <c r="Q222" s="43" t="s">
        <v>2299</v>
      </c>
    </row>
    <row r="223" spans="1:17" ht="16.2" customHeight="1" x14ac:dyDescent="0.3">
      <c r="A223" s="44">
        <v>331</v>
      </c>
      <c r="B223" s="44">
        <v>0</v>
      </c>
      <c r="C223" s="44" t="s">
        <v>38</v>
      </c>
      <c r="D223" s="50" t="s">
        <v>678</v>
      </c>
      <c r="I223" s="41" t="s">
        <v>679</v>
      </c>
      <c r="L223" s="50" t="s">
        <v>680</v>
      </c>
      <c r="M223" s="50" t="str">
        <f t="shared" si="9"/>
        <v/>
      </c>
      <c r="N223" s="50" t="str">
        <f t="shared" si="10"/>
        <v/>
      </c>
      <c r="O223" s="41" t="str">
        <f t="shared" si="11"/>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223" s="41" t="s">
        <v>2383</v>
      </c>
      <c r="Q223" s="44"/>
    </row>
    <row r="224" spans="1:17" ht="16.2" customHeight="1" x14ac:dyDescent="0.3">
      <c r="A224" s="44">
        <v>333</v>
      </c>
      <c r="B224" s="44">
        <v>1</v>
      </c>
      <c r="C224" s="44" t="s">
        <v>38</v>
      </c>
      <c r="D224" s="50" t="s">
        <v>678</v>
      </c>
      <c r="E224" s="50" t="s">
        <v>681</v>
      </c>
      <c r="F224" s="50" t="s">
        <v>215</v>
      </c>
      <c r="G224" s="50" t="s">
        <v>41</v>
      </c>
      <c r="H224" s="50" t="s">
        <v>42</v>
      </c>
      <c r="I224" s="41" t="s">
        <v>682</v>
      </c>
      <c r="J224" s="41" t="s">
        <v>44</v>
      </c>
      <c r="L224" s="50" t="s">
        <v>683</v>
      </c>
      <c r="M224" s="50" t="str">
        <f t="shared" si="9"/>
        <v>Yes</v>
      </c>
      <c r="N224" s="50" t="str">
        <f t="shared" si="10"/>
        <v>INTEGER</v>
      </c>
      <c r="O224" s="41" t="str">
        <f t="shared" si="11"/>
        <v>A unique identifier for each Measurement.</v>
      </c>
      <c r="P224" s="41" t="s">
        <v>2331</v>
      </c>
      <c r="Q224" s="44"/>
    </row>
    <row r="225" spans="1:17" ht="16.2" customHeight="1" x14ac:dyDescent="0.3">
      <c r="A225" s="44">
        <v>334</v>
      </c>
      <c r="B225" s="44">
        <v>2</v>
      </c>
      <c r="C225" s="44" t="s">
        <v>38</v>
      </c>
      <c r="D225" s="50" t="s">
        <v>678</v>
      </c>
      <c r="E225" s="50" t="s">
        <v>46</v>
      </c>
      <c r="F225" s="50" t="s">
        <v>215</v>
      </c>
      <c r="G225" s="50" t="s">
        <v>41</v>
      </c>
      <c r="H225" s="50" t="s">
        <v>42</v>
      </c>
      <c r="I225" s="41" t="s">
        <v>217</v>
      </c>
      <c r="J225" s="41" t="s">
        <v>48</v>
      </c>
      <c r="K225" s="41" t="s">
        <v>684</v>
      </c>
      <c r="L225" s="50" t="s">
        <v>685</v>
      </c>
      <c r="M225" s="50" t="str">
        <f t="shared" si="9"/>
        <v>Yes</v>
      </c>
      <c r="N225" s="50" t="str">
        <f t="shared" si="10"/>
        <v>INTEGER</v>
      </c>
      <c r="O225" s="41" t="str">
        <f t="shared" si="11"/>
        <v>A foreign key identifier to the Person about whom the measurement was recorded. The demographic details of that Person are stored in the PERSON table.</v>
      </c>
      <c r="Q225" s="44"/>
    </row>
    <row r="226" spans="1:17" ht="16.2" customHeight="1" x14ac:dyDescent="0.3">
      <c r="A226" s="44">
        <v>338</v>
      </c>
      <c r="B226" s="44">
        <v>3</v>
      </c>
      <c r="C226" s="44" t="s">
        <v>38</v>
      </c>
      <c r="D226" s="50" t="s">
        <v>678</v>
      </c>
      <c r="E226" s="50" t="s">
        <v>51</v>
      </c>
      <c r="F226" s="50" t="s">
        <v>215</v>
      </c>
      <c r="G226" s="50" t="s">
        <v>41</v>
      </c>
      <c r="H226" s="50" t="s">
        <v>42</v>
      </c>
      <c r="I226" s="41" t="s">
        <v>686</v>
      </c>
      <c r="J226" s="41" t="s">
        <v>53</v>
      </c>
      <c r="K226" s="41" t="s">
        <v>687</v>
      </c>
      <c r="L226" s="50" t="s">
        <v>688</v>
      </c>
      <c r="M226" s="50" t="str">
        <f t="shared" si="9"/>
        <v>No</v>
      </c>
      <c r="N226" s="50" t="str">
        <f t="shared" si="10"/>
        <v>INTEGER</v>
      </c>
      <c r="O226" s="41" t="str">
        <f t="shared" si="11"/>
        <v>A foreign key to the Visit in the VISIT_OCCURRENCE table during which the Measurement was recorded.</v>
      </c>
      <c r="Q226" s="44"/>
    </row>
    <row r="227" spans="1:17" ht="16.2" customHeight="1" x14ac:dyDescent="0.3">
      <c r="A227" s="44">
        <v>339</v>
      </c>
      <c r="B227" s="44">
        <v>4</v>
      </c>
      <c r="C227" s="44" t="s">
        <v>38</v>
      </c>
      <c r="D227" s="50" t="s">
        <v>678</v>
      </c>
      <c r="E227" s="50" t="s">
        <v>689</v>
      </c>
      <c r="F227" s="50" t="s">
        <v>690</v>
      </c>
      <c r="G227" s="50" t="s">
        <v>447</v>
      </c>
      <c r="H227" s="50" t="s">
        <v>691</v>
      </c>
      <c r="I227" s="41" t="s">
        <v>692</v>
      </c>
      <c r="J227" s="41" t="s">
        <v>693</v>
      </c>
      <c r="K227" s="41" t="s">
        <v>694</v>
      </c>
      <c r="L227" s="50" t="s">
        <v>2262</v>
      </c>
      <c r="M227" s="50" t="str">
        <f t="shared" si="9"/>
        <v/>
      </c>
      <c r="N227" s="50" t="str">
        <f t="shared" si="10"/>
        <v/>
      </c>
      <c r="O227" s="41" t="str">
        <f t="shared" si="11"/>
        <v>Value does not need to be stored in OMOP.</v>
      </c>
      <c r="Q227" s="43" t="s">
        <v>2304</v>
      </c>
    </row>
    <row r="228" spans="1:17" ht="16.2" customHeight="1" x14ac:dyDescent="0.3">
      <c r="A228" s="44">
        <v>343</v>
      </c>
      <c r="B228" s="44">
        <v>5</v>
      </c>
      <c r="C228" s="44" t="s">
        <v>38</v>
      </c>
      <c r="D228" s="50" t="s">
        <v>678</v>
      </c>
      <c r="E228" s="50" t="s">
        <v>695</v>
      </c>
      <c r="F228" s="50" t="s">
        <v>215</v>
      </c>
      <c r="G228" s="50" t="s">
        <v>41</v>
      </c>
      <c r="H228" s="50" t="s">
        <v>197</v>
      </c>
      <c r="I228" s="41" t="s">
        <v>696</v>
      </c>
      <c r="J228" s="41" t="s">
        <v>697</v>
      </c>
      <c r="K228" s="41" t="s">
        <v>698</v>
      </c>
      <c r="L228" s="50" t="s">
        <v>2267</v>
      </c>
      <c r="M228" s="50" t="str">
        <f t="shared" si="9"/>
        <v/>
      </c>
      <c r="N228" s="50" t="str">
        <f t="shared" si="10"/>
        <v/>
      </c>
      <c r="O228" s="41" t="str">
        <f t="shared" si="11"/>
        <v>See additional details in the Mapping Comments column</v>
      </c>
      <c r="P228" s="41" t="s">
        <v>2384</v>
      </c>
      <c r="Q228" s="43" t="s">
        <v>2305</v>
      </c>
    </row>
    <row r="229" spans="1:17" ht="16.2" customHeight="1" x14ac:dyDescent="0.3">
      <c r="A229" s="44">
        <v>344</v>
      </c>
      <c r="B229" s="44">
        <v>6</v>
      </c>
      <c r="C229" s="44" t="s">
        <v>38</v>
      </c>
      <c r="D229" s="50" t="s">
        <v>678</v>
      </c>
      <c r="E229" s="50" t="s">
        <v>699</v>
      </c>
      <c r="F229" s="50" t="s">
        <v>690</v>
      </c>
      <c r="G229" s="50" t="s">
        <v>447</v>
      </c>
      <c r="H229" s="50" t="s">
        <v>42</v>
      </c>
      <c r="I229" s="41" t="s">
        <v>700</v>
      </c>
      <c r="J229" s="41" t="s">
        <v>48</v>
      </c>
      <c r="K229" s="41" t="s">
        <v>701</v>
      </c>
      <c r="L229" s="50" t="s">
        <v>785</v>
      </c>
      <c r="M229" s="50" t="str">
        <f t="shared" si="9"/>
        <v>No</v>
      </c>
      <c r="N229" s="50" t="str">
        <f t="shared" si="10"/>
        <v>VARCHAR(50)</v>
      </c>
      <c r="O229" s="41" t="str">
        <f t="shared" si="11"/>
        <v>The Measurement name as it appears in the source data. This code is mapped to a Standard Concept in the Standardized Vocabularies and the original code is stored here for reference.</v>
      </c>
      <c r="P229" s="41" t="s">
        <v>2385</v>
      </c>
      <c r="Q229" s="44"/>
    </row>
    <row r="230" spans="1:17" ht="16.2" customHeight="1" x14ac:dyDescent="0.3">
      <c r="A230" s="44">
        <v>348</v>
      </c>
      <c r="B230" s="44">
        <v>7</v>
      </c>
      <c r="C230" s="44" t="s">
        <v>38</v>
      </c>
      <c r="D230" s="50" t="s">
        <v>678</v>
      </c>
      <c r="E230" s="50" t="s">
        <v>703</v>
      </c>
      <c r="F230" s="50" t="s">
        <v>222</v>
      </c>
      <c r="G230" s="50" t="s">
        <v>72</v>
      </c>
      <c r="H230" s="50" t="s">
        <v>704</v>
      </c>
      <c r="I230" s="41" t="s">
        <v>705</v>
      </c>
      <c r="J230" s="41" t="s">
        <v>44</v>
      </c>
      <c r="K230" s="41" t="s">
        <v>706</v>
      </c>
      <c r="L230" s="50" t="s">
        <v>1348</v>
      </c>
      <c r="M230" s="50" t="str">
        <f t="shared" si="9"/>
        <v>Yes</v>
      </c>
      <c r="N230" s="50" t="str">
        <f t="shared" si="10"/>
        <v>INTEGER</v>
      </c>
      <c r="O230" s="41" t="str">
        <f t="shared" si="11"/>
        <v>A foreign key to the predefined Concept in the Standardized Vocabularies reflecting the provenance from where the Measurement record was recorded.</v>
      </c>
      <c r="Q230" s="44"/>
    </row>
    <row r="231" spans="1:17" ht="16.2" customHeight="1" x14ac:dyDescent="0.3">
      <c r="A231" s="44">
        <v>358</v>
      </c>
      <c r="B231" s="44">
        <v>8</v>
      </c>
      <c r="C231" s="44" t="s">
        <v>38</v>
      </c>
      <c r="D231" s="50" t="s">
        <v>678</v>
      </c>
      <c r="E231" s="50" t="s">
        <v>707</v>
      </c>
      <c r="F231" s="50" t="s">
        <v>222</v>
      </c>
      <c r="G231" s="50" t="s">
        <v>72</v>
      </c>
      <c r="H231" s="50" t="s">
        <v>708</v>
      </c>
      <c r="I231" s="41" t="s">
        <v>709</v>
      </c>
      <c r="J231" s="41" t="s">
        <v>44</v>
      </c>
      <c r="K231" s="41" t="s">
        <v>710</v>
      </c>
      <c r="L231" s="50" t="s">
        <v>62</v>
      </c>
      <c r="M231" s="50" t="str">
        <f t="shared" si="9"/>
        <v/>
      </c>
      <c r="N231" s="50" t="str">
        <f t="shared" si="10"/>
        <v/>
      </c>
      <c r="O231" s="41" t="str">
        <f t="shared" si="11"/>
        <v/>
      </c>
      <c r="Q231" s="44"/>
    </row>
    <row r="232" spans="1:17" ht="16.2" customHeight="1" x14ac:dyDescent="0.3">
      <c r="A232" s="44">
        <v>362</v>
      </c>
      <c r="B232" s="44">
        <v>9</v>
      </c>
      <c r="C232" s="44" t="s">
        <v>38</v>
      </c>
      <c r="D232" s="50" t="s">
        <v>678</v>
      </c>
      <c r="E232" s="50" t="s">
        <v>711</v>
      </c>
      <c r="F232" s="50" t="s">
        <v>222</v>
      </c>
      <c r="G232" s="50" t="s">
        <v>72</v>
      </c>
      <c r="H232" s="50" t="s">
        <v>712</v>
      </c>
      <c r="I232" s="41" t="s">
        <v>713</v>
      </c>
      <c r="J232" s="41" t="s">
        <v>714</v>
      </c>
      <c r="L232" s="50" t="s">
        <v>62</v>
      </c>
      <c r="M232" s="50" t="str">
        <f t="shared" si="9"/>
        <v/>
      </c>
      <c r="N232" s="50" t="str">
        <f t="shared" si="10"/>
        <v/>
      </c>
      <c r="O232" s="41" t="str">
        <f t="shared" si="11"/>
        <v/>
      </c>
      <c r="P232" s="45" t="s">
        <v>2380</v>
      </c>
      <c r="Q232" s="44"/>
    </row>
    <row r="233" spans="1:17" ht="16.2" customHeight="1" x14ac:dyDescent="0.3">
      <c r="A233" s="44">
        <v>371</v>
      </c>
      <c r="B233" s="44">
        <v>10</v>
      </c>
      <c r="C233" s="44" t="s">
        <v>38</v>
      </c>
      <c r="D233" s="50" t="s">
        <v>678</v>
      </c>
      <c r="E233" s="50" t="s">
        <v>715</v>
      </c>
      <c r="F233" s="50" t="s">
        <v>222</v>
      </c>
      <c r="G233" s="50" t="s">
        <v>72</v>
      </c>
      <c r="H233" s="50" t="s">
        <v>716</v>
      </c>
      <c r="I233" s="41" t="s">
        <v>717</v>
      </c>
      <c r="J233" s="41" t="s">
        <v>225</v>
      </c>
      <c r="L233" s="50" t="s">
        <v>62</v>
      </c>
      <c r="M233" s="50" t="str">
        <f t="shared" si="9"/>
        <v/>
      </c>
      <c r="N233" s="50" t="str">
        <f t="shared" si="10"/>
        <v/>
      </c>
      <c r="O233" s="41" t="str">
        <f t="shared" si="11"/>
        <v/>
      </c>
      <c r="Q233" s="44"/>
    </row>
    <row r="234" spans="1:17" ht="16.2" customHeight="1" x14ac:dyDescent="0.3">
      <c r="A234" s="44">
        <v>372</v>
      </c>
      <c r="B234" s="44">
        <v>11</v>
      </c>
      <c r="C234" s="44" t="s">
        <v>38</v>
      </c>
      <c r="D234" s="50" t="s">
        <v>678</v>
      </c>
      <c r="E234" s="50" t="s">
        <v>718</v>
      </c>
      <c r="F234" s="50" t="s">
        <v>719</v>
      </c>
      <c r="G234" s="50" t="s">
        <v>720</v>
      </c>
      <c r="H234" s="50" t="s">
        <v>42</v>
      </c>
      <c r="I234" s="41" t="s">
        <v>721</v>
      </c>
      <c r="J234" s="41" t="s">
        <v>133</v>
      </c>
      <c r="K234" s="41" t="s">
        <v>722</v>
      </c>
      <c r="L234" s="67" t="s">
        <v>1307</v>
      </c>
      <c r="M234" s="50" t="str">
        <f t="shared" si="9"/>
        <v>No</v>
      </c>
      <c r="N234" s="50" t="str">
        <f t="shared" si="10"/>
        <v>VARCHAR(50)</v>
      </c>
      <c r="O234" s="41" t="str">
        <f t="shared" si="11"/>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234" s="45" t="s">
        <v>2382</v>
      </c>
      <c r="Q234" s="44"/>
    </row>
    <row r="235" spans="1:17" ht="16.2" customHeight="1" x14ac:dyDescent="0.3">
      <c r="A235" s="44">
        <v>373</v>
      </c>
      <c r="B235" s="44">
        <v>12</v>
      </c>
      <c r="C235" s="44" t="s">
        <v>38</v>
      </c>
      <c r="D235" s="50" t="s">
        <v>678</v>
      </c>
      <c r="E235" s="50" t="s">
        <v>723</v>
      </c>
      <c r="F235" s="50" t="s">
        <v>222</v>
      </c>
      <c r="G235" s="50" t="s">
        <v>72</v>
      </c>
      <c r="H235" s="50" t="s">
        <v>724</v>
      </c>
      <c r="I235" s="41" t="s">
        <v>725</v>
      </c>
      <c r="J235" s="41" t="s">
        <v>726</v>
      </c>
      <c r="K235" s="41" t="s">
        <v>727</v>
      </c>
      <c r="L235" s="67" t="s">
        <v>2267</v>
      </c>
      <c r="M235" s="50" t="str">
        <f t="shared" si="9"/>
        <v/>
      </c>
      <c r="N235" s="50" t="str">
        <f t="shared" si="10"/>
        <v/>
      </c>
      <c r="O235" s="41" t="str">
        <f t="shared" si="11"/>
        <v>See additional details in the Mapping Comments column</v>
      </c>
      <c r="P235" s="41" t="s">
        <v>2381</v>
      </c>
      <c r="Q235" s="44"/>
    </row>
    <row r="236" spans="1:17" ht="16.2" customHeight="1" x14ac:dyDescent="0.3">
      <c r="A236" s="44">
        <v>374</v>
      </c>
      <c r="B236" s="44">
        <v>13</v>
      </c>
      <c r="C236" s="44" t="s">
        <v>38</v>
      </c>
      <c r="D236" s="50" t="s">
        <v>678</v>
      </c>
      <c r="E236" s="50" t="s">
        <v>728</v>
      </c>
      <c r="F236" s="50" t="s">
        <v>230</v>
      </c>
      <c r="G236" s="50" t="s">
        <v>156</v>
      </c>
      <c r="H236" s="50" t="s">
        <v>42</v>
      </c>
      <c r="I236" s="41" t="s">
        <v>729</v>
      </c>
      <c r="J236" s="41" t="s">
        <v>287</v>
      </c>
      <c r="L236" s="50" t="s">
        <v>62</v>
      </c>
      <c r="M236" s="50" t="str">
        <f t="shared" si="9"/>
        <v/>
      </c>
      <c r="N236" s="50" t="str">
        <f t="shared" si="10"/>
        <v/>
      </c>
      <c r="O236" s="41" t="str">
        <f t="shared" si="11"/>
        <v/>
      </c>
      <c r="Q236" s="44"/>
    </row>
    <row r="237" spans="1:17" ht="16.2" customHeight="1" x14ac:dyDescent="0.3">
      <c r="A237" s="44">
        <v>375</v>
      </c>
      <c r="B237" s="44">
        <v>14</v>
      </c>
      <c r="C237" s="44" t="s">
        <v>38</v>
      </c>
      <c r="D237" s="50" t="s">
        <v>678</v>
      </c>
      <c r="E237" s="50" t="s">
        <v>730</v>
      </c>
      <c r="F237" s="50" t="s">
        <v>230</v>
      </c>
      <c r="G237" s="50" t="s">
        <v>156</v>
      </c>
      <c r="H237" s="50" t="s">
        <v>42</v>
      </c>
      <c r="I237" s="41" t="s">
        <v>731</v>
      </c>
      <c r="J237" s="41" t="s">
        <v>287</v>
      </c>
      <c r="L237" s="50" t="s">
        <v>732</v>
      </c>
      <c r="M237" s="50" t="str">
        <f t="shared" si="9"/>
        <v>Yes</v>
      </c>
      <c r="N237" s="50" t="str">
        <f t="shared" si="10"/>
        <v>DATE</v>
      </c>
      <c r="O237" s="41" t="str">
        <f t="shared" si="11"/>
        <v>The date the specimen was obtained from the Person.</v>
      </c>
      <c r="P237" s="41" t="s">
        <v>2376</v>
      </c>
      <c r="Q237" s="44"/>
    </row>
    <row r="238" spans="1:17" ht="16.2" customHeight="1" x14ac:dyDescent="0.3">
      <c r="A238" s="44">
        <v>379</v>
      </c>
      <c r="B238" s="44">
        <v>15</v>
      </c>
      <c r="C238" s="44" t="s">
        <v>38</v>
      </c>
      <c r="D238" s="50" t="s">
        <v>678</v>
      </c>
      <c r="E238" s="50" t="s">
        <v>733</v>
      </c>
      <c r="F238" s="50" t="s">
        <v>734</v>
      </c>
      <c r="G238" s="50" t="s">
        <v>161</v>
      </c>
      <c r="H238" s="50" t="s">
        <v>42</v>
      </c>
      <c r="I238" s="41" t="s">
        <v>735</v>
      </c>
      <c r="J238" s="41" t="s">
        <v>133</v>
      </c>
      <c r="L238" s="50" t="s">
        <v>736</v>
      </c>
      <c r="M238" s="50" t="str">
        <f t="shared" si="9"/>
        <v>No</v>
      </c>
      <c r="N238" s="50" t="str">
        <f t="shared" si="10"/>
        <v>DATETIME</v>
      </c>
      <c r="O238" s="41" t="str">
        <f t="shared" si="11"/>
        <v>The date and time on the date when the Specimen was obtained from the person.</v>
      </c>
      <c r="Q238" s="44"/>
    </row>
    <row r="239" spans="1:17" ht="16.2" customHeight="1" x14ac:dyDescent="0.3">
      <c r="A239" s="44">
        <v>380</v>
      </c>
      <c r="B239" s="44">
        <v>16</v>
      </c>
      <c r="C239" s="44" t="s">
        <v>38</v>
      </c>
      <c r="D239" s="50" t="s">
        <v>678</v>
      </c>
      <c r="E239" s="50" t="s">
        <v>737</v>
      </c>
      <c r="F239" s="50" t="s">
        <v>230</v>
      </c>
      <c r="G239" s="50" t="s">
        <v>58</v>
      </c>
      <c r="I239" s="41" t="s">
        <v>738</v>
      </c>
      <c r="J239" s="41" t="s">
        <v>133</v>
      </c>
      <c r="K239" s="41" t="s">
        <v>739</v>
      </c>
      <c r="L239" s="50" t="s">
        <v>740</v>
      </c>
      <c r="M239" s="50" t="str">
        <f t="shared" si="9"/>
        <v>Yes</v>
      </c>
      <c r="N239" s="50" t="str">
        <f t="shared" si="10"/>
        <v>DATE</v>
      </c>
      <c r="O239" s="41" t="str">
        <f t="shared" si="11"/>
        <v>The date of the Measurement.</v>
      </c>
      <c r="Q239" s="44"/>
    </row>
    <row r="240" spans="1:17" ht="16.2" customHeight="1" x14ac:dyDescent="0.3">
      <c r="A240" s="44">
        <v>381</v>
      </c>
      <c r="B240" s="44">
        <v>17</v>
      </c>
      <c r="C240" s="44" t="s">
        <v>38</v>
      </c>
      <c r="D240" s="50" t="s">
        <v>678</v>
      </c>
      <c r="E240" s="50" t="s">
        <v>741</v>
      </c>
      <c r="F240" s="50" t="s">
        <v>742</v>
      </c>
      <c r="G240" s="50" t="s">
        <v>161</v>
      </c>
      <c r="I240" s="41" t="s">
        <v>743</v>
      </c>
      <c r="J240" s="41" t="s">
        <v>133</v>
      </c>
      <c r="L240" s="50" t="s">
        <v>744</v>
      </c>
      <c r="M240" s="50" t="str">
        <f t="shared" si="9"/>
        <v>No</v>
      </c>
      <c r="N240" s="50" t="str">
        <f t="shared" si="10"/>
        <v>VARCHAR(10)</v>
      </c>
      <c r="O240" s="41" t="str">
        <f t="shared" si="11"/>
        <v>The time of the Measurement. This is present for backwards compatibility and will deprecated in an upcoming version</v>
      </c>
      <c r="Q240" s="44"/>
    </row>
    <row r="241" spans="1:17" ht="16.2" customHeight="1" x14ac:dyDescent="0.3">
      <c r="A241" s="44">
        <v>382</v>
      </c>
      <c r="B241" s="44">
        <v>18</v>
      </c>
      <c r="C241" s="44" t="s">
        <v>38</v>
      </c>
      <c r="D241" s="50" t="s">
        <v>678</v>
      </c>
      <c r="E241" s="56" t="s">
        <v>745</v>
      </c>
      <c r="F241" s="50" t="s">
        <v>215</v>
      </c>
      <c r="G241" s="50" t="s">
        <v>41</v>
      </c>
      <c r="H241" s="50" t="s">
        <v>197</v>
      </c>
      <c r="I241" s="41" t="s">
        <v>746</v>
      </c>
      <c r="J241" s="41" t="s">
        <v>697</v>
      </c>
      <c r="K241" s="41" t="s">
        <v>747</v>
      </c>
      <c r="L241" s="67" t="s">
        <v>2267</v>
      </c>
      <c r="M241" s="50" t="str">
        <f t="shared" si="9"/>
        <v/>
      </c>
      <c r="N241" s="50" t="str">
        <f t="shared" si="10"/>
        <v/>
      </c>
      <c r="O241" s="41" t="str">
        <f t="shared" si="11"/>
        <v>See additional details in the Mapping Comments column</v>
      </c>
      <c r="P241" s="68" t="s">
        <v>2379</v>
      </c>
      <c r="Q241" s="44" t="s">
        <v>2288</v>
      </c>
    </row>
    <row r="242" spans="1:17" ht="16.2" customHeight="1" x14ac:dyDescent="0.3">
      <c r="A242" s="44">
        <v>383</v>
      </c>
      <c r="B242" s="44">
        <v>19</v>
      </c>
      <c r="C242" s="44" t="s">
        <v>38</v>
      </c>
      <c r="D242" s="50" t="s">
        <v>678</v>
      </c>
      <c r="E242" s="50" t="s">
        <v>748</v>
      </c>
      <c r="F242" s="50" t="s">
        <v>215</v>
      </c>
      <c r="G242" s="50" t="s">
        <v>41</v>
      </c>
      <c r="H242" s="50" t="s">
        <v>42</v>
      </c>
      <c r="I242" s="41" t="s">
        <v>749</v>
      </c>
      <c r="J242" s="41" t="s">
        <v>44</v>
      </c>
      <c r="K242" s="41" t="s">
        <v>319</v>
      </c>
      <c r="L242" s="50" t="s">
        <v>750</v>
      </c>
      <c r="M242" s="50" t="str">
        <f t="shared" si="9"/>
        <v>No</v>
      </c>
      <c r="N242" s="50" t="str">
        <f t="shared" si="10"/>
        <v>INTEGER</v>
      </c>
      <c r="O242" s="41" t="str">
        <f t="shared" si="11"/>
        <v>A foreign key to a Measurement result represented as a Concept from the Standardized Vocabularies (e.g., positive/negative, present/absent, low/high, etc.).</v>
      </c>
      <c r="P242" s="41" t="s">
        <v>232</v>
      </c>
      <c r="Q242" s="44"/>
    </row>
    <row r="243" spans="1:17" ht="16.2" customHeight="1" x14ac:dyDescent="0.3">
      <c r="A243" s="44">
        <v>387</v>
      </c>
      <c r="B243" s="44">
        <v>20</v>
      </c>
      <c r="C243" s="44" t="s">
        <v>38</v>
      </c>
      <c r="D243" s="50" t="s">
        <v>678</v>
      </c>
      <c r="E243" s="50" t="s">
        <v>751</v>
      </c>
      <c r="F243" s="50" t="s">
        <v>302</v>
      </c>
      <c r="G243" s="50" t="s">
        <v>461</v>
      </c>
      <c r="H243" s="50" t="s">
        <v>42</v>
      </c>
      <c r="I243" s="41" t="s">
        <v>752</v>
      </c>
      <c r="J243" s="41" t="s">
        <v>133</v>
      </c>
      <c r="K243" s="41" t="s">
        <v>753</v>
      </c>
      <c r="L243" s="50" t="s">
        <v>754</v>
      </c>
      <c r="M243" s="50" t="str">
        <f t="shared" si="9"/>
        <v>No</v>
      </c>
      <c r="N243" s="50" t="str">
        <f t="shared" si="10"/>
        <v>FLOAT</v>
      </c>
      <c r="O243" s="41" t="str">
        <f t="shared" si="11"/>
        <v>A Measurement result where the result is expressed as a numeric value.</v>
      </c>
      <c r="Q243" s="44"/>
    </row>
    <row r="244" spans="1:17" ht="16.2" customHeight="1" x14ac:dyDescent="0.3">
      <c r="A244" s="44">
        <v>391</v>
      </c>
      <c r="B244" s="44">
        <v>21</v>
      </c>
      <c r="C244" s="44" t="s">
        <v>38</v>
      </c>
      <c r="D244" s="50" t="s">
        <v>678</v>
      </c>
      <c r="E244" s="50" t="s">
        <v>755</v>
      </c>
      <c r="F244" s="50" t="s">
        <v>222</v>
      </c>
      <c r="G244" s="50" t="s">
        <v>72</v>
      </c>
      <c r="H244" s="50" t="s">
        <v>756</v>
      </c>
      <c r="I244" s="41" t="s">
        <v>757</v>
      </c>
      <c r="J244" s="41" t="s">
        <v>726</v>
      </c>
      <c r="K244" s="41" t="s">
        <v>758</v>
      </c>
      <c r="L244" s="50" t="s">
        <v>759</v>
      </c>
      <c r="M244" s="50" t="str">
        <f t="shared" si="9"/>
        <v>No</v>
      </c>
      <c r="N244" s="50" t="str">
        <f t="shared" si="10"/>
        <v>INTEGER</v>
      </c>
      <c r="O244" s="41" t="str">
        <f t="shared" si="11"/>
        <v>A foreign key identifier to the predefined Concept in the Standardized Vocabularies reflecting the mathematical operator that is applied to the value_as_number. Operators are &lt;, &lt;=, =, &gt;=, &gt;.</v>
      </c>
      <c r="Q244" s="44"/>
    </row>
    <row r="245" spans="1:17" ht="16.2" customHeight="1" x14ac:dyDescent="0.3">
      <c r="A245" s="44">
        <v>410</v>
      </c>
      <c r="B245" s="44">
        <v>22</v>
      </c>
      <c r="C245" s="44" t="s">
        <v>38</v>
      </c>
      <c r="D245" s="50" t="s">
        <v>678</v>
      </c>
      <c r="E245" s="50" t="s">
        <v>760</v>
      </c>
      <c r="F245" s="50" t="s">
        <v>215</v>
      </c>
      <c r="G245" s="50" t="s">
        <v>41</v>
      </c>
      <c r="H245" s="50" t="s">
        <v>197</v>
      </c>
      <c r="I245" s="41" t="s">
        <v>761</v>
      </c>
      <c r="J245" s="41" t="s">
        <v>314</v>
      </c>
      <c r="K245" s="41" t="s">
        <v>762</v>
      </c>
      <c r="L245" s="50" t="s">
        <v>793</v>
      </c>
      <c r="M245" s="50" t="str">
        <f t="shared" si="9"/>
        <v>No</v>
      </c>
      <c r="N245" s="50" t="str">
        <f t="shared" si="10"/>
        <v>VARCHAR(50)</v>
      </c>
      <c r="O245" s="41" t="str">
        <f t="shared" si="11"/>
        <v>The source code for the unit as it appears in the source data. This code is mapped to a standard unit concept in the Standardized Vocabularies and the original code is stored here for reference.</v>
      </c>
      <c r="P245" s="41" t="s">
        <v>2373</v>
      </c>
      <c r="Q245" s="44"/>
    </row>
    <row r="246" spans="1:17" ht="16.2" customHeight="1" x14ac:dyDescent="0.3">
      <c r="A246" s="44">
        <v>415</v>
      </c>
      <c r="B246" s="44">
        <v>23</v>
      </c>
      <c r="C246" s="44" t="s">
        <v>38</v>
      </c>
      <c r="D246" s="50" t="s">
        <v>678</v>
      </c>
      <c r="E246" s="50" t="s">
        <v>764</v>
      </c>
      <c r="F246" s="50" t="s">
        <v>690</v>
      </c>
      <c r="G246" s="50" t="s">
        <v>447</v>
      </c>
      <c r="H246" s="50" t="s">
        <v>42</v>
      </c>
      <c r="I246" s="41" t="s">
        <v>765</v>
      </c>
      <c r="J246" s="41" t="s">
        <v>48</v>
      </c>
      <c r="L246" s="50" t="s">
        <v>766</v>
      </c>
      <c r="M246" s="50" t="str">
        <f t="shared" si="9"/>
        <v>No</v>
      </c>
      <c r="N246" s="50" t="str">
        <f t="shared" si="10"/>
        <v>FLOAT</v>
      </c>
      <c r="O246" s="41" t="str">
        <f t="shared" si="11"/>
        <v>The lower limit of the normal range of the Measurement result. The lower range is assumed to be of the same unit of measure as the Measurement value.</v>
      </c>
      <c r="Q246" s="44"/>
    </row>
    <row r="247" spans="1:17" ht="16.2" customHeight="1" x14ac:dyDescent="0.3">
      <c r="A247" s="44">
        <v>416</v>
      </c>
      <c r="B247" s="44">
        <v>24</v>
      </c>
      <c r="C247" s="44" t="s">
        <v>38</v>
      </c>
      <c r="D247" s="50" t="s">
        <v>678</v>
      </c>
      <c r="E247" s="50" t="s">
        <v>767</v>
      </c>
      <c r="F247" s="50" t="s">
        <v>222</v>
      </c>
      <c r="G247" s="50" t="s">
        <v>72</v>
      </c>
      <c r="H247" s="50" t="s">
        <v>768</v>
      </c>
      <c r="I247" s="41" t="s">
        <v>769</v>
      </c>
      <c r="J247" s="41" t="s">
        <v>770</v>
      </c>
      <c r="L247" s="50" t="s">
        <v>62</v>
      </c>
      <c r="M247" s="50" t="str">
        <f t="shared" si="9"/>
        <v/>
      </c>
      <c r="N247" s="50" t="str">
        <f t="shared" si="10"/>
        <v/>
      </c>
      <c r="O247" s="41" t="str">
        <f t="shared" si="11"/>
        <v/>
      </c>
      <c r="P247" s="45" t="s">
        <v>2377</v>
      </c>
      <c r="Q247" s="44"/>
    </row>
    <row r="248" spans="1:17" ht="16.2" customHeight="1" x14ac:dyDescent="0.3">
      <c r="A248" s="44">
        <v>420</v>
      </c>
      <c r="B248" s="44">
        <v>25</v>
      </c>
      <c r="C248" s="44" t="s">
        <v>38</v>
      </c>
      <c r="D248" s="50" t="s">
        <v>678</v>
      </c>
      <c r="E248" s="50" t="s">
        <v>771</v>
      </c>
      <c r="F248" s="50" t="s">
        <v>690</v>
      </c>
      <c r="G248" s="50" t="s">
        <v>447</v>
      </c>
      <c r="H248" s="50" t="s">
        <v>42</v>
      </c>
      <c r="I248" s="41" t="s">
        <v>772</v>
      </c>
      <c r="J248" s="41" t="s">
        <v>773</v>
      </c>
      <c r="L248" s="50" t="s">
        <v>774</v>
      </c>
      <c r="M248" s="50" t="str">
        <f t="shared" si="9"/>
        <v>No</v>
      </c>
      <c r="N248" s="50" t="str">
        <f t="shared" si="10"/>
        <v>FLOAT</v>
      </c>
      <c r="O248" s="41" t="str">
        <f t="shared" si="11"/>
        <v>The upper limit of the normal range of the Measurement. The upper range is assumed to be of the same unit of measure as the Measurement value.</v>
      </c>
      <c r="Q248" s="44"/>
    </row>
    <row r="249" spans="1:17" ht="16.2" customHeight="1" x14ac:dyDescent="0.3">
      <c r="A249" s="44">
        <v>421</v>
      </c>
      <c r="B249" s="44">
        <v>26</v>
      </c>
      <c r="C249" s="44" t="s">
        <v>38</v>
      </c>
      <c r="D249" s="50" t="s">
        <v>678</v>
      </c>
      <c r="E249" s="50" t="s">
        <v>775</v>
      </c>
      <c r="F249" s="50" t="s">
        <v>222</v>
      </c>
      <c r="G249" s="50" t="s">
        <v>72</v>
      </c>
      <c r="H249" s="50" t="s">
        <v>776</v>
      </c>
      <c r="I249" s="41" t="s">
        <v>777</v>
      </c>
      <c r="J249" s="41" t="s">
        <v>770</v>
      </c>
      <c r="L249" s="50" t="s">
        <v>62</v>
      </c>
      <c r="M249" s="50" t="str">
        <f t="shared" si="9"/>
        <v/>
      </c>
      <c r="N249" s="50" t="str">
        <f t="shared" si="10"/>
        <v/>
      </c>
      <c r="O249" s="41" t="str">
        <f t="shared" si="11"/>
        <v/>
      </c>
      <c r="P249" s="45" t="s">
        <v>2377</v>
      </c>
      <c r="Q249" s="44"/>
    </row>
    <row r="250" spans="1:17" ht="16.2" customHeight="1" x14ac:dyDescent="0.3">
      <c r="A250" s="44">
        <v>425</v>
      </c>
      <c r="B250" s="44">
        <v>27</v>
      </c>
      <c r="C250" s="44" t="s">
        <v>38</v>
      </c>
      <c r="D250" s="50" t="s">
        <v>678</v>
      </c>
      <c r="E250" s="50" t="s">
        <v>778</v>
      </c>
      <c r="F250" s="50" t="s">
        <v>222</v>
      </c>
      <c r="G250" s="50" t="s">
        <v>72</v>
      </c>
      <c r="H250" s="50" t="s">
        <v>779</v>
      </c>
      <c r="I250" s="41" t="s">
        <v>780</v>
      </c>
      <c r="J250" s="41" t="s">
        <v>225</v>
      </c>
      <c r="L250" s="50" t="s">
        <v>62</v>
      </c>
      <c r="M250" s="50" t="str">
        <f t="shared" si="9"/>
        <v/>
      </c>
      <c r="N250" s="50" t="str">
        <f t="shared" si="10"/>
        <v/>
      </c>
      <c r="O250" s="41" t="str">
        <f t="shared" si="11"/>
        <v/>
      </c>
      <c r="P250" s="45" t="s">
        <v>2377</v>
      </c>
      <c r="Q250" s="44"/>
    </row>
    <row r="251" spans="1:17" ht="16.2" customHeight="1" x14ac:dyDescent="0.3">
      <c r="A251" s="44">
        <v>426</v>
      </c>
      <c r="B251" s="44">
        <v>28</v>
      </c>
      <c r="C251" s="44" t="s">
        <v>38</v>
      </c>
      <c r="D251" s="50" t="s">
        <v>678</v>
      </c>
      <c r="E251" s="67" t="s">
        <v>781</v>
      </c>
      <c r="F251" s="50" t="s">
        <v>215</v>
      </c>
      <c r="G251" s="50" t="s">
        <v>41</v>
      </c>
      <c r="H251" s="50" t="s">
        <v>42</v>
      </c>
      <c r="I251" s="41" t="s">
        <v>782</v>
      </c>
      <c r="J251" s="41" t="s">
        <v>44</v>
      </c>
      <c r="L251" s="50" t="s">
        <v>2267</v>
      </c>
      <c r="M251" s="50" t="str">
        <f t="shared" si="9"/>
        <v/>
      </c>
      <c r="N251" s="50" t="str">
        <f t="shared" si="10"/>
        <v/>
      </c>
      <c r="O251" s="41" t="str">
        <f t="shared" si="11"/>
        <v>See additional details in the Mapping Comments column</v>
      </c>
      <c r="P251" s="41" t="s">
        <v>2378</v>
      </c>
      <c r="Q251" s="44" t="s">
        <v>2287</v>
      </c>
    </row>
    <row r="252" spans="1:17" ht="16.2" customHeight="1" x14ac:dyDescent="0.3">
      <c r="A252" s="44">
        <v>427</v>
      </c>
      <c r="B252" s="44">
        <v>29</v>
      </c>
      <c r="C252" s="44" t="s">
        <v>38</v>
      </c>
      <c r="D252" s="50" t="s">
        <v>678</v>
      </c>
      <c r="E252" s="50" t="s">
        <v>783</v>
      </c>
      <c r="F252" s="50" t="s">
        <v>215</v>
      </c>
      <c r="G252" s="50" t="s">
        <v>41</v>
      </c>
      <c r="H252" s="50" t="s">
        <v>42</v>
      </c>
      <c r="I252" s="41" t="s">
        <v>784</v>
      </c>
      <c r="J252" s="41" t="s">
        <v>44</v>
      </c>
      <c r="L252" s="50" t="s">
        <v>2262</v>
      </c>
      <c r="M252" s="50" t="str">
        <f t="shared" si="9"/>
        <v/>
      </c>
      <c r="N252" s="50" t="str">
        <f t="shared" si="10"/>
        <v/>
      </c>
      <c r="O252" s="41" t="str">
        <f t="shared" si="11"/>
        <v>Value does not need to be stored in OMOP.</v>
      </c>
      <c r="Q252" s="44" t="s">
        <v>2289</v>
      </c>
    </row>
    <row r="253" spans="1:17" ht="16.2" customHeight="1" x14ac:dyDescent="0.3">
      <c r="A253" s="44">
        <v>428</v>
      </c>
      <c r="B253" s="44">
        <v>30</v>
      </c>
      <c r="C253" s="44" t="s">
        <v>38</v>
      </c>
      <c r="D253" s="50" t="s">
        <v>678</v>
      </c>
      <c r="E253" s="50" t="s">
        <v>786</v>
      </c>
      <c r="F253" s="50" t="s">
        <v>215</v>
      </c>
      <c r="G253" s="50" t="s">
        <v>41</v>
      </c>
      <c r="H253" s="50" t="s">
        <v>42</v>
      </c>
      <c r="I253" s="41" t="s">
        <v>787</v>
      </c>
      <c r="J253" s="41" t="s">
        <v>44</v>
      </c>
      <c r="L253" s="50" t="s">
        <v>2262</v>
      </c>
      <c r="M253" s="50" t="str">
        <f t="shared" si="9"/>
        <v/>
      </c>
      <c r="N253" s="50" t="str">
        <f t="shared" si="10"/>
        <v/>
      </c>
      <c r="O253" s="41" t="str">
        <f t="shared" si="11"/>
        <v>Value does not need to be stored in OMOP.</v>
      </c>
      <c r="Q253" s="44" t="s">
        <v>2289</v>
      </c>
    </row>
    <row r="254" spans="1:17" ht="16.2" customHeight="1" x14ac:dyDescent="0.3">
      <c r="A254" s="44">
        <v>429</v>
      </c>
      <c r="B254" s="44">
        <v>31</v>
      </c>
      <c r="C254" s="44" t="s">
        <v>38</v>
      </c>
      <c r="D254" s="50" t="s">
        <v>678</v>
      </c>
      <c r="E254" s="56" t="s">
        <v>788</v>
      </c>
      <c r="F254" s="50" t="s">
        <v>215</v>
      </c>
      <c r="G254" s="50" t="s">
        <v>41</v>
      </c>
      <c r="H254" s="50" t="s">
        <v>42</v>
      </c>
      <c r="I254" s="41" t="s">
        <v>789</v>
      </c>
      <c r="J254" s="41" t="s">
        <v>44</v>
      </c>
      <c r="L254" s="67" t="s">
        <v>2267</v>
      </c>
      <c r="M254" s="50" t="str">
        <f t="shared" si="9"/>
        <v/>
      </c>
      <c r="N254" s="50" t="str">
        <f t="shared" si="10"/>
        <v/>
      </c>
      <c r="O254" s="41" t="str">
        <f t="shared" si="11"/>
        <v>See additional details in the Mapping Comments column</v>
      </c>
      <c r="P254" s="68" t="s">
        <v>2386</v>
      </c>
      <c r="Q254" s="44" t="s">
        <v>2287</v>
      </c>
    </row>
    <row r="255" spans="1:17" ht="16.2" customHeight="1" x14ac:dyDescent="0.3">
      <c r="A255" s="44">
        <v>430</v>
      </c>
      <c r="B255" s="44">
        <v>32</v>
      </c>
      <c r="C255" s="44" t="s">
        <v>38</v>
      </c>
      <c r="D255" s="50" t="s">
        <v>678</v>
      </c>
      <c r="E255" s="50" t="s">
        <v>791</v>
      </c>
      <c r="F255" s="50" t="s">
        <v>215</v>
      </c>
      <c r="G255" s="50" t="s">
        <v>41</v>
      </c>
      <c r="H255" s="50" t="s">
        <v>42</v>
      </c>
      <c r="I255" s="41" t="s">
        <v>792</v>
      </c>
      <c r="J255" s="41" t="s">
        <v>44</v>
      </c>
      <c r="L255" s="50" t="s">
        <v>2262</v>
      </c>
      <c r="M255" s="50" t="str">
        <f t="shared" si="9"/>
        <v/>
      </c>
      <c r="N255" s="50" t="str">
        <f t="shared" si="10"/>
        <v/>
      </c>
      <c r="O255" s="41" t="str">
        <f t="shared" si="11"/>
        <v>Value does not need to be stored in OMOP.</v>
      </c>
      <c r="Q255" s="44" t="s">
        <v>2289</v>
      </c>
    </row>
    <row r="256" spans="1:17" ht="16.2" customHeight="1" x14ac:dyDescent="0.3">
      <c r="A256" s="44">
        <v>431</v>
      </c>
      <c r="B256" s="44">
        <v>33</v>
      </c>
      <c r="C256" s="44" t="s">
        <v>38</v>
      </c>
      <c r="D256" s="50" t="s">
        <v>678</v>
      </c>
      <c r="E256" s="50" t="s">
        <v>794</v>
      </c>
      <c r="F256" s="50" t="s">
        <v>215</v>
      </c>
      <c r="G256" s="50" t="s">
        <v>41</v>
      </c>
      <c r="H256" s="50" t="s">
        <v>42</v>
      </c>
      <c r="I256" s="41" t="s">
        <v>795</v>
      </c>
      <c r="J256" s="41" t="s">
        <v>44</v>
      </c>
      <c r="L256" s="50" t="s">
        <v>2262</v>
      </c>
      <c r="M256" s="50" t="str">
        <f t="shared" si="9"/>
        <v/>
      </c>
      <c r="N256" s="50" t="str">
        <f t="shared" si="10"/>
        <v/>
      </c>
      <c r="O256" s="41" t="str">
        <f t="shared" si="11"/>
        <v>Value does not need to be stored in OMOP.</v>
      </c>
      <c r="Q256" s="43" t="s">
        <v>2303</v>
      </c>
    </row>
    <row r="257" spans="1:17" ht="16.2" customHeight="1" x14ac:dyDescent="0.3">
      <c r="A257" s="44">
        <v>432</v>
      </c>
      <c r="B257" s="44">
        <v>34</v>
      </c>
      <c r="C257" s="44" t="s">
        <v>38</v>
      </c>
      <c r="D257" s="50" t="s">
        <v>678</v>
      </c>
      <c r="E257" s="50" t="s">
        <v>796</v>
      </c>
      <c r="F257" s="50" t="s">
        <v>215</v>
      </c>
      <c r="G257" s="50" t="s">
        <v>41</v>
      </c>
      <c r="H257" s="50" t="s">
        <v>42</v>
      </c>
      <c r="I257" s="41" t="s">
        <v>797</v>
      </c>
      <c r="J257" s="41" t="s">
        <v>44</v>
      </c>
      <c r="L257" s="50" t="s">
        <v>2262</v>
      </c>
      <c r="M257" s="50" t="str">
        <f t="shared" si="9"/>
        <v/>
      </c>
      <c r="N257" s="50" t="str">
        <f t="shared" si="10"/>
        <v/>
      </c>
      <c r="O257" s="41" t="str">
        <f t="shared" si="11"/>
        <v>Value does not need to be stored in OMOP.</v>
      </c>
      <c r="Q257" s="43" t="s">
        <v>2303</v>
      </c>
    </row>
    <row r="258" spans="1:17" ht="16.2" customHeight="1" x14ac:dyDescent="0.3">
      <c r="A258" s="44">
        <v>1001</v>
      </c>
      <c r="B258" s="44">
        <v>0</v>
      </c>
      <c r="C258" s="44" t="s">
        <v>426</v>
      </c>
      <c r="D258" s="50" t="s">
        <v>798</v>
      </c>
      <c r="I258" s="41" t="s">
        <v>799</v>
      </c>
      <c r="L258" s="50" t="s">
        <v>800</v>
      </c>
      <c r="M258" s="50" t="str">
        <f t="shared" si="9"/>
        <v/>
      </c>
      <c r="N258" s="50" t="str">
        <f t="shared" si="10"/>
        <v/>
      </c>
      <c r="O258" s="41" t="str">
        <f t="shared" si="11"/>
        <v>The LOCATION table represents a generic way to capture physical location or address information of Persons</v>
      </c>
      <c r="P258" s="41" t="s">
        <v>801</v>
      </c>
      <c r="Q258" s="44"/>
    </row>
    <row r="259" spans="1:17" ht="16.2" customHeight="1" x14ac:dyDescent="0.3">
      <c r="A259" s="44">
        <v>1003</v>
      </c>
      <c r="B259" s="44">
        <v>1</v>
      </c>
      <c r="C259" s="44" t="s">
        <v>426</v>
      </c>
      <c r="D259" s="50" t="s">
        <v>798</v>
      </c>
      <c r="E259" s="50" t="s">
        <v>802</v>
      </c>
      <c r="F259" s="50" t="s">
        <v>40</v>
      </c>
      <c r="G259" s="50" t="s">
        <v>41</v>
      </c>
      <c r="H259" s="50" t="s">
        <v>42</v>
      </c>
      <c r="I259" s="41" t="s">
        <v>803</v>
      </c>
      <c r="J259" s="41" t="s">
        <v>44</v>
      </c>
      <c r="L259" s="50" t="s">
        <v>804</v>
      </c>
      <c r="M259" s="50" t="str">
        <f t="shared" ref="M259:M322" si="12">IF(_xlfn.IFNA(VLOOKUP(L259,omop_tbl_col_def,3,FALSE),"")=0,"",_xlfn.IFNA(VLOOKUP(L259,omop_tbl_col_def,3,FALSE),""))</f>
        <v>Yes</v>
      </c>
      <c r="N259" s="50" t="str">
        <f t="shared" ref="N259:N322" si="13">IF(_xlfn.IFNA(VLOOKUP(L259,omop_tbl_col_def,4,FALSE),"")=0,"",_xlfn.IFNA(VLOOKUP(L259,omop_tbl_col_def,4,FALSE),""))</f>
        <v>INTEGER</v>
      </c>
      <c r="O259" s="41" t="str">
        <f t="shared" ref="O259:O322" si="14">IF(_xlfn.IFNA(VLOOKUP(L259,omop_tbl_col_def,2,FALSE),"")=0,"",_xlfn.IFNA(VLOOKUP(L259,omop_tbl_col_def,2,FALSE),""))</f>
        <v>A unique identifier for each geographic location.</v>
      </c>
      <c r="Q259" s="44"/>
    </row>
    <row r="260" spans="1:17" ht="16.2" customHeight="1" x14ac:dyDescent="0.3">
      <c r="A260" s="44">
        <v>1004</v>
      </c>
      <c r="B260" s="44">
        <v>2</v>
      </c>
      <c r="C260" s="44" t="s">
        <v>426</v>
      </c>
      <c r="D260" s="50" t="s">
        <v>798</v>
      </c>
      <c r="E260" s="50" t="s">
        <v>46</v>
      </c>
      <c r="F260" s="50" t="s">
        <v>40</v>
      </c>
      <c r="G260" s="50" t="s">
        <v>41</v>
      </c>
      <c r="H260" s="50" t="s">
        <v>42</v>
      </c>
      <c r="I260" s="41" t="s">
        <v>217</v>
      </c>
      <c r="J260" s="41" t="s">
        <v>48</v>
      </c>
      <c r="K260" s="41" t="s">
        <v>574</v>
      </c>
      <c r="M260" s="50" t="str">
        <f t="shared" si="12"/>
        <v/>
      </c>
      <c r="N260" s="50" t="str">
        <f t="shared" si="13"/>
        <v/>
      </c>
      <c r="O260" s="41" t="str">
        <f t="shared" si="14"/>
        <v/>
      </c>
      <c r="P260" s="41" t="s">
        <v>805</v>
      </c>
      <c r="Q260" s="44"/>
    </row>
    <row r="261" spans="1:17" ht="16.2" customHeight="1" x14ac:dyDescent="0.3">
      <c r="A261" s="44">
        <v>1008</v>
      </c>
      <c r="B261" s="44">
        <v>3</v>
      </c>
      <c r="C261" s="44" t="s">
        <v>426</v>
      </c>
      <c r="D261" s="50" t="s">
        <v>798</v>
      </c>
      <c r="E261" s="50" t="s">
        <v>806</v>
      </c>
      <c r="F261" s="50" t="s">
        <v>71</v>
      </c>
      <c r="G261" s="50" t="s">
        <v>72</v>
      </c>
      <c r="H261" s="50" t="s">
        <v>807</v>
      </c>
      <c r="I261" s="41" t="s">
        <v>808</v>
      </c>
      <c r="J261" s="41" t="s">
        <v>809</v>
      </c>
      <c r="K261" s="41" t="s">
        <v>810</v>
      </c>
      <c r="L261" s="50" t="s">
        <v>62</v>
      </c>
      <c r="M261" s="50" t="str">
        <f t="shared" si="12"/>
        <v/>
      </c>
      <c r="N261" s="50" t="str">
        <f t="shared" si="13"/>
        <v/>
      </c>
      <c r="O261" s="41" t="str">
        <f t="shared" si="14"/>
        <v/>
      </c>
      <c r="Q261" s="44"/>
    </row>
    <row r="262" spans="1:17" ht="16.2" customHeight="1" x14ac:dyDescent="0.3">
      <c r="A262" s="44">
        <v>1012</v>
      </c>
      <c r="B262" s="44">
        <v>4</v>
      </c>
      <c r="C262" s="44" t="s">
        <v>426</v>
      </c>
      <c r="D262" s="50" t="s">
        <v>798</v>
      </c>
      <c r="E262" s="50" t="s">
        <v>811</v>
      </c>
      <c r="F262" s="50" t="s">
        <v>71</v>
      </c>
      <c r="G262" s="50" t="s">
        <v>72</v>
      </c>
      <c r="H262" s="50" t="s">
        <v>812</v>
      </c>
      <c r="I262" s="41" t="s">
        <v>813</v>
      </c>
      <c r="J262" s="41" t="s">
        <v>809</v>
      </c>
      <c r="K262" s="41" t="s">
        <v>814</v>
      </c>
      <c r="L262" s="50" t="s">
        <v>62</v>
      </c>
      <c r="M262" s="50" t="str">
        <f t="shared" si="12"/>
        <v/>
      </c>
      <c r="N262" s="50" t="str">
        <f t="shared" si="13"/>
        <v/>
      </c>
      <c r="O262" s="41" t="str">
        <f t="shared" si="14"/>
        <v/>
      </c>
      <c r="Q262" s="44"/>
    </row>
    <row r="263" spans="1:17" ht="16.2" customHeight="1" x14ac:dyDescent="0.3">
      <c r="A263" s="44">
        <v>1014</v>
      </c>
      <c r="B263" s="44">
        <v>5</v>
      </c>
      <c r="C263" s="44" t="s">
        <v>426</v>
      </c>
      <c r="D263" s="50" t="s">
        <v>798</v>
      </c>
      <c r="E263" s="50" t="s">
        <v>815</v>
      </c>
      <c r="F263" s="50" t="s">
        <v>71</v>
      </c>
      <c r="G263" s="50" t="s">
        <v>72</v>
      </c>
      <c r="H263" s="50" t="s">
        <v>192</v>
      </c>
      <c r="I263" s="41" t="s">
        <v>816</v>
      </c>
      <c r="J263" s="41" t="s">
        <v>44</v>
      </c>
      <c r="K263" s="41" t="s">
        <v>817</v>
      </c>
      <c r="L263" s="50" t="s">
        <v>62</v>
      </c>
      <c r="M263" s="50" t="str">
        <f t="shared" si="12"/>
        <v/>
      </c>
      <c r="N263" s="50" t="str">
        <f t="shared" si="13"/>
        <v/>
      </c>
      <c r="O263" s="41" t="str">
        <f t="shared" si="14"/>
        <v/>
      </c>
      <c r="Q263" s="44"/>
    </row>
    <row r="264" spans="1:17" ht="16.2" customHeight="1" x14ac:dyDescent="0.3">
      <c r="A264" s="44">
        <v>1019</v>
      </c>
      <c r="B264" s="44">
        <v>6</v>
      </c>
      <c r="C264" s="44" t="s">
        <v>426</v>
      </c>
      <c r="D264" s="50" t="s">
        <v>798</v>
      </c>
      <c r="E264" s="50" t="s">
        <v>818</v>
      </c>
      <c r="F264" s="50" t="s">
        <v>40</v>
      </c>
      <c r="G264" s="50" t="s">
        <v>41</v>
      </c>
      <c r="H264" s="50" t="s">
        <v>42</v>
      </c>
      <c r="I264" s="41" t="s">
        <v>819</v>
      </c>
      <c r="J264" s="41" t="s">
        <v>820</v>
      </c>
      <c r="L264" s="50" t="s">
        <v>821</v>
      </c>
      <c r="M264" s="50" t="str">
        <f t="shared" si="12"/>
        <v>No</v>
      </c>
      <c r="N264" s="50" t="str">
        <f t="shared" si="13"/>
        <v>VARCHAR(50)</v>
      </c>
      <c r="O264" s="41" t="str">
        <f t="shared" si="14"/>
        <v>The city field as it appears in the source data.</v>
      </c>
      <c r="Q264" s="44"/>
    </row>
    <row r="265" spans="1:17" ht="16.2" customHeight="1" x14ac:dyDescent="0.3">
      <c r="A265" s="44">
        <v>1020</v>
      </c>
      <c r="B265" s="44">
        <v>7</v>
      </c>
      <c r="C265" s="44" t="s">
        <v>426</v>
      </c>
      <c r="D265" s="50" t="s">
        <v>798</v>
      </c>
      <c r="E265" s="50" t="s">
        <v>822</v>
      </c>
      <c r="F265" s="50" t="s">
        <v>71</v>
      </c>
      <c r="G265" s="50" t="s">
        <v>72</v>
      </c>
      <c r="H265" s="50" t="s">
        <v>823</v>
      </c>
      <c r="I265" s="41" t="s">
        <v>824</v>
      </c>
      <c r="J265" s="41" t="s">
        <v>44</v>
      </c>
      <c r="L265" s="50" t="s">
        <v>825</v>
      </c>
      <c r="M265" s="50" t="str">
        <f t="shared" si="12"/>
        <v>No</v>
      </c>
      <c r="N265" s="50" t="str">
        <f t="shared" si="13"/>
        <v>VARCHAR(2)</v>
      </c>
      <c r="O265" s="41" t="str">
        <f t="shared" si="14"/>
        <v>The state field as it appears in the source data.</v>
      </c>
      <c r="Q265" s="44"/>
    </row>
    <row r="266" spans="1:17" ht="16.2" customHeight="1" x14ac:dyDescent="0.3">
      <c r="A266" s="44">
        <v>1021</v>
      </c>
      <c r="B266" s="44">
        <v>8</v>
      </c>
      <c r="C266" s="44" t="s">
        <v>426</v>
      </c>
      <c r="D266" s="50" t="s">
        <v>798</v>
      </c>
      <c r="E266" s="50" t="s">
        <v>826</v>
      </c>
      <c r="F266" s="50" t="s">
        <v>354</v>
      </c>
      <c r="G266" s="50" t="s">
        <v>355</v>
      </c>
      <c r="H266" s="50" t="s">
        <v>42</v>
      </c>
      <c r="I266" s="41" t="s">
        <v>827</v>
      </c>
      <c r="J266" s="41" t="s">
        <v>44</v>
      </c>
      <c r="L266" s="50" t="s">
        <v>359</v>
      </c>
      <c r="M266" s="50" t="str">
        <f t="shared" si="12"/>
        <v>No</v>
      </c>
      <c r="N266" s="50" t="str">
        <f t="shared" si="13"/>
        <v>VARCHAR(9)</v>
      </c>
      <c r="O266" s="41" t="str">
        <f t="shared" si="14"/>
        <v>The zip or postal code.</v>
      </c>
      <c r="Q266" s="44"/>
    </row>
    <row r="267" spans="1:17" ht="16.2" customHeight="1" x14ac:dyDescent="0.3">
      <c r="A267" s="44">
        <v>1022</v>
      </c>
      <c r="B267" s="44">
        <v>9</v>
      </c>
      <c r="C267" s="44" t="s">
        <v>426</v>
      </c>
      <c r="D267" s="50" t="s">
        <v>798</v>
      </c>
      <c r="E267" s="50" t="s">
        <v>828</v>
      </c>
      <c r="F267" s="50" t="s">
        <v>829</v>
      </c>
      <c r="G267" s="50" t="s">
        <v>830</v>
      </c>
      <c r="H267" s="50" t="s">
        <v>42</v>
      </c>
      <c r="I267" s="41" t="s">
        <v>831</v>
      </c>
      <c r="J267" s="41" t="s">
        <v>44</v>
      </c>
      <c r="K267" s="41" t="s">
        <v>832</v>
      </c>
      <c r="L267" s="50" t="s">
        <v>359</v>
      </c>
      <c r="M267" s="50" t="str">
        <f t="shared" si="12"/>
        <v>No</v>
      </c>
      <c r="N267" s="50" t="str">
        <f t="shared" si="13"/>
        <v>VARCHAR(9)</v>
      </c>
      <c r="O267" s="41" t="str">
        <f t="shared" si="14"/>
        <v>The zip or postal code.</v>
      </c>
      <c r="Q267" s="44"/>
    </row>
    <row r="268" spans="1:17" ht="16.2" customHeight="1" x14ac:dyDescent="0.3">
      <c r="A268" s="44">
        <v>1023</v>
      </c>
      <c r="B268" s="44">
        <v>10</v>
      </c>
      <c r="C268" s="44" t="s">
        <v>426</v>
      </c>
      <c r="D268" s="50" t="s">
        <v>798</v>
      </c>
      <c r="E268" s="50" t="s">
        <v>833</v>
      </c>
      <c r="F268" s="50" t="s">
        <v>230</v>
      </c>
      <c r="G268" s="50" t="s">
        <v>58</v>
      </c>
      <c r="H268" s="50" t="s">
        <v>42</v>
      </c>
      <c r="I268" s="41" t="s">
        <v>834</v>
      </c>
      <c r="J268" s="41" t="s">
        <v>809</v>
      </c>
      <c r="K268" s="41" t="s">
        <v>835</v>
      </c>
      <c r="L268" s="50" t="s">
        <v>62</v>
      </c>
      <c r="M268" s="50" t="str">
        <f t="shared" si="12"/>
        <v/>
      </c>
      <c r="N268" s="50" t="str">
        <f t="shared" si="13"/>
        <v/>
      </c>
      <c r="O268" s="41" t="str">
        <f t="shared" si="14"/>
        <v/>
      </c>
      <c r="Q268" s="44" t="s">
        <v>2286</v>
      </c>
    </row>
    <row r="269" spans="1:17" ht="16.2" customHeight="1" x14ac:dyDescent="0.3">
      <c r="A269" s="44">
        <v>1027</v>
      </c>
      <c r="B269" s="44">
        <v>11</v>
      </c>
      <c r="C269" s="44" t="s">
        <v>426</v>
      </c>
      <c r="D269" s="50" t="s">
        <v>798</v>
      </c>
      <c r="E269" s="50" t="s">
        <v>836</v>
      </c>
      <c r="F269" s="50" t="s">
        <v>230</v>
      </c>
      <c r="G269" s="50" t="s">
        <v>58</v>
      </c>
      <c r="H269" s="50" t="s">
        <v>42</v>
      </c>
      <c r="I269" s="41" t="s">
        <v>837</v>
      </c>
      <c r="J269" s="41" t="s">
        <v>809</v>
      </c>
      <c r="K269" s="41" t="s">
        <v>838</v>
      </c>
      <c r="L269" s="50" t="s">
        <v>62</v>
      </c>
      <c r="M269" s="50" t="str">
        <f t="shared" si="12"/>
        <v/>
      </c>
      <c r="N269" s="50" t="str">
        <f t="shared" si="13"/>
        <v/>
      </c>
      <c r="O269" s="41" t="str">
        <f t="shared" si="14"/>
        <v/>
      </c>
      <c r="Q269" s="44"/>
    </row>
    <row r="270" spans="1:17" ht="16.8" customHeight="1" x14ac:dyDescent="0.3">
      <c r="A270" s="44">
        <v>806</v>
      </c>
      <c r="B270" s="44">
        <v>0</v>
      </c>
      <c r="C270" s="44" t="s">
        <v>38</v>
      </c>
      <c r="D270" s="50" t="s">
        <v>839</v>
      </c>
      <c r="I270" s="41" t="s">
        <v>840</v>
      </c>
      <c r="L270" s="50" t="s">
        <v>276</v>
      </c>
      <c r="M270" s="50" t="str">
        <f t="shared" si="12"/>
        <v/>
      </c>
      <c r="N270" s="50" t="str">
        <f t="shared" si="13"/>
        <v/>
      </c>
      <c r="O270" s="41" t="str">
        <f t="shared" si="14"/>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270" s="41" t="s">
        <v>2325</v>
      </c>
      <c r="Q270" s="43" t="s">
        <v>2363</v>
      </c>
    </row>
    <row r="271" spans="1:17" ht="16.2" customHeight="1" x14ac:dyDescent="0.3">
      <c r="A271" s="44">
        <v>808</v>
      </c>
      <c r="B271" s="44">
        <v>1</v>
      </c>
      <c r="C271" s="44" t="s">
        <v>38</v>
      </c>
      <c r="D271" s="50" t="s">
        <v>839</v>
      </c>
      <c r="E271" s="50" t="s">
        <v>841</v>
      </c>
      <c r="F271" s="50" t="s">
        <v>40</v>
      </c>
      <c r="G271" s="50" t="s">
        <v>41</v>
      </c>
      <c r="H271" s="50" t="s">
        <v>42</v>
      </c>
      <c r="I271" s="41" t="s">
        <v>842</v>
      </c>
      <c r="J271" s="41" t="s">
        <v>44</v>
      </c>
      <c r="L271" s="50" t="s">
        <v>279</v>
      </c>
      <c r="M271" s="50" t="str">
        <f t="shared" si="12"/>
        <v>Yes</v>
      </c>
      <c r="N271" s="50" t="str">
        <f t="shared" si="13"/>
        <v>INTEGER</v>
      </c>
      <c r="O271" s="41" t="str">
        <f t="shared" si="14"/>
        <v>A system-generated unique identifier for each Drug utilization event.</v>
      </c>
      <c r="P271" s="41" t="s">
        <v>2331</v>
      </c>
      <c r="Q271" s="44"/>
    </row>
    <row r="272" spans="1:17" ht="16.2" customHeight="1" x14ac:dyDescent="0.3">
      <c r="A272" s="44">
        <v>809</v>
      </c>
      <c r="B272" s="44">
        <v>2</v>
      </c>
      <c r="C272" s="44" t="s">
        <v>38</v>
      </c>
      <c r="D272" s="50" t="s">
        <v>839</v>
      </c>
      <c r="E272" s="50" t="s">
        <v>46</v>
      </c>
      <c r="F272" s="50" t="s">
        <v>40</v>
      </c>
      <c r="G272" s="50" t="s">
        <v>41</v>
      </c>
      <c r="H272" s="50" t="s">
        <v>42</v>
      </c>
      <c r="I272" s="41" t="s">
        <v>603</v>
      </c>
      <c r="J272" s="41" t="s">
        <v>48</v>
      </c>
      <c r="K272" s="41" t="s">
        <v>281</v>
      </c>
      <c r="L272" s="50" t="s">
        <v>282</v>
      </c>
      <c r="M272" s="50" t="str">
        <f t="shared" si="12"/>
        <v>Yes</v>
      </c>
      <c r="N272" s="50" t="str">
        <f t="shared" si="13"/>
        <v>INTEGER</v>
      </c>
      <c r="O272" s="41" t="str">
        <f t="shared" si="14"/>
        <v>A foreign key identifier to the person who is subjected to the Drug. The demographic details of that person are stored in the person table.</v>
      </c>
      <c r="Q272" s="44"/>
    </row>
    <row r="273" spans="1:17" ht="16.2" customHeight="1" x14ac:dyDescent="0.3">
      <c r="A273" s="44">
        <v>810</v>
      </c>
      <c r="B273" s="44">
        <v>3</v>
      </c>
      <c r="C273" s="44" t="s">
        <v>38</v>
      </c>
      <c r="D273" s="50" t="s">
        <v>839</v>
      </c>
      <c r="E273" s="50" t="s">
        <v>51</v>
      </c>
      <c r="F273" s="50" t="s">
        <v>40</v>
      </c>
      <c r="G273" s="50" t="s">
        <v>41</v>
      </c>
      <c r="H273" s="50" t="s">
        <v>42</v>
      </c>
      <c r="I273" s="41" t="s">
        <v>843</v>
      </c>
      <c r="J273" s="41" t="s">
        <v>48</v>
      </c>
      <c r="K273" s="41" t="s">
        <v>844</v>
      </c>
      <c r="L273" s="50" t="s">
        <v>606</v>
      </c>
      <c r="M273" s="50" t="str">
        <f t="shared" si="12"/>
        <v>No</v>
      </c>
      <c r="N273" s="50" t="str">
        <f t="shared" si="13"/>
        <v>INTEGER</v>
      </c>
      <c r="O273" s="41" t="str">
        <f t="shared" si="14"/>
        <v>A foreign key to the Visit in the VISIT_OCCURRENCE table during which the Drug Exposure was initiated.</v>
      </c>
      <c r="Q273" s="44"/>
    </row>
    <row r="274" spans="1:17" ht="16.2" customHeight="1" x14ac:dyDescent="0.3">
      <c r="A274" s="44">
        <v>811</v>
      </c>
      <c r="B274" s="44">
        <v>4</v>
      </c>
      <c r="C274" s="44" t="s">
        <v>38</v>
      </c>
      <c r="D274" s="50" t="s">
        <v>839</v>
      </c>
      <c r="E274" s="50" t="s">
        <v>283</v>
      </c>
      <c r="F274" s="50" t="s">
        <v>40</v>
      </c>
      <c r="G274" s="50" t="s">
        <v>41</v>
      </c>
      <c r="H274" s="50" t="s">
        <v>42</v>
      </c>
      <c r="I274" s="41" t="s">
        <v>845</v>
      </c>
      <c r="J274" s="41" t="s">
        <v>44</v>
      </c>
      <c r="L274" s="50" t="s">
        <v>2262</v>
      </c>
      <c r="M274" s="50" t="str">
        <f t="shared" si="12"/>
        <v/>
      </c>
      <c r="N274" s="50" t="str">
        <f t="shared" si="13"/>
        <v/>
      </c>
      <c r="O274" s="41" t="str">
        <f t="shared" si="14"/>
        <v>Value does not need to be stored in OMOP.</v>
      </c>
      <c r="Q274" s="43" t="s">
        <v>2303</v>
      </c>
    </row>
    <row r="275" spans="1:17" ht="16.2" customHeight="1" x14ac:dyDescent="0.3">
      <c r="A275" s="44">
        <v>812</v>
      </c>
      <c r="B275" s="44">
        <v>5</v>
      </c>
      <c r="C275" s="44" t="s">
        <v>38</v>
      </c>
      <c r="D275" s="50" t="s">
        <v>839</v>
      </c>
      <c r="E275" s="50" t="s">
        <v>846</v>
      </c>
      <c r="F275" s="50" t="s">
        <v>40</v>
      </c>
      <c r="G275" s="50" t="s">
        <v>41</v>
      </c>
      <c r="H275" s="50" t="s">
        <v>42</v>
      </c>
      <c r="I275" s="41" t="s">
        <v>847</v>
      </c>
      <c r="J275" s="41" t="s">
        <v>44</v>
      </c>
      <c r="K275" s="41" t="s">
        <v>848</v>
      </c>
      <c r="L275" s="50" t="s">
        <v>614</v>
      </c>
      <c r="M275" s="50" t="str">
        <f t="shared" si="12"/>
        <v>No</v>
      </c>
      <c r="N275" s="50" t="str">
        <f t="shared" si="13"/>
        <v>INTEGER</v>
      </c>
      <c r="O275" s="41" t="str">
        <f t="shared" si="14"/>
        <v>A foreign key to the provider in the PROVIDER table who initiated (prescribed or administered) the Drug Exposure.</v>
      </c>
      <c r="Q275" s="44"/>
    </row>
    <row r="276" spans="1:17" ht="16.2" customHeight="1" x14ac:dyDescent="0.3">
      <c r="A276" s="44">
        <v>816</v>
      </c>
      <c r="B276" s="44">
        <v>6</v>
      </c>
      <c r="C276" s="44" t="s">
        <v>38</v>
      </c>
      <c r="D276" s="50" t="s">
        <v>839</v>
      </c>
      <c r="E276" s="50" t="s">
        <v>849</v>
      </c>
      <c r="F276" s="50" t="s">
        <v>230</v>
      </c>
      <c r="G276" s="50" t="s">
        <v>58</v>
      </c>
      <c r="H276" s="50" t="s">
        <v>42</v>
      </c>
      <c r="I276" s="41" t="s">
        <v>850</v>
      </c>
      <c r="J276" s="41" t="s">
        <v>44</v>
      </c>
      <c r="K276" s="41" t="s">
        <v>851</v>
      </c>
      <c r="L276" s="50" t="s">
        <v>288</v>
      </c>
      <c r="M276" s="50" t="str">
        <f t="shared" si="12"/>
        <v>Yes</v>
      </c>
      <c r="N276" s="50" t="str">
        <f t="shared" si="13"/>
        <v>DATE</v>
      </c>
      <c r="O276" s="41" t="str">
        <f t="shared" si="14"/>
        <v>The start date for the current instance of Drug utilization. Valid entries include a start date of a prescription, the date a prescription was filled, or the date on which a Drug administration procedure was recorded.</v>
      </c>
      <c r="Q276" s="44"/>
    </row>
    <row r="277" spans="1:17" ht="16.2" customHeight="1" x14ac:dyDescent="0.3">
      <c r="A277" s="44">
        <v>817</v>
      </c>
      <c r="B277" s="44">
        <v>7</v>
      </c>
      <c r="C277" s="44" t="s">
        <v>38</v>
      </c>
      <c r="D277" s="50" t="s">
        <v>839</v>
      </c>
      <c r="E277" s="50" t="s">
        <v>852</v>
      </c>
      <c r="F277" s="50" t="s">
        <v>853</v>
      </c>
      <c r="G277" s="50" t="s">
        <v>161</v>
      </c>
      <c r="H277" s="50" t="s">
        <v>42</v>
      </c>
      <c r="I277" s="41" t="s">
        <v>854</v>
      </c>
      <c r="J277" s="41" t="s">
        <v>44</v>
      </c>
      <c r="K277" s="41" t="s">
        <v>855</v>
      </c>
      <c r="L277" s="50" t="s">
        <v>2262</v>
      </c>
      <c r="M277" s="50" t="str">
        <f t="shared" si="12"/>
        <v/>
      </c>
      <c r="N277" s="50" t="str">
        <f t="shared" si="13"/>
        <v/>
      </c>
      <c r="O277" s="41" t="str">
        <f t="shared" si="14"/>
        <v>Value does not need to be stored in OMOP.</v>
      </c>
      <c r="Q277" s="43" t="s">
        <v>2314</v>
      </c>
    </row>
    <row r="278" spans="1:17" ht="18.600000000000001" customHeight="1" x14ac:dyDescent="0.3">
      <c r="A278" s="44">
        <v>818</v>
      </c>
      <c r="B278" s="44">
        <v>8</v>
      </c>
      <c r="C278" s="44" t="s">
        <v>38</v>
      </c>
      <c r="D278" s="50" t="s">
        <v>839</v>
      </c>
      <c r="E278" s="50" t="s">
        <v>857</v>
      </c>
      <c r="F278" s="50" t="s">
        <v>230</v>
      </c>
      <c r="G278" s="50" t="s">
        <v>58</v>
      </c>
      <c r="H278" s="50" t="s">
        <v>42</v>
      </c>
      <c r="I278" s="41" t="s">
        <v>858</v>
      </c>
      <c r="J278" s="41" t="s">
        <v>44</v>
      </c>
      <c r="K278" s="41" t="s">
        <v>859</v>
      </c>
      <c r="L278" s="50" t="s">
        <v>860</v>
      </c>
      <c r="M278" s="50" t="str">
        <f t="shared" si="12"/>
        <v>Yes</v>
      </c>
      <c r="N278" s="50" t="str">
        <f t="shared" si="13"/>
        <v>DATE</v>
      </c>
      <c r="O278" s="41" t="str">
        <f t="shared" si="14"/>
        <v>The end date for the current instance of Drug utilization. It is not available from all sources.</v>
      </c>
      <c r="P278" s="41" t="s">
        <v>2347</v>
      </c>
      <c r="Q278" s="44"/>
    </row>
    <row r="279" spans="1:17" ht="16.2" customHeight="1" x14ac:dyDescent="0.3">
      <c r="A279" s="44">
        <v>819</v>
      </c>
      <c r="B279" s="44">
        <v>9</v>
      </c>
      <c r="C279" s="44" t="s">
        <v>38</v>
      </c>
      <c r="D279" s="50" t="s">
        <v>839</v>
      </c>
      <c r="E279" s="50" t="s">
        <v>861</v>
      </c>
      <c r="F279" s="50" t="s">
        <v>862</v>
      </c>
      <c r="G279" s="50" t="s">
        <v>161</v>
      </c>
      <c r="H279" s="50" t="s">
        <v>42</v>
      </c>
      <c r="I279" s="41" t="s">
        <v>863</v>
      </c>
      <c r="J279" s="41" t="s">
        <v>44</v>
      </c>
      <c r="K279" s="41" t="s">
        <v>864</v>
      </c>
      <c r="L279" s="50" t="s">
        <v>2262</v>
      </c>
      <c r="M279" s="50" t="str">
        <f t="shared" si="12"/>
        <v/>
      </c>
      <c r="N279" s="50" t="str">
        <f t="shared" si="13"/>
        <v/>
      </c>
      <c r="O279" s="41" t="str">
        <f t="shared" si="14"/>
        <v>Value does not need to be stored in OMOP.</v>
      </c>
      <c r="Q279" s="43" t="s">
        <v>2314</v>
      </c>
    </row>
    <row r="280" spans="1:17" ht="16.2" customHeight="1" x14ac:dyDescent="0.3">
      <c r="A280" s="44">
        <v>820</v>
      </c>
      <c r="B280" s="44">
        <v>10</v>
      </c>
      <c r="C280" s="44" t="s">
        <v>38</v>
      </c>
      <c r="D280" s="50" t="s">
        <v>839</v>
      </c>
      <c r="E280" s="63" t="s">
        <v>866</v>
      </c>
      <c r="F280" s="50" t="s">
        <v>71</v>
      </c>
      <c r="G280" s="50" t="s">
        <v>72</v>
      </c>
      <c r="H280" s="50" t="s">
        <v>867</v>
      </c>
      <c r="I280" s="41" t="s">
        <v>868</v>
      </c>
      <c r="J280" s="41" t="s">
        <v>44</v>
      </c>
      <c r="K280" s="41" t="s">
        <v>869</v>
      </c>
      <c r="L280" s="50" t="s">
        <v>2262</v>
      </c>
      <c r="M280" s="50" t="str">
        <f t="shared" si="12"/>
        <v/>
      </c>
      <c r="N280" s="50" t="str">
        <f t="shared" si="13"/>
        <v/>
      </c>
      <c r="O280" s="41" t="str">
        <f t="shared" si="14"/>
        <v>Value does not need to be stored in OMOP.</v>
      </c>
      <c r="P280" s="41" t="s">
        <v>2270</v>
      </c>
      <c r="Q280" s="44"/>
    </row>
    <row r="281" spans="1:17" ht="16.2" customHeight="1" x14ac:dyDescent="0.3">
      <c r="A281" s="44">
        <v>825</v>
      </c>
      <c r="B281" s="44">
        <v>11</v>
      </c>
      <c r="C281" s="44" t="s">
        <v>38</v>
      </c>
      <c r="D281" s="50" t="s">
        <v>839</v>
      </c>
      <c r="E281" s="63" t="s">
        <v>870</v>
      </c>
      <c r="F281" s="50" t="s">
        <v>40</v>
      </c>
      <c r="G281" s="50" t="s">
        <v>41</v>
      </c>
      <c r="H281" s="50" t="s">
        <v>42</v>
      </c>
      <c r="I281" s="41" t="s">
        <v>871</v>
      </c>
      <c r="J281" s="41" t="s">
        <v>44</v>
      </c>
      <c r="L281" s="50" t="s">
        <v>323</v>
      </c>
      <c r="M281" s="50" t="str">
        <f t="shared" si="12"/>
        <v>No</v>
      </c>
      <c r="N281" s="50" t="str">
        <f t="shared" si="13"/>
        <v>VARCHAR(50)</v>
      </c>
      <c r="O281" s="41" t="str">
        <f t="shared" si="14"/>
        <v>The source code for the Drug as it appears in the source data. This code is mapped to a Standard Drug concept in the Standardized Vocabularies and the original code is, stored here for reference.</v>
      </c>
      <c r="P281" s="41" t="s">
        <v>2354</v>
      </c>
      <c r="Q281" s="44" t="s">
        <v>2286</v>
      </c>
    </row>
    <row r="282" spans="1:17" ht="16.2" customHeight="1" x14ac:dyDescent="0.3">
      <c r="A282" s="44">
        <v>826</v>
      </c>
      <c r="B282" s="44">
        <v>12</v>
      </c>
      <c r="C282" s="44" t="s">
        <v>38</v>
      </c>
      <c r="D282" s="50" t="s">
        <v>839</v>
      </c>
      <c r="E282" s="50" t="s">
        <v>872</v>
      </c>
      <c r="F282" s="50" t="s">
        <v>302</v>
      </c>
      <c r="G282" s="50" t="s">
        <v>643</v>
      </c>
      <c r="H282" s="50" t="s">
        <v>42</v>
      </c>
      <c r="I282" s="41" t="s">
        <v>873</v>
      </c>
      <c r="J282" s="41" t="s">
        <v>44</v>
      </c>
      <c r="K282" s="41" t="s">
        <v>319</v>
      </c>
      <c r="L282" s="50" t="s">
        <v>2262</v>
      </c>
      <c r="M282" s="50" t="str">
        <f t="shared" si="12"/>
        <v/>
      </c>
      <c r="N282" s="50" t="str">
        <f t="shared" si="13"/>
        <v/>
      </c>
      <c r="O282" s="41" t="str">
        <f t="shared" si="14"/>
        <v>Value does not need to be stored in OMOP.</v>
      </c>
      <c r="Q282" s="44"/>
    </row>
    <row r="283" spans="1:17" ht="16.2" customHeight="1" x14ac:dyDescent="0.3">
      <c r="A283" s="44">
        <v>827</v>
      </c>
      <c r="B283" s="44">
        <v>13</v>
      </c>
      <c r="C283" s="44" t="s">
        <v>38</v>
      </c>
      <c r="D283" s="50" t="s">
        <v>839</v>
      </c>
      <c r="E283" s="50" t="s">
        <v>875</v>
      </c>
      <c r="F283" s="50" t="s">
        <v>40</v>
      </c>
      <c r="G283" s="50" t="s">
        <v>41</v>
      </c>
      <c r="H283" s="50" t="s">
        <v>197</v>
      </c>
      <c r="I283" s="41" t="s">
        <v>876</v>
      </c>
      <c r="J283" s="41" t="s">
        <v>314</v>
      </c>
      <c r="K283" s="41" t="s">
        <v>877</v>
      </c>
      <c r="L283" s="50" t="s">
        <v>2262</v>
      </c>
      <c r="M283" s="50" t="str">
        <f t="shared" si="12"/>
        <v/>
      </c>
      <c r="N283" s="50" t="str">
        <f t="shared" si="13"/>
        <v/>
      </c>
      <c r="O283" s="41" t="str">
        <f t="shared" si="14"/>
        <v>Value does not need to be stored in OMOP.</v>
      </c>
      <c r="Q283" s="44"/>
    </row>
    <row r="284" spans="1:17" ht="16.2" customHeight="1" x14ac:dyDescent="0.3">
      <c r="A284" s="44">
        <v>832</v>
      </c>
      <c r="B284" s="44">
        <v>14</v>
      </c>
      <c r="C284" s="44" t="s">
        <v>38</v>
      </c>
      <c r="D284" s="50" t="s">
        <v>839</v>
      </c>
      <c r="E284" s="50" t="s">
        <v>878</v>
      </c>
      <c r="F284" s="50" t="s">
        <v>40</v>
      </c>
      <c r="G284" s="50" t="s">
        <v>41</v>
      </c>
      <c r="H284" s="50" t="s">
        <v>197</v>
      </c>
      <c r="I284" s="41" t="s">
        <v>879</v>
      </c>
      <c r="J284" s="41" t="s">
        <v>880</v>
      </c>
      <c r="K284" s="41" t="s">
        <v>881</v>
      </c>
      <c r="L284" s="50" t="s">
        <v>328</v>
      </c>
      <c r="M284" s="50" t="str">
        <f t="shared" si="12"/>
        <v>No</v>
      </c>
      <c r="N284" s="50" t="str">
        <f t="shared" si="13"/>
        <v>VARCHAR(50)</v>
      </c>
      <c r="O284" s="41" t="str">
        <f t="shared" si="14"/>
        <v>The information about the route of administration as detailed in the source.</v>
      </c>
      <c r="P284" s="41" t="s">
        <v>2348</v>
      </c>
      <c r="Q284" s="44"/>
    </row>
    <row r="285" spans="1:17" ht="16.2" customHeight="1" x14ac:dyDescent="0.3">
      <c r="A285" s="44">
        <v>833</v>
      </c>
      <c r="B285" s="44">
        <v>15</v>
      </c>
      <c r="C285" s="44" t="s">
        <v>38</v>
      </c>
      <c r="D285" s="50" t="s">
        <v>839</v>
      </c>
      <c r="E285" s="50" t="s">
        <v>882</v>
      </c>
      <c r="F285" s="50" t="s">
        <v>71</v>
      </c>
      <c r="G285" s="50" t="s">
        <v>72</v>
      </c>
      <c r="H285" s="50" t="s">
        <v>883</v>
      </c>
      <c r="I285" s="41" t="s">
        <v>884</v>
      </c>
      <c r="J285" s="41" t="s">
        <v>44</v>
      </c>
      <c r="K285" s="41" t="s">
        <v>885</v>
      </c>
      <c r="L285" s="50" t="s">
        <v>2262</v>
      </c>
      <c r="M285" s="50" t="str">
        <f t="shared" si="12"/>
        <v/>
      </c>
      <c r="N285" s="50" t="str">
        <f t="shared" si="13"/>
        <v/>
      </c>
      <c r="O285" s="41" t="str">
        <f t="shared" si="14"/>
        <v>Value does not need to be stored in OMOP.</v>
      </c>
      <c r="Q285" s="43" t="s">
        <v>2324</v>
      </c>
    </row>
    <row r="286" spans="1:17" ht="16.2" customHeight="1" x14ac:dyDescent="0.3">
      <c r="A286" s="44">
        <v>838</v>
      </c>
      <c r="B286" s="44">
        <v>16</v>
      </c>
      <c r="C286" s="44" t="s">
        <v>38</v>
      </c>
      <c r="D286" s="50" t="s">
        <v>839</v>
      </c>
      <c r="E286" s="50" t="s">
        <v>886</v>
      </c>
      <c r="F286" s="50" t="s">
        <v>40</v>
      </c>
      <c r="G286" s="50" t="s">
        <v>41</v>
      </c>
      <c r="H286" s="50" t="s">
        <v>42</v>
      </c>
      <c r="I286" s="41" t="s">
        <v>887</v>
      </c>
      <c r="J286" s="41" t="s">
        <v>44</v>
      </c>
      <c r="L286" s="50" t="s">
        <v>2267</v>
      </c>
      <c r="M286" s="50" t="str">
        <f t="shared" si="12"/>
        <v/>
      </c>
      <c r="N286" s="50" t="str">
        <f t="shared" si="13"/>
        <v/>
      </c>
      <c r="O286" s="41" t="str">
        <f t="shared" si="14"/>
        <v>See additional details in the Mapping Comments column</v>
      </c>
      <c r="P286" s="41" t="s">
        <v>2345</v>
      </c>
      <c r="Q286" s="44" t="s">
        <v>2290</v>
      </c>
    </row>
    <row r="287" spans="1:17" ht="16.2" customHeight="1" x14ac:dyDescent="0.3">
      <c r="A287" s="44">
        <v>839</v>
      </c>
      <c r="B287" s="44">
        <v>17</v>
      </c>
      <c r="C287" s="44" t="s">
        <v>38</v>
      </c>
      <c r="D287" s="50" t="s">
        <v>839</v>
      </c>
      <c r="E287" s="63" t="s">
        <v>888</v>
      </c>
      <c r="F287" s="50" t="s">
        <v>40</v>
      </c>
      <c r="G287" s="50" t="s">
        <v>41</v>
      </c>
      <c r="I287" s="41" t="s">
        <v>95</v>
      </c>
      <c r="J287" s="41" t="s">
        <v>44</v>
      </c>
      <c r="L287" s="50" t="s">
        <v>2262</v>
      </c>
      <c r="M287" s="50" t="str">
        <f t="shared" si="12"/>
        <v/>
      </c>
      <c r="N287" s="50" t="str">
        <f t="shared" si="13"/>
        <v/>
      </c>
      <c r="O287" s="41" t="str">
        <f t="shared" si="14"/>
        <v>Value does not need to be stored in OMOP.</v>
      </c>
      <c r="Q287" s="43" t="s">
        <v>2303</v>
      </c>
    </row>
    <row r="288" spans="1:17" ht="16.2" customHeight="1" x14ac:dyDescent="0.3">
      <c r="A288" s="44">
        <v>840</v>
      </c>
      <c r="B288" s="44">
        <v>18</v>
      </c>
      <c r="C288" s="44" t="s">
        <v>38</v>
      </c>
      <c r="D288" s="50" t="s">
        <v>839</v>
      </c>
      <c r="E288" s="50" t="s">
        <v>889</v>
      </c>
      <c r="F288" s="50" t="s">
        <v>40</v>
      </c>
      <c r="G288" s="50" t="s">
        <v>41</v>
      </c>
      <c r="H288" s="50" t="s">
        <v>42</v>
      </c>
      <c r="I288" s="41" t="s">
        <v>95</v>
      </c>
      <c r="J288" s="41" t="s">
        <v>44</v>
      </c>
      <c r="L288" s="50" t="s">
        <v>2262</v>
      </c>
      <c r="M288" s="50" t="str">
        <f t="shared" si="12"/>
        <v/>
      </c>
      <c r="N288" s="50" t="str">
        <f t="shared" si="13"/>
        <v/>
      </c>
      <c r="O288" s="41" t="str">
        <f t="shared" si="14"/>
        <v>Value does not need to be stored in OMOP.</v>
      </c>
      <c r="Q288" s="43" t="s">
        <v>2303</v>
      </c>
    </row>
    <row r="289" spans="1:17" ht="16.2" customHeight="1" x14ac:dyDescent="0.3">
      <c r="A289" s="44">
        <v>841</v>
      </c>
      <c r="B289" s="44">
        <v>19</v>
      </c>
      <c r="C289" s="44" t="s">
        <v>38</v>
      </c>
      <c r="D289" s="50" t="s">
        <v>839</v>
      </c>
      <c r="E289" s="50" t="s">
        <v>890</v>
      </c>
      <c r="F289" s="50" t="s">
        <v>40</v>
      </c>
      <c r="G289" s="50" t="s">
        <v>41</v>
      </c>
      <c r="H289" s="50" t="s">
        <v>42</v>
      </c>
      <c r="I289" s="41" t="s">
        <v>99</v>
      </c>
      <c r="J289" s="41" t="s">
        <v>44</v>
      </c>
      <c r="L289" s="50" t="s">
        <v>2262</v>
      </c>
      <c r="M289" s="50" t="str">
        <f t="shared" si="12"/>
        <v/>
      </c>
      <c r="N289" s="50" t="str">
        <f t="shared" si="13"/>
        <v/>
      </c>
      <c r="O289" s="41" t="str">
        <f t="shared" si="14"/>
        <v>Value does not need to be stored in OMOP.</v>
      </c>
      <c r="Q289" s="43" t="s">
        <v>2303</v>
      </c>
    </row>
    <row r="290" spans="1:17" ht="16.2" customHeight="1" x14ac:dyDescent="0.3">
      <c r="A290" s="44">
        <v>842</v>
      </c>
      <c r="B290" s="44">
        <v>20</v>
      </c>
      <c r="C290" s="44" t="s">
        <v>38</v>
      </c>
      <c r="D290" s="50" t="s">
        <v>839</v>
      </c>
      <c r="E290" s="50" t="s">
        <v>891</v>
      </c>
      <c r="F290" s="50" t="s">
        <v>40</v>
      </c>
      <c r="G290" s="50" t="s">
        <v>41</v>
      </c>
      <c r="H290" s="50" t="s">
        <v>42</v>
      </c>
      <c r="I290" s="41" t="s">
        <v>95</v>
      </c>
      <c r="J290" s="41" t="s">
        <v>44</v>
      </c>
      <c r="L290" s="50" t="s">
        <v>2262</v>
      </c>
      <c r="M290" s="50" t="str">
        <f t="shared" si="12"/>
        <v/>
      </c>
      <c r="N290" s="50" t="str">
        <f t="shared" si="13"/>
        <v/>
      </c>
      <c r="O290" s="41" t="str">
        <f t="shared" si="14"/>
        <v>Value does not need to be stored in OMOP.</v>
      </c>
      <c r="Q290" s="43" t="s">
        <v>2303</v>
      </c>
    </row>
    <row r="291" spans="1:17" ht="16.2" customHeight="1" x14ac:dyDescent="0.3">
      <c r="A291" s="44">
        <v>872</v>
      </c>
      <c r="B291" s="44">
        <v>0</v>
      </c>
      <c r="C291" s="44" t="s">
        <v>426</v>
      </c>
      <c r="D291" s="50" t="s">
        <v>892</v>
      </c>
      <c r="I291" s="41" t="s">
        <v>893</v>
      </c>
      <c r="L291" s="50" t="s">
        <v>894</v>
      </c>
      <c r="M291" s="50" t="str">
        <f t="shared" si="12"/>
        <v/>
      </c>
      <c r="N291" s="50" t="str">
        <f t="shared" si="13"/>
        <v/>
      </c>
      <c r="O291"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291" s="44"/>
    </row>
    <row r="292" spans="1:17" ht="16.2" customHeight="1" x14ac:dyDescent="0.3">
      <c r="A292" s="44">
        <v>874</v>
      </c>
      <c r="B292" s="44">
        <v>1</v>
      </c>
      <c r="C292" s="44" t="s">
        <v>426</v>
      </c>
      <c r="D292" s="50" t="s">
        <v>892</v>
      </c>
      <c r="E292" s="50" t="s">
        <v>895</v>
      </c>
      <c r="F292" s="50" t="s">
        <v>215</v>
      </c>
      <c r="G292" s="50" t="s">
        <v>41</v>
      </c>
      <c r="H292" s="50" t="s">
        <v>42</v>
      </c>
      <c r="I292" s="41" t="s">
        <v>896</v>
      </c>
      <c r="J292" s="41" t="s">
        <v>44</v>
      </c>
      <c r="L292" s="50" t="s">
        <v>897</v>
      </c>
      <c r="M292" s="50" t="str">
        <f t="shared" si="12"/>
        <v>Yes</v>
      </c>
      <c r="N292" s="50" t="str">
        <f t="shared" si="13"/>
        <v>INTEGER</v>
      </c>
      <c r="O292" s="41" t="str">
        <f t="shared" si="14"/>
        <v>A unique identifier for each observation.</v>
      </c>
      <c r="P292" s="41" t="s">
        <v>2251</v>
      </c>
      <c r="Q292" s="44"/>
    </row>
    <row r="293" spans="1:17" ht="16.2" customHeight="1" x14ac:dyDescent="0.3">
      <c r="A293" s="44">
        <v>875</v>
      </c>
      <c r="B293" s="44">
        <v>2</v>
      </c>
      <c r="C293" s="44" t="s">
        <v>426</v>
      </c>
      <c r="D293" s="50" t="s">
        <v>892</v>
      </c>
      <c r="E293" s="50" t="s">
        <v>46</v>
      </c>
      <c r="F293" s="50" t="s">
        <v>215</v>
      </c>
      <c r="G293" s="50" t="s">
        <v>41</v>
      </c>
      <c r="H293" s="50" t="s">
        <v>42</v>
      </c>
      <c r="I293" s="41" t="s">
        <v>217</v>
      </c>
      <c r="J293" s="41" t="s">
        <v>48</v>
      </c>
      <c r="K293" s="41" t="s">
        <v>898</v>
      </c>
      <c r="L293" s="50" t="s">
        <v>899</v>
      </c>
      <c r="M293" s="50" t="str">
        <f t="shared" si="12"/>
        <v>Yes</v>
      </c>
      <c r="N293" s="50" t="str">
        <f t="shared" si="13"/>
        <v>INTEGER</v>
      </c>
      <c r="O293" s="41" t="str">
        <f t="shared" si="14"/>
        <v>A foreign key identifier to the Person about whom the observation was recorded. The demographic details of that Person are stored in the PERSON table.</v>
      </c>
      <c r="Q293" s="44"/>
    </row>
    <row r="294" spans="1:17" ht="16.2" customHeight="1" x14ac:dyDescent="0.3">
      <c r="A294" s="44">
        <v>876</v>
      </c>
      <c r="B294" s="44">
        <v>3</v>
      </c>
      <c r="C294" s="44" t="s">
        <v>426</v>
      </c>
      <c r="D294" s="50" t="s">
        <v>892</v>
      </c>
      <c r="E294" s="50" t="s">
        <v>51</v>
      </c>
      <c r="F294" s="50" t="s">
        <v>215</v>
      </c>
      <c r="G294" s="50" t="s">
        <v>41</v>
      </c>
      <c r="H294" s="50" t="s">
        <v>42</v>
      </c>
      <c r="I294" s="41" t="s">
        <v>900</v>
      </c>
      <c r="J294" s="41" t="s">
        <v>48</v>
      </c>
      <c r="K294" s="41" t="s">
        <v>901</v>
      </c>
      <c r="L294" s="50" t="s">
        <v>902</v>
      </c>
      <c r="M294" s="50" t="str">
        <f t="shared" si="12"/>
        <v>No</v>
      </c>
      <c r="N294" s="50" t="str">
        <f t="shared" si="13"/>
        <v>INTEGER</v>
      </c>
      <c r="O294" s="41" t="str">
        <f t="shared" si="14"/>
        <v>A foreign key to the visit in the VISIT_OCCURRENCE table during which the observation was recorded.</v>
      </c>
      <c r="Q294" s="44"/>
    </row>
    <row r="295" spans="1:17" ht="16.2" customHeight="1" x14ac:dyDescent="0.3">
      <c r="A295" s="44">
        <v>877</v>
      </c>
      <c r="B295" s="44">
        <v>4</v>
      </c>
      <c r="C295" s="44" t="s">
        <v>426</v>
      </c>
      <c r="D295" s="50" t="s">
        <v>892</v>
      </c>
      <c r="E295" s="50" t="s">
        <v>903</v>
      </c>
      <c r="F295" s="50" t="s">
        <v>215</v>
      </c>
      <c r="G295" s="50" t="s">
        <v>41</v>
      </c>
      <c r="H295" s="50" t="s">
        <v>42</v>
      </c>
      <c r="I295" s="41" t="s">
        <v>904</v>
      </c>
      <c r="J295" s="41" t="s">
        <v>44</v>
      </c>
      <c r="K295" s="41" t="s">
        <v>848</v>
      </c>
      <c r="L295" s="50" t="s">
        <v>905</v>
      </c>
      <c r="M295" s="50" t="str">
        <f t="shared" si="12"/>
        <v>No</v>
      </c>
      <c r="N295" s="50" t="str">
        <f t="shared" si="13"/>
        <v>INTEGER</v>
      </c>
      <c r="O295" s="41" t="str">
        <f t="shared" si="14"/>
        <v>A foreign key to the provider in the PROVIDER table who was responsible for making the observation.</v>
      </c>
      <c r="Q295" s="44"/>
    </row>
    <row r="296" spans="1:17" ht="16.2" customHeight="1" x14ac:dyDescent="0.3">
      <c r="A296" s="44">
        <v>878</v>
      </c>
      <c r="B296" s="44">
        <v>5</v>
      </c>
      <c r="C296" s="44" t="s">
        <v>426</v>
      </c>
      <c r="D296" s="50" t="s">
        <v>892</v>
      </c>
      <c r="E296" s="50" t="s">
        <v>906</v>
      </c>
      <c r="F296" s="50" t="s">
        <v>230</v>
      </c>
      <c r="G296" s="50" t="s">
        <v>156</v>
      </c>
      <c r="I296" s="41" t="s">
        <v>907</v>
      </c>
      <c r="J296" s="41" t="s">
        <v>287</v>
      </c>
      <c r="L296" s="50" t="s">
        <v>908</v>
      </c>
      <c r="M296" s="50" t="str">
        <f t="shared" si="12"/>
        <v>Yes</v>
      </c>
      <c r="N296" s="50" t="str">
        <f t="shared" si="13"/>
        <v>DATE</v>
      </c>
      <c r="O296" s="41" t="str">
        <f t="shared" si="14"/>
        <v>The date of the observation.</v>
      </c>
      <c r="Q296" s="44"/>
    </row>
    <row r="297" spans="1:17" ht="16.2" customHeight="1" x14ac:dyDescent="0.3">
      <c r="A297" s="44">
        <v>879</v>
      </c>
      <c r="B297" s="44">
        <v>6</v>
      </c>
      <c r="C297" s="44" t="s">
        <v>426</v>
      </c>
      <c r="D297" s="50" t="s">
        <v>892</v>
      </c>
      <c r="E297" s="50" t="s">
        <v>909</v>
      </c>
      <c r="F297" s="50" t="s">
        <v>734</v>
      </c>
      <c r="G297" s="50" t="s">
        <v>161</v>
      </c>
      <c r="I297" s="41" t="s">
        <v>910</v>
      </c>
      <c r="J297" s="41" t="s">
        <v>133</v>
      </c>
      <c r="L297" s="50" t="s">
        <v>911</v>
      </c>
      <c r="M297" s="50" t="str">
        <f t="shared" si="12"/>
        <v>No</v>
      </c>
      <c r="N297" s="50" t="str">
        <f t="shared" si="13"/>
        <v>DATETIME</v>
      </c>
      <c r="O297" s="41" t="str">
        <f t="shared" si="14"/>
        <v>The date and time of the observation.</v>
      </c>
      <c r="Q297" s="44"/>
    </row>
    <row r="298" spans="1:17" ht="16.2" customHeight="1" x14ac:dyDescent="0.3">
      <c r="A298" s="44">
        <v>880</v>
      </c>
      <c r="B298" s="44">
        <v>7</v>
      </c>
      <c r="C298" s="44" t="s">
        <v>426</v>
      </c>
      <c r="D298" s="50" t="s">
        <v>892</v>
      </c>
      <c r="E298" s="50" t="s">
        <v>912</v>
      </c>
      <c r="F298" s="50" t="s">
        <v>222</v>
      </c>
      <c r="G298" s="50" t="s">
        <v>72</v>
      </c>
      <c r="H298" s="50" t="s">
        <v>913</v>
      </c>
      <c r="I298" s="41" t="s">
        <v>914</v>
      </c>
      <c r="J298" s="41" t="s">
        <v>44</v>
      </c>
      <c r="L298" s="50" t="s">
        <v>2262</v>
      </c>
      <c r="M298" s="50" t="str">
        <f t="shared" si="12"/>
        <v/>
      </c>
      <c r="N298" s="50" t="str">
        <f t="shared" si="13"/>
        <v/>
      </c>
      <c r="O298" s="41" t="str">
        <f t="shared" si="14"/>
        <v>Value does not need to be stored in OMOP.</v>
      </c>
      <c r="P298" s="41" t="s">
        <v>2253</v>
      </c>
      <c r="Q298" s="44"/>
    </row>
    <row r="299" spans="1:17" ht="16.2" customHeight="1" x14ac:dyDescent="0.3">
      <c r="A299" s="44">
        <v>884</v>
      </c>
      <c r="B299" s="44">
        <v>8</v>
      </c>
      <c r="C299" s="44" t="s">
        <v>426</v>
      </c>
      <c r="D299" s="50" t="s">
        <v>892</v>
      </c>
      <c r="E299" s="50" t="s">
        <v>916</v>
      </c>
      <c r="F299" s="50" t="s">
        <v>215</v>
      </c>
      <c r="G299" s="50" t="s">
        <v>41</v>
      </c>
      <c r="H299" s="50" t="s">
        <v>42</v>
      </c>
      <c r="I299" s="41" t="s">
        <v>917</v>
      </c>
      <c r="J299" s="41" t="s">
        <v>44</v>
      </c>
      <c r="K299" s="41" t="s">
        <v>918</v>
      </c>
      <c r="L299" s="50" t="s">
        <v>943</v>
      </c>
      <c r="M299" s="50" t="str">
        <f t="shared" si="12"/>
        <v>No</v>
      </c>
      <c r="N299" s="50" t="str">
        <f t="shared" si="13"/>
        <v>VARCHAR(50)</v>
      </c>
      <c r="O299" s="41" t="str">
        <f t="shared" si="14"/>
        <v>The observation code as it appears in the source data. This code is mapped to a Standard Concept in the Standardized Vocabularies and the original code is, stored here for reference.</v>
      </c>
      <c r="P299" s="41" t="s">
        <v>2291</v>
      </c>
      <c r="Q299" s="44"/>
    </row>
    <row r="300" spans="1:17" ht="16.2" customHeight="1" x14ac:dyDescent="0.3">
      <c r="A300" s="44">
        <v>885</v>
      </c>
      <c r="B300" s="44">
        <v>9</v>
      </c>
      <c r="C300" s="44" t="s">
        <v>426</v>
      </c>
      <c r="D300" s="50" t="s">
        <v>892</v>
      </c>
      <c r="E300" s="50" t="s">
        <v>920</v>
      </c>
      <c r="F300" s="50" t="s">
        <v>215</v>
      </c>
      <c r="G300" s="50" t="s">
        <v>41</v>
      </c>
      <c r="H300" s="50" t="s">
        <v>197</v>
      </c>
      <c r="I300" s="41" t="s">
        <v>746</v>
      </c>
      <c r="J300" s="41" t="s">
        <v>697</v>
      </c>
      <c r="K300" s="41" t="s">
        <v>921</v>
      </c>
      <c r="L300" s="50" t="s">
        <v>1656</v>
      </c>
      <c r="M300" s="50" t="str">
        <f t="shared" si="12"/>
        <v>No</v>
      </c>
      <c r="N300" s="50" t="str">
        <f t="shared" si="13"/>
        <v>VARCHAR(50)</v>
      </c>
      <c r="O300" s="41" t="str">
        <f t="shared" si="14"/>
        <v>The source value associated with a qualifier to characterize the observation</v>
      </c>
      <c r="P300" s="41" t="s">
        <v>2311</v>
      </c>
      <c r="Q300" s="44"/>
    </row>
    <row r="301" spans="1:17" ht="16.2" customHeight="1" x14ac:dyDescent="0.3">
      <c r="A301" s="44">
        <v>886</v>
      </c>
      <c r="B301" s="44">
        <v>10</v>
      </c>
      <c r="C301" s="44" t="s">
        <v>426</v>
      </c>
      <c r="D301" s="50" t="s">
        <v>892</v>
      </c>
      <c r="E301" s="50" t="s">
        <v>922</v>
      </c>
      <c r="F301" s="50" t="s">
        <v>215</v>
      </c>
      <c r="G301" s="50" t="s">
        <v>41</v>
      </c>
      <c r="H301" s="50" t="s">
        <v>42</v>
      </c>
      <c r="I301" s="41" t="s">
        <v>923</v>
      </c>
      <c r="J301" s="41" t="s">
        <v>44</v>
      </c>
      <c r="L301" s="50" t="s">
        <v>924</v>
      </c>
      <c r="M301" s="50" t="str">
        <f t="shared" si="12"/>
        <v>No</v>
      </c>
      <c r="N301" s="50" t="str">
        <f t="shared" si="13"/>
        <v>VARCHAR(60)</v>
      </c>
      <c r="O301" s="41" t="str">
        <f t="shared" si="14"/>
        <v>The observation result stored as a string. This is applicable to observations where the result is expressed as verbatim text.</v>
      </c>
      <c r="Q301" s="44"/>
    </row>
    <row r="302" spans="1:17" ht="16.2" customHeight="1" x14ac:dyDescent="0.3">
      <c r="A302" s="44">
        <v>887</v>
      </c>
      <c r="B302" s="44">
        <v>11</v>
      </c>
      <c r="C302" s="44" t="s">
        <v>426</v>
      </c>
      <c r="D302" s="50" t="s">
        <v>892</v>
      </c>
      <c r="E302" s="50" t="s">
        <v>925</v>
      </c>
      <c r="F302" s="50" t="s">
        <v>215</v>
      </c>
      <c r="G302" s="50" t="s">
        <v>41</v>
      </c>
      <c r="H302" s="50" t="s">
        <v>42</v>
      </c>
      <c r="I302" s="41" t="s">
        <v>749</v>
      </c>
      <c r="J302" s="41" t="s">
        <v>44</v>
      </c>
      <c r="K302" s="41" t="s">
        <v>926</v>
      </c>
      <c r="L302" s="50" t="s">
        <v>927</v>
      </c>
      <c r="M302" s="50" t="str">
        <f t="shared" si="12"/>
        <v>No</v>
      </c>
      <c r="N302" s="50" t="str">
        <f t="shared" si="13"/>
        <v>INTEGER</v>
      </c>
      <c r="O302" s="41" t="str">
        <f t="shared" si="14"/>
        <v>A foreign key to an observation result stored as a Concept ID. This is applicable to observations where the result can be expressed as a Standard Concept from the Standardized Vocabularies (e.g., positive/negative, present/absent, low/high, etc.).</v>
      </c>
      <c r="Q302" s="44"/>
    </row>
    <row r="303" spans="1:17" ht="16.2" customHeight="1" x14ac:dyDescent="0.3">
      <c r="A303" s="44">
        <v>888</v>
      </c>
      <c r="B303" s="44">
        <v>12</v>
      </c>
      <c r="C303" s="44" t="s">
        <v>426</v>
      </c>
      <c r="D303" s="50" t="s">
        <v>892</v>
      </c>
      <c r="E303" s="50" t="s">
        <v>928</v>
      </c>
      <c r="F303" s="50" t="s">
        <v>302</v>
      </c>
      <c r="G303" s="50" t="s">
        <v>461</v>
      </c>
      <c r="H303" s="50" t="s">
        <v>42</v>
      </c>
      <c r="I303" s="41" t="s">
        <v>752</v>
      </c>
      <c r="J303" s="41" t="s">
        <v>133</v>
      </c>
      <c r="K303" s="41" t="s">
        <v>753</v>
      </c>
      <c r="L303" s="50" t="s">
        <v>929</v>
      </c>
      <c r="M303" s="50" t="str">
        <f t="shared" si="12"/>
        <v>No</v>
      </c>
      <c r="N303" s="50" t="str">
        <f t="shared" si="13"/>
        <v>FLOAT</v>
      </c>
      <c r="O303" s="41" t="str">
        <f t="shared" si="14"/>
        <v>The observation result stored as a number. This is applicable to observations where the result is expressed as a numeric value.</v>
      </c>
      <c r="Q303" s="44"/>
    </row>
    <row r="304" spans="1:17" ht="16.2" customHeight="1" x14ac:dyDescent="0.3">
      <c r="A304" s="44">
        <v>892</v>
      </c>
      <c r="B304" s="44">
        <v>13</v>
      </c>
      <c r="C304" s="44" t="s">
        <v>426</v>
      </c>
      <c r="D304" s="50" t="s">
        <v>892</v>
      </c>
      <c r="E304" s="50" t="s">
        <v>930</v>
      </c>
      <c r="F304" s="50" t="s">
        <v>222</v>
      </c>
      <c r="G304" s="50" t="s">
        <v>72</v>
      </c>
      <c r="H304" s="50" t="s">
        <v>756</v>
      </c>
      <c r="I304" s="41" t="s">
        <v>757</v>
      </c>
      <c r="J304" s="41" t="s">
        <v>726</v>
      </c>
      <c r="K304" s="41" t="s">
        <v>931</v>
      </c>
      <c r="M304" s="50" t="str">
        <f t="shared" si="12"/>
        <v/>
      </c>
      <c r="N304" s="50" t="str">
        <f t="shared" si="13"/>
        <v/>
      </c>
      <c r="O304" s="41" t="str">
        <f t="shared" si="14"/>
        <v/>
      </c>
      <c r="P304" s="41" t="s">
        <v>874</v>
      </c>
      <c r="Q304" s="44"/>
    </row>
    <row r="305" spans="1:17" ht="16.2" customHeight="1" x14ac:dyDescent="0.3">
      <c r="A305" s="44">
        <v>893</v>
      </c>
      <c r="B305" s="44">
        <v>14</v>
      </c>
      <c r="C305" s="44" t="s">
        <v>426</v>
      </c>
      <c r="D305" s="50" t="s">
        <v>892</v>
      </c>
      <c r="E305" s="50" t="s">
        <v>932</v>
      </c>
      <c r="F305" s="50" t="s">
        <v>215</v>
      </c>
      <c r="G305" s="50" t="s">
        <v>41</v>
      </c>
      <c r="H305" s="50" t="s">
        <v>197</v>
      </c>
      <c r="I305" s="41" t="s">
        <v>933</v>
      </c>
      <c r="J305" s="41" t="s">
        <v>314</v>
      </c>
      <c r="K305" s="41" t="s">
        <v>934</v>
      </c>
      <c r="L305" s="50" t="s">
        <v>951</v>
      </c>
      <c r="M305" s="50" t="str">
        <f t="shared" si="12"/>
        <v>No</v>
      </c>
      <c r="N305" s="50" t="str">
        <f t="shared" si="13"/>
        <v>VARCHAR(50)</v>
      </c>
      <c r="O305" s="41" t="str">
        <f t="shared" si="14"/>
        <v>The source code for the unit as it appears in the source data. This code is mapped to a standard unit concept in the Standardized Vocabularies and the original code is, stored here for reference.</v>
      </c>
      <c r="P305" s="41" t="s">
        <v>2295</v>
      </c>
      <c r="Q305" s="44"/>
    </row>
    <row r="306" spans="1:17" ht="16.2" customHeight="1" x14ac:dyDescent="0.3">
      <c r="A306" s="44">
        <v>897</v>
      </c>
      <c r="B306" s="44">
        <v>15</v>
      </c>
      <c r="C306" s="44" t="s">
        <v>426</v>
      </c>
      <c r="D306" s="50" t="s">
        <v>892</v>
      </c>
      <c r="E306" s="50" t="s">
        <v>936</v>
      </c>
      <c r="F306" s="50" t="s">
        <v>222</v>
      </c>
      <c r="G306" s="50" t="s">
        <v>72</v>
      </c>
      <c r="H306" s="50" t="s">
        <v>937</v>
      </c>
      <c r="I306" s="41" t="s">
        <v>705</v>
      </c>
      <c r="J306" s="41" t="s">
        <v>44</v>
      </c>
      <c r="K306" s="41" t="s">
        <v>938</v>
      </c>
      <c r="L306" s="50" t="s">
        <v>915</v>
      </c>
      <c r="M306" s="50" t="str">
        <f t="shared" si="12"/>
        <v>Yes</v>
      </c>
      <c r="N306" s="50" t="str">
        <f t="shared" si="13"/>
        <v>INTEGER</v>
      </c>
      <c r="O306" s="41" t="str">
        <f t="shared" si="14"/>
        <v>A foreign key to the predefined concept identifier in the Standardized Vocabularies reflecting the type of the observation.</v>
      </c>
      <c r="Q306" s="44"/>
    </row>
    <row r="307" spans="1:17" ht="16.2" customHeight="1" x14ac:dyDescent="0.3">
      <c r="A307" s="44">
        <v>898</v>
      </c>
      <c r="B307" s="44">
        <v>16</v>
      </c>
      <c r="C307" s="44" t="s">
        <v>426</v>
      </c>
      <c r="D307" s="50" t="s">
        <v>892</v>
      </c>
      <c r="E307" s="50" t="s">
        <v>939</v>
      </c>
      <c r="F307" s="50" t="s">
        <v>215</v>
      </c>
      <c r="G307" s="50" t="s">
        <v>41</v>
      </c>
      <c r="H307" s="50" t="s">
        <v>42</v>
      </c>
      <c r="I307" s="41" t="s">
        <v>940</v>
      </c>
      <c r="J307" s="41" t="s">
        <v>44</v>
      </c>
      <c r="L307" s="50" t="s">
        <v>2262</v>
      </c>
      <c r="M307" s="50" t="str">
        <f t="shared" si="12"/>
        <v/>
      </c>
      <c r="N307" s="50" t="str">
        <f t="shared" si="13"/>
        <v/>
      </c>
      <c r="O307" s="41" t="str">
        <f t="shared" si="14"/>
        <v>Value does not need to be stored in OMOP.</v>
      </c>
      <c r="Q307" s="41" t="s">
        <v>2292</v>
      </c>
    </row>
    <row r="308" spans="1:17" ht="16.2" customHeight="1" x14ac:dyDescent="0.3">
      <c r="A308" s="44">
        <v>899</v>
      </c>
      <c r="B308" s="44">
        <v>17</v>
      </c>
      <c r="C308" s="44" t="s">
        <v>426</v>
      </c>
      <c r="D308" s="50" t="s">
        <v>892</v>
      </c>
      <c r="E308" s="50" t="s">
        <v>941</v>
      </c>
      <c r="F308" s="50" t="s">
        <v>215</v>
      </c>
      <c r="G308" s="50" t="s">
        <v>41</v>
      </c>
      <c r="H308" s="50" t="s">
        <v>42</v>
      </c>
      <c r="I308" s="41" t="s">
        <v>942</v>
      </c>
      <c r="J308" s="41" t="s">
        <v>44</v>
      </c>
      <c r="L308" s="50" t="s">
        <v>2262</v>
      </c>
      <c r="M308" s="50" t="str">
        <f t="shared" si="12"/>
        <v/>
      </c>
      <c r="N308" s="50" t="str">
        <f t="shared" si="13"/>
        <v/>
      </c>
      <c r="O308" s="41" t="str">
        <f t="shared" si="14"/>
        <v>Value does not need to be stored in OMOP.</v>
      </c>
      <c r="Q308" s="44"/>
    </row>
    <row r="309" spans="1:17" ht="16.2" customHeight="1" x14ac:dyDescent="0.3">
      <c r="A309" s="44">
        <v>900</v>
      </c>
      <c r="B309" s="44">
        <v>18</v>
      </c>
      <c r="C309" s="44" t="s">
        <v>426</v>
      </c>
      <c r="D309" s="50" t="s">
        <v>892</v>
      </c>
      <c r="E309" s="50" t="s">
        <v>944</v>
      </c>
      <c r="F309" s="50" t="s">
        <v>215</v>
      </c>
      <c r="G309" s="50" t="s">
        <v>41</v>
      </c>
      <c r="H309" s="50" t="s">
        <v>42</v>
      </c>
      <c r="I309" s="41" t="s">
        <v>945</v>
      </c>
      <c r="J309" s="41" t="s">
        <v>44</v>
      </c>
      <c r="L309" s="50" t="s">
        <v>2262</v>
      </c>
      <c r="M309" s="50" t="str">
        <f t="shared" si="12"/>
        <v/>
      </c>
      <c r="N309" s="50" t="str">
        <f t="shared" si="13"/>
        <v/>
      </c>
      <c r="O309" s="41" t="str">
        <f t="shared" si="14"/>
        <v>Value does not need to be stored in OMOP.</v>
      </c>
      <c r="Q309" s="44"/>
    </row>
    <row r="310" spans="1:17" ht="16.2" customHeight="1" x14ac:dyDescent="0.3">
      <c r="A310" s="44">
        <v>904</v>
      </c>
      <c r="B310" s="44">
        <v>19</v>
      </c>
      <c r="C310" s="44" t="s">
        <v>426</v>
      </c>
      <c r="D310" s="50" t="s">
        <v>892</v>
      </c>
      <c r="E310" s="50" t="s">
        <v>946</v>
      </c>
      <c r="F310" s="50" t="s">
        <v>215</v>
      </c>
      <c r="G310" s="50" t="s">
        <v>41</v>
      </c>
      <c r="H310" s="50" t="s">
        <v>42</v>
      </c>
      <c r="I310" s="41" t="s">
        <v>947</v>
      </c>
      <c r="J310" s="41" t="s">
        <v>44</v>
      </c>
      <c r="L310" s="50" t="s">
        <v>2262</v>
      </c>
      <c r="M310" s="50" t="str">
        <f t="shared" si="12"/>
        <v/>
      </c>
      <c r="N310" s="50" t="str">
        <f t="shared" si="13"/>
        <v/>
      </c>
      <c r="O310" s="41" t="str">
        <f t="shared" si="14"/>
        <v>Value does not need to be stored in OMOP.</v>
      </c>
      <c r="Q310" s="44"/>
    </row>
    <row r="311" spans="1:17" ht="16.2" customHeight="1" x14ac:dyDescent="0.3">
      <c r="A311" s="44">
        <v>905</v>
      </c>
      <c r="B311" s="44">
        <v>20</v>
      </c>
      <c r="C311" s="44" t="s">
        <v>426</v>
      </c>
      <c r="D311" s="50" t="s">
        <v>892</v>
      </c>
      <c r="E311" s="50" t="s">
        <v>948</v>
      </c>
      <c r="F311" s="50" t="s">
        <v>215</v>
      </c>
      <c r="G311" s="50" t="s">
        <v>41</v>
      </c>
      <c r="H311" s="50" t="s">
        <v>42</v>
      </c>
      <c r="I311" s="41" t="s">
        <v>949</v>
      </c>
      <c r="J311" s="41" t="s">
        <v>44</v>
      </c>
      <c r="L311" s="50" t="s">
        <v>2262</v>
      </c>
      <c r="M311" s="50" t="str">
        <f t="shared" si="12"/>
        <v/>
      </c>
      <c r="N311" s="50" t="str">
        <f t="shared" si="13"/>
        <v/>
      </c>
      <c r="O311" s="41" t="str">
        <f t="shared" si="14"/>
        <v>Value does not need to be stored in OMOP.</v>
      </c>
      <c r="Q311" s="44"/>
    </row>
    <row r="312" spans="1:17" ht="16.2" customHeight="1" x14ac:dyDescent="0.3">
      <c r="A312" s="44">
        <v>906</v>
      </c>
      <c r="B312" s="44">
        <v>21</v>
      </c>
      <c r="C312" s="44" t="s">
        <v>426</v>
      </c>
      <c r="D312" s="50" t="s">
        <v>892</v>
      </c>
      <c r="E312" s="50" t="s">
        <v>950</v>
      </c>
      <c r="F312" s="50" t="s">
        <v>215</v>
      </c>
      <c r="G312" s="50" t="s">
        <v>41</v>
      </c>
      <c r="H312" s="50" t="s">
        <v>42</v>
      </c>
      <c r="I312" s="41" t="s">
        <v>792</v>
      </c>
      <c r="J312" s="41" t="s">
        <v>44</v>
      </c>
      <c r="L312" s="50" t="s">
        <v>2262</v>
      </c>
      <c r="M312" s="50" t="str">
        <f t="shared" si="12"/>
        <v/>
      </c>
      <c r="N312" s="50" t="str">
        <f t="shared" si="13"/>
        <v/>
      </c>
      <c r="O312" s="41" t="str">
        <f t="shared" si="14"/>
        <v>Value does not need to be stored in OMOP.</v>
      </c>
      <c r="Q312" s="44"/>
    </row>
    <row r="313" spans="1:17" ht="16.2" customHeight="1" x14ac:dyDescent="0.3">
      <c r="A313" s="44">
        <v>916</v>
      </c>
      <c r="B313" s="44">
        <v>0</v>
      </c>
      <c r="C313" s="44" t="s">
        <v>426</v>
      </c>
      <c r="D313" s="50" t="s">
        <v>952</v>
      </c>
      <c r="I313" s="41" t="s">
        <v>953</v>
      </c>
      <c r="L313" s="50" t="s">
        <v>894</v>
      </c>
      <c r="M313" s="50" t="str">
        <f t="shared" si="12"/>
        <v/>
      </c>
      <c r="N313" s="50" t="str">
        <f t="shared" si="13"/>
        <v/>
      </c>
      <c r="O313" s="41" t="str">
        <f t="shared" si="14"/>
        <v>The OBSERVATION table captures clinical facts about a Person obtained in the context of examination,
questioning or a procedure. Any data that cannot be represented by any other domains, such as social and
lifestyle facts, medical history, family history, etc. are recorded here.</v>
      </c>
      <c r="Q313" s="44"/>
    </row>
    <row r="314" spans="1:17" ht="16.2" customHeight="1" x14ac:dyDescent="0.3">
      <c r="A314" s="44">
        <v>918</v>
      </c>
      <c r="B314" s="44">
        <v>1</v>
      </c>
      <c r="C314" s="44" t="s">
        <v>426</v>
      </c>
      <c r="D314" s="50" t="s">
        <v>952</v>
      </c>
      <c r="E314" s="50" t="s">
        <v>954</v>
      </c>
      <c r="F314" s="50" t="s">
        <v>215</v>
      </c>
      <c r="G314" s="50" t="s">
        <v>41</v>
      </c>
      <c r="H314" s="50" t="s">
        <v>42</v>
      </c>
      <c r="I314" s="41" t="s">
        <v>955</v>
      </c>
      <c r="J314" s="41" t="s">
        <v>44</v>
      </c>
      <c r="L314" s="50" t="s">
        <v>897</v>
      </c>
      <c r="M314" s="50" t="str">
        <f t="shared" si="12"/>
        <v>Yes</v>
      </c>
      <c r="N314" s="50" t="str">
        <f t="shared" si="13"/>
        <v>INTEGER</v>
      </c>
      <c r="O314" s="41" t="str">
        <f t="shared" si="14"/>
        <v>A unique identifier for each observation.</v>
      </c>
      <c r="P314" s="41" t="s">
        <v>2251</v>
      </c>
      <c r="Q314" s="44"/>
    </row>
    <row r="315" spans="1:17" ht="16.2" customHeight="1" x14ac:dyDescent="0.3">
      <c r="A315" s="44">
        <v>919</v>
      </c>
      <c r="B315" s="44">
        <v>2</v>
      </c>
      <c r="C315" s="44" t="s">
        <v>426</v>
      </c>
      <c r="D315" s="50" t="s">
        <v>952</v>
      </c>
      <c r="E315" s="50" t="s">
        <v>46</v>
      </c>
      <c r="F315" s="50" t="s">
        <v>215</v>
      </c>
      <c r="G315" s="50" t="s">
        <v>41</v>
      </c>
      <c r="H315" s="50" t="s">
        <v>42</v>
      </c>
      <c r="I315" s="41" t="s">
        <v>217</v>
      </c>
      <c r="J315" s="41" t="s">
        <v>48</v>
      </c>
      <c r="K315" s="41" t="s">
        <v>898</v>
      </c>
      <c r="L315" s="50" t="s">
        <v>899</v>
      </c>
      <c r="M315" s="50" t="str">
        <f t="shared" si="12"/>
        <v>Yes</v>
      </c>
      <c r="N315" s="50" t="str">
        <f t="shared" si="13"/>
        <v>INTEGER</v>
      </c>
      <c r="O315" s="41" t="str">
        <f t="shared" si="14"/>
        <v>A foreign key identifier to the Person about whom the observation was recorded. The demographic details of that Person are stored in the PERSON table.</v>
      </c>
      <c r="Q315" s="44"/>
    </row>
    <row r="316" spans="1:17" ht="16.2" customHeight="1" x14ac:dyDescent="0.3">
      <c r="A316" s="44">
        <v>920</v>
      </c>
      <c r="B316" s="44">
        <v>3</v>
      </c>
      <c r="C316" s="44" t="s">
        <v>426</v>
      </c>
      <c r="D316" s="50" t="s">
        <v>952</v>
      </c>
      <c r="E316" s="50" t="s">
        <v>51</v>
      </c>
      <c r="F316" s="50" t="s">
        <v>215</v>
      </c>
      <c r="G316" s="50" t="s">
        <v>41</v>
      </c>
      <c r="H316" s="50" t="s">
        <v>42</v>
      </c>
      <c r="I316" s="41" t="s">
        <v>956</v>
      </c>
      <c r="J316" s="41" t="s">
        <v>44</v>
      </c>
      <c r="K316" s="41" t="s">
        <v>957</v>
      </c>
      <c r="L316" s="50" t="s">
        <v>902</v>
      </c>
      <c r="M316" s="50" t="str">
        <f t="shared" si="12"/>
        <v>No</v>
      </c>
      <c r="N316" s="50" t="str">
        <f t="shared" si="13"/>
        <v>INTEGER</v>
      </c>
      <c r="O316" s="41" t="str">
        <f t="shared" si="14"/>
        <v>A foreign key to the visit in the VISIT_OCCURRENCE table during which the observation was recorded.</v>
      </c>
      <c r="Q316" s="44"/>
    </row>
    <row r="317" spans="1:17" ht="16.2" customHeight="1" x14ac:dyDescent="0.3">
      <c r="A317" s="44">
        <v>921</v>
      </c>
      <c r="B317" s="44">
        <v>4</v>
      </c>
      <c r="C317" s="44" t="s">
        <v>426</v>
      </c>
      <c r="D317" s="50" t="s">
        <v>952</v>
      </c>
      <c r="E317" s="50" t="s">
        <v>958</v>
      </c>
      <c r="F317" s="50" t="s">
        <v>215</v>
      </c>
      <c r="G317" s="50" t="s">
        <v>41</v>
      </c>
      <c r="H317" s="50" t="s">
        <v>42</v>
      </c>
      <c r="I317" s="41" t="s">
        <v>959</v>
      </c>
      <c r="J317" s="41" t="s">
        <v>44</v>
      </c>
      <c r="K317" s="41" t="s">
        <v>848</v>
      </c>
      <c r="L317" s="50" t="s">
        <v>905</v>
      </c>
      <c r="M317" s="50" t="str">
        <f t="shared" si="12"/>
        <v>No</v>
      </c>
      <c r="N317" s="50" t="str">
        <f t="shared" si="13"/>
        <v>INTEGER</v>
      </c>
      <c r="O317" s="41" t="str">
        <f t="shared" si="14"/>
        <v>A foreign key to the provider in the PROVIDER table who was responsible for making the observation.</v>
      </c>
      <c r="Q317" s="44"/>
    </row>
    <row r="318" spans="1:17" ht="16.2" customHeight="1" x14ac:dyDescent="0.3">
      <c r="A318" s="44">
        <v>922</v>
      </c>
      <c r="B318" s="44">
        <v>5</v>
      </c>
      <c r="C318" s="44" t="s">
        <v>426</v>
      </c>
      <c r="D318" s="50" t="s">
        <v>952</v>
      </c>
      <c r="E318" s="50" t="s">
        <v>960</v>
      </c>
      <c r="F318" s="50" t="s">
        <v>230</v>
      </c>
      <c r="G318" s="50" t="s">
        <v>156</v>
      </c>
      <c r="I318" s="41" t="s">
        <v>907</v>
      </c>
      <c r="J318" s="41" t="s">
        <v>287</v>
      </c>
      <c r="L318" s="50" t="s">
        <v>908</v>
      </c>
      <c r="M318" s="50" t="str">
        <f t="shared" si="12"/>
        <v>Yes</v>
      </c>
      <c r="N318" s="50" t="str">
        <f t="shared" si="13"/>
        <v>DATE</v>
      </c>
      <c r="O318" s="41" t="str">
        <f t="shared" si="14"/>
        <v>The date of the observation.</v>
      </c>
      <c r="Q318" s="44"/>
    </row>
    <row r="319" spans="1:17" ht="16.2" customHeight="1" x14ac:dyDescent="0.3">
      <c r="A319" s="44">
        <v>923</v>
      </c>
      <c r="B319" s="44">
        <v>6</v>
      </c>
      <c r="C319" s="44" t="s">
        <v>426</v>
      </c>
      <c r="D319" s="50" t="s">
        <v>952</v>
      </c>
      <c r="E319" s="50" t="s">
        <v>961</v>
      </c>
      <c r="F319" s="50" t="s">
        <v>734</v>
      </c>
      <c r="G319" s="50" t="s">
        <v>161</v>
      </c>
      <c r="I319" s="41" t="s">
        <v>910</v>
      </c>
      <c r="J319" s="41" t="s">
        <v>133</v>
      </c>
      <c r="L319" s="50" t="s">
        <v>911</v>
      </c>
      <c r="M319" s="50" t="str">
        <f t="shared" si="12"/>
        <v>No</v>
      </c>
      <c r="N319" s="50" t="str">
        <f t="shared" si="13"/>
        <v>DATETIME</v>
      </c>
      <c r="O319" s="41" t="str">
        <f t="shared" si="14"/>
        <v>The date and time of the observation.</v>
      </c>
      <c r="Q319" s="44"/>
    </row>
    <row r="320" spans="1:17" ht="16.2" customHeight="1" x14ac:dyDescent="0.3">
      <c r="A320" s="44">
        <v>927</v>
      </c>
      <c r="B320" s="44">
        <v>7</v>
      </c>
      <c r="C320" s="44" t="s">
        <v>426</v>
      </c>
      <c r="D320" s="50" t="s">
        <v>952</v>
      </c>
      <c r="E320" s="50" t="s">
        <v>962</v>
      </c>
      <c r="F320" s="50" t="s">
        <v>963</v>
      </c>
      <c r="G320" s="50" t="s">
        <v>964</v>
      </c>
      <c r="H320" s="50" t="s">
        <v>965</v>
      </c>
      <c r="I320" s="41" t="s">
        <v>966</v>
      </c>
      <c r="J320" s="41" t="s">
        <v>44</v>
      </c>
      <c r="K320" s="41" t="s">
        <v>967</v>
      </c>
      <c r="L320" s="50" t="s">
        <v>2262</v>
      </c>
      <c r="M320" s="50" t="str">
        <f t="shared" si="12"/>
        <v/>
      </c>
      <c r="N320" s="50" t="str">
        <f t="shared" si="13"/>
        <v/>
      </c>
      <c r="O320" s="41" t="str">
        <f t="shared" si="14"/>
        <v>Value does not need to be stored in OMOP.</v>
      </c>
      <c r="P320" s="41" t="s">
        <v>2254</v>
      </c>
      <c r="Q320" s="44"/>
    </row>
    <row r="321" spans="1:17" ht="16.2" customHeight="1" x14ac:dyDescent="0.3">
      <c r="A321" s="44">
        <v>928</v>
      </c>
      <c r="B321" s="44">
        <v>8</v>
      </c>
      <c r="C321" s="44" t="s">
        <v>426</v>
      </c>
      <c r="D321" s="50" t="s">
        <v>952</v>
      </c>
      <c r="E321" s="50" t="s">
        <v>968</v>
      </c>
      <c r="F321" s="50" t="s">
        <v>215</v>
      </c>
      <c r="G321" s="50" t="s">
        <v>41</v>
      </c>
      <c r="H321" s="50" t="s">
        <v>42</v>
      </c>
      <c r="I321" s="41" t="s">
        <v>969</v>
      </c>
      <c r="J321" s="41" t="s">
        <v>44</v>
      </c>
      <c r="L321" s="50" t="s">
        <v>943</v>
      </c>
      <c r="M321" s="50" t="str">
        <f t="shared" si="12"/>
        <v>No</v>
      </c>
      <c r="N321" s="50" t="str">
        <f t="shared" si="13"/>
        <v>VARCHAR(50)</v>
      </c>
      <c r="O321" s="41" t="str">
        <f t="shared" si="14"/>
        <v>The observation code as it appears in the source data. This code is mapped to a Standard Concept in the Standardized Vocabularies and the original code is, stored here for reference.</v>
      </c>
      <c r="P321" s="41" t="s">
        <v>2293</v>
      </c>
      <c r="Q321" s="44"/>
    </row>
    <row r="322" spans="1:17" ht="16.2" customHeight="1" x14ac:dyDescent="0.3">
      <c r="A322" s="44">
        <v>929</v>
      </c>
      <c r="B322" s="44">
        <v>9</v>
      </c>
      <c r="C322" s="44" t="s">
        <v>426</v>
      </c>
      <c r="D322" s="50" t="s">
        <v>952</v>
      </c>
      <c r="E322" s="50" t="s">
        <v>970</v>
      </c>
      <c r="F322" s="50" t="s">
        <v>215</v>
      </c>
      <c r="G322" s="50" t="s">
        <v>41</v>
      </c>
      <c r="H322" s="50" t="s">
        <v>197</v>
      </c>
      <c r="I322" s="41" t="s">
        <v>746</v>
      </c>
      <c r="J322" s="41" t="s">
        <v>697</v>
      </c>
      <c r="K322" s="41" t="s">
        <v>971</v>
      </c>
      <c r="M322" s="50" t="str">
        <f t="shared" si="12"/>
        <v/>
      </c>
      <c r="N322" s="50" t="str">
        <f t="shared" si="13"/>
        <v/>
      </c>
      <c r="O322" s="41" t="str">
        <f t="shared" si="14"/>
        <v/>
      </c>
      <c r="Q322" s="44" t="s">
        <v>2296</v>
      </c>
    </row>
    <row r="323" spans="1:17" ht="16.2" customHeight="1" x14ac:dyDescent="0.3">
      <c r="A323" s="44">
        <v>933</v>
      </c>
      <c r="B323" s="44">
        <v>10</v>
      </c>
      <c r="C323" s="44" t="s">
        <v>426</v>
      </c>
      <c r="D323" s="50" t="s">
        <v>952</v>
      </c>
      <c r="E323" s="50" t="s">
        <v>972</v>
      </c>
      <c r="F323" s="50" t="s">
        <v>215</v>
      </c>
      <c r="G323" s="50" t="s">
        <v>41</v>
      </c>
      <c r="H323" s="50" t="s">
        <v>42</v>
      </c>
      <c r="I323" s="41" t="s">
        <v>973</v>
      </c>
      <c r="J323" s="41" t="s">
        <v>44</v>
      </c>
      <c r="L323" s="50" t="s">
        <v>924</v>
      </c>
      <c r="M323" s="50" t="str">
        <f t="shared" ref="M323:M386" si="15">IF(_xlfn.IFNA(VLOOKUP(L323,omop_tbl_col_def,3,FALSE),"")=0,"",_xlfn.IFNA(VLOOKUP(L323,omop_tbl_col_def,3,FALSE),""))</f>
        <v>No</v>
      </c>
      <c r="N323" s="50" t="str">
        <f t="shared" ref="N323:N386" si="16">IF(_xlfn.IFNA(VLOOKUP(L323,omop_tbl_col_def,4,FALSE),"")=0,"",_xlfn.IFNA(VLOOKUP(L323,omop_tbl_col_def,4,FALSE),""))</f>
        <v>VARCHAR(60)</v>
      </c>
      <c r="O323" s="41" t="str">
        <f t="shared" ref="O323:O386" si="17">IF(_xlfn.IFNA(VLOOKUP(L323,omop_tbl_col_def,2,FALSE),"")=0,"",_xlfn.IFNA(VLOOKUP(L323,omop_tbl_col_def,2,FALSE),""))</f>
        <v>The observation result stored as a string. This is applicable to observations where the result is expressed as verbatim text.</v>
      </c>
      <c r="Q323" s="44"/>
    </row>
    <row r="324" spans="1:17" ht="16.2" customHeight="1" x14ac:dyDescent="0.3">
      <c r="A324" s="44">
        <v>934</v>
      </c>
      <c r="B324" s="44">
        <v>11</v>
      </c>
      <c r="C324" s="44" t="s">
        <v>426</v>
      </c>
      <c r="D324" s="50" t="s">
        <v>952</v>
      </c>
      <c r="E324" s="50" t="s">
        <v>974</v>
      </c>
      <c r="F324" s="50" t="s">
        <v>302</v>
      </c>
      <c r="G324" s="50" t="s">
        <v>461</v>
      </c>
      <c r="H324" s="50" t="s">
        <v>42</v>
      </c>
      <c r="I324" s="41" t="s">
        <v>752</v>
      </c>
      <c r="J324" s="41" t="s">
        <v>133</v>
      </c>
      <c r="K324" s="41" t="s">
        <v>753</v>
      </c>
      <c r="L324" s="50" t="s">
        <v>929</v>
      </c>
      <c r="M324" s="50" t="str">
        <f t="shared" si="15"/>
        <v>No</v>
      </c>
      <c r="N324" s="50" t="str">
        <f t="shared" si="16"/>
        <v>FLOAT</v>
      </c>
      <c r="O324" s="41" t="str">
        <f t="shared" si="17"/>
        <v>The observation result stored as a number. This is applicable to observations where the result is expressed as a numeric value.</v>
      </c>
      <c r="Q324" s="44"/>
    </row>
    <row r="325" spans="1:17" ht="16.2" customHeight="1" x14ac:dyDescent="0.3">
      <c r="A325" s="44">
        <v>935</v>
      </c>
      <c r="B325" s="44">
        <v>12</v>
      </c>
      <c r="C325" s="44" t="s">
        <v>426</v>
      </c>
      <c r="D325" s="50" t="s">
        <v>952</v>
      </c>
      <c r="E325" s="50" t="s">
        <v>975</v>
      </c>
      <c r="F325" s="50" t="s">
        <v>222</v>
      </c>
      <c r="G325" s="50" t="s">
        <v>72</v>
      </c>
      <c r="H325" s="50" t="s">
        <v>756</v>
      </c>
      <c r="I325" s="41" t="s">
        <v>757</v>
      </c>
      <c r="J325" s="41" t="s">
        <v>726</v>
      </c>
      <c r="K325" s="41" t="s">
        <v>976</v>
      </c>
      <c r="M325" s="50" t="str">
        <f t="shared" si="15"/>
        <v/>
      </c>
      <c r="N325" s="50" t="str">
        <f t="shared" si="16"/>
        <v/>
      </c>
      <c r="O325" s="41" t="str">
        <f t="shared" si="17"/>
        <v/>
      </c>
      <c r="Q325" s="44" t="s">
        <v>2296</v>
      </c>
    </row>
    <row r="326" spans="1:17" ht="16.2" customHeight="1" x14ac:dyDescent="0.3">
      <c r="A326" s="44">
        <v>936</v>
      </c>
      <c r="B326" s="44">
        <v>13</v>
      </c>
      <c r="C326" s="44" t="s">
        <v>426</v>
      </c>
      <c r="D326" s="50" t="s">
        <v>952</v>
      </c>
      <c r="E326" s="50" t="s">
        <v>977</v>
      </c>
      <c r="F326" s="50" t="s">
        <v>215</v>
      </c>
      <c r="G326" s="50" t="s">
        <v>41</v>
      </c>
      <c r="H326" s="50" t="s">
        <v>197</v>
      </c>
      <c r="I326" s="41" t="s">
        <v>933</v>
      </c>
      <c r="J326" s="41" t="s">
        <v>314</v>
      </c>
      <c r="K326" s="41" t="s">
        <v>934</v>
      </c>
      <c r="L326" s="50" t="s">
        <v>951</v>
      </c>
      <c r="M326" s="50" t="str">
        <f t="shared" si="15"/>
        <v>No</v>
      </c>
      <c r="N326" s="50" t="str">
        <f t="shared" si="16"/>
        <v>VARCHAR(50)</v>
      </c>
      <c r="O326" s="41" t="str">
        <f>IF(_xlfn.IFNA(VLOOKUP(L326,omop_tbl_col_def,2,FALSE),"")=0,"",_xlfn.IFNA(VLOOKUP(L326,omop_tbl_col_def,2,FALSE),""))</f>
        <v>The source code for the unit as it appears in the source data. This code is mapped to a standard unit concept in the Standardized Vocabularies and the original code is, stored here for reference.</v>
      </c>
      <c r="P326" s="41" t="s">
        <v>2294</v>
      </c>
      <c r="Q326" s="44"/>
    </row>
    <row r="327" spans="1:17" ht="16.2" customHeight="1" x14ac:dyDescent="0.3">
      <c r="A327" s="44">
        <v>940</v>
      </c>
      <c r="B327" s="44">
        <v>14</v>
      </c>
      <c r="C327" s="44" t="s">
        <v>426</v>
      </c>
      <c r="D327" s="50" t="s">
        <v>952</v>
      </c>
      <c r="E327" s="50" t="s">
        <v>978</v>
      </c>
      <c r="F327" s="50" t="s">
        <v>979</v>
      </c>
      <c r="G327" s="50" t="s">
        <v>196</v>
      </c>
      <c r="H327" s="50" t="s">
        <v>980</v>
      </c>
      <c r="I327" s="41" t="s">
        <v>981</v>
      </c>
      <c r="J327" s="41" t="s">
        <v>44</v>
      </c>
      <c r="K327" s="41" t="s">
        <v>982</v>
      </c>
      <c r="L327" s="50" t="s">
        <v>62</v>
      </c>
      <c r="M327" s="50" t="str">
        <f t="shared" si="15"/>
        <v/>
      </c>
      <c r="N327" s="50" t="str">
        <f t="shared" si="16"/>
        <v/>
      </c>
      <c r="O327" s="41" t="str">
        <f>IF(_xlfn.IFNA(VLOOKUP(L327,omop_tbl_col_def,2,FALSE),"")=0,"",_xlfn.IFNA(VLOOKUP(L327,omop_tbl_col_def,2,FALSE),""))</f>
        <v/>
      </c>
      <c r="Q327" s="44" t="s">
        <v>2296</v>
      </c>
    </row>
    <row r="328" spans="1:17" ht="16.2" customHeight="1" x14ac:dyDescent="0.3">
      <c r="A328" s="44">
        <v>944</v>
      </c>
      <c r="B328" s="44">
        <v>15</v>
      </c>
      <c r="C328" s="44" t="s">
        <v>426</v>
      </c>
      <c r="D328" s="50" t="s">
        <v>952</v>
      </c>
      <c r="E328" s="50" t="s">
        <v>983</v>
      </c>
      <c r="F328" s="50" t="s">
        <v>215</v>
      </c>
      <c r="G328" s="50" t="s">
        <v>41</v>
      </c>
      <c r="H328" s="50" t="s">
        <v>42</v>
      </c>
      <c r="I328" s="41" t="s">
        <v>984</v>
      </c>
      <c r="J328" s="41" t="s">
        <v>44</v>
      </c>
      <c r="K328" s="41" t="s">
        <v>985</v>
      </c>
      <c r="M328" s="50" t="str">
        <f t="shared" si="15"/>
        <v/>
      </c>
      <c r="N328" s="50" t="str">
        <f t="shared" si="16"/>
        <v/>
      </c>
      <c r="O328" s="41" t="str">
        <f t="shared" si="17"/>
        <v/>
      </c>
      <c r="Q328" s="44" t="s">
        <v>2296</v>
      </c>
    </row>
    <row r="329" spans="1:17" ht="16.2" customHeight="1" x14ac:dyDescent="0.3">
      <c r="A329" s="44">
        <v>948</v>
      </c>
      <c r="B329" s="44">
        <v>16</v>
      </c>
      <c r="C329" s="44" t="s">
        <v>426</v>
      </c>
      <c r="D329" s="50" t="s">
        <v>952</v>
      </c>
      <c r="E329" s="50" t="s">
        <v>986</v>
      </c>
      <c r="F329" s="50" t="s">
        <v>222</v>
      </c>
      <c r="G329" s="50" t="s">
        <v>72</v>
      </c>
      <c r="H329" s="50" t="s">
        <v>987</v>
      </c>
      <c r="I329" s="41" t="s">
        <v>705</v>
      </c>
      <c r="J329" s="41" t="s">
        <v>44</v>
      </c>
      <c r="K329" s="41" t="s">
        <v>988</v>
      </c>
      <c r="L329" s="50" t="s">
        <v>915</v>
      </c>
      <c r="M329" s="50" t="str">
        <f t="shared" si="15"/>
        <v>Yes</v>
      </c>
      <c r="N329" s="50" t="str">
        <f t="shared" si="16"/>
        <v>INTEGER</v>
      </c>
      <c r="O329" s="41" t="str">
        <f t="shared" si="17"/>
        <v>A foreign key to the predefined concept identifier in the Standardized Vocabularies reflecting the type of the observation.</v>
      </c>
      <c r="Q329" s="41" t="s">
        <v>2292</v>
      </c>
    </row>
    <row r="330" spans="1:17" ht="16.2" customHeight="1" x14ac:dyDescent="0.3">
      <c r="A330" s="44">
        <v>957</v>
      </c>
      <c r="B330" s="44">
        <v>17</v>
      </c>
      <c r="C330" s="44" t="s">
        <v>426</v>
      </c>
      <c r="D330" s="50" t="s">
        <v>952</v>
      </c>
      <c r="E330" s="50" t="s">
        <v>989</v>
      </c>
      <c r="F330" s="50" t="s">
        <v>215</v>
      </c>
      <c r="G330" s="50" t="s">
        <v>41</v>
      </c>
      <c r="H330" s="50" t="s">
        <v>42</v>
      </c>
      <c r="I330" s="41" t="s">
        <v>940</v>
      </c>
      <c r="J330" s="41" t="s">
        <v>44</v>
      </c>
      <c r="L330" s="50" t="s">
        <v>2262</v>
      </c>
      <c r="M330" s="50" t="str">
        <f t="shared" si="15"/>
        <v/>
      </c>
      <c r="N330" s="50" t="str">
        <f t="shared" si="16"/>
        <v/>
      </c>
      <c r="O330" s="41" t="str">
        <f t="shared" si="17"/>
        <v>Value does not need to be stored in OMOP.</v>
      </c>
      <c r="Q330" s="44"/>
    </row>
    <row r="331" spans="1:17" ht="16.2" customHeight="1" x14ac:dyDescent="0.3">
      <c r="A331" s="44">
        <v>958</v>
      </c>
      <c r="B331" s="44">
        <v>18</v>
      </c>
      <c r="C331" s="44" t="s">
        <v>426</v>
      </c>
      <c r="D331" s="50" t="s">
        <v>952</v>
      </c>
      <c r="E331" s="50" t="s">
        <v>990</v>
      </c>
      <c r="F331" s="50" t="s">
        <v>215</v>
      </c>
      <c r="G331" s="50" t="s">
        <v>41</v>
      </c>
      <c r="H331" s="50" t="s">
        <v>42</v>
      </c>
      <c r="I331" s="41" t="s">
        <v>991</v>
      </c>
      <c r="J331" s="41" t="s">
        <v>44</v>
      </c>
      <c r="L331" s="50" t="s">
        <v>2262</v>
      </c>
      <c r="M331" s="50" t="str">
        <f t="shared" si="15"/>
        <v/>
      </c>
      <c r="N331" s="50" t="str">
        <f t="shared" si="16"/>
        <v/>
      </c>
      <c r="O331" s="41" t="str">
        <f t="shared" si="17"/>
        <v>Value does not need to be stored in OMOP.</v>
      </c>
      <c r="Q331" s="44"/>
    </row>
    <row r="332" spans="1:17" ht="16.2" customHeight="1" x14ac:dyDescent="0.3">
      <c r="A332" s="44">
        <v>959</v>
      </c>
      <c r="B332" s="44">
        <v>19</v>
      </c>
      <c r="C332" s="44" t="s">
        <v>426</v>
      </c>
      <c r="D332" s="50" t="s">
        <v>952</v>
      </c>
      <c r="E332" s="50" t="s">
        <v>992</v>
      </c>
      <c r="F332" s="50" t="s">
        <v>215</v>
      </c>
      <c r="G332" s="50" t="s">
        <v>41</v>
      </c>
      <c r="H332" s="50" t="s">
        <v>42</v>
      </c>
      <c r="I332" s="41" t="s">
        <v>945</v>
      </c>
      <c r="J332" s="41" t="s">
        <v>44</v>
      </c>
      <c r="L332" s="50" t="s">
        <v>2262</v>
      </c>
      <c r="M332" s="50" t="str">
        <f t="shared" si="15"/>
        <v/>
      </c>
      <c r="N332" s="50" t="str">
        <f t="shared" si="16"/>
        <v/>
      </c>
      <c r="O332" s="41" t="str">
        <f t="shared" si="17"/>
        <v>Value does not need to be stored in OMOP.</v>
      </c>
      <c r="Q332" s="44"/>
    </row>
    <row r="333" spans="1:17" ht="16.2" customHeight="1" x14ac:dyDescent="0.3">
      <c r="A333" s="44">
        <v>960</v>
      </c>
      <c r="B333" s="44">
        <v>20</v>
      </c>
      <c r="C333" s="44" t="s">
        <v>426</v>
      </c>
      <c r="D333" s="50" t="s">
        <v>952</v>
      </c>
      <c r="E333" s="50" t="s">
        <v>993</v>
      </c>
      <c r="F333" s="50" t="s">
        <v>215</v>
      </c>
      <c r="G333" s="50" t="s">
        <v>41</v>
      </c>
      <c r="H333" s="50" t="s">
        <v>42</v>
      </c>
      <c r="I333" s="41" t="s">
        <v>994</v>
      </c>
      <c r="J333" s="41" t="s">
        <v>44</v>
      </c>
      <c r="L333" s="50" t="s">
        <v>2262</v>
      </c>
      <c r="M333" s="50" t="str">
        <f t="shared" si="15"/>
        <v/>
      </c>
      <c r="N333" s="50" t="str">
        <f t="shared" si="16"/>
        <v/>
      </c>
      <c r="O333" s="41" t="str">
        <f t="shared" si="17"/>
        <v>Value does not need to be stored in OMOP.</v>
      </c>
      <c r="Q333" s="44"/>
    </row>
    <row r="334" spans="1:17" ht="16.2" customHeight="1" x14ac:dyDescent="0.3">
      <c r="A334" s="44">
        <v>961</v>
      </c>
      <c r="B334" s="44">
        <v>21</v>
      </c>
      <c r="C334" s="44" t="s">
        <v>426</v>
      </c>
      <c r="D334" s="50" t="s">
        <v>952</v>
      </c>
      <c r="E334" s="50" t="s">
        <v>995</v>
      </c>
      <c r="F334" s="50" t="s">
        <v>215</v>
      </c>
      <c r="G334" s="50" t="s">
        <v>41</v>
      </c>
      <c r="H334" s="50" t="s">
        <v>42</v>
      </c>
      <c r="I334" s="41" t="s">
        <v>996</v>
      </c>
      <c r="J334" s="41" t="s">
        <v>44</v>
      </c>
      <c r="L334" s="50" t="s">
        <v>2262</v>
      </c>
      <c r="M334" s="50" t="str">
        <f t="shared" si="15"/>
        <v/>
      </c>
      <c r="N334" s="50" t="str">
        <f t="shared" si="16"/>
        <v/>
      </c>
      <c r="O334" s="41" t="str">
        <f t="shared" si="17"/>
        <v>Value does not need to be stored in OMOP.</v>
      </c>
      <c r="Q334" s="44"/>
    </row>
    <row r="335" spans="1:17" ht="16.2" customHeight="1" x14ac:dyDescent="0.3">
      <c r="A335" s="44">
        <v>737</v>
      </c>
      <c r="B335" s="44">
        <v>0</v>
      </c>
      <c r="C335" s="44" t="s">
        <v>426</v>
      </c>
      <c r="D335" s="50" t="s">
        <v>997</v>
      </c>
      <c r="I335" s="41" t="s">
        <v>998</v>
      </c>
      <c r="L335" s="50" t="s">
        <v>999</v>
      </c>
      <c r="M335" s="50" t="str">
        <f t="shared" si="15"/>
        <v/>
      </c>
      <c r="N335" s="50" t="str">
        <f t="shared" si="16"/>
        <v/>
      </c>
      <c r="O335" s="41" t="str">
        <f t="shared" si="17"/>
        <v>Element cannot be mapped to an OMOP table designated as required for the N3C project</v>
      </c>
      <c r="Q335" s="44"/>
    </row>
    <row r="336" spans="1:17" ht="16.2" customHeight="1" x14ac:dyDescent="0.3">
      <c r="A336" s="44">
        <v>739</v>
      </c>
      <c r="B336" s="44">
        <v>1</v>
      </c>
      <c r="C336" s="44" t="s">
        <v>426</v>
      </c>
      <c r="D336" s="50" t="s">
        <v>997</v>
      </c>
      <c r="E336" s="50" t="s">
        <v>46</v>
      </c>
      <c r="F336" s="50" t="s">
        <v>40</v>
      </c>
      <c r="G336" s="50" t="s">
        <v>41</v>
      </c>
      <c r="H336" s="50" t="s">
        <v>42</v>
      </c>
      <c r="I336" s="41" t="s">
        <v>1000</v>
      </c>
      <c r="J336" s="41" t="s">
        <v>48</v>
      </c>
      <c r="K336" s="41" t="s">
        <v>281</v>
      </c>
      <c r="L336" s="50" t="s">
        <v>999</v>
      </c>
      <c r="M336" s="50" t="str">
        <f t="shared" si="15"/>
        <v/>
      </c>
      <c r="N336" s="50" t="str">
        <f t="shared" si="16"/>
        <v/>
      </c>
      <c r="O336" s="41" t="str">
        <f t="shared" si="17"/>
        <v>Element cannot be mapped to an OMOP table designated as required for the N3C project</v>
      </c>
      <c r="Q336" s="44"/>
    </row>
    <row r="337" spans="1:17" ht="16.2" customHeight="1" x14ac:dyDescent="0.3">
      <c r="A337" s="44">
        <v>740</v>
      </c>
      <c r="B337" s="44">
        <v>2</v>
      </c>
      <c r="C337" s="44" t="s">
        <v>426</v>
      </c>
      <c r="D337" s="50" t="s">
        <v>997</v>
      </c>
      <c r="E337" s="50" t="s">
        <v>1001</v>
      </c>
      <c r="F337" s="50" t="s">
        <v>451</v>
      </c>
      <c r="G337" s="50" t="s">
        <v>1002</v>
      </c>
      <c r="H337" s="50" t="s">
        <v>42</v>
      </c>
      <c r="I337" s="41" t="s">
        <v>1003</v>
      </c>
      <c r="J337" s="41" t="s">
        <v>44</v>
      </c>
      <c r="L337" s="50" t="s">
        <v>999</v>
      </c>
      <c r="M337" s="50" t="str">
        <f t="shared" si="15"/>
        <v/>
      </c>
      <c r="N337" s="50" t="str">
        <f t="shared" si="16"/>
        <v/>
      </c>
      <c r="O337" s="41" t="str">
        <f t="shared" si="17"/>
        <v>Element cannot be mapped to an OMOP table designated as required for the N3C project</v>
      </c>
      <c r="Q337" s="44"/>
    </row>
    <row r="338" spans="1:17" ht="16.2" customHeight="1" x14ac:dyDescent="0.3">
      <c r="A338" s="44">
        <v>744</v>
      </c>
      <c r="B338" s="44">
        <v>3</v>
      </c>
      <c r="C338" s="44" t="s">
        <v>426</v>
      </c>
      <c r="D338" s="50" t="s">
        <v>997</v>
      </c>
      <c r="E338" s="50" t="s">
        <v>1004</v>
      </c>
      <c r="F338" s="50" t="s">
        <v>40</v>
      </c>
      <c r="G338" s="50" t="s">
        <v>41</v>
      </c>
      <c r="H338" s="50" t="s">
        <v>42</v>
      </c>
      <c r="I338" s="41" t="s">
        <v>1005</v>
      </c>
      <c r="J338" s="41" t="s">
        <v>44</v>
      </c>
      <c r="L338" s="50" t="s">
        <v>999</v>
      </c>
      <c r="M338" s="50" t="str">
        <f t="shared" si="15"/>
        <v/>
      </c>
      <c r="N338" s="50" t="str">
        <f t="shared" si="16"/>
        <v/>
      </c>
      <c r="O338" s="41" t="str">
        <f t="shared" si="17"/>
        <v>Element cannot be mapped to an OMOP table designated as required for the N3C project</v>
      </c>
      <c r="Q338" s="44"/>
    </row>
    <row r="339" spans="1:17" ht="16.2" customHeight="1" x14ac:dyDescent="0.3">
      <c r="A339" s="44">
        <v>745</v>
      </c>
      <c r="B339" s="44">
        <v>4</v>
      </c>
      <c r="C339" s="44" t="s">
        <v>426</v>
      </c>
      <c r="D339" s="50" t="s">
        <v>997</v>
      </c>
      <c r="E339" s="50" t="s">
        <v>1006</v>
      </c>
      <c r="F339" s="50" t="s">
        <v>40</v>
      </c>
      <c r="G339" s="50" t="s">
        <v>41</v>
      </c>
      <c r="H339" s="50" t="s">
        <v>42</v>
      </c>
      <c r="I339" s="41" t="s">
        <v>1007</v>
      </c>
      <c r="J339" s="41" t="s">
        <v>44</v>
      </c>
      <c r="K339" s="41" t="s">
        <v>1008</v>
      </c>
      <c r="L339" s="50" t="s">
        <v>999</v>
      </c>
      <c r="M339" s="50" t="str">
        <f t="shared" si="15"/>
        <v/>
      </c>
      <c r="N339" s="50" t="str">
        <f t="shared" si="16"/>
        <v/>
      </c>
      <c r="O339" s="41" t="str">
        <f t="shared" si="17"/>
        <v>Element cannot be mapped to an OMOP table designated as required for the N3C project</v>
      </c>
      <c r="Q339" s="44"/>
    </row>
    <row r="340" spans="1:17" ht="16.2" customHeight="1" x14ac:dyDescent="0.3">
      <c r="A340" s="44">
        <v>746</v>
      </c>
      <c r="B340" s="44">
        <v>5</v>
      </c>
      <c r="C340" s="44" t="s">
        <v>426</v>
      </c>
      <c r="D340" s="50" t="s">
        <v>997</v>
      </c>
      <c r="E340" s="50" t="s">
        <v>1009</v>
      </c>
      <c r="F340" s="50" t="s">
        <v>57</v>
      </c>
      <c r="G340" s="50" t="s">
        <v>58</v>
      </c>
      <c r="H340" s="50" t="s">
        <v>42</v>
      </c>
      <c r="I340" s="41" t="s">
        <v>1010</v>
      </c>
      <c r="J340" s="41" t="s">
        <v>44</v>
      </c>
      <c r="L340" s="50" t="s">
        <v>999</v>
      </c>
      <c r="M340" s="50" t="str">
        <f t="shared" si="15"/>
        <v/>
      </c>
      <c r="N340" s="50" t="str">
        <f t="shared" si="16"/>
        <v/>
      </c>
      <c r="O340" s="41" t="str">
        <f t="shared" si="17"/>
        <v>Element cannot be mapped to an OMOP table designated as required for the N3C project</v>
      </c>
      <c r="Q340" s="44"/>
    </row>
    <row r="341" spans="1:17" ht="16.2" customHeight="1" x14ac:dyDescent="0.3">
      <c r="A341" s="44">
        <v>747</v>
      </c>
      <c r="B341" s="44">
        <v>6</v>
      </c>
      <c r="C341" s="44" t="s">
        <v>426</v>
      </c>
      <c r="D341" s="50" t="s">
        <v>997</v>
      </c>
      <c r="E341" s="50" t="s">
        <v>1011</v>
      </c>
      <c r="F341" s="50" t="s">
        <v>57</v>
      </c>
      <c r="G341" s="50" t="s">
        <v>58</v>
      </c>
      <c r="I341" s="41" t="s">
        <v>1012</v>
      </c>
      <c r="L341" s="50" t="s">
        <v>999</v>
      </c>
      <c r="M341" s="50" t="str">
        <f t="shared" si="15"/>
        <v/>
      </c>
      <c r="N341" s="50" t="str">
        <f t="shared" si="16"/>
        <v/>
      </c>
      <c r="O341" s="41" t="str">
        <f t="shared" si="17"/>
        <v>Element cannot be mapped to an OMOP table designated as required for the N3C project</v>
      </c>
      <c r="Q341" s="44"/>
    </row>
    <row r="342" spans="1:17" ht="16.2" customHeight="1" x14ac:dyDescent="0.3">
      <c r="A342" s="44">
        <v>748</v>
      </c>
      <c r="B342" s="44">
        <v>7</v>
      </c>
      <c r="C342" s="44" t="s">
        <v>426</v>
      </c>
      <c r="D342" s="50" t="s">
        <v>997</v>
      </c>
      <c r="E342" s="50" t="s">
        <v>1013</v>
      </c>
      <c r="F342" s="50" t="s">
        <v>57</v>
      </c>
      <c r="G342" s="50" t="s">
        <v>58</v>
      </c>
      <c r="H342" s="50" t="s">
        <v>42</v>
      </c>
      <c r="I342" s="41" t="s">
        <v>1014</v>
      </c>
      <c r="J342" s="41" t="s">
        <v>44</v>
      </c>
      <c r="L342" s="50" t="s">
        <v>999</v>
      </c>
      <c r="M342" s="50" t="str">
        <f t="shared" si="15"/>
        <v/>
      </c>
      <c r="N342" s="50" t="str">
        <f t="shared" si="16"/>
        <v/>
      </c>
      <c r="O342" s="41" t="str">
        <f t="shared" si="17"/>
        <v>Element cannot be mapped to an OMOP table designated as required for the N3C project</v>
      </c>
      <c r="Q342" s="44"/>
    </row>
    <row r="343" spans="1:17" ht="16.2" customHeight="1" x14ac:dyDescent="0.3">
      <c r="A343" s="44">
        <v>752</v>
      </c>
      <c r="B343" s="44">
        <v>8</v>
      </c>
      <c r="C343" s="44" t="s">
        <v>426</v>
      </c>
      <c r="D343" s="50" t="s">
        <v>997</v>
      </c>
      <c r="E343" s="50" t="s">
        <v>1015</v>
      </c>
      <c r="F343" s="50" t="s">
        <v>451</v>
      </c>
      <c r="G343" s="50" t="s">
        <v>1002</v>
      </c>
      <c r="H343" s="50" t="s">
        <v>42</v>
      </c>
      <c r="I343" s="41" t="s">
        <v>1016</v>
      </c>
      <c r="J343" s="41" t="s">
        <v>44</v>
      </c>
      <c r="L343" s="50" t="s">
        <v>999</v>
      </c>
      <c r="M343" s="50" t="str">
        <f t="shared" si="15"/>
        <v/>
      </c>
      <c r="N343" s="50" t="str">
        <f t="shared" si="16"/>
        <v/>
      </c>
      <c r="O343" s="41" t="str">
        <f t="shared" si="17"/>
        <v>Element cannot be mapped to an OMOP table designated as required for the N3C project</v>
      </c>
      <c r="Q343" s="44"/>
    </row>
    <row r="344" spans="1:17" ht="16.2" customHeight="1" x14ac:dyDescent="0.3">
      <c r="A344" s="44">
        <v>594</v>
      </c>
      <c r="B344" s="44">
        <v>0</v>
      </c>
      <c r="C344" s="44" t="s">
        <v>38</v>
      </c>
      <c r="D344" s="50" t="s">
        <v>1017</v>
      </c>
      <c r="I344" s="41" t="s">
        <v>1018</v>
      </c>
      <c r="L344" s="50" t="s">
        <v>276</v>
      </c>
      <c r="M344" s="50" t="str">
        <f t="shared" si="15"/>
        <v/>
      </c>
      <c r="N344" s="50" t="str">
        <f t="shared" si="16"/>
        <v/>
      </c>
      <c r="O344" s="41" t="str">
        <f t="shared" si="17"/>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c r="P344" s="41" t="s">
        <v>2327</v>
      </c>
      <c r="Q344" s="43" t="s">
        <v>2362</v>
      </c>
    </row>
    <row r="345" spans="1:17" ht="16.2" customHeight="1" x14ac:dyDescent="0.3">
      <c r="A345" s="44">
        <v>596</v>
      </c>
      <c r="B345" s="44">
        <v>1</v>
      </c>
      <c r="C345" s="44" t="s">
        <v>38</v>
      </c>
      <c r="D345" s="50" t="s">
        <v>1017</v>
      </c>
      <c r="E345" s="50" t="s">
        <v>283</v>
      </c>
      <c r="F345" s="50" t="s">
        <v>40</v>
      </c>
      <c r="G345" s="50" t="s">
        <v>41</v>
      </c>
      <c r="H345" s="50" t="s">
        <v>42</v>
      </c>
      <c r="I345" s="41" t="s">
        <v>1019</v>
      </c>
      <c r="J345" s="41" t="s">
        <v>44</v>
      </c>
      <c r="L345" s="50" t="s">
        <v>279</v>
      </c>
      <c r="M345" s="50" t="str">
        <f t="shared" si="15"/>
        <v>Yes</v>
      </c>
      <c r="N345" s="50" t="str">
        <f t="shared" si="16"/>
        <v>INTEGER</v>
      </c>
      <c r="O345" s="41" t="str">
        <f t="shared" si="17"/>
        <v>A system-generated unique identifier for each Drug utilization event.</v>
      </c>
      <c r="P345" s="41" t="s">
        <v>2331</v>
      </c>
    </row>
    <row r="346" spans="1:17" ht="16.2" customHeight="1" x14ac:dyDescent="0.3">
      <c r="A346" s="44">
        <v>597</v>
      </c>
      <c r="B346" s="44">
        <v>2</v>
      </c>
      <c r="C346" s="44" t="s">
        <v>38</v>
      </c>
      <c r="D346" s="50" t="s">
        <v>1017</v>
      </c>
      <c r="E346" s="50" t="s">
        <v>46</v>
      </c>
      <c r="F346" s="50" t="s">
        <v>40</v>
      </c>
      <c r="G346" s="50" t="s">
        <v>41</v>
      </c>
      <c r="H346" s="50" t="s">
        <v>42</v>
      </c>
      <c r="I346" s="41" t="s">
        <v>334</v>
      </c>
      <c r="J346" s="41" t="s">
        <v>48</v>
      </c>
      <c r="K346" s="41" t="s">
        <v>281</v>
      </c>
      <c r="L346" s="50" t="s">
        <v>282</v>
      </c>
      <c r="M346" s="50" t="str">
        <f t="shared" si="15"/>
        <v>Yes</v>
      </c>
      <c r="N346" s="50" t="str">
        <f t="shared" si="16"/>
        <v>INTEGER</v>
      </c>
      <c r="O346" s="41" t="str">
        <f t="shared" si="17"/>
        <v>A foreign key identifier to the person who is subjected to the Drug. The demographic details of that person are stored in the person table.</v>
      </c>
    </row>
    <row r="347" spans="1:17" ht="16.2" customHeight="1" x14ac:dyDescent="0.3">
      <c r="A347" s="44">
        <v>598</v>
      </c>
      <c r="B347" s="44">
        <v>3</v>
      </c>
      <c r="C347" s="44" t="s">
        <v>38</v>
      </c>
      <c r="D347" s="50" t="s">
        <v>1017</v>
      </c>
      <c r="E347" s="50" t="s">
        <v>51</v>
      </c>
      <c r="F347" s="50" t="s">
        <v>40</v>
      </c>
      <c r="G347" s="50" t="s">
        <v>41</v>
      </c>
      <c r="H347" s="50" t="s">
        <v>42</v>
      </c>
      <c r="I347" s="41" t="s">
        <v>1020</v>
      </c>
      <c r="J347" s="41" t="s">
        <v>48</v>
      </c>
      <c r="K347" s="41" t="s">
        <v>220</v>
      </c>
      <c r="L347" s="50" t="s">
        <v>606</v>
      </c>
      <c r="M347" s="50" t="str">
        <f t="shared" si="15"/>
        <v>No</v>
      </c>
      <c r="N347" s="50" t="str">
        <f t="shared" si="16"/>
        <v>INTEGER</v>
      </c>
      <c r="O347" s="41" t="str">
        <f t="shared" si="17"/>
        <v>A foreign key to the Visit in the VISIT_OCCURRENCE table during which the Drug Exposure was initiated.</v>
      </c>
    </row>
    <row r="348" spans="1:17" ht="16.2" customHeight="1" x14ac:dyDescent="0.3">
      <c r="A348" s="44">
        <v>599</v>
      </c>
      <c r="B348" s="44">
        <v>4</v>
      </c>
      <c r="C348" s="44" t="s">
        <v>38</v>
      </c>
      <c r="D348" s="50" t="s">
        <v>1017</v>
      </c>
      <c r="E348" s="50" t="s">
        <v>1021</v>
      </c>
      <c r="F348" s="50" t="s">
        <v>40</v>
      </c>
      <c r="G348" s="50" t="s">
        <v>41</v>
      </c>
      <c r="H348" s="50" t="s">
        <v>42</v>
      </c>
      <c r="I348" s="41" t="s">
        <v>1022</v>
      </c>
      <c r="J348" s="41" t="s">
        <v>44</v>
      </c>
      <c r="K348" s="41" t="s">
        <v>613</v>
      </c>
      <c r="L348" s="50" t="s">
        <v>614</v>
      </c>
      <c r="M348" s="50" t="str">
        <f t="shared" si="15"/>
        <v>No</v>
      </c>
      <c r="N348" s="50" t="str">
        <f t="shared" si="16"/>
        <v>INTEGER</v>
      </c>
      <c r="O348" s="41" t="str">
        <f t="shared" si="17"/>
        <v>A foreign key to the provider in the PROVIDER table who initiated (prescribed or administered) the Drug Exposure.</v>
      </c>
    </row>
    <row r="349" spans="1:17" ht="16.2" customHeight="1" x14ac:dyDescent="0.3">
      <c r="A349" s="44">
        <v>600</v>
      </c>
      <c r="B349" s="44">
        <v>5</v>
      </c>
      <c r="C349" s="44" t="s">
        <v>38</v>
      </c>
      <c r="D349" s="50" t="s">
        <v>1017</v>
      </c>
      <c r="E349" s="50" t="s">
        <v>1023</v>
      </c>
      <c r="F349" s="50" t="s">
        <v>230</v>
      </c>
      <c r="G349" s="50" t="s">
        <v>156</v>
      </c>
      <c r="H349" s="50" t="s">
        <v>42</v>
      </c>
      <c r="I349" s="41" t="s">
        <v>1024</v>
      </c>
      <c r="J349" s="41" t="s">
        <v>48</v>
      </c>
      <c r="K349" s="41" t="s">
        <v>1025</v>
      </c>
      <c r="L349" s="50" t="s">
        <v>2267</v>
      </c>
      <c r="M349" s="50" t="str">
        <f t="shared" si="15"/>
        <v/>
      </c>
      <c r="N349" s="50" t="str">
        <f t="shared" si="16"/>
        <v/>
      </c>
      <c r="O349" s="41" t="str">
        <f t="shared" si="17"/>
        <v>See additional details in the Mapping Comments column</v>
      </c>
      <c r="P349" s="42"/>
      <c r="Q349" s="43" t="s">
        <v>2328</v>
      </c>
    </row>
    <row r="350" spans="1:17" ht="16.2" customHeight="1" x14ac:dyDescent="0.3">
      <c r="A350" s="44">
        <v>605</v>
      </c>
      <c r="B350" s="44">
        <v>6</v>
      </c>
      <c r="C350" s="44" t="s">
        <v>38</v>
      </c>
      <c r="D350" s="50" t="s">
        <v>1017</v>
      </c>
      <c r="E350" s="50" t="s">
        <v>1026</v>
      </c>
      <c r="F350" s="50" t="s">
        <v>853</v>
      </c>
      <c r="G350" s="50" t="s">
        <v>161</v>
      </c>
      <c r="H350" s="50" t="s">
        <v>42</v>
      </c>
      <c r="I350" s="41" t="s">
        <v>1027</v>
      </c>
      <c r="J350" s="41" t="s">
        <v>44</v>
      </c>
      <c r="L350" s="50" t="s">
        <v>2267</v>
      </c>
      <c r="M350" s="50" t="str">
        <f t="shared" si="15"/>
        <v/>
      </c>
      <c r="N350" s="50" t="str">
        <f t="shared" si="16"/>
        <v/>
      </c>
      <c r="O350" s="41" t="str">
        <f t="shared" si="17"/>
        <v>See additional details in the Mapping Comments column</v>
      </c>
      <c r="P350" s="42"/>
      <c r="Q350" s="43" t="s">
        <v>2329</v>
      </c>
    </row>
    <row r="351" spans="1:17" ht="16.2" customHeight="1" x14ac:dyDescent="0.3">
      <c r="A351" s="44">
        <v>606</v>
      </c>
      <c r="B351" s="44">
        <v>7</v>
      </c>
      <c r="C351" s="44" t="s">
        <v>38</v>
      </c>
      <c r="D351" s="50" t="s">
        <v>1017</v>
      </c>
      <c r="E351" s="50" t="s">
        <v>1028</v>
      </c>
      <c r="F351" s="50" t="s">
        <v>230</v>
      </c>
      <c r="G351" s="50" t="s">
        <v>58</v>
      </c>
      <c r="H351" s="50" t="s">
        <v>42</v>
      </c>
      <c r="I351" s="41" t="s">
        <v>1029</v>
      </c>
      <c r="J351" s="41" t="s">
        <v>1030</v>
      </c>
      <c r="L351" s="50" t="s">
        <v>288</v>
      </c>
      <c r="M351" s="50" t="str">
        <f t="shared" si="15"/>
        <v>Yes</v>
      </c>
      <c r="N351" s="50" t="str">
        <f t="shared" si="16"/>
        <v>DATE</v>
      </c>
      <c r="O351" s="41" t="str">
        <f t="shared" si="17"/>
        <v>The start date for the current instance of Drug utilization. Valid entries include a start date of a prescription, the date a prescription was filled, or the date on which a Drug administration procedure was recorded.</v>
      </c>
      <c r="Q351" s="43" t="s">
        <v>2330</v>
      </c>
    </row>
    <row r="352" spans="1:17" ht="16.8" customHeight="1" x14ac:dyDescent="0.3">
      <c r="A352" s="44">
        <v>607</v>
      </c>
      <c r="B352" s="44">
        <v>8</v>
      </c>
      <c r="C352" s="44" t="s">
        <v>38</v>
      </c>
      <c r="D352" s="50" t="s">
        <v>1017</v>
      </c>
      <c r="E352" s="50" t="s">
        <v>1031</v>
      </c>
      <c r="F352" s="50" t="s">
        <v>230</v>
      </c>
      <c r="G352" s="50" t="s">
        <v>156</v>
      </c>
      <c r="H352" s="50" t="s">
        <v>42</v>
      </c>
      <c r="I352" s="41" t="s">
        <v>1032</v>
      </c>
      <c r="J352" s="41" t="s">
        <v>1030</v>
      </c>
      <c r="L352" s="50" t="s">
        <v>860</v>
      </c>
      <c r="M352" s="50" t="str">
        <f t="shared" si="15"/>
        <v>Yes</v>
      </c>
      <c r="N352" s="50" t="str">
        <f t="shared" si="16"/>
        <v>DATE</v>
      </c>
      <c r="O352" s="41" t="str">
        <f t="shared" si="17"/>
        <v>The end date for the current instance of Drug utilization. It is not available from all sources.</v>
      </c>
      <c r="Q352" s="37" t="s">
        <v>2342</v>
      </c>
    </row>
    <row r="353" spans="1:17" ht="16.2" customHeight="1" x14ac:dyDescent="0.3">
      <c r="A353" s="44">
        <v>608</v>
      </c>
      <c r="B353" s="44">
        <v>9</v>
      </c>
      <c r="C353" s="44" t="s">
        <v>38</v>
      </c>
      <c r="D353" s="50" t="s">
        <v>1017</v>
      </c>
      <c r="E353" s="50" t="s">
        <v>1033</v>
      </c>
      <c r="F353" s="50" t="s">
        <v>302</v>
      </c>
      <c r="G353" s="50" t="s">
        <v>643</v>
      </c>
      <c r="H353" s="50" t="s">
        <v>42</v>
      </c>
      <c r="I353" s="41" t="s">
        <v>1034</v>
      </c>
      <c r="J353" s="41" t="s">
        <v>44</v>
      </c>
      <c r="K353" s="41" t="s">
        <v>319</v>
      </c>
      <c r="L353" s="50" t="s">
        <v>2262</v>
      </c>
      <c r="M353" s="50" t="str">
        <f t="shared" si="15"/>
        <v/>
      </c>
      <c r="N353" s="50" t="str">
        <f t="shared" si="16"/>
        <v/>
      </c>
      <c r="O353" s="41" t="str">
        <f t="shared" si="17"/>
        <v>Value does not need to be stored in OMOP.</v>
      </c>
      <c r="P353" s="42"/>
    </row>
    <row r="354" spans="1:17" ht="16.2" customHeight="1" x14ac:dyDescent="0.3">
      <c r="A354" s="44">
        <v>609</v>
      </c>
      <c r="B354" s="44">
        <v>10</v>
      </c>
      <c r="C354" s="44" t="s">
        <v>38</v>
      </c>
      <c r="D354" s="50" t="s">
        <v>1017</v>
      </c>
      <c r="E354" s="50" t="s">
        <v>1035</v>
      </c>
      <c r="F354" s="50" t="s">
        <v>40</v>
      </c>
      <c r="G354" s="50" t="s">
        <v>41</v>
      </c>
      <c r="H354" s="50" t="s">
        <v>197</v>
      </c>
      <c r="I354" s="41" t="s">
        <v>1036</v>
      </c>
      <c r="J354" s="41" t="s">
        <v>314</v>
      </c>
      <c r="K354" s="41" t="s">
        <v>1037</v>
      </c>
      <c r="L354" s="50" t="s">
        <v>2262</v>
      </c>
      <c r="M354" s="50" t="str">
        <f t="shared" si="15"/>
        <v/>
      </c>
      <c r="N354" s="50" t="str">
        <f t="shared" si="16"/>
        <v/>
      </c>
      <c r="O354" s="41" t="str">
        <f t="shared" si="17"/>
        <v>Value does not need to be stored in OMOP.</v>
      </c>
      <c r="P354" s="42"/>
    </row>
    <row r="355" spans="1:17" ht="16.2" customHeight="1" x14ac:dyDescent="0.3">
      <c r="A355" s="44">
        <v>614</v>
      </c>
      <c r="B355" s="44">
        <v>11</v>
      </c>
      <c r="C355" s="44" t="s">
        <v>38</v>
      </c>
      <c r="D355" s="50" t="s">
        <v>1017</v>
      </c>
      <c r="E355" s="63" t="s">
        <v>1038</v>
      </c>
      <c r="F355" s="50" t="s">
        <v>302</v>
      </c>
      <c r="G355" s="50" t="s">
        <v>643</v>
      </c>
      <c r="H355" s="50" t="s">
        <v>42</v>
      </c>
      <c r="I355" s="41" t="s">
        <v>1039</v>
      </c>
      <c r="J355" s="41" t="s">
        <v>1040</v>
      </c>
      <c r="K355" s="41" t="s">
        <v>319</v>
      </c>
      <c r="L355" s="50" t="s">
        <v>2262</v>
      </c>
      <c r="M355" s="50" t="str">
        <f t="shared" si="15"/>
        <v/>
      </c>
      <c r="N355" s="50" t="str">
        <f t="shared" si="16"/>
        <v/>
      </c>
      <c r="O355" s="41" t="str">
        <f t="shared" si="17"/>
        <v>Value does not need to be stored in OMOP.</v>
      </c>
      <c r="P355" s="42"/>
    </row>
    <row r="356" spans="1:17" ht="16.2" customHeight="1" x14ac:dyDescent="0.3">
      <c r="A356" s="44">
        <v>615</v>
      </c>
      <c r="B356" s="44">
        <v>12</v>
      </c>
      <c r="C356" s="44" t="s">
        <v>38</v>
      </c>
      <c r="D356" s="50" t="s">
        <v>1017</v>
      </c>
      <c r="E356" s="63" t="s">
        <v>1041</v>
      </c>
      <c r="F356" s="50" t="s">
        <v>40</v>
      </c>
      <c r="G356" s="50" t="s">
        <v>41</v>
      </c>
      <c r="H356" s="50" t="s">
        <v>197</v>
      </c>
      <c r="I356" s="41" t="s">
        <v>1042</v>
      </c>
      <c r="J356" s="41" t="s">
        <v>1043</v>
      </c>
      <c r="K356" s="41" t="s">
        <v>319</v>
      </c>
      <c r="L356" s="50" t="s">
        <v>2262</v>
      </c>
      <c r="M356" s="50" t="str">
        <f t="shared" si="15"/>
        <v/>
      </c>
      <c r="N356" s="50" t="str">
        <f t="shared" si="16"/>
        <v/>
      </c>
      <c r="O356" s="41" t="str">
        <f t="shared" si="17"/>
        <v>Value does not need to be stored in OMOP.</v>
      </c>
      <c r="P356" s="42"/>
    </row>
    <row r="357" spans="1:17" ht="16.2" customHeight="1" x14ac:dyDescent="0.3">
      <c r="A357" s="44">
        <v>616</v>
      </c>
      <c r="B357" s="44">
        <v>13</v>
      </c>
      <c r="C357" s="44" t="s">
        <v>38</v>
      </c>
      <c r="D357" s="50" t="s">
        <v>1017</v>
      </c>
      <c r="E357" s="63" t="s">
        <v>1044</v>
      </c>
      <c r="F357" s="50" t="s">
        <v>302</v>
      </c>
      <c r="G357" s="50" t="s">
        <v>643</v>
      </c>
      <c r="H357" s="50" t="s">
        <v>42</v>
      </c>
      <c r="I357" s="41" t="s">
        <v>1045</v>
      </c>
      <c r="J357" s="41" t="s">
        <v>1040</v>
      </c>
      <c r="K357" s="41" t="s">
        <v>1046</v>
      </c>
      <c r="L357" s="50" t="s">
        <v>2262</v>
      </c>
      <c r="M357" s="50" t="str">
        <f t="shared" si="15"/>
        <v/>
      </c>
      <c r="N357" s="50" t="str">
        <f t="shared" si="16"/>
        <v/>
      </c>
      <c r="O357" s="41" t="str">
        <f t="shared" si="17"/>
        <v>Value does not need to be stored in OMOP.</v>
      </c>
      <c r="P357" s="42"/>
    </row>
    <row r="358" spans="1:17" ht="16.2" customHeight="1" x14ac:dyDescent="0.3">
      <c r="A358" s="44">
        <v>617</v>
      </c>
      <c r="B358" s="44">
        <v>14</v>
      </c>
      <c r="C358" s="44" t="s">
        <v>38</v>
      </c>
      <c r="D358" s="50" t="s">
        <v>1017</v>
      </c>
      <c r="E358" s="63" t="s">
        <v>1048</v>
      </c>
      <c r="F358" s="50" t="s">
        <v>302</v>
      </c>
      <c r="G358" s="50" t="s">
        <v>643</v>
      </c>
      <c r="H358" s="50" t="s">
        <v>42</v>
      </c>
      <c r="I358" s="41" t="s">
        <v>1049</v>
      </c>
      <c r="J358" s="41" t="s">
        <v>1050</v>
      </c>
      <c r="K358" s="41" t="s">
        <v>319</v>
      </c>
      <c r="L358" s="50" t="s">
        <v>305</v>
      </c>
      <c r="M358" s="50" t="str">
        <f t="shared" si="15"/>
        <v>No</v>
      </c>
      <c r="N358" s="50" t="str">
        <f t="shared" si="16"/>
        <v>INTEGER</v>
      </c>
      <c r="O358" s="41" t="str">
        <f t="shared" si="17"/>
        <v>The number of days of supply of the medication as recorded in the original prescription or dispensing record.</v>
      </c>
      <c r="P358" s="42"/>
    </row>
    <row r="359" spans="1:17" ht="16.2" customHeight="1" x14ac:dyDescent="0.3">
      <c r="A359" s="44">
        <v>618</v>
      </c>
      <c r="B359" s="44">
        <v>15</v>
      </c>
      <c r="C359" s="44" t="s">
        <v>38</v>
      </c>
      <c r="D359" s="50" t="s">
        <v>1017</v>
      </c>
      <c r="E359" s="63" t="s">
        <v>1051</v>
      </c>
      <c r="F359" s="50" t="s">
        <v>71</v>
      </c>
      <c r="G359" s="50" t="s">
        <v>72</v>
      </c>
      <c r="H359" s="50" t="s">
        <v>1052</v>
      </c>
      <c r="I359" s="41" t="s">
        <v>1053</v>
      </c>
      <c r="J359" s="41" t="s">
        <v>44</v>
      </c>
      <c r="K359" s="41" t="s">
        <v>319</v>
      </c>
      <c r="L359" s="50" t="s">
        <v>1539</v>
      </c>
      <c r="M359" s="50" t="str">
        <f t="shared" si="15"/>
        <v>No</v>
      </c>
      <c r="N359" s="50" t="str">
        <f t="shared" si="16"/>
        <v>VARCHAR(MAX)</v>
      </c>
      <c r="O359" s="41" t="str">
        <f t="shared" si="17"/>
        <v>The directions ("signetur") on the Drug prescription as recorded in the original prescription (and printed on the container) or dispensing record.</v>
      </c>
      <c r="P359" s="42"/>
    </row>
    <row r="360" spans="1:17" ht="16.2" customHeight="1" x14ac:dyDescent="0.3">
      <c r="A360" s="44">
        <v>623</v>
      </c>
      <c r="B360" s="44">
        <v>16</v>
      </c>
      <c r="C360" s="44" t="s">
        <v>38</v>
      </c>
      <c r="D360" s="50" t="s">
        <v>1017</v>
      </c>
      <c r="E360" s="63" t="s">
        <v>1054</v>
      </c>
      <c r="F360" s="50" t="s">
        <v>190</v>
      </c>
      <c r="G360" s="50" t="s">
        <v>191</v>
      </c>
      <c r="H360" s="50" t="s">
        <v>192</v>
      </c>
      <c r="I360" s="41" t="s">
        <v>1055</v>
      </c>
      <c r="J360" s="41" t="s">
        <v>44</v>
      </c>
      <c r="K360" s="41" t="s">
        <v>1056</v>
      </c>
      <c r="L360" s="50" t="s">
        <v>62</v>
      </c>
      <c r="M360" s="50" t="str">
        <f t="shared" si="15"/>
        <v/>
      </c>
      <c r="N360" s="50" t="str">
        <f t="shared" si="16"/>
        <v/>
      </c>
      <c r="O360" s="41" t="str">
        <f t="shared" si="17"/>
        <v/>
      </c>
      <c r="P360" s="42"/>
    </row>
    <row r="361" spans="1:17" ht="16.2" customHeight="1" x14ac:dyDescent="0.3">
      <c r="A361" s="44">
        <v>624</v>
      </c>
      <c r="B361" s="44">
        <v>17</v>
      </c>
      <c r="C361" s="44" t="s">
        <v>38</v>
      </c>
      <c r="D361" s="50" t="s">
        <v>1017</v>
      </c>
      <c r="E361" s="63" t="s">
        <v>1057</v>
      </c>
      <c r="F361" s="50" t="s">
        <v>40</v>
      </c>
      <c r="G361" s="50" t="s">
        <v>41</v>
      </c>
      <c r="H361" s="50" t="s">
        <v>197</v>
      </c>
      <c r="I361" s="41" t="s">
        <v>879</v>
      </c>
      <c r="J361" s="41" t="s">
        <v>880</v>
      </c>
      <c r="K361" s="41" t="s">
        <v>1058</v>
      </c>
      <c r="L361" s="50" t="s">
        <v>328</v>
      </c>
      <c r="M361" s="50" t="str">
        <f t="shared" si="15"/>
        <v>No</v>
      </c>
      <c r="N361" s="50" t="str">
        <f t="shared" si="16"/>
        <v>VARCHAR(50)</v>
      </c>
      <c r="O361" s="41" t="str">
        <f t="shared" si="17"/>
        <v>The information about the route of administration as detailed in the source.</v>
      </c>
      <c r="P361" s="42" t="s">
        <v>2343</v>
      </c>
    </row>
    <row r="362" spans="1:17" ht="16.2" customHeight="1" x14ac:dyDescent="0.3">
      <c r="A362" s="44">
        <v>629</v>
      </c>
      <c r="B362" s="44">
        <v>18</v>
      </c>
      <c r="C362" s="44" t="s">
        <v>38</v>
      </c>
      <c r="D362" s="50" t="s">
        <v>1017</v>
      </c>
      <c r="E362" s="63" t="s">
        <v>1059</v>
      </c>
      <c r="F362" s="50" t="s">
        <v>71</v>
      </c>
      <c r="G362" s="50" t="s">
        <v>72</v>
      </c>
      <c r="H362" s="50" t="s">
        <v>1060</v>
      </c>
      <c r="I362" s="41" t="s">
        <v>1061</v>
      </c>
      <c r="J362" s="41" t="s">
        <v>44</v>
      </c>
      <c r="K362" s="41" t="s">
        <v>1062</v>
      </c>
      <c r="L362" s="50" t="s">
        <v>2332</v>
      </c>
      <c r="M362" s="50" t="str">
        <f t="shared" si="15"/>
        <v/>
      </c>
      <c r="N362" s="50" t="str">
        <f t="shared" si="16"/>
        <v/>
      </c>
      <c r="O362" s="41" t="str">
        <f t="shared" si="17"/>
        <v/>
      </c>
      <c r="P362" s="42"/>
    </row>
    <row r="363" spans="1:17" ht="16.2" customHeight="1" x14ac:dyDescent="0.3">
      <c r="A363" s="44">
        <v>638</v>
      </c>
      <c r="B363" s="44">
        <v>19</v>
      </c>
      <c r="C363" s="44" t="s">
        <v>38</v>
      </c>
      <c r="D363" s="50" t="s">
        <v>1017</v>
      </c>
      <c r="E363" s="63" t="s">
        <v>1063</v>
      </c>
      <c r="F363" s="50" t="s">
        <v>1064</v>
      </c>
      <c r="G363" s="50" t="s">
        <v>131</v>
      </c>
      <c r="H363" s="50" t="s">
        <v>42</v>
      </c>
      <c r="I363" s="41" t="s">
        <v>1065</v>
      </c>
      <c r="J363" s="41" t="s">
        <v>1066</v>
      </c>
      <c r="K363" s="41" t="s">
        <v>1067</v>
      </c>
      <c r="L363" s="50" t="s">
        <v>323</v>
      </c>
      <c r="M363" s="50" t="str">
        <f t="shared" si="15"/>
        <v>No</v>
      </c>
      <c r="N363" s="50" t="str">
        <f t="shared" si="16"/>
        <v>VARCHAR(50)</v>
      </c>
      <c r="O363" s="41" t="str">
        <f t="shared" si="17"/>
        <v>The source code for the Drug as it appears in the source data. This code is mapped to a Standard Drug concept in the Standardized Vocabularies and the original code is, stored here for reference.</v>
      </c>
      <c r="Q363" s="64" t="s">
        <v>2344</v>
      </c>
    </row>
    <row r="364" spans="1:17" ht="16.2" customHeight="1" x14ac:dyDescent="0.3">
      <c r="A364" s="44">
        <v>643</v>
      </c>
      <c r="B364" s="44">
        <v>20</v>
      </c>
      <c r="C364" s="44" t="s">
        <v>38</v>
      </c>
      <c r="D364" s="50" t="s">
        <v>1017</v>
      </c>
      <c r="E364" s="63" t="s">
        <v>1068</v>
      </c>
      <c r="F364" s="50" t="s">
        <v>71</v>
      </c>
      <c r="G364" s="50" t="s">
        <v>72</v>
      </c>
      <c r="H364" s="50" t="s">
        <v>883</v>
      </c>
      <c r="I364" s="41" t="s">
        <v>640</v>
      </c>
      <c r="J364" s="41" t="s">
        <v>44</v>
      </c>
      <c r="K364" s="41" t="s">
        <v>1069</v>
      </c>
      <c r="L364" s="50" t="s">
        <v>2262</v>
      </c>
      <c r="M364" s="50" t="str">
        <f t="shared" si="15"/>
        <v/>
      </c>
      <c r="N364" s="50" t="str">
        <f t="shared" si="16"/>
        <v/>
      </c>
      <c r="O364" s="41" t="str">
        <f t="shared" si="17"/>
        <v>Value does not need to be stored in OMOP.</v>
      </c>
      <c r="Q364" s="43" t="s">
        <v>2324</v>
      </c>
    </row>
    <row r="365" spans="1:17" ht="16.2" customHeight="1" x14ac:dyDescent="0.3">
      <c r="A365" s="44">
        <v>648</v>
      </c>
      <c r="B365" s="44">
        <v>21</v>
      </c>
      <c r="C365" s="44" t="s">
        <v>38</v>
      </c>
      <c r="D365" s="50" t="s">
        <v>1017</v>
      </c>
      <c r="E365" s="63" t="s">
        <v>1070</v>
      </c>
      <c r="F365" s="50" t="s">
        <v>71</v>
      </c>
      <c r="G365" s="50" t="s">
        <v>72</v>
      </c>
      <c r="H365" s="50" t="s">
        <v>1071</v>
      </c>
      <c r="I365" s="41" t="s">
        <v>1072</v>
      </c>
      <c r="J365" s="41" t="s">
        <v>44</v>
      </c>
      <c r="K365" s="41" t="s">
        <v>664</v>
      </c>
      <c r="L365" s="50" t="s">
        <v>62</v>
      </c>
      <c r="M365" s="50" t="str">
        <f t="shared" si="15"/>
        <v/>
      </c>
      <c r="N365" s="50" t="str">
        <f t="shared" si="16"/>
        <v/>
      </c>
      <c r="O365" s="41" t="str">
        <f t="shared" si="17"/>
        <v/>
      </c>
    </row>
    <row r="366" spans="1:17" ht="16.2" customHeight="1" x14ac:dyDescent="0.3">
      <c r="A366" s="44">
        <v>649</v>
      </c>
      <c r="B366" s="44">
        <v>22</v>
      </c>
      <c r="C366" s="44" t="s">
        <v>38</v>
      </c>
      <c r="D366" s="50" t="s">
        <v>1017</v>
      </c>
      <c r="E366" s="63" t="s">
        <v>1073</v>
      </c>
      <c r="F366" s="50" t="s">
        <v>40</v>
      </c>
      <c r="G366" s="50" t="s">
        <v>41</v>
      </c>
      <c r="H366" s="50" t="s">
        <v>42</v>
      </c>
      <c r="I366" s="41" t="s">
        <v>887</v>
      </c>
      <c r="J366" s="41" t="s">
        <v>44</v>
      </c>
      <c r="L366" s="50" t="s">
        <v>2267</v>
      </c>
      <c r="M366" s="50" t="str">
        <f t="shared" si="15"/>
        <v/>
      </c>
      <c r="N366" s="50" t="str">
        <f t="shared" si="16"/>
        <v/>
      </c>
      <c r="O366" s="41" t="str">
        <f t="shared" si="17"/>
        <v>See additional details in the Mapping Comments column</v>
      </c>
      <c r="P366" s="41" t="s">
        <v>2345</v>
      </c>
    </row>
    <row r="367" spans="1:17" ht="16.2" customHeight="1" x14ac:dyDescent="0.3">
      <c r="A367" s="44">
        <v>650</v>
      </c>
      <c r="B367" s="44">
        <v>23</v>
      </c>
      <c r="C367" s="44" t="s">
        <v>38</v>
      </c>
      <c r="D367" s="50" t="s">
        <v>1017</v>
      </c>
      <c r="E367" s="63" t="s">
        <v>1074</v>
      </c>
      <c r="F367" s="50" t="s">
        <v>40</v>
      </c>
      <c r="G367" s="50" t="s">
        <v>41</v>
      </c>
      <c r="I367" s="41" t="s">
        <v>99</v>
      </c>
      <c r="J367" s="41" t="s">
        <v>44</v>
      </c>
      <c r="L367" s="50" t="s">
        <v>62</v>
      </c>
      <c r="M367" s="50" t="str">
        <f t="shared" si="15"/>
        <v/>
      </c>
      <c r="N367" s="50" t="str">
        <f t="shared" si="16"/>
        <v/>
      </c>
      <c r="O367" s="41" t="str">
        <f t="shared" si="17"/>
        <v/>
      </c>
    </row>
    <row r="368" spans="1:17" ht="16.2" customHeight="1" x14ac:dyDescent="0.3">
      <c r="A368" s="44">
        <v>651</v>
      </c>
      <c r="B368" s="44">
        <v>24</v>
      </c>
      <c r="C368" s="44" t="s">
        <v>38</v>
      </c>
      <c r="D368" s="50" t="s">
        <v>1017</v>
      </c>
      <c r="E368" s="63" t="s">
        <v>1075</v>
      </c>
      <c r="F368" s="50" t="s">
        <v>40</v>
      </c>
      <c r="G368" s="50" t="s">
        <v>41</v>
      </c>
      <c r="I368" s="41" t="s">
        <v>95</v>
      </c>
      <c r="J368" s="41" t="s">
        <v>44</v>
      </c>
      <c r="L368" s="50" t="s">
        <v>2262</v>
      </c>
      <c r="M368" s="50" t="str">
        <f t="shared" si="15"/>
        <v/>
      </c>
      <c r="N368" s="50" t="str">
        <f t="shared" si="16"/>
        <v/>
      </c>
      <c r="O368" s="41" t="str">
        <f t="shared" si="17"/>
        <v>Value does not need to be stored in OMOP.</v>
      </c>
    </row>
    <row r="369" spans="1:17" ht="16.2" customHeight="1" x14ac:dyDescent="0.3">
      <c r="A369" s="44">
        <v>652</v>
      </c>
      <c r="B369" s="44">
        <v>25</v>
      </c>
      <c r="C369" s="44" t="s">
        <v>38</v>
      </c>
      <c r="D369" s="50" t="s">
        <v>1017</v>
      </c>
      <c r="E369" s="63" t="s">
        <v>1076</v>
      </c>
      <c r="F369" s="50" t="s">
        <v>40</v>
      </c>
      <c r="G369" s="50" t="s">
        <v>41</v>
      </c>
      <c r="I369" s="41" t="s">
        <v>92</v>
      </c>
      <c r="J369" s="41" t="s">
        <v>44</v>
      </c>
      <c r="L369" s="50" t="s">
        <v>2262</v>
      </c>
      <c r="M369" s="50" t="str">
        <f t="shared" si="15"/>
        <v/>
      </c>
      <c r="N369" s="50" t="str">
        <f t="shared" si="16"/>
        <v/>
      </c>
      <c r="O369" s="41" t="str">
        <f t="shared" si="17"/>
        <v>Value does not need to be stored in OMOP.</v>
      </c>
    </row>
    <row r="370" spans="1:17" ht="16.2" customHeight="1" x14ac:dyDescent="0.3">
      <c r="A370" s="44">
        <v>653</v>
      </c>
      <c r="B370" s="44">
        <v>26</v>
      </c>
      <c r="C370" s="44" t="s">
        <v>38</v>
      </c>
      <c r="D370" s="50" t="s">
        <v>1017</v>
      </c>
      <c r="E370" s="63" t="s">
        <v>1077</v>
      </c>
      <c r="F370" s="50" t="s">
        <v>40</v>
      </c>
      <c r="G370" s="50" t="s">
        <v>41</v>
      </c>
      <c r="I370" s="41" t="s">
        <v>95</v>
      </c>
      <c r="J370" s="41" t="s">
        <v>44</v>
      </c>
      <c r="L370" s="50" t="s">
        <v>2262</v>
      </c>
      <c r="M370" s="50" t="str">
        <f t="shared" si="15"/>
        <v/>
      </c>
      <c r="N370" s="50" t="str">
        <f t="shared" si="16"/>
        <v/>
      </c>
      <c r="O370" s="41" t="str">
        <f t="shared" si="17"/>
        <v>Value does not need to be stored in OMOP.</v>
      </c>
    </row>
    <row r="371" spans="1:17" ht="16.2" customHeight="1" x14ac:dyDescent="0.3">
      <c r="A371" s="44">
        <v>654</v>
      </c>
      <c r="B371" s="44">
        <v>27</v>
      </c>
      <c r="C371" s="44" t="s">
        <v>38</v>
      </c>
      <c r="D371" s="50" t="s">
        <v>1017</v>
      </c>
      <c r="E371" s="50" t="s">
        <v>1078</v>
      </c>
      <c r="F371" s="50" t="s">
        <v>40</v>
      </c>
      <c r="G371" s="50" t="s">
        <v>41</v>
      </c>
      <c r="H371" s="50" t="s">
        <v>42</v>
      </c>
      <c r="I371" s="41" t="s">
        <v>99</v>
      </c>
      <c r="J371" s="41" t="s">
        <v>44</v>
      </c>
      <c r="L371" s="50" t="s">
        <v>2262</v>
      </c>
      <c r="M371" s="50" t="str">
        <f t="shared" si="15"/>
        <v/>
      </c>
      <c r="N371" s="50" t="str">
        <f t="shared" si="16"/>
        <v/>
      </c>
      <c r="O371" s="41" t="str">
        <f t="shared" si="17"/>
        <v>Value does not need to be stored in OMOP.</v>
      </c>
    </row>
    <row r="372" spans="1:17" ht="16.2" customHeight="1" x14ac:dyDescent="0.3">
      <c r="A372" s="44">
        <v>655</v>
      </c>
      <c r="B372" s="44">
        <v>28</v>
      </c>
      <c r="C372" s="44" t="s">
        <v>38</v>
      </c>
      <c r="D372" s="50" t="s">
        <v>1017</v>
      </c>
      <c r="E372" s="50" t="s">
        <v>1079</v>
      </c>
      <c r="F372" s="50" t="s">
        <v>40</v>
      </c>
      <c r="G372" s="50" t="s">
        <v>41</v>
      </c>
      <c r="H372" s="50" t="s">
        <v>42</v>
      </c>
      <c r="I372" s="41" t="s">
        <v>99</v>
      </c>
      <c r="J372" s="41" t="s">
        <v>44</v>
      </c>
      <c r="L372" s="50" t="s">
        <v>2262</v>
      </c>
      <c r="M372" s="50" t="str">
        <f t="shared" si="15"/>
        <v/>
      </c>
      <c r="N372" s="50" t="str">
        <f t="shared" si="16"/>
        <v/>
      </c>
      <c r="O372" s="41" t="str">
        <f t="shared" si="17"/>
        <v>Value does not need to be stored in OMOP.</v>
      </c>
    </row>
    <row r="373" spans="1:17" ht="16.2" customHeight="1" x14ac:dyDescent="0.3">
      <c r="A373" s="44">
        <v>659</v>
      </c>
      <c r="B373" s="44">
        <v>29</v>
      </c>
      <c r="C373" s="44" t="s">
        <v>38</v>
      </c>
      <c r="D373" s="50" t="s">
        <v>1017</v>
      </c>
      <c r="E373" s="50" t="s">
        <v>1080</v>
      </c>
      <c r="F373" s="50" t="s">
        <v>40</v>
      </c>
      <c r="G373" s="50" t="s">
        <v>41</v>
      </c>
      <c r="H373" s="50" t="s">
        <v>42</v>
      </c>
      <c r="I373" s="41" t="s">
        <v>95</v>
      </c>
      <c r="J373" s="41" t="s">
        <v>44</v>
      </c>
      <c r="L373" s="50" t="s">
        <v>2262</v>
      </c>
      <c r="M373" s="50" t="str">
        <f t="shared" si="15"/>
        <v/>
      </c>
      <c r="N373" s="50" t="str">
        <f t="shared" si="16"/>
        <v/>
      </c>
      <c r="O373" s="41" t="str">
        <f t="shared" si="17"/>
        <v>Value does not need to be stored in OMOP.</v>
      </c>
    </row>
    <row r="374" spans="1:17" ht="16.2" customHeight="1" x14ac:dyDescent="0.3">
      <c r="A374" s="44">
        <v>660</v>
      </c>
      <c r="B374" s="44">
        <v>30</v>
      </c>
      <c r="C374" s="44" t="s">
        <v>38</v>
      </c>
      <c r="D374" s="50" t="s">
        <v>1017</v>
      </c>
      <c r="E374" s="50" t="s">
        <v>1081</v>
      </c>
      <c r="F374" s="50" t="s">
        <v>40</v>
      </c>
      <c r="G374" s="50" t="s">
        <v>41</v>
      </c>
      <c r="H374" s="50" t="s">
        <v>42</v>
      </c>
      <c r="I374" s="41" t="s">
        <v>99</v>
      </c>
      <c r="L374" s="50" t="s">
        <v>2262</v>
      </c>
      <c r="M374" s="50" t="str">
        <f t="shared" si="15"/>
        <v/>
      </c>
      <c r="N374" s="50" t="str">
        <f t="shared" si="16"/>
        <v/>
      </c>
      <c r="O374" s="41" t="str">
        <f t="shared" si="17"/>
        <v>Value does not need to be stored in OMOP.</v>
      </c>
    </row>
    <row r="375" spans="1:17" ht="16.2" customHeight="1" x14ac:dyDescent="0.3">
      <c r="A375" s="44">
        <v>1331</v>
      </c>
      <c r="B375" s="44">
        <v>0</v>
      </c>
      <c r="C375" s="44" t="s">
        <v>426</v>
      </c>
      <c r="D375" s="50" t="s">
        <v>1082</v>
      </c>
      <c r="I375" s="41" t="s">
        <v>1083</v>
      </c>
      <c r="L375" s="50" t="s">
        <v>449</v>
      </c>
      <c r="M375" s="50" t="str">
        <f t="shared" si="15"/>
        <v/>
      </c>
      <c r="N375" s="50" t="str">
        <f t="shared" si="16"/>
        <v/>
      </c>
      <c r="O375" s="41" t="str">
        <f t="shared" si="17"/>
        <v>Not applicable to this mapping</v>
      </c>
      <c r="Q375" s="44"/>
    </row>
    <row r="376" spans="1:17" ht="16.2" customHeight="1" x14ac:dyDescent="0.3">
      <c r="A376" s="44">
        <v>1333</v>
      </c>
      <c r="B376" s="44">
        <v>1</v>
      </c>
      <c r="C376" s="44" t="s">
        <v>426</v>
      </c>
      <c r="D376" s="50" t="s">
        <v>1082</v>
      </c>
      <c r="E376" s="50" t="s">
        <v>1084</v>
      </c>
      <c r="F376" s="50" t="s">
        <v>40</v>
      </c>
      <c r="H376" s="50" t="s">
        <v>42</v>
      </c>
      <c r="I376" s="41" t="s">
        <v>1085</v>
      </c>
      <c r="J376" s="41" t="s">
        <v>44</v>
      </c>
      <c r="L376" s="50" t="s">
        <v>449</v>
      </c>
      <c r="M376" s="50" t="str">
        <f t="shared" si="15"/>
        <v/>
      </c>
      <c r="N376" s="50" t="str">
        <f t="shared" si="16"/>
        <v/>
      </c>
      <c r="O376" s="41" t="str">
        <f t="shared" si="17"/>
        <v>Not applicable to this mapping</v>
      </c>
      <c r="Q376" s="44"/>
    </row>
    <row r="377" spans="1:17" ht="16.2" customHeight="1" x14ac:dyDescent="0.3">
      <c r="A377" s="44">
        <v>1334</v>
      </c>
      <c r="B377" s="44">
        <v>2</v>
      </c>
      <c r="C377" s="44" t="s">
        <v>426</v>
      </c>
      <c r="D377" s="50" t="s">
        <v>1082</v>
      </c>
      <c r="E377" s="50" t="s">
        <v>802</v>
      </c>
      <c r="F377" s="50" t="s">
        <v>40</v>
      </c>
      <c r="H377" s="50" t="s">
        <v>42</v>
      </c>
      <c r="I377" s="41" t="s">
        <v>1086</v>
      </c>
      <c r="J377" s="41" t="s">
        <v>44</v>
      </c>
      <c r="K377" s="41" t="s">
        <v>1087</v>
      </c>
      <c r="L377" s="50" t="s">
        <v>449</v>
      </c>
      <c r="M377" s="50" t="str">
        <f t="shared" si="15"/>
        <v/>
      </c>
      <c r="N377" s="50" t="str">
        <f t="shared" si="16"/>
        <v/>
      </c>
      <c r="O377" s="41" t="str">
        <f t="shared" si="17"/>
        <v>Not applicable to this mapping</v>
      </c>
      <c r="Q377" s="44"/>
    </row>
    <row r="378" spans="1:17" ht="16.2" customHeight="1" x14ac:dyDescent="0.3">
      <c r="A378" s="44">
        <v>1335</v>
      </c>
      <c r="B378" s="44">
        <v>3</v>
      </c>
      <c r="C378" s="44" t="s">
        <v>426</v>
      </c>
      <c r="D378" s="50" t="s">
        <v>1082</v>
      </c>
      <c r="E378" s="50" t="s">
        <v>1088</v>
      </c>
      <c r="F378" s="50" t="s">
        <v>71</v>
      </c>
      <c r="H378" s="50" t="s">
        <v>823</v>
      </c>
      <c r="I378" s="41" t="s">
        <v>1089</v>
      </c>
      <c r="J378" s="41" t="s">
        <v>44</v>
      </c>
      <c r="L378" s="50" t="s">
        <v>449</v>
      </c>
      <c r="M378" s="50" t="str">
        <f t="shared" si="15"/>
        <v/>
      </c>
      <c r="N378" s="50" t="str">
        <f t="shared" si="16"/>
        <v/>
      </c>
      <c r="O378" s="41" t="str">
        <f t="shared" si="17"/>
        <v>Not applicable to this mapping</v>
      </c>
      <c r="Q378" s="44"/>
    </row>
    <row r="379" spans="1:17" ht="16.2" customHeight="1" x14ac:dyDescent="0.3">
      <c r="A379" s="44">
        <v>1336</v>
      </c>
      <c r="B379" s="44">
        <v>4</v>
      </c>
      <c r="C379" s="44" t="s">
        <v>426</v>
      </c>
      <c r="D379" s="50" t="s">
        <v>1082</v>
      </c>
      <c r="E379" s="50" t="s">
        <v>1090</v>
      </c>
      <c r="F379" s="50" t="s">
        <v>40</v>
      </c>
      <c r="H379" s="50" t="s">
        <v>42</v>
      </c>
      <c r="I379" s="41" t="s">
        <v>1091</v>
      </c>
      <c r="J379" s="41" t="s">
        <v>44</v>
      </c>
      <c r="L379" s="50" t="s">
        <v>449</v>
      </c>
      <c r="M379" s="50" t="str">
        <f t="shared" si="15"/>
        <v/>
      </c>
      <c r="N379" s="50" t="str">
        <f t="shared" si="16"/>
        <v/>
      </c>
      <c r="O379" s="41" t="str">
        <f t="shared" si="17"/>
        <v>Not applicable to this mapping</v>
      </c>
      <c r="Q379" s="44"/>
    </row>
    <row r="380" spans="1:17" ht="16.2" customHeight="1" x14ac:dyDescent="0.3">
      <c r="A380" s="44">
        <v>1337</v>
      </c>
      <c r="B380" s="44">
        <v>5</v>
      </c>
      <c r="C380" s="44" t="s">
        <v>426</v>
      </c>
      <c r="D380" s="50" t="s">
        <v>1082</v>
      </c>
      <c r="E380" s="50" t="s">
        <v>1092</v>
      </c>
      <c r="F380" s="50" t="s">
        <v>40</v>
      </c>
      <c r="H380" s="50" t="s">
        <v>42</v>
      </c>
      <c r="I380" s="41" t="s">
        <v>1093</v>
      </c>
      <c r="J380" s="41" t="s">
        <v>1094</v>
      </c>
      <c r="L380" s="50" t="s">
        <v>449</v>
      </c>
      <c r="M380" s="50" t="str">
        <f t="shared" si="15"/>
        <v/>
      </c>
      <c r="N380" s="50" t="str">
        <f t="shared" si="16"/>
        <v/>
      </c>
      <c r="O380" s="41" t="str">
        <f t="shared" si="17"/>
        <v>Not applicable to this mapping</v>
      </c>
      <c r="Q380" s="44"/>
    </row>
    <row r="381" spans="1:17" ht="16.2" customHeight="1" x14ac:dyDescent="0.3">
      <c r="A381" s="44">
        <v>1338</v>
      </c>
      <c r="B381" s="44">
        <v>6</v>
      </c>
      <c r="C381" s="44" t="s">
        <v>426</v>
      </c>
      <c r="D381" s="50" t="s">
        <v>1082</v>
      </c>
      <c r="E381" s="50" t="s">
        <v>1095</v>
      </c>
      <c r="F381" s="50" t="s">
        <v>40</v>
      </c>
      <c r="H381" s="50" t="s">
        <v>42</v>
      </c>
      <c r="I381" s="41" t="s">
        <v>1096</v>
      </c>
      <c r="J381" s="41" t="s">
        <v>1097</v>
      </c>
      <c r="L381" s="50" t="s">
        <v>449</v>
      </c>
      <c r="M381" s="50" t="str">
        <f t="shared" si="15"/>
        <v/>
      </c>
      <c r="N381" s="50" t="str">
        <f t="shared" si="16"/>
        <v/>
      </c>
      <c r="O381" s="41" t="str">
        <f t="shared" si="17"/>
        <v>Not applicable to this mapping</v>
      </c>
      <c r="Q381" s="44"/>
    </row>
    <row r="382" spans="1:17" ht="16.2" customHeight="1" x14ac:dyDescent="0.3">
      <c r="A382" s="44">
        <v>1339</v>
      </c>
      <c r="B382" s="44">
        <v>7</v>
      </c>
      <c r="C382" s="44" t="s">
        <v>426</v>
      </c>
      <c r="D382" s="50" t="s">
        <v>1082</v>
      </c>
      <c r="E382" s="50" t="s">
        <v>1098</v>
      </c>
      <c r="F382" s="50" t="s">
        <v>40</v>
      </c>
      <c r="H382" s="50" t="s">
        <v>42</v>
      </c>
      <c r="I382" s="41" t="s">
        <v>1099</v>
      </c>
      <c r="J382" s="41" t="s">
        <v>44</v>
      </c>
      <c r="L382" s="50" t="s">
        <v>449</v>
      </c>
      <c r="M382" s="50" t="str">
        <f t="shared" si="15"/>
        <v/>
      </c>
      <c r="N382" s="50" t="str">
        <f t="shared" si="16"/>
        <v/>
      </c>
      <c r="O382" s="41" t="str">
        <f t="shared" si="17"/>
        <v>Not applicable to this mapping</v>
      </c>
      <c r="Q382" s="44"/>
    </row>
    <row r="383" spans="1:17" ht="16.2" customHeight="1" x14ac:dyDescent="0.3">
      <c r="A383" s="44">
        <v>1340</v>
      </c>
      <c r="B383" s="44">
        <v>8</v>
      </c>
      <c r="C383" s="44" t="s">
        <v>426</v>
      </c>
      <c r="D383" s="50" t="s">
        <v>1082</v>
      </c>
      <c r="E383" s="50" t="s">
        <v>1100</v>
      </c>
      <c r="F383" s="50" t="s">
        <v>40</v>
      </c>
      <c r="H383" s="50" t="s">
        <v>42</v>
      </c>
      <c r="I383" s="41" t="s">
        <v>1101</v>
      </c>
      <c r="J383" s="41" t="s">
        <v>44</v>
      </c>
      <c r="L383" s="50" t="s">
        <v>449</v>
      </c>
      <c r="M383" s="50" t="str">
        <f t="shared" si="15"/>
        <v/>
      </c>
      <c r="N383" s="50" t="str">
        <f t="shared" si="16"/>
        <v/>
      </c>
      <c r="O383" s="41" t="str">
        <f t="shared" si="17"/>
        <v>Not applicable to this mapping</v>
      </c>
      <c r="Q383" s="44"/>
    </row>
    <row r="384" spans="1:17" ht="16.2" customHeight="1" x14ac:dyDescent="0.3">
      <c r="A384" s="44">
        <v>1341</v>
      </c>
      <c r="B384" s="44">
        <v>9</v>
      </c>
      <c r="C384" s="44" t="s">
        <v>426</v>
      </c>
      <c r="D384" s="50" t="s">
        <v>1082</v>
      </c>
      <c r="E384" s="50" t="s">
        <v>1102</v>
      </c>
      <c r="F384" s="50" t="s">
        <v>40</v>
      </c>
      <c r="H384" s="50" t="s">
        <v>42</v>
      </c>
      <c r="I384" s="41" t="s">
        <v>1103</v>
      </c>
      <c r="J384" s="41" t="s">
        <v>44</v>
      </c>
      <c r="L384" s="50" t="s">
        <v>449</v>
      </c>
      <c r="M384" s="50" t="str">
        <f t="shared" si="15"/>
        <v/>
      </c>
      <c r="N384" s="50" t="str">
        <f t="shared" si="16"/>
        <v/>
      </c>
      <c r="O384" s="41" t="str">
        <f t="shared" si="17"/>
        <v>Not applicable to this mapping</v>
      </c>
      <c r="Q384" s="44"/>
    </row>
    <row r="385" spans="1:16" s="44" customFormat="1" ht="16.2" customHeight="1" x14ac:dyDescent="0.3">
      <c r="A385" s="44">
        <v>1342</v>
      </c>
      <c r="B385" s="44">
        <v>10</v>
      </c>
      <c r="C385" s="44" t="s">
        <v>426</v>
      </c>
      <c r="D385" s="50" t="s">
        <v>1082</v>
      </c>
      <c r="E385" s="50" t="s">
        <v>1104</v>
      </c>
      <c r="F385" s="50" t="s">
        <v>40</v>
      </c>
      <c r="G385" s="50"/>
      <c r="H385" s="50" t="s">
        <v>42</v>
      </c>
      <c r="I385" s="41" t="s">
        <v>1105</v>
      </c>
      <c r="J385" s="41" t="s">
        <v>44</v>
      </c>
      <c r="K385" s="41"/>
      <c r="L385" s="50" t="s">
        <v>449</v>
      </c>
      <c r="M385" s="50" t="str">
        <f t="shared" si="15"/>
        <v/>
      </c>
      <c r="N385" s="50" t="str">
        <f t="shared" si="16"/>
        <v/>
      </c>
      <c r="O385" s="41" t="str">
        <f t="shared" si="17"/>
        <v>Not applicable to this mapping</v>
      </c>
      <c r="P385" s="41"/>
    </row>
    <row r="386" spans="1:16" s="44" customFormat="1" ht="16.2" customHeight="1" x14ac:dyDescent="0.3">
      <c r="A386" s="44">
        <v>1343</v>
      </c>
      <c r="B386" s="44">
        <v>11</v>
      </c>
      <c r="C386" s="44" t="s">
        <v>426</v>
      </c>
      <c r="D386" s="50" t="s">
        <v>1082</v>
      </c>
      <c r="E386" s="50" t="s">
        <v>1106</v>
      </c>
      <c r="F386" s="50" t="s">
        <v>40</v>
      </c>
      <c r="G386" s="50"/>
      <c r="H386" s="50" t="s">
        <v>42</v>
      </c>
      <c r="I386" s="41" t="s">
        <v>1107</v>
      </c>
      <c r="J386" s="41" t="s">
        <v>44</v>
      </c>
      <c r="K386" s="41"/>
      <c r="L386" s="50" t="s">
        <v>449</v>
      </c>
      <c r="M386" s="50" t="str">
        <f t="shared" si="15"/>
        <v/>
      </c>
      <c r="N386" s="50" t="str">
        <f t="shared" si="16"/>
        <v/>
      </c>
      <c r="O386" s="41" t="str">
        <f t="shared" si="17"/>
        <v>Not applicable to this mapping</v>
      </c>
      <c r="P386" s="41"/>
    </row>
    <row r="387" spans="1:16" s="44" customFormat="1" ht="16.2" customHeight="1" x14ac:dyDescent="0.3">
      <c r="A387" s="44">
        <v>1344</v>
      </c>
      <c r="B387" s="44">
        <v>12</v>
      </c>
      <c r="C387" s="44" t="s">
        <v>426</v>
      </c>
      <c r="D387" s="50" t="s">
        <v>1082</v>
      </c>
      <c r="E387" s="50" t="s">
        <v>1108</v>
      </c>
      <c r="F387" s="50" t="s">
        <v>40</v>
      </c>
      <c r="G387" s="50"/>
      <c r="H387" s="50" t="s">
        <v>42</v>
      </c>
      <c r="I387" s="41" t="s">
        <v>1109</v>
      </c>
      <c r="J387" s="41" t="s">
        <v>44</v>
      </c>
      <c r="K387" s="41"/>
      <c r="L387" s="50" t="s">
        <v>449</v>
      </c>
      <c r="M387" s="50" t="str">
        <f t="shared" ref="M387:M450" si="18">IF(_xlfn.IFNA(VLOOKUP(L387,omop_tbl_col_def,3,FALSE),"")=0,"",_xlfn.IFNA(VLOOKUP(L387,omop_tbl_col_def,3,FALSE),""))</f>
        <v/>
      </c>
      <c r="N387" s="50" t="str">
        <f t="shared" ref="N387:N450" si="19">IF(_xlfn.IFNA(VLOOKUP(L387,omop_tbl_col_def,4,FALSE),"")=0,"",_xlfn.IFNA(VLOOKUP(L387,omop_tbl_col_def,4,FALSE),""))</f>
        <v/>
      </c>
      <c r="O387" s="41" t="str">
        <f t="shared" ref="O387:O450" si="20">IF(_xlfn.IFNA(VLOOKUP(L387,omop_tbl_col_def,2,FALSE),"")=0,"",_xlfn.IFNA(VLOOKUP(L387,omop_tbl_col_def,2,FALSE),""))</f>
        <v>Not applicable to this mapping</v>
      </c>
      <c r="P387" s="41"/>
    </row>
    <row r="388" spans="1:16" s="44" customFormat="1" ht="16.2" customHeight="1" x14ac:dyDescent="0.3">
      <c r="A388" s="44">
        <v>1348</v>
      </c>
      <c r="B388" s="44">
        <v>13</v>
      </c>
      <c r="C388" s="44" t="s">
        <v>426</v>
      </c>
      <c r="D388" s="50" t="s">
        <v>1082</v>
      </c>
      <c r="E388" s="50" t="s">
        <v>1110</v>
      </c>
      <c r="F388" s="50" t="s">
        <v>40</v>
      </c>
      <c r="G388" s="50"/>
      <c r="H388" s="50" t="s">
        <v>42</v>
      </c>
      <c r="I388" s="41" t="s">
        <v>1111</v>
      </c>
      <c r="J388" s="41" t="s">
        <v>44</v>
      </c>
      <c r="K388" s="41" t="s">
        <v>1112</v>
      </c>
      <c r="L388" s="50" t="s">
        <v>449</v>
      </c>
      <c r="M388" s="50" t="str">
        <f t="shared" si="18"/>
        <v/>
      </c>
      <c r="N388" s="50" t="str">
        <f t="shared" si="19"/>
        <v/>
      </c>
      <c r="O388" s="41" t="str">
        <f t="shared" si="20"/>
        <v>Not applicable to this mapping</v>
      </c>
      <c r="P388" s="41"/>
    </row>
    <row r="389" spans="1:16" s="44" customFormat="1" ht="16.2" customHeight="1" x14ac:dyDescent="0.3">
      <c r="A389" s="44">
        <v>1349</v>
      </c>
      <c r="B389" s="44">
        <v>14</v>
      </c>
      <c r="C389" s="44" t="s">
        <v>426</v>
      </c>
      <c r="D389" s="50" t="s">
        <v>1082</v>
      </c>
      <c r="E389" s="50" t="s">
        <v>1113</v>
      </c>
      <c r="F389" s="50" t="s">
        <v>71</v>
      </c>
      <c r="G389" s="50"/>
      <c r="H389" s="50" t="s">
        <v>1114</v>
      </c>
      <c r="I389" s="41" t="s">
        <v>1115</v>
      </c>
      <c r="J389" s="41" t="s">
        <v>44</v>
      </c>
      <c r="K389" s="41" t="s">
        <v>1116</v>
      </c>
      <c r="L389" s="50" t="s">
        <v>449</v>
      </c>
      <c r="M389" s="50" t="str">
        <f t="shared" si="18"/>
        <v/>
      </c>
      <c r="N389" s="50" t="str">
        <f t="shared" si="19"/>
        <v/>
      </c>
      <c r="O389" s="41" t="str">
        <f t="shared" si="20"/>
        <v>Not applicable to this mapping</v>
      </c>
      <c r="P389" s="41"/>
    </row>
    <row r="390" spans="1:16" s="44" customFormat="1" ht="16.2" customHeight="1" x14ac:dyDescent="0.3">
      <c r="A390" s="44">
        <v>1350</v>
      </c>
      <c r="B390" s="44">
        <v>15</v>
      </c>
      <c r="C390" s="44" t="s">
        <v>426</v>
      </c>
      <c r="D390" s="50" t="s">
        <v>1082</v>
      </c>
      <c r="E390" s="50" t="s">
        <v>1117</v>
      </c>
      <c r="F390" s="50" t="s">
        <v>40</v>
      </c>
      <c r="G390" s="50"/>
      <c r="H390" s="50" t="s">
        <v>42</v>
      </c>
      <c r="I390" s="41" t="s">
        <v>1118</v>
      </c>
      <c r="J390" s="41" t="s">
        <v>44</v>
      </c>
      <c r="K390" s="41"/>
      <c r="L390" s="50" t="s">
        <v>449</v>
      </c>
      <c r="M390" s="50" t="str">
        <f t="shared" si="18"/>
        <v/>
      </c>
      <c r="N390" s="50" t="str">
        <f t="shared" si="19"/>
        <v/>
      </c>
      <c r="O390" s="41" t="str">
        <f t="shared" si="20"/>
        <v>Not applicable to this mapping</v>
      </c>
      <c r="P390" s="41"/>
    </row>
    <row r="391" spans="1:16" s="44" customFormat="1" ht="16.2" customHeight="1" x14ac:dyDescent="0.3">
      <c r="A391" s="44">
        <v>1292</v>
      </c>
      <c r="B391" s="44">
        <v>0</v>
      </c>
      <c r="C391" s="44" t="s">
        <v>426</v>
      </c>
      <c r="D391" s="50" t="s">
        <v>1119</v>
      </c>
      <c r="E391" s="50" t="s">
        <v>802</v>
      </c>
      <c r="F391" s="50" t="s">
        <v>40</v>
      </c>
      <c r="G391" s="50" t="s">
        <v>41</v>
      </c>
      <c r="H391" s="50" t="s">
        <v>42</v>
      </c>
      <c r="I391" s="41" t="s">
        <v>803</v>
      </c>
      <c r="J391" s="41" t="s">
        <v>44</v>
      </c>
      <c r="K391" s="41"/>
      <c r="L391" s="50" t="s">
        <v>449</v>
      </c>
      <c r="M391" s="50" t="str">
        <f t="shared" si="18"/>
        <v/>
      </c>
      <c r="N391" s="50" t="str">
        <f t="shared" si="19"/>
        <v/>
      </c>
      <c r="O391" s="41" t="str">
        <f t="shared" si="20"/>
        <v>Not applicable to this mapping</v>
      </c>
      <c r="P391" s="41"/>
    </row>
    <row r="392" spans="1:16" s="44" customFormat="1" ht="16.2" customHeight="1" x14ac:dyDescent="0.3">
      <c r="A392" s="44">
        <v>1293</v>
      </c>
      <c r="B392" s="44">
        <v>1</v>
      </c>
      <c r="C392" s="44" t="s">
        <v>426</v>
      </c>
      <c r="D392" s="50" t="s">
        <v>1119</v>
      </c>
      <c r="E392" s="50" t="s">
        <v>46</v>
      </c>
      <c r="F392" s="50" t="s">
        <v>40</v>
      </c>
      <c r="G392" s="50" t="s">
        <v>41</v>
      </c>
      <c r="H392" s="50" t="s">
        <v>42</v>
      </c>
      <c r="I392" s="41" t="s">
        <v>217</v>
      </c>
      <c r="J392" s="41" t="s">
        <v>48</v>
      </c>
      <c r="K392" s="41" t="s">
        <v>1120</v>
      </c>
      <c r="L392" s="50" t="s">
        <v>449</v>
      </c>
      <c r="M392" s="50" t="str">
        <f t="shared" si="18"/>
        <v/>
      </c>
      <c r="N392" s="50" t="str">
        <f t="shared" si="19"/>
        <v/>
      </c>
      <c r="O392" s="41" t="str">
        <f t="shared" si="20"/>
        <v>Not applicable to this mapping</v>
      </c>
      <c r="P392" s="41"/>
    </row>
    <row r="393" spans="1:16" s="44" customFormat="1" ht="16.2" customHeight="1" x14ac:dyDescent="0.3">
      <c r="A393" s="44">
        <v>1297</v>
      </c>
      <c r="B393" s="44">
        <v>2</v>
      </c>
      <c r="C393" s="44" t="s">
        <v>426</v>
      </c>
      <c r="D393" s="50" t="s">
        <v>1119</v>
      </c>
      <c r="E393" s="50" t="s">
        <v>806</v>
      </c>
      <c r="F393" s="50" t="s">
        <v>71</v>
      </c>
      <c r="G393" s="50" t="s">
        <v>72</v>
      </c>
      <c r="H393" s="50" t="s">
        <v>807</v>
      </c>
      <c r="I393" s="41" t="s">
        <v>1121</v>
      </c>
      <c r="J393" s="41" t="s">
        <v>809</v>
      </c>
      <c r="K393" s="41" t="s">
        <v>810</v>
      </c>
      <c r="L393" s="50" t="s">
        <v>449</v>
      </c>
      <c r="M393" s="50" t="str">
        <f t="shared" si="18"/>
        <v/>
      </c>
      <c r="N393" s="50" t="str">
        <f t="shared" si="19"/>
        <v/>
      </c>
      <c r="O393" s="41" t="str">
        <f t="shared" si="20"/>
        <v>Not applicable to this mapping</v>
      </c>
      <c r="P393" s="41"/>
    </row>
    <row r="394" spans="1:16" s="44" customFormat="1" ht="16.2" customHeight="1" x14ac:dyDescent="0.3">
      <c r="A394" s="44">
        <v>1301</v>
      </c>
      <c r="B394" s="44">
        <v>3</v>
      </c>
      <c r="C394" s="44" t="s">
        <v>426</v>
      </c>
      <c r="D394" s="50" t="s">
        <v>1119</v>
      </c>
      <c r="E394" s="50" t="s">
        <v>811</v>
      </c>
      <c r="F394" s="50" t="s">
        <v>71</v>
      </c>
      <c r="G394" s="50" t="s">
        <v>72</v>
      </c>
      <c r="H394" s="50" t="s">
        <v>812</v>
      </c>
      <c r="I394" s="41" t="s">
        <v>1122</v>
      </c>
      <c r="J394" s="41" t="s">
        <v>809</v>
      </c>
      <c r="K394" s="41" t="s">
        <v>814</v>
      </c>
      <c r="L394" s="50" t="s">
        <v>449</v>
      </c>
      <c r="M394" s="50" t="str">
        <f t="shared" si="18"/>
        <v/>
      </c>
      <c r="N394" s="50" t="str">
        <f t="shared" si="19"/>
        <v/>
      </c>
      <c r="O394" s="41" t="str">
        <f t="shared" si="20"/>
        <v>Not applicable to this mapping</v>
      </c>
      <c r="P394" s="41"/>
    </row>
    <row r="395" spans="1:16" s="44" customFormat="1" ht="16.2" customHeight="1" x14ac:dyDescent="0.3">
      <c r="A395" s="44">
        <v>1303</v>
      </c>
      <c r="B395" s="44">
        <v>4</v>
      </c>
      <c r="C395" s="44" t="s">
        <v>426</v>
      </c>
      <c r="D395" s="50" t="s">
        <v>1119</v>
      </c>
      <c r="E395" s="50" t="s">
        <v>815</v>
      </c>
      <c r="F395" s="50" t="s">
        <v>71</v>
      </c>
      <c r="G395" s="50" t="s">
        <v>72</v>
      </c>
      <c r="H395" s="50" t="s">
        <v>192</v>
      </c>
      <c r="I395" s="41" t="s">
        <v>816</v>
      </c>
      <c r="J395" s="41" t="s">
        <v>44</v>
      </c>
      <c r="K395" s="41" t="s">
        <v>1123</v>
      </c>
      <c r="L395" s="50" t="s">
        <v>449</v>
      </c>
      <c r="M395" s="50" t="str">
        <f t="shared" si="18"/>
        <v/>
      </c>
      <c r="N395" s="50" t="str">
        <f t="shared" si="19"/>
        <v/>
      </c>
      <c r="O395" s="41" t="str">
        <f t="shared" si="20"/>
        <v>Not applicable to this mapping</v>
      </c>
      <c r="P395" s="41"/>
    </row>
    <row r="396" spans="1:16" s="44" customFormat="1" ht="16.2" customHeight="1" x14ac:dyDescent="0.3">
      <c r="A396" s="44">
        <v>1308</v>
      </c>
      <c r="B396" s="44">
        <v>5</v>
      </c>
      <c r="C396" s="44" t="s">
        <v>426</v>
      </c>
      <c r="D396" s="50" t="s">
        <v>1119</v>
      </c>
      <c r="E396" s="50" t="s">
        <v>1124</v>
      </c>
      <c r="F396" s="50" t="s">
        <v>40</v>
      </c>
      <c r="G396" s="50"/>
      <c r="H396" s="50" t="s">
        <v>42</v>
      </c>
      <c r="I396" s="41" t="s">
        <v>1125</v>
      </c>
      <c r="J396" s="41" t="s">
        <v>44</v>
      </c>
      <c r="K396" s="41" t="s">
        <v>1126</v>
      </c>
      <c r="L396" s="50" t="s">
        <v>449</v>
      </c>
      <c r="M396" s="50" t="str">
        <f t="shared" si="18"/>
        <v/>
      </c>
      <c r="N396" s="50" t="str">
        <f t="shared" si="19"/>
        <v/>
      </c>
      <c r="O396" s="41" t="str">
        <f t="shared" si="20"/>
        <v>Not applicable to this mapping</v>
      </c>
      <c r="P396" s="41"/>
    </row>
    <row r="397" spans="1:16" s="44" customFormat="1" ht="16.2" customHeight="1" x14ac:dyDescent="0.3">
      <c r="A397" s="44">
        <v>1309</v>
      </c>
      <c r="B397" s="44">
        <v>6</v>
      </c>
      <c r="C397" s="44" t="s">
        <v>426</v>
      </c>
      <c r="D397" s="50" t="s">
        <v>1119</v>
      </c>
      <c r="E397" s="50" t="s">
        <v>1127</v>
      </c>
      <c r="F397" s="50" t="s">
        <v>40</v>
      </c>
      <c r="G397" s="50"/>
      <c r="H397" s="50" t="s">
        <v>42</v>
      </c>
      <c r="I397" s="41" t="s">
        <v>1128</v>
      </c>
      <c r="J397" s="41"/>
      <c r="K397" s="41" t="s">
        <v>1129</v>
      </c>
      <c r="L397" s="50" t="s">
        <v>449</v>
      </c>
      <c r="M397" s="50" t="str">
        <f t="shared" si="18"/>
        <v/>
      </c>
      <c r="N397" s="50" t="str">
        <f t="shared" si="19"/>
        <v/>
      </c>
      <c r="O397" s="41" t="str">
        <f t="shared" si="20"/>
        <v>Not applicable to this mapping</v>
      </c>
      <c r="P397" s="41"/>
    </row>
    <row r="398" spans="1:16" s="44" customFormat="1" ht="16.2" customHeight="1" x14ac:dyDescent="0.3">
      <c r="A398" s="44">
        <v>1310</v>
      </c>
      <c r="B398" s="44">
        <v>7</v>
      </c>
      <c r="C398" s="44" t="s">
        <v>426</v>
      </c>
      <c r="D398" s="50" t="s">
        <v>1119</v>
      </c>
      <c r="E398" s="50" t="s">
        <v>1130</v>
      </c>
      <c r="F398" s="50" t="s">
        <v>40</v>
      </c>
      <c r="G398" s="50"/>
      <c r="H398" s="50" t="s">
        <v>42</v>
      </c>
      <c r="I398" s="41" t="s">
        <v>1131</v>
      </c>
      <c r="J398" s="41" t="s">
        <v>44</v>
      </c>
      <c r="K398" s="41"/>
      <c r="L398" s="50" t="s">
        <v>449</v>
      </c>
      <c r="M398" s="50" t="str">
        <f t="shared" si="18"/>
        <v/>
      </c>
      <c r="N398" s="50" t="str">
        <f t="shared" si="19"/>
        <v/>
      </c>
      <c r="O398" s="41" t="str">
        <f t="shared" si="20"/>
        <v>Not applicable to this mapping</v>
      </c>
      <c r="P398" s="41"/>
    </row>
    <row r="399" spans="1:16" s="44" customFormat="1" ht="16.2" customHeight="1" x14ac:dyDescent="0.3">
      <c r="A399" s="44">
        <v>1311</v>
      </c>
      <c r="B399" s="44">
        <v>8</v>
      </c>
      <c r="C399" s="44" t="s">
        <v>426</v>
      </c>
      <c r="D399" s="50" t="s">
        <v>1119</v>
      </c>
      <c r="E399" s="50" t="s">
        <v>818</v>
      </c>
      <c r="F399" s="50" t="s">
        <v>40</v>
      </c>
      <c r="G399" s="50" t="s">
        <v>41</v>
      </c>
      <c r="H399" s="50" t="s">
        <v>42</v>
      </c>
      <c r="I399" s="41" t="s">
        <v>819</v>
      </c>
      <c r="J399" s="41" t="s">
        <v>820</v>
      </c>
      <c r="K399" s="41"/>
      <c r="L399" s="50" t="s">
        <v>449</v>
      </c>
      <c r="M399" s="50" t="str">
        <f t="shared" si="18"/>
        <v/>
      </c>
      <c r="N399" s="50" t="str">
        <f t="shared" si="19"/>
        <v/>
      </c>
      <c r="O399" s="41" t="str">
        <f t="shared" si="20"/>
        <v>Not applicable to this mapping</v>
      </c>
      <c r="P399" s="41"/>
    </row>
    <row r="400" spans="1:16" s="44" customFormat="1" ht="16.2" customHeight="1" x14ac:dyDescent="0.3">
      <c r="A400" s="44">
        <v>1312</v>
      </c>
      <c r="B400" s="44">
        <v>9</v>
      </c>
      <c r="C400" s="44" t="s">
        <v>426</v>
      </c>
      <c r="D400" s="50" t="s">
        <v>1119</v>
      </c>
      <c r="E400" s="50" t="s">
        <v>822</v>
      </c>
      <c r="F400" s="50" t="s">
        <v>71</v>
      </c>
      <c r="G400" s="50" t="s">
        <v>72</v>
      </c>
      <c r="H400" s="50" t="s">
        <v>823</v>
      </c>
      <c r="I400" s="41" t="s">
        <v>824</v>
      </c>
      <c r="J400" s="41" t="s">
        <v>44</v>
      </c>
      <c r="K400" s="41"/>
      <c r="L400" s="50" t="s">
        <v>449</v>
      </c>
      <c r="M400" s="50" t="str">
        <f t="shared" si="18"/>
        <v/>
      </c>
      <c r="N400" s="50" t="str">
        <f t="shared" si="19"/>
        <v/>
      </c>
      <c r="O400" s="41" t="str">
        <f t="shared" si="20"/>
        <v>Not applicable to this mapping</v>
      </c>
      <c r="P400" s="41"/>
    </row>
    <row r="401" spans="1:17" ht="16.2" customHeight="1" x14ac:dyDescent="0.3">
      <c r="A401" s="44">
        <v>1313</v>
      </c>
      <c r="B401" s="44">
        <v>10</v>
      </c>
      <c r="C401" s="44" t="s">
        <v>426</v>
      </c>
      <c r="D401" s="50" t="s">
        <v>1119</v>
      </c>
      <c r="E401" s="50" t="s">
        <v>826</v>
      </c>
      <c r="F401" s="50" t="s">
        <v>354</v>
      </c>
      <c r="G401" s="50" t="s">
        <v>355</v>
      </c>
      <c r="H401" s="50" t="s">
        <v>42</v>
      </c>
      <c r="I401" s="41" t="s">
        <v>827</v>
      </c>
      <c r="J401" s="41" t="s">
        <v>820</v>
      </c>
      <c r="L401" s="50" t="s">
        <v>449</v>
      </c>
      <c r="M401" s="50" t="str">
        <f t="shared" si="18"/>
        <v/>
      </c>
      <c r="N401" s="50" t="str">
        <f t="shared" si="19"/>
        <v/>
      </c>
      <c r="O401" s="41" t="str">
        <f t="shared" si="20"/>
        <v>Not applicable to this mapping</v>
      </c>
      <c r="Q401" s="44"/>
    </row>
    <row r="402" spans="1:17" ht="16.2" customHeight="1" x14ac:dyDescent="0.3">
      <c r="A402" s="44">
        <v>1314</v>
      </c>
      <c r="B402" s="44">
        <v>11</v>
      </c>
      <c r="C402" s="44" t="s">
        <v>426</v>
      </c>
      <c r="D402" s="50" t="s">
        <v>1119</v>
      </c>
      <c r="E402" s="50" t="s">
        <v>828</v>
      </c>
      <c r="F402" s="50" t="s">
        <v>829</v>
      </c>
      <c r="G402" s="50" t="s">
        <v>830</v>
      </c>
      <c r="H402" s="50" t="s">
        <v>42</v>
      </c>
      <c r="I402" s="41" t="s">
        <v>831</v>
      </c>
      <c r="K402" s="41" t="s">
        <v>1132</v>
      </c>
      <c r="L402" s="50" t="s">
        <v>449</v>
      </c>
      <c r="M402" s="50" t="str">
        <f t="shared" si="18"/>
        <v/>
      </c>
      <c r="N402" s="50" t="str">
        <f t="shared" si="19"/>
        <v/>
      </c>
      <c r="O402" s="41" t="str">
        <f t="shared" si="20"/>
        <v>Not applicable to this mapping</v>
      </c>
      <c r="Q402" s="44"/>
    </row>
    <row r="403" spans="1:17" ht="16.2" customHeight="1" x14ac:dyDescent="0.3">
      <c r="A403" s="44">
        <v>1318</v>
      </c>
      <c r="B403" s="44">
        <v>12</v>
      </c>
      <c r="C403" s="44" t="s">
        <v>426</v>
      </c>
      <c r="D403" s="50" t="s">
        <v>1119</v>
      </c>
      <c r="E403" s="50" t="s">
        <v>833</v>
      </c>
      <c r="F403" s="50" t="s">
        <v>230</v>
      </c>
      <c r="G403" s="50" t="s">
        <v>58</v>
      </c>
      <c r="H403" s="50" t="s">
        <v>42</v>
      </c>
      <c r="I403" s="41" t="s">
        <v>1133</v>
      </c>
      <c r="J403" s="41" t="s">
        <v>809</v>
      </c>
      <c r="K403" s="41" t="s">
        <v>1134</v>
      </c>
      <c r="L403" s="50" t="s">
        <v>449</v>
      </c>
      <c r="M403" s="50" t="str">
        <f t="shared" si="18"/>
        <v/>
      </c>
      <c r="N403" s="50" t="str">
        <f t="shared" si="19"/>
        <v/>
      </c>
      <c r="O403" s="41" t="str">
        <f t="shared" si="20"/>
        <v>Not applicable to this mapping</v>
      </c>
      <c r="Q403" s="44"/>
    </row>
    <row r="404" spans="1:17" ht="16.2" customHeight="1" x14ac:dyDescent="0.3">
      <c r="A404" s="44">
        <v>1319</v>
      </c>
      <c r="B404" s="44">
        <v>13</v>
      </c>
      <c r="C404" s="44" t="s">
        <v>426</v>
      </c>
      <c r="D404" s="50" t="s">
        <v>1119</v>
      </c>
      <c r="E404" s="50" t="s">
        <v>836</v>
      </c>
      <c r="F404" s="50" t="s">
        <v>230</v>
      </c>
      <c r="G404" s="50" t="s">
        <v>58</v>
      </c>
      <c r="H404" s="50" t="s">
        <v>42</v>
      </c>
      <c r="I404" s="41" t="s">
        <v>837</v>
      </c>
      <c r="J404" s="41" t="s">
        <v>809</v>
      </c>
      <c r="K404" s="41" t="s">
        <v>1135</v>
      </c>
      <c r="L404" s="50" t="s">
        <v>449</v>
      </c>
      <c r="M404" s="50" t="str">
        <f t="shared" si="18"/>
        <v/>
      </c>
      <c r="N404" s="50" t="str">
        <f t="shared" si="19"/>
        <v/>
      </c>
      <c r="O404" s="41" t="str">
        <f t="shared" si="20"/>
        <v>Not applicable to this mapping</v>
      </c>
      <c r="Q404" s="44"/>
    </row>
    <row r="405" spans="1:17" ht="16.2" customHeight="1" x14ac:dyDescent="0.3">
      <c r="A405" s="44">
        <v>1320</v>
      </c>
      <c r="B405" s="44">
        <v>14</v>
      </c>
      <c r="C405" s="44" t="s">
        <v>426</v>
      </c>
      <c r="D405" s="50" t="s">
        <v>1119</v>
      </c>
      <c r="E405" s="50" t="s">
        <v>1136</v>
      </c>
      <c r="F405" s="50" t="s">
        <v>40</v>
      </c>
      <c r="H405" s="50" t="s">
        <v>42</v>
      </c>
      <c r="I405" s="41" t="s">
        <v>1137</v>
      </c>
      <c r="J405" s="41" t="s">
        <v>809</v>
      </c>
      <c r="K405" s="41" t="s">
        <v>1138</v>
      </c>
      <c r="L405" s="50" t="s">
        <v>449</v>
      </c>
      <c r="M405" s="50" t="str">
        <f t="shared" si="18"/>
        <v/>
      </c>
      <c r="N405" s="50" t="str">
        <f t="shared" si="19"/>
        <v/>
      </c>
      <c r="O405" s="41" t="str">
        <f t="shared" si="20"/>
        <v>Not applicable to this mapping</v>
      </c>
      <c r="Q405" s="44"/>
    </row>
    <row r="406" spans="1:17" ht="16.2" customHeight="1" x14ac:dyDescent="0.3">
      <c r="A406" s="44">
        <v>1225</v>
      </c>
      <c r="B406" s="44">
        <v>0</v>
      </c>
      <c r="C406" s="44" t="s">
        <v>426</v>
      </c>
      <c r="D406" s="50" t="s">
        <v>1139</v>
      </c>
      <c r="I406" s="41" t="s">
        <v>1140</v>
      </c>
      <c r="L406" s="50" t="s">
        <v>2262</v>
      </c>
      <c r="M406" s="50" t="str">
        <f t="shared" si="18"/>
        <v/>
      </c>
      <c r="N406" s="50" t="str">
        <f t="shared" si="19"/>
        <v/>
      </c>
      <c r="O406" s="41" t="str">
        <f t="shared" si="20"/>
        <v>Value does not need to be stored in OMOP.</v>
      </c>
      <c r="P406" s="41" t="s">
        <v>1141</v>
      </c>
      <c r="Q406" s="43" t="s">
        <v>2306</v>
      </c>
    </row>
    <row r="407" spans="1:17" ht="16.2" customHeight="1" x14ac:dyDescent="0.3">
      <c r="A407" s="44">
        <v>1227</v>
      </c>
      <c r="B407" s="44">
        <v>1</v>
      </c>
      <c r="C407" s="44" t="s">
        <v>426</v>
      </c>
      <c r="D407" s="50" t="s">
        <v>1139</v>
      </c>
      <c r="E407" s="50" t="s">
        <v>46</v>
      </c>
      <c r="F407" s="50" t="s">
        <v>40</v>
      </c>
      <c r="G407" s="50" t="s">
        <v>41</v>
      </c>
      <c r="H407" s="50" t="s">
        <v>42</v>
      </c>
      <c r="I407" s="41" t="s">
        <v>1142</v>
      </c>
      <c r="J407" s="41" t="s">
        <v>48</v>
      </c>
      <c r="K407" s="41" t="s">
        <v>1143</v>
      </c>
      <c r="L407" s="50" t="s">
        <v>2262</v>
      </c>
      <c r="M407" s="50" t="str">
        <f t="shared" si="18"/>
        <v/>
      </c>
      <c r="N407" s="50" t="str">
        <f t="shared" si="19"/>
        <v/>
      </c>
      <c r="O407" s="41" t="str">
        <f t="shared" si="20"/>
        <v>Value does not need to be stored in OMOP.</v>
      </c>
      <c r="Q407" s="43" t="s">
        <v>2306</v>
      </c>
    </row>
    <row r="408" spans="1:17" ht="16.2" customHeight="1" x14ac:dyDescent="0.3">
      <c r="A408" s="44">
        <v>1228</v>
      </c>
      <c r="B408" s="44">
        <v>2</v>
      </c>
      <c r="C408" s="44" t="s">
        <v>426</v>
      </c>
      <c r="D408" s="50" t="s">
        <v>1139</v>
      </c>
      <c r="E408" s="50" t="s">
        <v>1144</v>
      </c>
      <c r="F408" s="50" t="s">
        <v>40</v>
      </c>
      <c r="H408" s="50" t="s">
        <v>42</v>
      </c>
      <c r="I408" s="41" t="s">
        <v>1145</v>
      </c>
      <c r="J408" s="41" t="s">
        <v>44</v>
      </c>
      <c r="K408" s="41" t="s">
        <v>1146</v>
      </c>
      <c r="L408" s="50" t="s">
        <v>2262</v>
      </c>
      <c r="M408" s="50" t="str">
        <f t="shared" si="18"/>
        <v/>
      </c>
      <c r="N408" s="50" t="str">
        <f t="shared" si="19"/>
        <v/>
      </c>
      <c r="O408" s="41" t="str">
        <f t="shared" si="20"/>
        <v>Value does not need to be stored in OMOP.</v>
      </c>
      <c r="Q408" s="43" t="s">
        <v>2306</v>
      </c>
    </row>
    <row r="409" spans="1:17" ht="16.2" customHeight="1" x14ac:dyDescent="0.3">
      <c r="A409" s="44">
        <v>1229</v>
      </c>
      <c r="B409" s="44">
        <v>3</v>
      </c>
      <c r="C409" s="44" t="s">
        <v>426</v>
      </c>
      <c r="D409" s="50" t="s">
        <v>1139</v>
      </c>
      <c r="E409" s="50" t="s">
        <v>1147</v>
      </c>
      <c r="F409" s="50" t="s">
        <v>40</v>
      </c>
      <c r="H409" s="50" t="s">
        <v>42</v>
      </c>
      <c r="I409" s="41" t="s">
        <v>1148</v>
      </c>
      <c r="J409" s="41" t="s">
        <v>44</v>
      </c>
      <c r="L409" s="50" t="s">
        <v>2262</v>
      </c>
      <c r="M409" s="50" t="str">
        <f t="shared" si="18"/>
        <v/>
      </c>
      <c r="N409" s="50" t="str">
        <f t="shared" si="19"/>
        <v/>
      </c>
      <c r="O409" s="41" t="str">
        <f t="shared" si="20"/>
        <v>Value does not need to be stored in OMOP.</v>
      </c>
      <c r="Q409" s="43" t="s">
        <v>2306</v>
      </c>
    </row>
    <row r="410" spans="1:17" ht="16.2" customHeight="1" x14ac:dyDescent="0.3">
      <c r="A410" s="44">
        <v>1230</v>
      </c>
      <c r="B410" s="44">
        <v>4</v>
      </c>
      <c r="C410" s="44" t="s">
        <v>426</v>
      </c>
      <c r="D410" s="50" t="s">
        <v>1139</v>
      </c>
      <c r="E410" s="50" t="s">
        <v>1149</v>
      </c>
      <c r="F410" s="50" t="s">
        <v>40</v>
      </c>
      <c r="I410" s="41" t="s">
        <v>1150</v>
      </c>
      <c r="J410" s="41" t="s">
        <v>44</v>
      </c>
      <c r="L410" s="50" t="s">
        <v>2262</v>
      </c>
      <c r="M410" s="50" t="str">
        <f t="shared" si="18"/>
        <v/>
      </c>
      <c r="N410" s="50" t="str">
        <f t="shared" si="19"/>
        <v/>
      </c>
      <c r="O410" s="41" t="str">
        <f t="shared" si="20"/>
        <v>Value does not need to be stored in OMOP.</v>
      </c>
      <c r="Q410" s="43" t="s">
        <v>2306</v>
      </c>
    </row>
    <row r="411" spans="1:17" ht="16.2" customHeight="1" x14ac:dyDescent="0.3">
      <c r="A411" s="44">
        <v>1231</v>
      </c>
      <c r="B411" s="44">
        <v>5</v>
      </c>
      <c r="C411" s="44" t="s">
        <v>426</v>
      </c>
      <c r="D411" s="50" t="s">
        <v>1139</v>
      </c>
      <c r="E411" s="50" t="s">
        <v>1151</v>
      </c>
      <c r="F411" s="50" t="s">
        <v>40</v>
      </c>
      <c r="H411" s="50" t="s">
        <v>42</v>
      </c>
      <c r="I411" s="41" t="s">
        <v>1152</v>
      </c>
      <c r="J411" s="41" t="s">
        <v>44</v>
      </c>
      <c r="L411" s="50" t="s">
        <v>2262</v>
      </c>
      <c r="M411" s="50" t="str">
        <f t="shared" si="18"/>
        <v/>
      </c>
      <c r="N411" s="50" t="str">
        <f t="shared" si="19"/>
        <v/>
      </c>
      <c r="O411" s="41" t="str">
        <f t="shared" si="20"/>
        <v>Value does not need to be stored in OMOP.</v>
      </c>
      <c r="Q411" s="43" t="s">
        <v>2306</v>
      </c>
    </row>
    <row r="412" spans="1:17" ht="16.2" customHeight="1" x14ac:dyDescent="0.3">
      <c r="A412" s="44">
        <v>1232</v>
      </c>
      <c r="B412" s="44">
        <v>6</v>
      </c>
      <c r="C412" s="44" t="s">
        <v>426</v>
      </c>
      <c r="D412" s="50" t="s">
        <v>1139</v>
      </c>
      <c r="E412" s="50" t="s">
        <v>1153</v>
      </c>
      <c r="F412" s="50" t="s">
        <v>40</v>
      </c>
      <c r="I412" s="41" t="s">
        <v>1154</v>
      </c>
      <c r="J412" s="41" t="s">
        <v>44</v>
      </c>
      <c r="L412" s="50" t="s">
        <v>2262</v>
      </c>
      <c r="M412" s="50" t="str">
        <f t="shared" si="18"/>
        <v/>
      </c>
      <c r="N412" s="50" t="str">
        <f t="shared" si="19"/>
        <v/>
      </c>
      <c r="O412" s="41" t="str">
        <f t="shared" si="20"/>
        <v>Value does not need to be stored in OMOP.</v>
      </c>
      <c r="Q412" s="43" t="s">
        <v>2306</v>
      </c>
    </row>
    <row r="413" spans="1:17" ht="16.2" customHeight="1" x14ac:dyDescent="0.3">
      <c r="A413" s="44">
        <v>1233</v>
      </c>
      <c r="B413" s="44">
        <v>7</v>
      </c>
      <c r="C413" s="44" t="s">
        <v>426</v>
      </c>
      <c r="D413" s="50" t="s">
        <v>1139</v>
      </c>
      <c r="E413" s="50" t="s">
        <v>1155</v>
      </c>
      <c r="F413" s="50" t="s">
        <v>40</v>
      </c>
      <c r="H413" s="50" t="s">
        <v>42</v>
      </c>
      <c r="I413" s="41" t="s">
        <v>1156</v>
      </c>
      <c r="J413" s="41" t="s">
        <v>44</v>
      </c>
      <c r="L413" s="50" t="s">
        <v>2262</v>
      </c>
      <c r="M413" s="50" t="str">
        <f t="shared" si="18"/>
        <v/>
      </c>
      <c r="N413" s="50" t="str">
        <f t="shared" si="19"/>
        <v/>
      </c>
      <c r="O413" s="41" t="str">
        <f t="shared" si="20"/>
        <v>Value does not need to be stored in OMOP.</v>
      </c>
      <c r="Q413" s="43" t="s">
        <v>2306</v>
      </c>
    </row>
    <row r="414" spans="1:17" ht="16.2" customHeight="1" x14ac:dyDescent="0.3">
      <c r="A414" s="44">
        <v>1234</v>
      </c>
      <c r="B414" s="44">
        <v>8</v>
      </c>
      <c r="C414" s="44" t="s">
        <v>426</v>
      </c>
      <c r="D414" s="50" t="s">
        <v>1139</v>
      </c>
      <c r="E414" s="50" t="s">
        <v>1157</v>
      </c>
      <c r="F414" s="50" t="s">
        <v>40</v>
      </c>
      <c r="H414" s="50" t="s">
        <v>42</v>
      </c>
      <c r="I414" s="41" t="s">
        <v>1158</v>
      </c>
      <c r="J414" s="41" t="s">
        <v>44</v>
      </c>
      <c r="L414" s="50" t="s">
        <v>2262</v>
      </c>
      <c r="M414" s="50" t="str">
        <f t="shared" si="18"/>
        <v/>
      </c>
      <c r="N414" s="50" t="str">
        <f t="shared" si="19"/>
        <v/>
      </c>
      <c r="O414" s="41" t="str">
        <f t="shared" si="20"/>
        <v>Value does not need to be stored in OMOP.</v>
      </c>
      <c r="Q414" s="43" t="s">
        <v>2306</v>
      </c>
    </row>
    <row r="415" spans="1:17" ht="16.2" customHeight="1" x14ac:dyDescent="0.3">
      <c r="A415" s="44">
        <v>1238</v>
      </c>
      <c r="B415" s="44">
        <v>9</v>
      </c>
      <c r="C415" s="44" t="s">
        <v>426</v>
      </c>
      <c r="D415" s="50" t="s">
        <v>1139</v>
      </c>
      <c r="E415" s="50" t="s">
        <v>1159</v>
      </c>
      <c r="F415" s="50" t="s">
        <v>40</v>
      </c>
      <c r="H415" s="50" t="s">
        <v>42</v>
      </c>
      <c r="I415" s="41" t="s">
        <v>1160</v>
      </c>
      <c r="J415" s="41" t="s">
        <v>1161</v>
      </c>
      <c r="K415" s="41" t="s">
        <v>1162</v>
      </c>
      <c r="L415" s="50" t="s">
        <v>2262</v>
      </c>
      <c r="M415" s="50" t="str">
        <f t="shared" si="18"/>
        <v/>
      </c>
      <c r="N415" s="50" t="str">
        <f t="shared" si="19"/>
        <v/>
      </c>
      <c r="O415" s="41" t="str">
        <f t="shared" si="20"/>
        <v>Value does not need to be stored in OMOP.</v>
      </c>
      <c r="Q415" s="43" t="s">
        <v>2306</v>
      </c>
    </row>
    <row r="416" spans="1:17" ht="16.2" customHeight="1" x14ac:dyDescent="0.3">
      <c r="A416" s="44">
        <v>1239</v>
      </c>
      <c r="B416" s="44">
        <v>10</v>
      </c>
      <c r="C416" s="44" t="s">
        <v>426</v>
      </c>
      <c r="D416" s="50" t="s">
        <v>1139</v>
      </c>
      <c r="E416" s="50" t="s">
        <v>155</v>
      </c>
      <c r="F416" s="50" t="s">
        <v>230</v>
      </c>
      <c r="G416" s="50" t="s">
        <v>58</v>
      </c>
      <c r="H416" s="50" t="s">
        <v>42</v>
      </c>
      <c r="I416" s="41" t="s">
        <v>1163</v>
      </c>
      <c r="J416" s="41" t="s">
        <v>48</v>
      </c>
      <c r="L416" s="50" t="s">
        <v>2262</v>
      </c>
      <c r="M416" s="50" t="str">
        <f t="shared" si="18"/>
        <v/>
      </c>
      <c r="N416" s="50" t="str">
        <f t="shared" si="19"/>
        <v/>
      </c>
      <c r="O416" s="41" t="str">
        <f t="shared" si="20"/>
        <v>Value does not need to be stored in OMOP.</v>
      </c>
      <c r="Q416" s="43" t="s">
        <v>2306</v>
      </c>
    </row>
    <row r="417" spans="1:17" ht="16.2" customHeight="1" x14ac:dyDescent="0.3">
      <c r="A417" s="44">
        <v>1240</v>
      </c>
      <c r="B417" s="44">
        <v>11</v>
      </c>
      <c r="C417" s="44" t="s">
        <v>426</v>
      </c>
      <c r="D417" s="50" t="s">
        <v>1139</v>
      </c>
      <c r="E417" s="50" t="s">
        <v>159</v>
      </c>
      <c r="F417" s="50" t="s">
        <v>862</v>
      </c>
      <c r="G417" s="50" t="s">
        <v>161</v>
      </c>
      <c r="H417" s="50" t="s">
        <v>42</v>
      </c>
      <c r="I417" s="41" t="s">
        <v>1164</v>
      </c>
      <c r="J417" s="41" t="s">
        <v>163</v>
      </c>
      <c r="L417" s="50" t="s">
        <v>2262</v>
      </c>
      <c r="M417" s="50" t="str">
        <f t="shared" si="18"/>
        <v/>
      </c>
      <c r="N417" s="50" t="str">
        <f t="shared" si="19"/>
        <v/>
      </c>
      <c r="O417" s="41" t="str">
        <f t="shared" si="20"/>
        <v>Value does not need to be stored in OMOP.</v>
      </c>
      <c r="Q417" s="43" t="s">
        <v>2306</v>
      </c>
    </row>
    <row r="418" spans="1:17" ht="16.2" customHeight="1" x14ac:dyDescent="0.3">
      <c r="A418" s="44">
        <v>1241</v>
      </c>
      <c r="B418" s="44">
        <v>12</v>
      </c>
      <c r="C418" s="44" t="s">
        <v>426</v>
      </c>
      <c r="D418" s="50" t="s">
        <v>1139</v>
      </c>
      <c r="E418" s="50" t="s">
        <v>1165</v>
      </c>
      <c r="F418" s="50" t="s">
        <v>40</v>
      </c>
      <c r="H418" s="50" t="s">
        <v>42</v>
      </c>
      <c r="I418" s="41" t="s">
        <v>1166</v>
      </c>
      <c r="J418" s="41" t="s">
        <v>44</v>
      </c>
      <c r="L418" s="50" t="s">
        <v>2262</v>
      </c>
      <c r="M418" s="50" t="str">
        <f t="shared" si="18"/>
        <v/>
      </c>
      <c r="N418" s="50" t="str">
        <f t="shared" si="19"/>
        <v/>
      </c>
      <c r="O418" s="41" t="str">
        <f t="shared" si="20"/>
        <v>Value does not need to be stored in OMOP.</v>
      </c>
      <c r="Q418" s="43" t="s">
        <v>2306</v>
      </c>
    </row>
    <row r="419" spans="1:17" ht="16.2" customHeight="1" x14ac:dyDescent="0.3">
      <c r="A419" s="44">
        <v>1242</v>
      </c>
      <c r="B419" s="44">
        <v>13</v>
      </c>
      <c r="C419" s="44" t="s">
        <v>426</v>
      </c>
      <c r="D419" s="50" t="s">
        <v>1139</v>
      </c>
      <c r="E419" s="50" t="s">
        <v>1167</v>
      </c>
      <c r="F419" s="50" t="s">
        <v>446</v>
      </c>
      <c r="H419" s="50" t="s">
        <v>42</v>
      </c>
      <c r="I419" s="41" t="s">
        <v>1168</v>
      </c>
      <c r="J419" s="41" t="s">
        <v>1169</v>
      </c>
      <c r="K419" s="41" t="s">
        <v>1170</v>
      </c>
      <c r="L419" s="50" t="s">
        <v>2262</v>
      </c>
      <c r="M419" s="50" t="str">
        <f t="shared" si="18"/>
        <v/>
      </c>
      <c r="N419" s="50" t="str">
        <f t="shared" si="19"/>
        <v/>
      </c>
      <c r="O419" s="41" t="str">
        <f t="shared" si="20"/>
        <v>Value does not need to be stored in OMOP.</v>
      </c>
      <c r="Q419" s="43" t="s">
        <v>2306</v>
      </c>
    </row>
    <row r="420" spans="1:17" ht="16.2" customHeight="1" x14ac:dyDescent="0.3">
      <c r="A420" s="44">
        <v>1246</v>
      </c>
      <c r="B420" s="44">
        <v>14</v>
      </c>
      <c r="C420" s="44" t="s">
        <v>426</v>
      </c>
      <c r="D420" s="50" t="s">
        <v>1139</v>
      </c>
      <c r="E420" s="50" t="s">
        <v>164</v>
      </c>
      <c r="F420" s="50" t="s">
        <v>71</v>
      </c>
      <c r="G420" s="50" t="s">
        <v>72</v>
      </c>
      <c r="H420" s="50" t="s">
        <v>165</v>
      </c>
      <c r="I420" s="41" t="s">
        <v>1171</v>
      </c>
      <c r="J420" s="41" t="s">
        <v>1172</v>
      </c>
      <c r="K420" s="41" t="s">
        <v>1173</v>
      </c>
      <c r="L420" s="50" t="s">
        <v>2262</v>
      </c>
      <c r="M420" s="50" t="str">
        <f t="shared" si="18"/>
        <v/>
      </c>
      <c r="N420" s="50" t="str">
        <f t="shared" si="19"/>
        <v/>
      </c>
      <c r="O420" s="41" t="str">
        <f t="shared" si="20"/>
        <v>Value does not need to be stored in OMOP.</v>
      </c>
      <c r="Q420" s="43" t="s">
        <v>2306</v>
      </c>
    </row>
    <row r="421" spans="1:17" ht="16.2" customHeight="1" x14ac:dyDescent="0.3">
      <c r="A421" s="44">
        <v>1250</v>
      </c>
      <c r="B421" s="44">
        <v>15</v>
      </c>
      <c r="C421" s="44" t="s">
        <v>426</v>
      </c>
      <c r="D421" s="50" t="s">
        <v>1139</v>
      </c>
      <c r="E421" s="50" t="s">
        <v>1174</v>
      </c>
      <c r="F421" s="50" t="s">
        <v>71</v>
      </c>
      <c r="G421" s="50" t="s">
        <v>72</v>
      </c>
      <c r="H421" s="50" t="s">
        <v>171</v>
      </c>
      <c r="I421" s="41" t="s">
        <v>1175</v>
      </c>
      <c r="J421" s="41" t="s">
        <v>1176</v>
      </c>
      <c r="L421" s="50" t="s">
        <v>2262</v>
      </c>
      <c r="M421" s="50" t="str">
        <f t="shared" si="18"/>
        <v/>
      </c>
      <c r="N421" s="50" t="str">
        <f t="shared" si="19"/>
        <v/>
      </c>
      <c r="O421" s="41" t="str">
        <f t="shared" si="20"/>
        <v>Value does not need to be stored in OMOP.</v>
      </c>
      <c r="Q421" s="43" t="s">
        <v>2306</v>
      </c>
    </row>
    <row r="422" spans="1:17" ht="16.2" customHeight="1" x14ac:dyDescent="0.3">
      <c r="A422" s="44">
        <v>1254</v>
      </c>
      <c r="B422" s="44">
        <v>16</v>
      </c>
      <c r="C422" s="44" t="s">
        <v>426</v>
      </c>
      <c r="D422" s="50" t="s">
        <v>1139</v>
      </c>
      <c r="E422" s="50" t="s">
        <v>174</v>
      </c>
      <c r="F422" s="50" t="s">
        <v>71</v>
      </c>
      <c r="G422" s="50" t="s">
        <v>72</v>
      </c>
      <c r="H422" s="50" t="s">
        <v>175</v>
      </c>
      <c r="I422" s="41" t="s">
        <v>1177</v>
      </c>
      <c r="J422" s="41" t="s">
        <v>1178</v>
      </c>
      <c r="K422" s="41" t="s">
        <v>1179</v>
      </c>
      <c r="L422" s="50" t="s">
        <v>2262</v>
      </c>
      <c r="M422" s="50" t="str">
        <f t="shared" si="18"/>
        <v/>
      </c>
      <c r="N422" s="50" t="str">
        <f t="shared" si="19"/>
        <v/>
      </c>
      <c r="O422" s="41" t="str">
        <f t="shared" si="20"/>
        <v>Value does not need to be stored in OMOP.</v>
      </c>
      <c r="Q422" s="43" t="s">
        <v>2306</v>
      </c>
    </row>
    <row r="423" spans="1:17" ht="16.2" customHeight="1" x14ac:dyDescent="0.3">
      <c r="A423" s="44">
        <v>1258</v>
      </c>
      <c r="B423" s="44">
        <v>17</v>
      </c>
      <c r="C423" s="44" t="s">
        <v>426</v>
      </c>
      <c r="D423" s="50" t="s">
        <v>1139</v>
      </c>
      <c r="E423" s="50" t="s">
        <v>178</v>
      </c>
      <c r="F423" s="50" t="s">
        <v>71</v>
      </c>
      <c r="G423" s="50" t="s">
        <v>72</v>
      </c>
      <c r="H423" s="50" t="s">
        <v>179</v>
      </c>
      <c r="I423" s="41" t="s">
        <v>1180</v>
      </c>
      <c r="J423" s="41" t="s">
        <v>1181</v>
      </c>
      <c r="K423" s="41" t="s">
        <v>1182</v>
      </c>
      <c r="L423" s="50" t="s">
        <v>2262</v>
      </c>
      <c r="M423" s="50" t="str">
        <f t="shared" si="18"/>
        <v/>
      </c>
      <c r="N423" s="50" t="str">
        <f t="shared" si="19"/>
        <v/>
      </c>
      <c r="O423" s="41" t="str">
        <f t="shared" si="20"/>
        <v>Value does not need to be stored in OMOP.</v>
      </c>
      <c r="Q423" s="43" t="s">
        <v>2306</v>
      </c>
    </row>
    <row r="424" spans="1:17" ht="16.2" customHeight="1" x14ac:dyDescent="0.3">
      <c r="A424" s="44">
        <v>1262</v>
      </c>
      <c r="B424" s="44">
        <v>18</v>
      </c>
      <c r="C424" s="44" t="s">
        <v>426</v>
      </c>
      <c r="D424" s="50" t="s">
        <v>1139</v>
      </c>
      <c r="E424" s="50" t="s">
        <v>184</v>
      </c>
      <c r="F424" s="50" t="s">
        <v>71</v>
      </c>
      <c r="G424" s="50" t="s">
        <v>72</v>
      </c>
      <c r="H424" s="50" t="s">
        <v>185</v>
      </c>
      <c r="I424" s="41" t="s">
        <v>1183</v>
      </c>
      <c r="J424" s="41" t="s">
        <v>1184</v>
      </c>
      <c r="L424" s="50" t="s">
        <v>2262</v>
      </c>
      <c r="M424" s="50" t="str">
        <f t="shared" si="18"/>
        <v/>
      </c>
      <c r="N424" s="50" t="str">
        <f t="shared" si="19"/>
        <v/>
      </c>
      <c r="O424" s="41" t="str">
        <f t="shared" si="20"/>
        <v>Value does not need to be stored in OMOP.</v>
      </c>
      <c r="Q424" s="43" t="s">
        <v>2306</v>
      </c>
    </row>
    <row r="425" spans="1:17" ht="16.2" customHeight="1" x14ac:dyDescent="0.3">
      <c r="A425" s="44">
        <v>1264</v>
      </c>
      <c r="B425" s="44">
        <v>19</v>
      </c>
      <c r="C425" s="44" t="s">
        <v>426</v>
      </c>
      <c r="D425" s="50" t="s">
        <v>1139</v>
      </c>
      <c r="E425" s="50" t="s">
        <v>189</v>
      </c>
      <c r="F425" s="50" t="s">
        <v>190</v>
      </c>
      <c r="G425" s="50" t="s">
        <v>191</v>
      </c>
      <c r="H425" s="50" t="s">
        <v>192</v>
      </c>
      <c r="I425" s="41" t="s">
        <v>1185</v>
      </c>
      <c r="J425" s="41" t="s">
        <v>44</v>
      </c>
      <c r="K425" s="41" t="s">
        <v>116</v>
      </c>
      <c r="L425" s="50" t="s">
        <v>2262</v>
      </c>
      <c r="M425" s="50" t="str">
        <f t="shared" si="18"/>
        <v/>
      </c>
      <c r="N425" s="50" t="str">
        <f t="shared" si="19"/>
        <v/>
      </c>
      <c r="O425" s="41" t="str">
        <f t="shared" si="20"/>
        <v>Value does not need to be stored in OMOP.</v>
      </c>
      <c r="Q425" s="43" t="s">
        <v>2306</v>
      </c>
    </row>
    <row r="426" spans="1:17" ht="16.2" customHeight="1" x14ac:dyDescent="0.3">
      <c r="A426" s="44">
        <v>1269</v>
      </c>
      <c r="B426" s="44">
        <v>20</v>
      </c>
      <c r="C426" s="44" t="s">
        <v>426</v>
      </c>
      <c r="D426" s="50" t="s">
        <v>1139</v>
      </c>
      <c r="E426" s="50" t="s">
        <v>1186</v>
      </c>
      <c r="F426" s="50" t="s">
        <v>195</v>
      </c>
      <c r="G426" s="50" t="s">
        <v>196</v>
      </c>
      <c r="H426" s="50" t="s">
        <v>197</v>
      </c>
      <c r="I426" s="41" t="s">
        <v>1187</v>
      </c>
      <c r="J426" s="41" t="s">
        <v>199</v>
      </c>
      <c r="K426" s="41" t="s">
        <v>1188</v>
      </c>
      <c r="L426" s="50" t="s">
        <v>2262</v>
      </c>
      <c r="M426" s="50" t="str">
        <f t="shared" si="18"/>
        <v/>
      </c>
      <c r="N426" s="50" t="str">
        <f t="shared" si="19"/>
        <v/>
      </c>
      <c r="O426" s="41" t="str">
        <f t="shared" si="20"/>
        <v>Value does not need to be stored in OMOP.</v>
      </c>
      <c r="Q426" s="43" t="s">
        <v>2306</v>
      </c>
    </row>
    <row r="427" spans="1:17" ht="16.2" customHeight="1" x14ac:dyDescent="0.3">
      <c r="A427" s="44">
        <v>1273</v>
      </c>
      <c r="B427" s="44">
        <v>21</v>
      </c>
      <c r="C427" s="44" t="s">
        <v>426</v>
      </c>
      <c r="D427" s="50" t="s">
        <v>1139</v>
      </c>
      <c r="E427" s="50" t="s">
        <v>1189</v>
      </c>
      <c r="F427" s="50" t="s">
        <v>40</v>
      </c>
      <c r="H427" s="50" t="s">
        <v>42</v>
      </c>
      <c r="I427" s="41" t="s">
        <v>1190</v>
      </c>
      <c r="J427" s="41" t="s">
        <v>44</v>
      </c>
      <c r="K427" s="41" t="s">
        <v>1191</v>
      </c>
      <c r="L427" s="50" t="s">
        <v>2262</v>
      </c>
      <c r="M427" s="50" t="str">
        <f t="shared" si="18"/>
        <v/>
      </c>
      <c r="N427" s="50" t="str">
        <f t="shared" si="19"/>
        <v/>
      </c>
      <c r="O427" s="41" t="str">
        <f t="shared" si="20"/>
        <v>Value does not need to be stored in OMOP.</v>
      </c>
      <c r="Q427" s="43" t="s">
        <v>2306</v>
      </c>
    </row>
    <row r="428" spans="1:17" ht="16.2" customHeight="1" x14ac:dyDescent="0.3">
      <c r="A428" s="44">
        <v>1274</v>
      </c>
      <c r="B428" s="44">
        <v>22</v>
      </c>
      <c r="C428" s="44" t="s">
        <v>426</v>
      </c>
      <c r="D428" s="50" t="s">
        <v>1139</v>
      </c>
      <c r="E428" s="50" t="s">
        <v>201</v>
      </c>
      <c r="F428" s="50" t="s">
        <v>40</v>
      </c>
      <c r="G428" s="50" t="s">
        <v>41</v>
      </c>
      <c r="H428" s="50" t="s">
        <v>42</v>
      </c>
      <c r="I428" s="41" t="s">
        <v>202</v>
      </c>
      <c r="J428" s="41" t="s">
        <v>44</v>
      </c>
      <c r="L428" s="50" t="s">
        <v>2262</v>
      </c>
      <c r="M428" s="50" t="str">
        <f t="shared" si="18"/>
        <v/>
      </c>
      <c r="N428" s="50" t="str">
        <f t="shared" si="19"/>
        <v/>
      </c>
      <c r="O428" s="41" t="str">
        <f t="shared" si="20"/>
        <v>Value does not need to be stored in OMOP.</v>
      </c>
      <c r="Q428" s="43" t="s">
        <v>2306</v>
      </c>
    </row>
    <row r="429" spans="1:17" ht="16.2" customHeight="1" x14ac:dyDescent="0.3">
      <c r="A429" s="44">
        <v>1275</v>
      </c>
      <c r="B429" s="44">
        <v>23</v>
      </c>
      <c r="C429" s="44" t="s">
        <v>426</v>
      </c>
      <c r="D429" s="50" t="s">
        <v>1139</v>
      </c>
      <c r="E429" s="50" t="s">
        <v>1192</v>
      </c>
      <c r="F429" s="50" t="s">
        <v>40</v>
      </c>
      <c r="G429" s="50" t="s">
        <v>41</v>
      </c>
      <c r="H429" s="50" t="s">
        <v>42</v>
      </c>
      <c r="I429" s="41" t="s">
        <v>202</v>
      </c>
      <c r="J429" s="41" t="s">
        <v>44</v>
      </c>
      <c r="L429" s="50" t="s">
        <v>2262</v>
      </c>
      <c r="M429" s="50" t="str">
        <f t="shared" si="18"/>
        <v/>
      </c>
      <c r="N429" s="50" t="str">
        <f t="shared" si="19"/>
        <v/>
      </c>
      <c r="O429" s="41" t="str">
        <f t="shared" si="20"/>
        <v>Value does not need to be stored in OMOP.</v>
      </c>
      <c r="Q429" s="43" t="s">
        <v>2306</v>
      </c>
    </row>
    <row r="430" spans="1:17" ht="16.2" customHeight="1" x14ac:dyDescent="0.3">
      <c r="A430" s="44">
        <v>1276</v>
      </c>
      <c r="B430" s="44">
        <v>24</v>
      </c>
      <c r="C430" s="44" t="s">
        <v>426</v>
      </c>
      <c r="D430" s="50" t="s">
        <v>1139</v>
      </c>
      <c r="E430" s="50" t="s">
        <v>1193</v>
      </c>
      <c r="F430" s="50" t="s">
        <v>40</v>
      </c>
      <c r="G430" s="50" t="s">
        <v>41</v>
      </c>
      <c r="H430" s="50" t="s">
        <v>42</v>
      </c>
      <c r="I430" s="41" t="s">
        <v>404</v>
      </c>
      <c r="J430" s="41" t="s">
        <v>44</v>
      </c>
      <c r="L430" s="50" t="s">
        <v>2262</v>
      </c>
      <c r="M430" s="50" t="str">
        <f t="shared" si="18"/>
        <v/>
      </c>
      <c r="N430" s="50" t="str">
        <f t="shared" si="19"/>
        <v/>
      </c>
      <c r="O430" s="41" t="str">
        <f t="shared" si="20"/>
        <v>Value does not need to be stored in OMOP.</v>
      </c>
      <c r="Q430" s="43" t="s">
        <v>2306</v>
      </c>
    </row>
    <row r="431" spans="1:17" ht="16.2" customHeight="1" x14ac:dyDescent="0.3">
      <c r="A431" s="44">
        <v>1277</v>
      </c>
      <c r="B431" s="44">
        <v>25</v>
      </c>
      <c r="C431" s="44" t="s">
        <v>426</v>
      </c>
      <c r="D431" s="50" t="s">
        <v>1139</v>
      </c>
      <c r="E431" s="50" t="s">
        <v>207</v>
      </c>
      <c r="F431" s="50" t="s">
        <v>40</v>
      </c>
      <c r="G431" s="50" t="s">
        <v>41</v>
      </c>
      <c r="H431" s="50" t="s">
        <v>42</v>
      </c>
      <c r="I431" s="41" t="s">
        <v>404</v>
      </c>
      <c r="J431" s="41" t="s">
        <v>44</v>
      </c>
      <c r="L431" s="50" t="s">
        <v>2262</v>
      </c>
      <c r="M431" s="50" t="str">
        <f t="shared" si="18"/>
        <v/>
      </c>
      <c r="N431" s="50" t="str">
        <f t="shared" si="19"/>
        <v/>
      </c>
      <c r="O431" s="41" t="str">
        <f t="shared" si="20"/>
        <v>Value does not need to be stored in OMOP.</v>
      </c>
      <c r="Q431" s="43" t="s">
        <v>2306</v>
      </c>
    </row>
    <row r="432" spans="1:17" ht="16.2" customHeight="1" x14ac:dyDescent="0.3">
      <c r="A432" s="44">
        <v>1278</v>
      </c>
      <c r="B432" s="44">
        <v>26</v>
      </c>
      <c r="C432" s="44" t="s">
        <v>426</v>
      </c>
      <c r="D432" s="50" t="s">
        <v>1139</v>
      </c>
      <c r="E432" s="50" t="s">
        <v>209</v>
      </c>
      <c r="F432" s="50" t="s">
        <v>40</v>
      </c>
      <c r="G432" s="50" t="s">
        <v>41</v>
      </c>
      <c r="H432" s="50" t="s">
        <v>42</v>
      </c>
      <c r="I432" s="41" t="s">
        <v>404</v>
      </c>
      <c r="J432" s="41" t="s">
        <v>44</v>
      </c>
      <c r="L432" s="50" t="s">
        <v>2262</v>
      </c>
      <c r="M432" s="50" t="str">
        <f t="shared" si="18"/>
        <v/>
      </c>
      <c r="N432" s="50" t="str">
        <f t="shared" si="19"/>
        <v/>
      </c>
      <c r="O432" s="41" t="str">
        <f t="shared" si="20"/>
        <v>Value does not need to be stored in OMOP.</v>
      </c>
      <c r="Q432" s="43" t="s">
        <v>2306</v>
      </c>
    </row>
    <row r="433" spans="1:17" ht="16.2" customHeight="1" x14ac:dyDescent="0.3">
      <c r="A433" s="44">
        <v>1279</v>
      </c>
      <c r="B433" s="44">
        <v>27</v>
      </c>
      <c r="C433" s="44" t="s">
        <v>426</v>
      </c>
      <c r="D433" s="50" t="s">
        <v>1139</v>
      </c>
      <c r="E433" s="50" t="s">
        <v>211</v>
      </c>
      <c r="F433" s="50" t="s">
        <v>40</v>
      </c>
      <c r="G433" s="50" t="s">
        <v>41</v>
      </c>
      <c r="H433" s="50" t="s">
        <v>42</v>
      </c>
      <c r="I433" s="41" t="s">
        <v>404</v>
      </c>
      <c r="J433" s="41" t="s">
        <v>44</v>
      </c>
      <c r="L433" s="50" t="s">
        <v>2262</v>
      </c>
      <c r="M433" s="50" t="str">
        <f t="shared" si="18"/>
        <v/>
      </c>
      <c r="N433" s="50" t="str">
        <f t="shared" si="19"/>
        <v/>
      </c>
      <c r="O433" s="41" t="str">
        <f t="shared" si="20"/>
        <v>Value does not need to be stored in OMOP.</v>
      </c>
      <c r="Q433" s="43" t="s">
        <v>2306</v>
      </c>
    </row>
    <row r="434" spans="1:17" ht="16.2" customHeight="1" x14ac:dyDescent="0.3">
      <c r="A434" s="44">
        <v>487</v>
      </c>
      <c r="B434" s="44">
        <v>0</v>
      </c>
      <c r="C434" s="44" t="s">
        <v>38</v>
      </c>
      <c r="D434" s="50" t="s">
        <v>1194</v>
      </c>
      <c r="I434" s="41" t="s">
        <v>1195</v>
      </c>
      <c r="M434" s="50" t="str">
        <f t="shared" si="18"/>
        <v/>
      </c>
      <c r="N434" s="50" t="str">
        <f t="shared" si="19"/>
        <v/>
      </c>
      <c r="O434" s="41" t="str">
        <f t="shared" si="20"/>
        <v/>
      </c>
      <c r="P434" s="41" t="s">
        <v>1141</v>
      </c>
      <c r="Q434" s="44"/>
    </row>
    <row r="435" spans="1:17" ht="16.2" customHeight="1" x14ac:dyDescent="0.3">
      <c r="A435" s="44">
        <v>489</v>
      </c>
      <c r="B435" s="44">
        <v>1</v>
      </c>
      <c r="C435" s="44" t="s">
        <v>38</v>
      </c>
      <c r="D435" s="50" t="s">
        <v>1194</v>
      </c>
      <c r="E435" s="50" t="s">
        <v>1196</v>
      </c>
      <c r="F435" s="50" t="s">
        <v>215</v>
      </c>
      <c r="G435" s="50" t="s">
        <v>41</v>
      </c>
      <c r="H435" s="50" t="s">
        <v>42</v>
      </c>
      <c r="I435" s="41" t="s">
        <v>43</v>
      </c>
      <c r="J435" s="41" t="s">
        <v>44</v>
      </c>
      <c r="M435" s="50" t="str">
        <f t="shared" si="18"/>
        <v/>
      </c>
      <c r="N435" s="50" t="str">
        <f t="shared" si="19"/>
        <v/>
      </c>
      <c r="O435" s="41" t="str">
        <f t="shared" si="20"/>
        <v/>
      </c>
      <c r="Q435" s="44"/>
    </row>
    <row r="436" spans="1:17" ht="16.2" customHeight="1" x14ac:dyDescent="0.3">
      <c r="A436" s="44">
        <v>493</v>
      </c>
      <c r="B436" s="44">
        <v>2</v>
      </c>
      <c r="C436" s="44" t="s">
        <v>38</v>
      </c>
      <c r="D436" s="50" t="s">
        <v>1194</v>
      </c>
      <c r="E436" s="50" t="s">
        <v>46</v>
      </c>
      <c r="F436" s="50" t="s">
        <v>215</v>
      </c>
      <c r="G436" s="50" t="s">
        <v>41</v>
      </c>
      <c r="H436" s="50" t="s">
        <v>42</v>
      </c>
      <c r="I436" s="41" t="s">
        <v>1197</v>
      </c>
      <c r="J436" s="41" t="s">
        <v>48</v>
      </c>
      <c r="K436" s="41" t="s">
        <v>49</v>
      </c>
      <c r="M436" s="50" t="str">
        <f t="shared" si="18"/>
        <v/>
      </c>
      <c r="N436" s="50" t="str">
        <f t="shared" si="19"/>
        <v/>
      </c>
      <c r="O436" s="41" t="str">
        <f t="shared" si="20"/>
        <v/>
      </c>
      <c r="Q436" s="44"/>
    </row>
    <row r="437" spans="1:17" ht="16.2" customHeight="1" x14ac:dyDescent="0.3">
      <c r="A437" s="44">
        <v>494</v>
      </c>
      <c r="B437" s="44">
        <v>3</v>
      </c>
      <c r="C437" s="44" t="s">
        <v>38</v>
      </c>
      <c r="D437" s="50" t="s">
        <v>1194</v>
      </c>
      <c r="E437" s="50" t="s">
        <v>51</v>
      </c>
      <c r="F437" s="50" t="s">
        <v>215</v>
      </c>
      <c r="G437" s="50" t="s">
        <v>41</v>
      </c>
      <c r="H437" s="50" t="s">
        <v>42</v>
      </c>
      <c r="I437" s="41" t="s">
        <v>1198</v>
      </c>
      <c r="J437" s="41" t="s">
        <v>53</v>
      </c>
      <c r="K437" s="41" t="s">
        <v>220</v>
      </c>
      <c r="M437" s="50" t="str">
        <f t="shared" si="18"/>
        <v/>
      </c>
      <c r="N437" s="50" t="str">
        <f t="shared" si="19"/>
        <v/>
      </c>
      <c r="O437" s="41" t="str">
        <f t="shared" si="20"/>
        <v/>
      </c>
      <c r="Q437" s="44"/>
    </row>
    <row r="438" spans="1:17" ht="16.2" customHeight="1" x14ac:dyDescent="0.3">
      <c r="A438" s="44">
        <v>495</v>
      </c>
      <c r="B438" s="44">
        <v>4</v>
      </c>
      <c r="C438" s="44" t="s">
        <v>38</v>
      </c>
      <c r="D438" s="50" t="s">
        <v>1194</v>
      </c>
      <c r="E438" s="50" t="s">
        <v>1199</v>
      </c>
      <c r="F438" s="50" t="s">
        <v>230</v>
      </c>
      <c r="G438" s="50" t="s">
        <v>156</v>
      </c>
      <c r="H438" s="50" t="s">
        <v>42</v>
      </c>
      <c r="I438" s="41" t="s">
        <v>1200</v>
      </c>
      <c r="J438" s="41" t="s">
        <v>44</v>
      </c>
      <c r="M438" s="50" t="str">
        <f t="shared" si="18"/>
        <v/>
      </c>
      <c r="N438" s="50" t="str">
        <f t="shared" si="19"/>
        <v/>
      </c>
      <c r="O438" s="41" t="str">
        <f t="shared" si="20"/>
        <v/>
      </c>
      <c r="Q438" s="44"/>
    </row>
    <row r="439" spans="1:17" ht="16.2" customHeight="1" x14ac:dyDescent="0.3">
      <c r="A439" s="44">
        <v>496</v>
      </c>
      <c r="B439" s="44">
        <v>5</v>
      </c>
      <c r="C439" s="44" t="s">
        <v>38</v>
      </c>
      <c r="D439" s="50" t="s">
        <v>1194</v>
      </c>
      <c r="E439" s="50" t="s">
        <v>1201</v>
      </c>
      <c r="F439" s="50" t="s">
        <v>862</v>
      </c>
      <c r="G439" s="50" t="s">
        <v>161</v>
      </c>
      <c r="H439" s="50" t="s">
        <v>42</v>
      </c>
      <c r="I439" s="41" t="s">
        <v>1202</v>
      </c>
      <c r="J439" s="41" t="s">
        <v>163</v>
      </c>
      <c r="M439" s="50" t="str">
        <f t="shared" si="18"/>
        <v/>
      </c>
      <c r="N439" s="50" t="str">
        <f t="shared" si="19"/>
        <v/>
      </c>
      <c r="O439" s="41" t="str">
        <f t="shared" si="20"/>
        <v/>
      </c>
      <c r="Q439" s="44"/>
    </row>
    <row r="440" spans="1:17" ht="16.2" customHeight="1" x14ac:dyDescent="0.3">
      <c r="A440" s="44">
        <v>500</v>
      </c>
      <c r="B440" s="44">
        <v>6</v>
      </c>
      <c r="C440" s="44" t="s">
        <v>38</v>
      </c>
      <c r="D440" s="50" t="s">
        <v>1194</v>
      </c>
      <c r="E440" s="50" t="s">
        <v>1203</v>
      </c>
      <c r="F440" s="50" t="s">
        <v>1204</v>
      </c>
      <c r="G440" s="50" t="s">
        <v>452</v>
      </c>
      <c r="H440" s="50" t="s">
        <v>1205</v>
      </c>
      <c r="I440" s="41" t="s">
        <v>1206</v>
      </c>
      <c r="J440" s="41" t="s">
        <v>44</v>
      </c>
      <c r="K440" s="41" t="s">
        <v>1207</v>
      </c>
      <c r="M440" s="50" t="str">
        <f t="shared" si="18"/>
        <v/>
      </c>
      <c r="N440" s="50" t="str">
        <f t="shared" si="19"/>
        <v/>
      </c>
      <c r="O440" s="41" t="str">
        <f t="shared" si="20"/>
        <v/>
      </c>
      <c r="Q440" s="44"/>
    </row>
    <row r="441" spans="1:17" ht="16.2" customHeight="1" x14ac:dyDescent="0.3">
      <c r="A441" s="44">
        <v>504</v>
      </c>
      <c r="B441" s="44">
        <v>7</v>
      </c>
      <c r="C441" s="44" t="s">
        <v>38</v>
      </c>
      <c r="D441" s="50" t="s">
        <v>1194</v>
      </c>
      <c r="E441" s="50" t="s">
        <v>1208</v>
      </c>
      <c r="F441" s="50" t="s">
        <v>222</v>
      </c>
      <c r="G441" s="50" t="s">
        <v>72</v>
      </c>
      <c r="H441" s="50" t="s">
        <v>1209</v>
      </c>
      <c r="I441" s="41" t="s">
        <v>1210</v>
      </c>
      <c r="J441" s="41" t="s">
        <v>44</v>
      </c>
      <c r="K441" s="41" t="s">
        <v>1211</v>
      </c>
      <c r="M441" s="50" t="str">
        <f t="shared" si="18"/>
        <v/>
      </c>
      <c r="N441" s="50" t="str">
        <f t="shared" si="19"/>
        <v/>
      </c>
      <c r="O441" s="41" t="str">
        <f t="shared" si="20"/>
        <v/>
      </c>
      <c r="Q441" s="44"/>
    </row>
    <row r="442" spans="1:17" ht="16.2" customHeight="1" x14ac:dyDescent="0.3">
      <c r="A442" s="44">
        <v>506</v>
      </c>
      <c r="B442" s="44">
        <v>8</v>
      </c>
      <c r="C442" s="44" t="s">
        <v>38</v>
      </c>
      <c r="D442" s="50" t="s">
        <v>1194</v>
      </c>
      <c r="E442" s="50" t="s">
        <v>1212</v>
      </c>
      <c r="F442" s="50" t="s">
        <v>215</v>
      </c>
      <c r="G442" s="50" t="s">
        <v>41</v>
      </c>
      <c r="H442" s="50" t="s">
        <v>42</v>
      </c>
      <c r="I442" s="41" t="s">
        <v>1213</v>
      </c>
      <c r="J442" s="41" t="s">
        <v>44</v>
      </c>
      <c r="K442" s="41" t="s">
        <v>1214</v>
      </c>
      <c r="M442" s="50" t="str">
        <f t="shared" si="18"/>
        <v/>
      </c>
      <c r="N442" s="50" t="str">
        <f t="shared" si="19"/>
        <v/>
      </c>
      <c r="O442" s="41" t="str">
        <f t="shared" si="20"/>
        <v/>
      </c>
      <c r="Q442" s="44"/>
    </row>
    <row r="443" spans="1:17" ht="16.2" customHeight="1" x14ac:dyDescent="0.3">
      <c r="A443" s="44">
        <v>516</v>
      </c>
      <c r="B443" s="44">
        <v>9</v>
      </c>
      <c r="C443" s="44" t="s">
        <v>38</v>
      </c>
      <c r="D443" s="50" t="s">
        <v>1194</v>
      </c>
      <c r="E443" s="50" t="s">
        <v>1215</v>
      </c>
      <c r="F443" s="50" t="s">
        <v>446</v>
      </c>
      <c r="G443" s="50" t="s">
        <v>447</v>
      </c>
      <c r="H443" s="50" t="s">
        <v>42</v>
      </c>
      <c r="I443" s="41" t="s">
        <v>1216</v>
      </c>
      <c r="J443" s="41" t="s">
        <v>1217</v>
      </c>
      <c r="M443" s="50" t="str">
        <f t="shared" si="18"/>
        <v/>
      </c>
      <c r="N443" s="50" t="str">
        <f t="shared" si="19"/>
        <v/>
      </c>
      <c r="O443" s="41" t="str">
        <f t="shared" si="20"/>
        <v/>
      </c>
      <c r="Q443" s="44"/>
    </row>
    <row r="444" spans="1:17" ht="16.2" customHeight="1" x14ac:dyDescent="0.3">
      <c r="A444" s="44">
        <v>517</v>
      </c>
      <c r="B444" s="44">
        <v>10</v>
      </c>
      <c r="C444" s="44" t="s">
        <v>38</v>
      </c>
      <c r="D444" s="50" t="s">
        <v>1194</v>
      </c>
      <c r="E444" s="50" t="s">
        <v>1218</v>
      </c>
      <c r="F444" s="50" t="s">
        <v>215</v>
      </c>
      <c r="G444" s="50" t="s">
        <v>41</v>
      </c>
      <c r="H444" s="50" t="s">
        <v>42</v>
      </c>
      <c r="I444" s="41" t="s">
        <v>1219</v>
      </c>
      <c r="J444" s="41" t="s">
        <v>44</v>
      </c>
      <c r="M444" s="50" t="str">
        <f t="shared" si="18"/>
        <v/>
      </c>
      <c r="N444" s="50" t="str">
        <f t="shared" si="19"/>
        <v/>
      </c>
      <c r="O444" s="41" t="str">
        <f t="shared" si="20"/>
        <v/>
      </c>
      <c r="Q444" s="44"/>
    </row>
    <row r="445" spans="1:17" ht="16.2" customHeight="1" x14ac:dyDescent="0.3">
      <c r="A445" s="44">
        <v>518</v>
      </c>
      <c r="B445" s="44">
        <v>11</v>
      </c>
      <c r="C445" s="44" t="s">
        <v>38</v>
      </c>
      <c r="D445" s="50" t="s">
        <v>1194</v>
      </c>
      <c r="E445" s="50" t="s">
        <v>1220</v>
      </c>
      <c r="F445" s="50" t="s">
        <v>302</v>
      </c>
      <c r="G445" s="50" t="s">
        <v>461</v>
      </c>
      <c r="H445" s="50" t="s">
        <v>42</v>
      </c>
      <c r="I445" s="41" t="s">
        <v>1221</v>
      </c>
      <c r="J445" s="41" t="s">
        <v>44</v>
      </c>
      <c r="M445" s="50" t="str">
        <f t="shared" si="18"/>
        <v/>
      </c>
      <c r="N445" s="50" t="str">
        <f t="shared" si="19"/>
        <v/>
      </c>
      <c r="O445" s="41" t="str">
        <f t="shared" si="20"/>
        <v/>
      </c>
      <c r="Q445" s="44"/>
    </row>
    <row r="446" spans="1:17" ht="16.2" customHeight="1" x14ac:dyDescent="0.3">
      <c r="A446" s="44">
        <v>519</v>
      </c>
      <c r="B446" s="44">
        <v>12</v>
      </c>
      <c r="C446" s="44" t="s">
        <v>38</v>
      </c>
      <c r="D446" s="50" t="s">
        <v>1194</v>
      </c>
      <c r="E446" s="50" t="s">
        <v>1222</v>
      </c>
      <c r="F446" s="50" t="s">
        <v>222</v>
      </c>
      <c r="G446" s="50" t="s">
        <v>72</v>
      </c>
      <c r="H446" s="50" t="s">
        <v>1223</v>
      </c>
      <c r="I446" s="41" t="s">
        <v>1224</v>
      </c>
      <c r="J446" s="41" t="s">
        <v>44</v>
      </c>
      <c r="M446" s="50" t="str">
        <f t="shared" si="18"/>
        <v/>
      </c>
      <c r="N446" s="50" t="str">
        <f t="shared" si="19"/>
        <v/>
      </c>
      <c r="O446" s="41" t="str">
        <f t="shared" si="20"/>
        <v/>
      </c>
      <c r="Q446" s="44"/>
    </row>
    <row r="447" spans="1:17" ht="16.2" customHeight="1" x14ac:dyDescent="0.3">
      <c r="A447" s="44">
        <v>523</v>
      </c>
      <c r="B447" s="44">
        <v>13</v>
      </c>
      <c r="C447" s="44" t="s">
        <v>38</v>
      </c>
      <c r="D447" s="50" t="s">
        <v>1194</v>
      </c>
      <c r="E447" s="50" t="s">
        <v>1225</v>
      </c>
      <c r="F447" s="50" t="s">
        <v>222</v>
      </c>
      <c r="G447" s="50" t="s">
        <v>72</v>
      </c>
      <c r="H447" s="50" t="s">
        <v>1226</v>
      </c>
      <c r="I447" s="41" t="s">
        <v>1227</v>
      </c>
      <c r="J447" s="41" t="s">
        <v>44</v>
      </c>
      <c r="M447" s="50" t="str">
        <f t="shared" si="18"/>
        <v/>
      </c>
      <c r="N447" s="50" t="str">
        <f t="shared" si="19"/>
        <v/>
      </c>
      <c r="O447" s="41" t="str">
        <f t="shared" si="20"/>
        <v/>
      </c>
      <c r="Q447" s="44"/>
    </row>
    <row r="448" spans="1:17" ht="16.2" customHeight="1" x14ac:dyDescent="0.3">
      <c r="A448" s="44">
        <v>534</v>
      </c>
      <c r="B448" s="44">
        <v>14</v>
      </c>
      <c r="C448" s="44" t="s">
        <v>38</v>
      </c>
      <c r="D448" s="50" t="s">
        <v>1194</v>
      </c>
      <c r="E448" s="50" t="s">
        <v>1228</v>
      </c>
      <c r="F448" s="50" t="s">
        <v>222</v>
      </c>
      <c r="G448" s="50" t="s">
        <v>72</v>
      </c>
      <c r="H448" s="50" t="s">
        <v>1229</v>
      </c>
      <c r="I448" s="41" t="s">
        <v>1230</v>
      </c>
      <c r="J448" s="41" t="s">
        <v>44</v>
      </c>
      <c r="M448" s="50" t="str">
        <f t="shared" si="18"/>
        <v/>
      </c>
      <c r="N448" s="50" t="str">
        <f t="shared" si="19"/>
        <v/>
      </c>
      <c r="O448" s="41" t="str">
        <f t="shared" si="20"/>
        <v/>
      </c>
      <c r="Q448" s="44"/>
    </row>
    <row r="449" spans="1:16" s="44" customFormat="1" ht="16.2" customHeight="1" x14ac:dyDescent="0.3">
      <c r="A449" s="44">
        <v>542</v>
      </c>
      <c r="B449" s="44">
        <v>15</v>
      </c>
      <c r="C449" s="44" t="s">
        <v>38</v>
      </c>
      <c r="D449" s="50" t="s">
        <v>1194</v>
      </c>
      <c r="E449" s="50" t="s">
        <v>1231</v>
      </c>
      <c r="F449" s="50" t="s">
        <v>222</v>
      </c>
      <c r="G449" s="50" t="s">
        <v>72</v>
      </c>
      <c r="H449" s="50" t="s">
        <v>1232</v>
      </c>
      <c r="I449" s="41" t="s">
        <v>1233</v>
      </c>
      <c r="J449" s="41" t="s">
        <v>44</v>
      </c>
      <c r="K449" s="41" t="s">
        <v>1234</v>
      </c>
      <c r="L449" s="50"/>
      <c r="M449" s="50" t="str">
        <f t="shared" si="18"/>
        <v/>
      </c>
      <c r="N449" s="50" t="str">
        <f t="shared" si="19"/>
        <v/>
      </c>
      <c r="O449" s="41" t="str">
        <f t="shared" si="20"/>
        <v/>
      </c>
      <c r="P449" s="41"/>
    </row>
    <row r="450" spans="1:16" s="44" customFormat="1" ht="16.2" customHeight="1" x14ac:dyDescent="0.3">
      <c r="A450" s="44">
        <v>551</v>
      </c>
      <c r="B450" s="44">
        <v>16</v>
      </c>
      <c r="C450" s="44" t="s">
        <v>38</v>
      </c>
      <c r="D450" s="50" t="s">
        <v>1194</v>
      </c>
      <c r="E450" s="50" t="s">
        <v>1235</v>
      </c>
      <c r="F450" s="50" t="s">
        <v>215</v>
      </c>
      <c r="G450" s="50" t="s">
        <v>41</v>
      </c>
      <c r="H450" s="50" t="s">
        <v>42</v>
      </c>
      <c r="I450" s="41" t="s">
        <v>1236</v>
      </c>
      <c r="J450" s="41" t="s">
        <v>44</v>
      </c>
      <c r="K450" s="41"/>
      <c r="L450" s="50"/>
      <c r="M450" s="50" t="str">
        <f t="shared" si="18"/>
        <v/>
      </c>
      <c r="N450" s="50" t="str">
        <f t="shared" si="19"/>
        <v/>
      </c>
      <c r="O450" s="41" t="str">
        <f t="shared" si="20"/>
        <v/>
      </c>
      <c r="P450" s="41"/>
    </row>
    <row r="451" spans="1:16" s="44" customFormat="1" ht="16.2" customHeight="1" x14ac:dyDescent="0.3">
      <c r="A451" s="44">
        <v>555</v>
      </c>
      <c r="B451" s="44">
        <v>17</v>
      </c>
      <c r="C451" s="44" t="s">
        <v>38</v>
      </c>
      <c r="D451" s="50" t="s">
        <v>1194</v>
      </c>
      <c r="E451" s="50" t="s">
        <v>1237</v>
      </c>
      <c r="F451" s="50" t="s">
        <v>1238</v>
      </c>
      <c r="G451" s="50" t="s">
        <v>41</v>
      </c>
      <c r="H451" s="50" t="s">
        <v>42</v>
      </c>
      <c r="I451" s="41" t="s">
        <v>1239</v>
      </c>
      <c r="J451" s="41" t="s">
        <v>44</v>
      </c>
      <c r="K451" s="41" t="s">
        <v>1240</v>
      </c>
      <c r="L451" s="50"/>
      <c r="M451" s="50" t="str">
        <f t="shared" ref="M451:M508" si="21">IF(_xlfn.IFNA(VLOOKUP(L451,omop_tbl_col_def,3,FALSE),"")=0,"",_xlfn.IFNA(VLOOKUP(L451,omop_tbl_col_def,3,FALSE),""))</f>
        <v/>
      </c>
      <c r="N451" s="50" t="str">
        <f t="shared" ref="N451:N508" si="22">IF(_xlfn.IFNA(VLOOKUP(L451,omop_tbl_col_def,4,FALSE),"")=0,"",_xlfn.IFNA(VLOOKUP(L451,omop_tbl_col_def,4,FALSE),""))</f>
        <v/>
      </c>
      <c r="O451" s="41" t="str">
        <f t="shared" ref="O451:O508" si="23">IF(_xlfn.IFNA(VLOOKUP(L451,omop_tbl_col_def,2,FALSE),"")=0,"",_xlfn.IFNA(VLOOKUP(L451,omop_tbl_col_def,2,FALSE),""))</f>
        <v/>
      </c>
      <c r="P451" s="41"/>
    </row>
    <row r="452" spans="1:16" s="44" customFormat="1" ht="16.2" customHeight="1" x14ac:dyDescent="0.3">
      <c r="A452" s="44">
        <v>556</v>
      </c>
      <c r="B452" s="44">
        <v>18</v>
      </c>
      <c r="C452" s="44" t="s">
        <v>38</v>
      </c>
      <c r="D452" s="50" t="s">
        <v>1194</v>
      </c>
      <c r="E452" s="50" t="s">
        <v>1241</v>
      </c>
      <c r="F452" s="50" t="s">
        <v>215</v>
      </c>
      <c r="G452" s="50" t="s">
        <v>41</v>
      </c>
      <c r="H452" s="50" t="s">
        <v>42</v>
      </c>
      <c r="I452" s="41" t="s">
        <v>1242</v>
      </c>
      <c r="J452" s="41" t="s">
        <v>44</v>
      </c>
      <c r="K452" s="41" t="s">
        <v>1243</v>
      </c>
      <c r="L452" s="50"/>
      <c r="M452" s="50" t="str">
        <f t="shared" si="21"/>
        <v/>
      </c>
      <c r="N452" s="50" t="str">
        <f t="shared" si="22"/>
        <v/>
      </c>
      <c r="O452" s="41" t="str">
        <f t="shared" si="23"/>
        <v/>
      </c>
      <c r="P452" s="41"/>
    </row>
    <row r="453" spans="1:16" s="44" customFormat="1" ht="16.2" customHeight="1" x14ac:dyDescent="0.3">
      <c r="A453" s="44">
        <v>557</v>
      </c>
      <c r="B453" s="44">
        <v>19</v>
      </c>
      <c r="C453" s="44" t="s">
        <v>38</v>
      </c>
      <c r="D453" s="50" t="s">
        <v>1194</v>
      </c>
      <c r="E453" s="50" t="s">
        <v>1244</v>
      </c>
      <c r="F453" s="50" t="s">
        <v>302</v>
      </c>
      <c r="G453" s="50" t="s">
        <v>461</v>
      </c>
      <c r="H453" s="50" t="s">
        <v>42</v>
      </c>
      <c r="I453" s="41" t="s">
        <v>1245</v>
      </c>
      <c r="J453" s="41" t="s">
        <v>44</v>
      </c>
      <c r="K453" s="41" t="s">
        <v>1246</v>
      </c>
      <c r="L453" s="50"/>
      <c r="M453" s="50" t="str">
        <f t="shared" si="21"/>
        <v/>
      </c>
      <c r="N453" s="50" t="str">
        <f t="shared" si="22"/>
        <v/>
      </c>
      <c r="O453" s="41" t="str">
        <f t="shared" si="23"/>
        <v/>
      </c>
      <c r="P453" s="41"/>
    </row>
    <row r="454" spans="1:16" s="44" customFormat="1" ht="16.2" customHeight="1" x14ac:dyDescent="0.3">
      <c r="A454" s="44">
        <v>561</v>
      </c>
      <c r="B454" s="44">
        <v>20</v>
      </c>
      <c r="C454" s="44" t="s">
        <v>38</v>
      </c>
      <c r="D454" s="50" t="s">
        <v>1194</v>
      </c>
      <c r="E454" s="50" t="s">
        <v>1247</v>
      </c>
      <c r="F454" s="50" t="s">
        <v>302</v>
      </c>
      <c r="G454" s="50" t="s">
        <v>461</v>
      </c>
      <c r="H454" s="50" t="s">
        <v>42</v>
      </c>
      <c r="I454" s="41" t="s">
        <v>1248</v>
      </c>
      <c r="J454" s="41" t="s">
        <v>44</v>
      </c>
      <c r="K454" s="41" t="s">
        <v>1249</v>
      </c>
      <c r="L454" s="50"/>
      <c r="M454" s="50" t="str">
        <f t="shared" si="21"/>
        <v/>
      </c>
      <c r="N454" s="50" t="str">
        <f t="shared" si="22"/>
        <v/>
      </c>
      <c r="O454" s="41" t="str">
        <f t="shared" si="23"/>
        <v/>
      </c>
      <c r="P454" s="41"/>
    </row>
    <row r="455" spans="1:16" s="44" customFormat="1" ht="16.2" customHeight="1" x14ac:dyDescent="0.3">
      <c r="A455" s="44">
        <v>562</v>
      </c>
      <c r="B455" s="44">
        <v>21</v>
      </c>
      <c r="C455" s="44" t="s">
        <v>38</v>
      </c>
      <c r="D455" s="50" t="s">
        <v>1194</v>
      </c>
      <c r="E455" s="50" t="s">
        <v>1250</v>
      </c>
      <c r="F455" s="50" t="s">
        <v>302</v>
      </c>
      <c r="G455" s="50" t="s">
        <v>461</v>
      </c>
      <c r="H455" s="50" t="s">
        <v>42</v>
      </c>
      <c r="I455" s="41" t="s">
        <v>1251</v>
      </c>
      <c r="J455" s="41" t="s">
        <v>44</v>
      </c>
      <c r="K455" s="41" t="s">
        <v>1252</v>
      </c>
      <c r="L455" s="50"/>
      <c r="M455" s="50" t="str">
        <f t="shared" si="21"/>
        <v/>
      </c>
      <c r="N455" s="50" t="str">
        <f t="shared" si="22"/>
        <v/>
      </c>
      <c r="O455" s="41" t="str">
        <f t="shared" si="23"/>
        <v/>
      </c>
      <c r="P455" s="41"/>
    </row>
    <row r="456" spans="1:16" s="44" customFormat="1" ht="16.2" customHeight="1" x14ac:dyDescent="0.3">
      <c r="A456" s="44">
        <v>566</v>
      </c>
      <c r="B456" s="44">
        <v>22</v>
      </c>
      <c r="C456" s="44" t="s">
        <v>38</v>
      </c>
      <c r="D456" s="50" t="s">
        <v>1194</v>
      </c>
      <c r="E456" s="50" t="s">
        <v>1253</v>
      </c>
      <c r="F456" s="50" t="s">
        <v>302</v>
      </c>
      <c r="G456" s="50" t="s">
        <v>461</v>
      </c>
      <c r="H456" s="50" t="s">
        <v>42</v>
      </c>
      <c r="I456" s="41" t="s">
        <v>1254</v>
      </c>
      <c r="J456" s="41" t="s">
        <v>44</v>
      </c>
      <c r="K456" s="41" t="s">
        <v>1252</v>
      </c>
      <c r="L456" s="50"/>
      <c r="M456" s="50" t="str">
        <f t="shared" si="21"/>
        <v/>
      </c>
      <c r="N456" s="50" t="str">
        <f t="shared" si="22"/>
        <v/>
      </c>
      <c r="O456" s="41" t="str">
        <f t="shared" si="23"/>
        <v/>
      </c>
      <c r="P456" s="41"/>
    </row>
    <row r="457" spans="1:16" s="44" customFormat="1" ht="16.2" customHeight="1" x14ac:dyDescent="0.3">
      <c r="A457" s="44">
        <v>567</v>
      </c>
      <c r="B457" s="44">
        <v>23</v>
      </c>
      <c r="C457" s="44" t="s">
        <v>38</v>
      </c>
      <c r="D457" s="50" t="s">
        <v>1194</v>
      </c>
      <c r="E457" s="50" t="s">
        <v>1255</v>
      </c>
      <c r="F457" s="50" t="s">
        <v>302</v>
      </c>
      <c r="G457" s="50" t="s">
        <v>1256</v>
      </c>
      <c r="H457" s="50" t="s">
        <v>42</v>
      </c>
      <c r="I457" s="41" t="s">
        <v>1257</v>
      </c>
      <c r="J457" s="41" t="s">
        <v>44</v>
      </c>
      <c r="K457" s="41" t="s">
        <v>1252</v>
      </c>
      <c r="L457" s="50"/>
      <c r="M457" s="50" t="str">
        <f t="shared" si="21"/>
        <v/>
      </c>
      <c r="N457" s="50" t="str">
        <f t="shared" si="22"/>
        <v/>
      </c>
      <c r="O457" s="41" t="str">
        <f t="shared" si="23"/>
        <v/>
      </c>
      <c r="P457" s="41"/>
    </row>
    <row r="458" spans="1:16" s="44" customFormat="1" ht="16.2" customHeight="1" x14ac:dyDescent="0.3">
      <c r="A458" s="44">
        <v>571</v>
      </c>
      <c r="B458" s="44">
        <v>24</v>
      </c>
      <c r="C458" s="44" t="s">
        <v>38</v>
      </c>
      <c r="D458" s="50" t="s">
        <v>1194</v>
      </c>
      <c r="E458" s="50" t="s">
        <v>1258</v>
      </c>
      <c r="F458" s="50" t="s">
        <v>446</v>
      </c>
      <c r="G458" s="50" t="s">
        <v>447</v>
      </c>
      <c r="H458" s="50" t="s">
        <v>42</v>
      </c>
      <c r="I458" s="41" t="s">
        <v>1216</v>
      </c>
      <c r="J458" s="41" t="s">
        <v>44</v>
      </c>
      <c r="K458" s="41" t="s">
        <v>1246</v>
      </c>
      <c r="L458" s="50"/>
      <c r="M458" s="50" t="str">
        <f t="shared" si="21"/>
        <v/>
      </c>
      <c r="N458" s="50" t="str">
        <f t="shared" si="22"/>
        <v/>
      </c>
      <c r="O458" s="41" t="str">
        <f t="shared" si="23"/>
        <v/>
      </c>
      <c r="P458" s="41"/>
    </row>
    <row r="459" spans="1:16" s="44" customFormat="1" ht="16.2" customHeight="1" x14ac:dyDescent="0.3">
      <c r="A459" s="44">
        <v>572</v>
      </c>
      <c r="B459" s="44">
        <v>25</v>
      </c>
      <c r="C459" s="44" t="s">
        <v>38</v>
      </c>
      <c r="D459" s="50" t="s">
        <v>1194</v>
      </c>
      <c r="E459" s="50" t="s">
        <v>1259</v>
      </c>
      <c r="F459" s="50" t="s">
        <v>215</v>
      </c>
      <c r="G459" s="50" t="s">
        <v>41</v>
      </c>
      <c r="H459" s="50" t="s">
        <v>42</v>
      </c>
      <c r="I459" s="41" t="s">
        <v>1260</v>
      </c>
      <c r="J459" s="41" t="s">
        <v>44</v>
      </c>
      <c r="K459" s="41" t="s">
        <v>1246</v>
      </c>
      <c r="L459" s="50"/>
      <c r="M459" s="50" t="str">
        <f t="shared" si="21"/>
        <v/>
      </c>
      <c r="N459" s="50" t="str">
        <f t="shared" si="22"/>
        <v/>
      </c>
      <c r="O459" s="41" t="str">
        <f t="shared" si="23"/>
        <v/>
      </c>
      <c r="P459" s="41"/>
    </row>
    <row r="460" spans="1:16" s="44" customFormat="1" ht="16.2" customHeight="1" x14ac:dyDescent="0.3">
      <c r="A460" s="44">
        <v>573</v>
      </c>
      <c r="B460" s="44">
        <v>26</v>
      </c>
      <c r="C460" s="44" t="s">
        <v>38</v>
      </c>
      <c r="D460" s="50" t="s">
        <v>1194</v>
      </c>
      <c r="E460" s="50" t="s">
        <v>1261</v>
      </c>
      <c r="F460" s="50" t="s">
        <v>215</v>
      </c>
      <c r="G460" s="50" t="s">
        <v>41</v>
      </c>
      <c r="H460" s="50" t="s">
        <v>42</v>
      </c>
      <c r="I460" s="41" t="s">
        <v>1262</v>
      </c>
      <c r="J460" s="41" t="s">
        <v>44</v>
      </c>
      <c r="K460" s="41"/>
      <c r="L460" s="50"/>
      <c r="M460" s="50" t="str">
        <f t="shared" si="21"/>
        <v/>
      </c>
      <c r="N460" s="50" t="str">
        <f t="shared" si="22"/>
        <v/>
      </c>
      <c r="O460" s="41" t="str">
        <f t="shared" si="23"/>
        <v/>
      </c>
      <c r="P460" s="41"/>
    </row>
    <row r="461" spans="1:16" s="44" customFormat="1" ht="16.2" customHeight="1" x14ac:dyDescent="0.3">
      <c r="A461" s="44">
        <v>574</v>
      </c>
      <c r="B461" s="44">
        <v>27</v>
      </c>
      <c r="C461" s="44" t="s">
        <v>38</v>
      </c>
      <c r="D461" s="50" t="s">
        <v>1194</v>
      </c>
      <c r="E461" s="50" t="s">
        <v>1263</v>
      </c>
      <c r="F461" s="50" t="s">
        <v>215</v>
      </c>
      <c r="G461" s="50" t="s">
        <v>41</v>
      </c>
      <c r="H461" s="50" t="s">
        <v>42</v>
      </c>
      <c r="I461" s="41" t="s">
        <v>1264</v>
      </c>
      <c r="J461" s="41" t="s">
        <v>44</v>
      </c>
      <c r="K461" s="41"/>
      <c r="L461" s="50"/>
      <c r="M461" s="50" t="str">
        <f t="shared" si="21"/>
        <v/>
      </c>
      <c r="N461" s="50" t="str">
        <f t="shared" si="22"/>
        <v/>
      </c>
      <c r="O461" s="41" t="str">
        <f t="shared" si="23"/>
        <v/>
      </c>
      <c r="P461" s="41"/>
    </row>
    <row r="462" spans="1:16" s="44" customFormat="1" ht="16.2" customHeight="1" x14ac:dyDescent="0.3">
      <c r="A462" s="44">
        <v>575</v>
      </c>
      <c r="B462" s="44">
        <v>28</v>
      </c>
      <c r="C462" s="44" t="s">
        <v>38</v>
      </c>
      <c r="D462" s="50" t="s">
        <v>1194</v>
      </c>
      <c r="E462" s="50" t="s">
        <v>1265</v>
      </c>
      <c r="F462" s="50" t="s">
        <v>215</v>
      </c>
      <c r="G462" s="50" t="s">
        <v>41</v>
      </c>
      <c r="H462" s="50" t="s">
        <v>42</v>
      </c>
      <c r="I462" s="41" t="s">
        <v>1266</v>
      </c>
      <c r="J462" s="41" t="s">
        <v>44</v>
      </c>
      <c r="K462" s="41" t="s">
        <v>1246</v>
      </c>
      <c r="L462" s="50"/>
      <c r="M462" s="50" t="str">
        <f t="shared" si="21"/>
        <v/>
      </c>
      <c r="N462" s="50" t="str">
        <f t="shared" si="22"/>
        <v/>
      </c>
      <c r="O462" s="41" t="str">
        <f t="shared" si="23"/>
        <v/>
      </c>
      <c r="P462" s="41"/>
    </row>
    <row r="463" spans="1:16" s="44" customFormat="1" ht="16.2" customHeight="1" x14ac:dyDescent="0.3">
      <c r="A463" s="44">
        <v>579</v>
      </c>
      <c r="B463" s="44">
        <v>29</v>
      </c>
      <c r="C463" s="44" t="s">
        <v>38</v>
      </c>
      <c r="D463" s="50" t="s">
        <v>1194</v>
      </c>
      <c r="E463" s="50" t="s">
        <v>1267</v>
      </c>
      <c r="F463" s="50" t="s">
        <v>215</v>
      </c>
      <c r="G463" s="50" t="s">
        <v>41</v>
      </c>
      <c r="H463" s="50" t="s">
        <v>42</v>
      </c>
      <c r="I463" s="41" t="s">
        <v>1268</v>
      </c>
      <c r="J463" s="41" t="s">
        <v>44</v>
      </c>
      <c r="K463" s="41" t="s">
        <v>1269</v>
      </c>
      <c r="L463" s="50"/>
      <c r="M463" s="50" t="str">
        <f t="shared" si="21"/>
        <v/>
      </c>
      <c r="N463" s="50" t="str">
        <f t="shared" si="22"/>
        <v/>
      </c>
      <c r="O463" s="41" t="str">
        <f t="shared" si="23"/>
        <v/>
      </c>
      <c r="P463" s="41"/>
    </row>
    <row r="464" spans="1:16" s="44" customFormat="1" ht="16.2" customHeight="1" x14ac:dyDescent="0.3">
      <c r="A464" s="44">
        <v>580</v>
      </c>
      <c r="B464" s="44">
        <v>30</v>
      </c>
      <c r="C464" s="44" t="s">
        <v>38</v>
      </c>
      <c r="D464" s="50" t="s">
        <v>1194</v>
      </c>
      <c r="E464" s="50" t="s">
        <v>1270</v>
      </c>
      <c r="F464" s="50" t="s">
        <v>215</v>
      </c>
      <c r="G464" s="50" t="s">
        <v>41</v>
      </c>
      <c r="H464" s="50" t="s">
        <v>42</v>
      </c>
      <c r="I464" s="41" t="s">
        <v>1271</v>
      </c>
      <c r="J464" s="41" t="s">
        <v>44</v>
      </c>
      <c r="K464" s="41" t="s">
        <v>1269</v>
      </c>
      <c r="L464" s="50"/>
      <c r="M464" s="50" t="str">
        <f t="shared" si="21"/>
        <v/>
      </c>
      <c r="N464" s="50" t="str">
        <f t="shared" si="22"/>
        <v/>
      </c>
      <c r="O464" s="41" t="str">
        <f t="shared" si="23"/>
        <v/>
      </c>
      <c r="P464" s="41"/>
    </row>
    <row r="465" spans="1:17" ht="16.2" customHeight="1" x14ac:dyDescent="0.3">
      <c r="A465" s="44">
        <v>189</v>
      </c>
      <c r="B465" s="44">
        <v>0</v>
      </c>
      <c r="C465" s="44" t="s">
        <v>38</v>
      </c>
      <c r="D465" s="50" t="s">
        <v>1272</v>
      </c>
      <c r="I465" s="41" t="s">
        <v>1273</v>
      </c>
      <c r="L465" s="50" t="s">
        <v>1274</v>
      </c>
      <c r="M465" s="50" t="str">
        <f t="shared" si="21"/>
        <v/>
      </c>
      <c r="N465" s="50" t="str">
        <f t="shared" si="22"/>
        <v/>
      </c>
      <c r="O465" s="41" t="str">
        <f t="shared" si="23"/>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c r="Q465" s="44"/>
    </row>
    <row r="466" spans="1:17" ht="16.2" customHeight="1" x14ac:dyDescent="0.3">
      <c r="A466" s="44">
        <v>195</v>
      </c>
      <c r="B466" s="44">
        <v>1</v>
      </c>
      <c r="C466" s="44" t="s">
        <v>38</v>
      </c>
      <c r="D466" s="50" t="s">
        <v>1272</v>
      </c>
      <c r="E466" s="50" t="s">
        <v>607</v>
      </c>
      <c r="F466" s="50" t="s">
        <v>215</v>
      </c>
      <c r="G466" s="50" t="s">
        <v>41</v>
      </c>
      <c r="H466" s="50" t="s">
        <v>42</v>
      </c>
      <c r="I466" s="41" t="s">
        <v>278</v>
      </c>
      <c r="J466" s="41" t="s">
        <v>44</v>
      </c>
      <c r="L466" s="50" t="s">
        <v>610</v>
      </c>
      <c r="M466" s="50" t="str">
        <f t="shared" si="21"/>
        <v>Yes</v>
      </c>
      <c r="N466" s="50" t="str">
        <f t="shared" si="22"/>
        <v>INTEGER</v>
      </c>
      <c r="O466" s="41" t="str">
        <f t="shared" si="23"/>
        <v>A system-generated unique identifier for each Procedure Occurrence.</v>
      </c>
      <c r="P466" s="41" t="s">
        <v>2251</v>
      </c>
      <c r="Q466" s="44"/>
    </row>
    <row r="467" spans="1:17" ht="16.2" customHeight="1" x14ac:dyDescent="0.3">
      <c r="A467" s="44">
        <v>196</v>
      </c>
      <c r="B467" s="44">
        <v>2</v>
      </c>
      <c r="C467" s="44" t="s">
        <v>38</v>
      </c>
      <c r="D467" s="50" t="s">
        <v>1272</v>
      </c>
      <c r="E467" s="50" t="s">
        <v>46</v>
      </c>
      <c r="F467" s="50" t="s">
        <v>215</v>
      </c>
      <c r="G467" s="50" t="s">
        <v>41</v>
      </c>
      <c r="H467" s="50" t="s">
        <v>42</v>
      </c>
      <c r="I467" s="41" t="s">
        <v>217</v>
      </c>
      <c r="J467" s="41" t="s">
        <v>48</v>
      </c>
      <c r="K467" s="41" t="s">
        <v>218</v>
      </c>
      <c r="L467" s="50" t="s">
        <v>1275</v>
      </c>
      <c r="M467" s="50" t="str">
        <f t="shared" si="21"/>
        <v>Yes</v>
      </c>
      <c r="N467" s="50" t="str">
        <f t="shared" si="22"/>
        <v>INTEGER</v>
      </c>
      <c r="O467" s="41" t="str">
        <f t="shared" si="23"/>
        <v>A foreign key identifier to the Person who is subjected to the Procedure. The demographic details of that Person are stored in the PERSON table.</v>
      </c>
      <c r="Q467" s="44"/>
    </row>
    <row r="468" spans="1:17" ht="16.2" customHeight="1" x14ac:dyDescent="0.3">
      <c r="A468" s="44">
        <v>197</v>
      </c>
      <c r="B468" s="44">
        <v>3</v>
      </c>
      <c r="C468" s="44" t="s">
        <v>38</v>
      </c>
      <c r="D468" s="50" t="s">
        <v>1272</v>
      </c>
      <c r="E468" s="50" t="s">
        <v>51</v>
      </c>
      <c r="F468" s="50" t="s">
        <v>215</v>
      </c>
      <c r="G468" s="50" t="s">
        <v>41</v>
      </c>
      <c r="H468" s="50" t="s">
        <v>42</v>
      </c>
      <c r="I468" s="41" t="s">
        <v>1276</v>
      </c>
      <c r="J468" s="41" t="s">
        <v>48</v>
      </c>
      <c r="K468" s="41" t="s">
        <v>1277</v>
      </c>
      <c r="L468" s="50" t="s">
        <v>1278</v>
      </c>
      <c r="M468" s="50" t="str">
        <f t="shared" si="21"/>
        <v>No</v>
      </c>
      <c r="N468" s="50" t="str">
        <f t="shared" si="22"/>
        <v>INTEGER</v>
      </c>
      <c r="O468" s="41" t="str">
        <f t="shared" si="23"/>
        <v>A foreign key to the Visit in the VISIT_OCCURRENCE table during which the Procedure was carried out.</v>
      </c>
      <c r="Q468" s="44"/>
    </row>
    <row r="469" spans="1:17" ht="16.2" customHeight="1" x14ac:dyDescent="0.3">
      <c r="A469" s="44">
        <v>201</v>
      </c>
      <c r="B469" s="44">
        <v>4</v>
      </c>
      <c r="C469" s="44" t="s">
        <v>38</v>
      </c>
      <c r="D469" s="50" t="s">
        <v>1272</v>
      </c>
      <c r="E469" s="50" t="s">
        <v>221</v>
      </c>
      <c r="F469" s="50" t="s">
        <v>222</v>
      </c>
      <c r="G469" s="50" t="s">
        <v>72</v>
      </c>
      <c r="H469" s="50" t="s">
        <v>1279</v>
      </c>
      <c r="I469" s="41" t="s">
        <v>1280</v>
      </c>
      <c r="J469" s="41" t="s">
        <v>726</v>
      </c>
      <c r="K469" s="41" t="s">
        <v>226</v>
      </c>
      <c r="L469" s="50" t="s">
        <v>227</v>
      </c>
      <c r="M469" s="50" t="str">
        <f t="shared" si="21"/>
        <v>Yes</v>
      </c>
      <c r="N469" s="50" t="str">
        <f t="shared" si="22"/>
        <v>INTEGER</v>
      </c>
      <c r="O469" s="41" t="str">
        <f t="shared" si="23"/>
        <v>A foreign key to the predefined Concept identifier in the Standardized Vocabularies reflecting the type of source data from which the visit record is derived.</v>
      </c>
      <c r="P469" s="41" t="s">
        <v>228</v>
      </c>
      <c r="Q469" s="44"/>
    </row>
    <row r="470" spans="1:17" ht="16.2" customHeight="1" x14ac:dyDescent="0.3">
      <c r="A470" s="44">
        <v>202</v>
      </c>
      <c r="B470" s="44">
        <v>5</v>
      </c>
      <c r="C470" s="44" t="s">
        <v>38</v>
      </c>
      <c r="D470" s="50" t="s">
        <v>1272</v>
      </c>
      <c r="E470" s="50" t="s">
        <v>229</v>
      </c>
      <c r="F470" s="50" t="s">
        <v>230</v>
      </c>
      <c r="G470" s="50" t="s">
        <v>58</v>
      </c>
      <c r="H470" s="50" t="s">
        <v>42</v>
      </c>
      <c r="I470" s="41" t="s">
        <v>1281</v>
      </c>
      <c r="J470" s="41" t="s">
        <v>133</v>
      </c>
      <c r="L470" s="50" t="s">
        <v>62</v>
      </c>
      <c r="M470" s="50" t="str">
        <f t="shared" si="21"/>
        <v/>
      </c>
      <c r="N470" s="50" t="str">
        <f t="shared" si="22"/>
        <v/>
      </c>
      <c r="O470" s="41" t="str">
        <f t="shared" si="23"/>
        <v/>
      </c>
      <c r="P470" s="41" t="s">
        <v>1282</v>
      </c>
      <c r="Q470" s="44"/>
    </row>
    <row r="471" spans="1:17" ht="16.2" customHeight="1" x14ac:dyDescent="0.3">
      <c r="A471" s="44">
        <v>203</v>
      </c>
      <c r="B471" s="44">
        <v>6</v>
      </c>
      <c r="C471" s="44" t="s">
        <v>38</v>
      </c>
      <c r="D471" s="50" t="s">
        <v>1272</v>
      </c>
      <c r="E471" s="50" t="s">
        <v>233</v>
      </c>
      <c r="F471" s="50" t="s">
        <v>215</v>
      </c>
      <c r="G471" s="50" t="s">
        <v>41</v>
      </c>
      <c r="H471" s="50" t="s">
        <v>42</v>
      </c>
      <c r="I471" s="41" t="s">
        <v>1283</v>
      </c>
      <c r="J471" s="41" t="s">
        <v>48</v>
      </c>
      <c r="K471" s="41" t="s">
        <v>1284</v>
      </c>
      <c r="L471" s="50" t="s">
        <v>1285</v>
      </c>
      <c r="M471" s="50" t="str">
        <f t="shared" si="21"/>
        <v>No</v>
      </c>
      <c r="N471" s="50" t="str">
        <f t="shared" si="22"/>
        <v>INTEGER</v>
      </c>
      <c r="O471" s="41" t="str">
        <f t="shared" si="23"/>
        <v>A foreign key to the provider in the PROVIDER table who was responsible for carrying out the procedure.</v>
      </c>
      <c r="Q471" s="44"/>
    </row>
    <row r="472" spans="1:17" ht="16.2" customHeight="1" x14ac:dyDescent="0.3">
      <c r="A472" s="44">
        <v>204</v>
      </c>
      <c r="B472" s="44">
        <v>7</v>
      </c>
      <c r="C472" s="44" t="s">
        <v>38</v>
      </c>
      <c r="D472" s="50" t="s">
        <v>1272</v>
      </c>
      <c r="E472" s="50" t="s">
        <v>1286</v>
      </c>
      <c r="F472" s="50" t="s">
        <v>230</v>
      </c>
      <c r="G472" s="50" t="s">
        <v>58</v>
      </c>
      <c r="H472" s="50" t="s">
        <v>42</v>
      </c>
      <c r="I472" s="41" t="s">
        <v>1287</v>
      </c>
      <c r="J472" s="41" t="s">
        <v>44</v>
      </c>
      <c r="K472" s="41" t="s">
        <v>1288</v>
      </c>
      <c r="L472" s="50" t="s">
        <v>1289</v>
      </c>
      <c r="M472" s="50" t="str">
        <f t="shared" si="21"/>
        <v>Yes</v>
      </c>
      <c r="N472" s="50" t="str">
        <f t="shared" si="22"/>
        <v>DATE</v>
      </c>
      <c r="O472" s="41" t="str">
        <f t="shared" si="23"/>
        <v>The date on which the Procedure was performed.</v>
      </c>
      <c r="Q472" s="44"/>
    </row>
    <row r="473" spans="1:17" ht="16.2" customHeight="1" x14ac:dyDescent="0.3">
      <c r="A473" s="44">
        <v>205</v>
      </c>
      <c r="B473" s="44">
        <v>8</v>
      </c>
      <c r="C473" s="44" t="s">
        <v>38</v>
      </c>
      <c r="D473" s="50" t="s">
        <v>1272</v>
      </c>
      <c r="E473" s="50" t="s">
        <v>1290</v>
      </c>
      <c r="F473" s="50" t="s">
        <v>290</v>
      </c>
      <c r="G473" s="50" t="s">
        <v>720</v>
      </c>
      <c r="H473" s="50" t="s">
        <v>42</v>
      </c>
      <c r="I473" s="41" t="s">
        <v>1291</v>
      </c>
      <c r="J473" s="41" t="s">
        <v>48</v>
      </c>
      <c r="K473" s="41" t="s">
        <v>1292</v>
      </c>
      <c r="L473" s="50" t="s">
        <v>1293</v>
      </c>
      <c r="M473" s="50" t="str">
        <f t="shared" si="21"/>
        <v>Yes</v>
      </c>
      <c r="N473" s="50" t="str">
        <f t="shared" si="22"/>
        <v>INTEGER</v>
      </c>
      <c r="O473" s="41" t="str">
        <f t="shared" si="23"/>
        <v>A foreign key that refers to a standard procedure Concept identifier in the Standardized Vocabularies.</v>
      </c>
      <c r="Q473" s="44"/>
    </row>
    <row r="474" spans="1:17" ht="16.2" customHeight="1" x14ac:dyDescent="0.3">
      <c r="A474" s="44">
        <v>209</v>
      </c>
      <c r="B474" s="44">
        <v>9</v>
      </c>
      <c r="C474" s="44" t="s">
        <v>38</v>
      </c>
      <c r="D474" s="50" t="s">
        <v>1272</v>
      </c>
      <c r="E474" s="50" t="s">
        <v>1294</v>
      </c>
      <c r="F474" s="50" t="s">
        <v>222</v>
      </c>
      <c r="G474" s="50" t="s">
        <v>72</v>
      </c>
      <c r="H474" s="50" t="s">
        <v>724</v>
      </c>
      <c r="I474" s="41" t="s">
        <v>1295</v>
      </c>
      <c r="J474" s="41" t="s">
        <v>726</v>
      </c>
      <c r="K474" s="41" t="s">
        <v>1296</v>
      </c>
      <c r="L474" s="50" t="s">
        <v>2267</v>
      </c>
      <c r="M474" s="50" t="str">
        <f t="shared" si="21"/>
        <v/>
      </c>
      <c r="N474" s="50" t="str">
        <f t="shared" si="22"/>
        <v/>
      </c>
      <c r="O474" s="41" t="str">
        <f t="shared" si="23"/>
        <v>See additional details in the Mapping Comments column</v>
      </c>
      <c r="Q474" s="44" t="s">
        <v>2322</v>
      </c>
    </row>
    <row r="475" spans="1:17" ht="16.2" customHeight="1" x14ac:dyDescent="0.3">
      <c r="A475" s="44">
        <v>215</v>
      </c>
      <c r="B475" s="44">
        <v>10</v>
      </c>
      <c r="C475" s="44" t="s">
        <v>38</v>
      </c>
      <c r="D475" s="50" t="s">
        <v>1272</v>
      </c>
      <c r="E475" s="50" t="s">
        <v>1298</v>
      </c>
      <c r="F475" s="50" t="s">
        <v>222</v>
      </c>
      <c r="G475" s="50" t="s">
        <v>72</v>
      </c>
      <c r="H475" s="50" t="s">
        <v>254</v>
      </c>
      <c r="I475" s="41" t="s">
        <v>1299</v>
      </c>
      <c r="J475" s="41" t="s">
        <v>44</v>
      </c>
      <c r="K475" s="41" t="s">
        <v>1300</v>
      </c>
      <c r="L475" s="50" t="s">
        <v>1297</v>
      </c>
      <c r="M475" s="50" t="str">
        <f t="shared" si="21"/>
        <v>Yes</v>
      </c>
      <c r="N475" s="50" t="str">
        <f t="shared" si="22"/>
        <v>INTEGER</v>
      </c>
      <c r="O475" s="41" t="str">
        <f>IF(_xlfn.IFNA(VLOOKUP(L476,omop_tbl_col_def,2,FALSE),"")=0,"",_xlfn.IFNA(VLOOKUP(L476,omop_tbl_col_def,2,FALSE),""))</f>
        <v/>
      </c>
      <c r="Q475" s="44"/>
    </row>
    <row r="476" spans="1:17" ht="16.2" customHeight="1" x14ac:dyDescent="0.3">
      <c r="A476" s="44">
        <v>216</v>
      </c>
      <c r="B476" s="44">
        <v>11</v>
      </c>
      <c r="C476" s="44" t="s">
        <v>38</v>
      </c>
      <c r="D476" s="50" t="s">
        <v>1272</v>
      </c>
      <c r="E476" s="50" t="s">
        <v>1301</v>
      </c>
      <c r="F476" s="50" t="s">
        <v>222</v>
      </c>
      <c r="G476" s="50" t="s">
        <v>72</v>
      </c>
      <c r="H476" s="50" t="s">
        <v>1302</v>
      </c>
      <c r="I476" s="41" t="s">
        <v>1303</v>
      </c>
      <c r="J476" s="41" t="s">
        <v>44</v>
      </c>
      <c r="K476" s="41" t="s">
        <v>1304</v>
      </c>
      <c r="L476" s="50" t="s">
        <v>62</v>
      </c>
      <c r="M476" s="50" t="str">
        <f t="shared" si="21"/>
        <v/>
      </c>
      <c r="N476" s="50" t="str">
        <f t="shared" si="22"/>
        <v/>
      </c>
      <c r="O476" s="41" t="str">
        <f t="shared" si="23"/>
        <v/>
      </c>
      <c r="Q476" s="44"/>
    </row>
    <row r="477" spans="1:17" ht="16.2" customHeight="1" x14ac:dyDescent="0.3">
      <c r="A477" s="44">
        <v>220</v>
      </c>
      <c r="B477" s="44">
        <v>12</v>
      </c>
      <c r="C477" s="44" t="s">
        <v>38</v>
      </c>
      <c r="D477" s="50" t="s">
        <v>1272</v>
      </c>
      <c r="E477" s="50" t="s">
        <v>1305</v>
      </c>
      <c r="F477" s="50" t="s">
        <v>215</v>
      </c>
      <c r="G477" s="50" t="s">
        <v>41</v>
      </c>
      <c r="H477" s="50" t="s">
        <v>42</v>
      </c>
      <c r="I477" s="41" t="s">
        <v>1306</v>
      </c>
      <c r="J477" s="41" t="s">
        <v>44</v>
      </c>
      <c r="L477" s="50" t="s">
        <v>1307</v>
      </c>
      <c r="M477" s="50" t="str">
        <f t="shared" si="21"/>
        <v>No</v>
      </c>
      <c r="N477" s="50" t="str">
        <f t="shared" si="22"/>
        <v>VARCHAR(50)</v>
      </c>
      <c r="O477" s="41" t="str">
        <f t="shared" si="23"/>
        <v>The source code for the Procedure as it appears in the source data. This code is mapped to a standard procedure Concept in the Standardized Vocabularies and the original code is, stored here for reference. Procedure source codes are typically ICD-9-Proc, CPT-4, HCPCS or OPCS-4 codes.</v>
      </c>
      <c r="P477" s="41" t="s">
        <v>1282</v>
      </c>
      <c r="Q477" s="44"/>
    </row>
    <row r="478" spans="1:17" ht="16.2" customHeight="1" x14ac:dyDescent="0.3">
      <c r="A478" s="44">
        <v>221</v>
      </c>
      <c r="B478" s="44">
        <v>13</v>
      </c>
      <c r="C478" s="44" t="s">
        <v>38</v>
      </c>
      <c r="D478" s="50" t="s">
        <v>1272</v>
      </c>
      <c r="E478" s="50" t="s">
        <v>1308</v>
      </c>
      <c r="F478" s="50" t="s">
        <v>215</v>
      </c>
      <c r="G478" s="50" t="s">
        <v>41</v>
      </c>
      <c r="H478" s="50" t="s">
        <v>42</v>
      </c>
      <c r="I478" s="41" t="s">
        <v>1306</v>
      </c>
      <c r="J478" s="41" t="s">
        <v>44</v>
      </c>
      <c r="L478" s="50" t="s">
        <v>62</v>
      </c>
      <c r="M478" s="50" t="str">
        <f t="shared" si="21"/>
        <v/>
      </c>
      <c r="N478" s="50" t="str">
        <f t="shared" si="22"/>
        <v/>
      </c>
      <c r="O478" s="41" t="str">
        <f t="shared" si="23"/>
        <v/>
      </c>
      <c r="Q478" s="44"/>
    </row>
    <row r="479" spans="1:17" ht="16.2" customHeight="1" x14ac:dyDescent="0.3">
      <c r="A479" s="44">
        <v>222</v>
      </c>
      <c r="B479" s="44">
        <v>14</v>
      </c>
      <c r="C479" s="44" t="s">
        <v>38</v>
      </c>
      <c r="D479" s="50" t="s">
        <v>1272</v>
      </c>
      <c r="E479" s="50" t="s">
        <v>1309</v>
      </c>
      <c r="F479" s="50" t="s">
        <v>215</v>
      </c>
      <c r="G479" s="50" t="s">
        <v>41</v>
      </c>
      <c r="H479" s="50" t="s">
        <v>42</v>
      </c>
      <c r="I479" s="41" t="s">
        <v>1306</v>
      </c>
      <c r="J479" s="41" t="s">
        <v>44</v>
      </c>
      <c r="L479" s="50" t="s">
        <v>62</v>
      </c>
      <c r="M479" s="50" t="str">
        <f t="shared" si="21"/>
        <v/>
      </c>
      <c r="N479" s="50" t="str">
        <f t="shared" si="22"/>
        <v/>
      </c>
      <c r="O479" s="41" t="str">
        <f t="shared" si="23"/>
        <v/>
      </c>
      <c r="Q479" s="44"/>
    </row>
    <row r="480" spans="1:17" ht="16.2" customHeight="1" x14ac:dyDescent="0.3">
      <c r="A480" s="44">
        <v>852</v>
      </c>
      <c r="B480" s="44">
        <v>0</v>
      </c>
      <c r="C480" s="44" t="s">
        <v>38</v>
      </c>
      <c r="D480" s="50" t="s">
        <v>1310</v>
      </c>
      <c r="I480" s="41" t="s">
        <v>1311</v>
      </c>
      <c r="L480" s="50" t="s">
        <v>1312</v>
      </c>
      <c r="M480" s="50" t="str">
        <f t="shared" si="21"/>
        <v/>
      </c>
      <c r="N480" s="50" t="str">
        <f t="shared" si="22"/>
        <v/>
      </c>
      <c r="O480" s="41" t="str">
        <f t="shared" si="23"/>
        <v>The PROVIDER table contains a list of uniquely identified healthcare providers. These are individuals
providing hands-on healthcare to patients, such as physicians, nurses, midwives, physical therapists etc.</v>
      </c>
      <c r="Q480" s="44"/>
    </row>
    <row r="481" spans="1:17" ht="16.2" customHeight="1" x14ac:dyDescent="0.3">
      <c r="A481" s="44">
        <v>854</v>
      </c>
      <c r="B481" s="44">
        <v>1</v>
      </c>
      <c r="C481" s="44" t="s">
        <v>38</v>
      </c>
      <c r="D481" s="50" t="s">
        <v>1310</v>
      </c>
      <c r="E481" s="50" t="s">
        <v>233</v>
      </c>
      <c r="F481" s="50" t="s">
        <v>40</v>
      </c>
      <c r="G481" s="50" t="s">
        <v>41</v>
      </c>
      <c r="H481" s="50" t="s">
        <v>42</v>
      </c>
      <c r="I481" s="41" t="s">
        <v>1313</v>
      </c>
      <c r="J481" s="41" t="s">
        <v>44</v>
      </c>
      <c r="L481" s="50" t="s">
        <v>1314</v>
      </c>
      <c r="M481" s="50" t="str">
        <f t="shared" si="21"/>
        <v>Yes</v>
      </c>
      <c r="N481" s="50" t="str">
        <f t="shared" si="22"/>
        <v>INTEGER</v>
      </c>
      <c r="O481" s="41" t="str">
        <f t="shared" si="23"/>
        <v>A unique identifier for each Provider.</v>
      </c>
      <c r="P481" s="41" t="s">
        <v>2351</v>
      </c>
      <c r="Q481" s="41"/>
    </row>
    <row r="482" spans="1:17" ht="16.2" customHeight="1" x14ac:dyDescent="0.3">
      <c r="A482" s="44">
        <v>855</v>
      </c>
      <c r="B482" s="44">
        <v>2</v>
      </c>
      <c r="C482" s="44" t="s">
        <v>38</v>
      </c>
      <c r="D482" s="50" t="s">
        <v>1310</v>
      </c>
      <c r="E482" s="50" t="s">
        <v>1315</v>
      </c>
      <c r="F482" s="50" t="s">
        <v>71</v>
      </c>
      <c r="G482" s="50" t="s">
        <v>72</v>
      </c>
      <c r="H482" s="50" t="s">
        <v>1316</v>
      </c>
      <c r="I482" s="41" t="s">
        <v>166</v>
      </c>
      <c r="J482" s="41" t="s">
        <v>1317</v>
      </c>
      <c r="K482" s="41" t="s">
        <v>168</v>
      </c>
      <c r="L482" s="50" t="s">
        <v>1772</v>
      </c>
      <c r="M482" s="50" t="str">
        <f t="shared" si="21"/>
        <v>No</v>
      </c>
      <c r="N482" s="50" t="str">
        <f t="shared" si="22"/>
        <v>VARCHAR(50)</v>
      </c>
      <c r="O482" s="41" t="str">
        <f t="shared" si="23"/>
        <v>The gender code for the Provider as it appears in the source data, stored here for reference.</v>
      </c>
      <c r="P482" s="41" t="s">
        <v>2356</v>
      </c>
      <c r="Q482" s="41"/>
    </row>
    <row r="483" spans="1:17" ht="16.2" customHeight="1" x14ac:dyDescent="0.3">
      <c r="A483" s="44">
        <v>856</v>
      </c>
      <c r="B483" s="44">
        <v>3</v>
      </c>
      <c r="C483" s="44" t="s">
        <v>38</v>
      </c>
      <c r="D483" s="50" t="s">
        <v>1310</v>
      </c>
      <c r="E483" s="50" t="s">
        <v>1319</v>
      </c>
      <c r="F483" s="50" t="s">
        <v>40</v>
      </c>
      <c r="G483" s="50" t="s">
        <v>41</v>
      </c>
      <c r="H483" s="50" t="s">
        <v>660</v>
      </c>
      <c r="I483" s="41" t="s">
        <v>1320</v>
      </c>
      <c r="J483" s="41" t="s">
        <v>1321</v>
      </c>
      <c r="L483" s="50" t="s">
        <v>1331</v>
      </c>
      <c r="M483" s="50" t="str">
        <f t="shared" si="21"/>
        <v>No</v>
      </c>
      <c r="N483" s="50" t="str">
        <f t="shared" si="22"/>
        <v>VARCHAR(50)</v>
      </c>
      <c r="O483" s="41" t="str">
        <f t="shared" si="23"/>
        <v>The source code for the Provider specialty as it appears in the source data, stored here for reference.</v>
      </c>
      <c r="P483" s="41" t="s">
        <v>2357</v>
      </c>
      <c r="Q483" s="41"/>
    </row>
    <row r="484" spans="1:17" ht="16.2" customHeight="1" x14ac:dyDescent="0.3">
      <c r="A484" s="44">
        <v>857</v>
      </c>
      <c r="B484" s="44">
        <v>4</v>
      </c>
      <c r="C484" s="44" t="s">
        <v>38</v>
      </c>
      <c r="D484" s="50" t="s">
        <v>1310</v>
      </c>
      <c r="E484" s="50" t="s">
        <v>1323</v>
      </c>
      <c r="F484" s="50" t="s">
        <v>302</v>
      </c>
      <c r="G484" s="50" t="s">
        <v>643</v>
      </c>
      <c r="H484" s="50" t="s">
        <v>42</v>
      </c>
      <c r="I484" s="41" t="s">
        <v>1324</v>
      </c>
      <c r="J484" s="41" t="s">
        <v>44</v>
      </c>
      <c r="K484" s="41" t="s">
        <v>1325</v>
      </c>
      <c r="L484" s="50" t="s">
        <v>2262</v>
      </c>
      <c r="M484" s="50" t="str">
        <f t="shared" si="21"/>
        <v/>
      </c>
      <c r="N484" s="50" t="str">
        <f t="shared" si="22"/>
        <v/>
      </c>
      <c r="O484" s="41" t="str">
        <f t="shared" si="23"/>
        <v>Value does not need to be stored in OMOP.</v>
      </c>
      <c r="Q484" s="41"/>
    </row>
    <row r="485" spans="1:17" ht="16.2" customHeight="1" x14ac:dyDescent="0.3">
      <c r="A485" s="44">
        <v>858</v>
      </c>
      <c r="B485" s="44">
        <v>5</v>
      </c>
      <c r="C485" s="44" t="s">
        <v>38</v>
      </c>
      <c r="D485" s="50" t="s">
        <v>1310</v>
      </c>
      <c r="E485" s="50" t="s">
        <v>1327</v>
      </c>
      <c r="F485" s="50" t="s">
        <v>190</v>
      </c>
      <c r="G485" s="50" t="s">
        <v>191</v>
      </c>
      <c r="H485" s="50" t="s">
        <v>192</v>
      </c>
      <c r="I485" s="41" t="s">
        <v>1328</v>
      </c>
      <c r="J485" s="41" t="s">
        <v>44</v>
      </c>
      <c r="K485" s="41" t="s">
        <v>116</v>
      </c>
      <c r="L485" s="50" t="s">
        <v>2262</v>
      </c>
      <c r="M485" s="50" t="str">
        <f t="shared" si="21"/>
        <v/>
      </c>
      <c r="N485" s="50" t="str">
        <f t="shared" si="22"/>
        <v/>
      </c>
      <c r="O485" s="41" t="str">
        <f t="shared" si="23"/>
        <v>Value does not need to be stored in OMOP.</v>
      </c>
      <c r="Q485" s="44"/>
    </row>
    <row r="486" spans="1:17" ht="16.2" customHeight="1" x14ac:dyDescent="0.3">
      <c r="A486" s="44">
        <v>862</v>
      </c>
      <c r="B486" s="44">
        <v>6</v>
      </c>
      <c r="C486" s="44" t="s">
        <v>38</v>
      </c>
      <c r="D486" s="50" t="s">
        <v>1310</v>
      </c>
      <c r="E486" s="50" t="s">
        <v>1329</v>
      </c>
      <c r="F486" s="50" t="s">
        <v>40</v>
      </c>
      <c r="G486" s="50" t="s">
        <v>41</v>
      </c>
      <c r="H486" s="50" t="s">
        <v>42</v>
      </c>
      <c r="I486" s="41" t="s">
        <v>1330</v>
      </c>
      <c r="J486" s="41" t="s">
        <v>44</v>
      </c>
      <c r="L486" s="50" t="s">
        <v>2262</v>
      </c>
      <c r="M486" s="50" t="str">
        <f t="shared" si="21"/>
        <v/>
      </c>
      <c r="N486" s="50" t="str">
        <f t="shared" si="22"/>
        <v/>
      </c>
      <c r="O486" s="41" t="str">
        <f t="shared" si="23"/>
        <v>Value does not need to be stored in OMOP.</v>
      </c>
      <c r="Q486" s="44"/>
    </row>
    <row r="487" spans="1:17" ht="16.2" customHeight="1" x14ac:dyDescent="0.3">
      <c r="A487" s="44">
        <v>241</v>
      </c>
      <c r="B487" s="44">
        <v>0</v>
      </c>
      <c r="C487" s="44" t="s">
        <v>38</v>
      </c>
      <c r="D487" s="50" t="s">
        <v>1332</v>
      </c>
      <c r="I487" s="41" t="s">
        <v>1333</v>
      </c>
      <c r="L487" s="50" t="s">
        <v>680</v>
      </c>
      <c r="M487" s="50" t="str">
        <f t="shared" si="21"/>
        <v/>
      </c>
      <c r="N487" s="50" t="str">
        <f t="shared" si="22"/>
        <v/>
      </c>
      <c r="O487" s="41" t="str">
        <f t="shared" si="23"/>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c r="P487" s="41" t="s">
        <v>1334</v>
      </c>
      <c r="Q487" s="44"/>
    </row>
    <row r="488" spans="1:17" ht="16.2" customHeight="1" x14ac:dyDescent="0.3">
      <c r="A488" s="44">
        <v>243</v>
      </c>
      <c r="B488" s="44">
        <v>1</v>
      </c>
      <c r="C488" s="44" t="s">
        <v>38</v>
      </c>
      <c r="D488" s="50" t="s">
        <v>1332</v>
      </c>
      <c r="E488" s="50" t="s">
        <v>1335</v>
      </c>
      <c r="F488" s="50" t="s">
        <v>215</v>
      </c>
      <c r="G488" s="50" t="s">
        <v>41</v>
      </c>
      <c r="H488" s="50" t="s">
        <v>42</v>
      </c>
      <c r="I488" s="41" t="s">
        <v>1336</v>
      </c>
      <c r="J488" s="41" t="s">
        <v>44</v>
      </c>
      <c r="L488" s="50" t="s">
        <v>683</v>
      </c>
      <c r="M488" s="50" t="str">
        <f t="shared" si="21"/>
        <v>Yes</v>
      </c>
      <c r="N488" s="50" t="str">
        <f t="shared" si="22"/>
        <v>INTEGER</v>
      </c>
      <c r="O488" s="41" t="str">
        <f t="shared" si="23"/>
        <v>A unique identifier for each Measurement.</v>
      </c>
      <c r="P488" s="41" t="s">
        <v>2251</v>
      </c>
      <c r="Q488" s="44"/>
    </row>
    <row r="489" spans="1:17" ht="16.2" customHeight="1" x14ac:dyDescent="0.3">
      <c r="A489" s="44">
        <v>244</v>
      </c>
      <c r="B489" s="44">
        <v>2</v>
      </c>
      <c r="C489" s="44" t="s">
        <v>38</v>
      </c>
      <c r="D489" s="50" t="s">
        <v>1332</v>
      </c>
      <c r="E489" s="50" t="s">
        <v>46</v>
      </c>
      <c r="F489" s="50" t="s">
        <v>215</v>
      </c>
      <c r="G489" s="50" t="s">
        <v>41</v>
      </c>
      <c r="H489" s="50" t="s">
        <v>42</v>
      </c>
      <c r="I489" s="41" t="s">
        <v>47</v>
      </c>
      <c r="J489" s="41" t="s">
        <v>48</v>
      </c>
      <c r="K489" s="41" t="s">
        <v>281</v>
      </c>
      <c r="L489" s="50" t="s">
        <v>685</v>
      </c>
      <c r="M489" s="50" t="str">
        <f t="shared" si="21"/>
        <v>Yes</v>
      </c>
      <c r="N489" s="50" t="str">
        <f t="shared" si="22"/>
        <v>INTEGER</v>
      </c>
      <c r="O489" s="41" t="str">
        <f t="shared" si="23"/>
        <v>A foreign key identifier to the Person about whom the measurement was recorded. The demographic details of that Person are stored in the PERSON table.</v>
      </c>
      <c r="Q489" s="44"/>
    </row>
    <row r="490" spans="1:17" ht="16.2" customHeight="1" x14ac:dyDescent="0.3">
      <c r="A490" s="44">
        <v>245</v>
      </c>
      <c r="B490" s="44">
        <v>3</v>
      </c>
      <c r="C490" s="44" t="s">
        <v>38</v>
      </c>
      <c r="D490" s="50" t="s">
        <v>1332</v>
      </c>
      <c r="E490" s="50" t="s">
        <v>51</v>
      </c>
      <c r="F490" s="50" t="s">
        <v>215</v>
      </c>
      <c r="G490" s="50" t="s">
        <v>41</v>
      </c>
      <c r="H490" s="50" t="s">
        <v>42</v>
      </c>
      <c r="I490" s="41" t="s">
        <v>1337</v>
      </c>
      <c r="J490" s="41" t="s">
        <v>44</v>
      </c>
      <c r="K490" s="41" t="s">
        <v>1338</v>
      </c>
      <c r="L490" s="50" t="s">
        <v>688</v>
      </c>
      <c r="M490" s="50" t="str">
        <f t="shared" si="21"/>
        <v>No</v>
      </c>
      <c r="N490" s="50" t="str">
        <f t="shared" si="22"/>
        <v>INTEGER</v>
      </c>
      <c r="O490" s="41" t="str">
        <f t="shared" si="23"/>
        <v>A foreign key to the Visit in the VISIT_OCCURRENCE table during which the Measurement was recorded.</v>
      </c>
      <c r="Q490" s="44"/>
    </row>
    <row r="491" spans="1:17" ht="16.2" customHeight="1" x14ac:dyDescent="0.3">
      <c r="A491" s="44">
        <v>246</v>
      </c>
      <c r="B491" s="44">
        <v>4</v>
      </c>
      <c r="C491" s="44" t="s">
        <v>38</v>
      </c>
      <c r="D491" s="50" t="s">
        <v>1332</v>
      </c>
      <c r="E491" s="50" t="s">
        <v>1339</v>
      </c>
      <c r="F491" s="50" t="s">
        <v>230</v>
      </c>
      <c r="G491" s="50" t="s">
        <v>156</v>
      </c>
      <c r="H491" s="50" t="s">
        <v>42</v>
      </c>
      <c r="I491" s="41" t="s">
        <v>1340</v>
      </c>
      <c r="J491" s="41" t="s">
        <v>48</v>
      </c>
      <c r="L491" s="50" t="s">
        <v>740</v>
      </c>
      <c r="M491" s="50" t="str">
        <f t="shared" si="21"/>
        <v>Yes</v>
      </c>
      <c r="N491" s="50" t="str">
        <f t="shared" si="22"/>
        <v>DATE</v>
      </c>
      <c r="O491" s="41" t="str">
        <f t="shared" si="23"/>
        <v>The date of the Measurement.</v>
      </c>
      <c r="Q491" s="44"/>
    </row>
    <row r="492" spans="1:17" ht="16.2" customHeight="1" x14ac:dyDescent="0.3">
      <c r="A492" s="44">
        <v>250</v>
      </c>
      <c r="B492" s="44">
        <v>5</v>
      </c>
      <c r="C492" s="44" t="s">
        <v>38</v>
      </c>
      <c r="D492" s="50" t="s">
        <v>1332</v>
      </c>
      <c r="E492" s="50" t="s">
        <v>1341</v>
      </c>
      <c r="F492" s="50" t="s">
        <v>734</v>
      </c>
      <c r="G492" s="50" t="s">
        <v>161</v>
      </c>
      <c r="H492" s="50" t="s">
        <v>42</v>
      </c>
      <c r="I492" s="41" t="s">
        <v>1342</v>
      </c>
      <c r="J492" s="41" t="s">
        <v>1343</v>
      </c>
      <c r="L492" s="50" t="s">
        <v>744</v>
      </c>
      <c r="M492" s="50" t="str">
        <f t="shared" si="21"/>
        <v>No</v>
      </c>
      <c r="N492" s="50" t="str">
        <f t="shared" si="22"/>
        <v>VARCHAR(10)</v>
      </c>
      <c r="O492" s="41" t="str">
        <f t="shared" si="23"/>
        <v>The time of the Measurement. This is present for backwards compatibility and will deprecated in an upcoming version</v>
      </c>
      <c r="Q492" s="44"/>
    </row>
    <row r="493" spans="1:17" ht="16.8" customHeight="1" x14ac:dyDescent="0.3">
      <c r="A493" s="44">
        <v>254</v>
      </c>
      <c r="B493" s="44">
        <v>6</v>
      </c>
      <c r="C493" s="44" t="s">
        <v>38</v>
      </c>
      <c r="D493" s="50" t="s">
        <v>1332</v>
      </c>
      <c r="E493" s="50" t="s">
        <v>1344</v>
      </c>
      <c r="F493" s="50" t="s">
        <v>222</v>
      </c>
      <c r="G493" s="50" t="s">
        <v>72</v>
      </c>
      <c r="H493" s="50" t="s">
        <v>1345</v>
      </c>
      <c r="I493" s="41" t="s">
        <v>1346</v>
      </c>
      <c r="J493" s="41" t="s">
        <v>44</v>
      </c>
      <c r="K493" s="41" t="s">
        <v>1347</v>
      </c>
      <c r="L493" s="50" t="s">
        <v>1348</v>
      </c>
      <c r="M493" s="50" t="str">
        <f t="shared" si="21"/>
        <v>Yes</v>
      </c>
      <c r="N493" s="50" t="str">
        <f t="shared" si="22"/>
        <v>INTEGER</v>
      </c>
      <c r="O493" s="41" t="str">
        <f t="shared" si="23"/>
        <v>A foreign key to the predefined Concept in the Standardized Vocabularies reflecting the provenance from where the Measurement record was recorded.</v>
      </c>
      <c r="Q493" s="44"/>
    </row>
    <row r="494" spans="1:17" ht="16.2" customHeight="1" x14ac:dyDescent="0.3">
      <c r="A494" s="44">
        <v>258</v>
      </c>
      <c r="B494" s="44">
        <v>7</v>
      </c>
      <c r="C494" s="44" t="s">
        <v>38</v>
      </c>
      <c r="D494" s="50" t="s">
        <v>1332</v>
      </c>
      <c r="E494" s="50" t="s">
        <v>1349</v>
      </c>
      <c r="F494" s="50" t="s">
        <v>302</v>
      </c>
      <c r="G494" s="50" t="s">
        <v>461</v>
      </c>
      <c r="H494" s="50" t="s">
        <v>42</v>
      </c>
      <c r="I494" s="41" t="s">
        <v>1350</v>
      </c>
      <c r="J494" s="41" t="s">
        <v>48</v>
      </c>
      <c r="L494" s="50" t="s">
        <v>785</v>
      </c>
      <c r="M494" s="50" t="str">
        <f t="shared" si="21"/>
        <v>No</v>
      </c>
      <c r="N494" s="50" t="str">
        <f t="shared" si="22"/>
        <v>VARCHAR(50)</v>
      </c>
      <c r="O494" s="41" t="str">
        <f t="shared" si="23"/>
        <v>The Measurement name as it appears in the source data. This code is mapped to a Standard Concept in the Standardized Vocabularies and the original code is stored here for reference.</v>
      </c>
      <c r="P494" s="41" t="s">
        <v>2367</v>
      </c>
      <c r="Q494" s="44"/>
    </row>
    <row r="495" spans="1:17" ht="16.2" customHeight="1" x14ac:dyDescent="0.3">
      <c r="A495" s="44">
        <v>259</v>
      </c>
      <c r="B495" s="44">
        <v>8</v>
      </c>
      <c r="C495" s="44" t="s">
        <v>38</v>
      </c>
      <c r="D495" s="50" t="s">
        <v>1332</v>
      </c>
      <c r="E495" s="50" t="s">
        <v>1351</v>
      </c>
      <c r="F495" s="50" t="s">
        <v>302</v>
      </c>
      <c r="G495" s="50" t="s">
        <v>461</v>
      </c>
      <c r="H495" s="50" t="s">
        <v>42</v>
      </c>
      <c r="I495" s="41" t="s">
        <v>1352</v>
      </c>
      <c r="J495" s="41" t="s">
        <v>48</v>
      </c>
      <c r="L495" s="50" t="s">
        <v>785</v>
      </c>
      <c r="M495" s="50" t="str">
        <f t="shared" si="21"/>
        <v>No</v>
      </c>
      <c r="N495" s="50" t="str">
        <f t="shared" si="22"/>
        <v>VARCHAR(50)</v>
      </c>
      <c r="O495" s="41" t="str">
        <f t="shared" si="23"/>
        <v>The Measurement name as it appears in the source data. This code is mapped to a Standard Concept in the Standardized Vocabularies and the original code is stored here for reference.</v>
      </c>
      <c r="P495" s="41" t="s">
        <v>2368</v>
      </c>
      <c r="Q495" s="44"/>
    </row>
    <row r="496" spans="1:17" ht="16.2" customHeight="1" x14ac:dyDescent="0.3">
      <c r="A496" s="44">
        <v>260</v>
      </c>
      <c r="B496" s="44">
        <v>9</v>
      </c>
      <c r="C496" s="44" t="s">
        <v>38</v>
      </c>
      <c r="D496" s="50" t="s">
        <v>1332</v>
      </c>
      <c r="E496" s="50" t="s">
        <v>1353</v>
      </c>
      <c r="F496" s="50" t="s">
        <v>302</v>
      </c>
      <c r="G496" s="50" t="s">
        <v>461</v>
      </c>
      <c r="H496" s="50" t="s">
        <v>42</v>
      </c>
      <c r="I496" s="41" t="s">
        <v>1354</v>
      </c>
      <c r="J496" s="41" t="s">
        <v>48</v>
      </c>
      <c r="L496" s="50" t="s">
        <v>785</v>
      </c>
      <c r="M496" s="50" t="str">
        <f t="shared" si="21"/>
        <v>No</v>
      </c>
      <c r="N496" s="50" t="str">
        <f t="shared" si="22"/>
        <v>VARCHAR(50)</v>
      </c>
      <c r="O496" s="41" t="str">
        <f t="shared" si="23"/>
        <v>The Measurement name as it appears in the source data. This code is mapped to a Standard Concept in the Standardized Vocabularies and the original code is stored here for reference.</v>
      </c>
      <c r="P496" s="41" t="s">
        <v>2369</v>
      </c>
      <c r="Q496" s="44"/>
    </row>
    <row r="497" spans="1:17" ht="16.2" customHeight="1" x14ac:dyDescent="0.3">
      <c r="A497" s="44">
        <v>261</v>
      </c>
      <c r="B497" s="44">
        <v>10</v>
      </c>
      <c r="C497" s="44" t="s">
        <v>38</v>
      </c>
      <c r="D497" s="50" t="s">
        <v>1332</v>
      </c>
      <c r="E497" s="50" t="s">
        <v>1355</v>
      </c>
      <c r="F497" s="50" t="s">
        <v>302</v>
      </c>
      <c r="G497" s="50" t="s">
        <v>461</v>
      </c>
      <c r="H497" s="50" t="s">
        <v>42</v>
      </c>
      <c r="I497" s="41" t="s">
        <v>1356</v>
      </c>
      <c r="J497" s="41" t="s">
        <v>48</v>
      </c>
      <c r="L497" s="50" t="s">
        <v>785</v>
      </c>
      <c r="M497" s="50" t="str">
        <f t="shared" si="21"/>
        <v>No</v>
      </c>
      <c r="N497" s="50" t="str">
        <f t="shared" si="22"/>
        <v>VARCHAR(50)</v>
      </c>
      <c r="O497" s="41" t="str">
        <f t="shared" si="23"/>
        <v>The Measurement name as it appears in the source data. This code is mapped to a Standard Concept in the Standardized Vocabularies and the original code is stored here for reference.</v>
      </c>
      <c r="P497" s="41" t="s">
        <v>2371</v>
      </c>
      <c r="Q497" s="44"/>
    </row>
    <row r="498" spans="1:17" ht="16.2" customHeight="1" x14ac:dyDescent="0.3">
      <c r="A498" s="44">
        <v>262</v>
      </c>
      <c r="B498" s="44">
        <v>11</v>
      </c>
      <c r="C498" s="44" t="s">
        <v>38</v>
      </c>
      <c r="D498" s="50" t="s">
        <v>1332</v>
      </c>
      <c r="E498" s="50" t="s">
        <v>1357</v>
      </c>
      <c r="F498" s="50" t="s">
        <v>302</v>
      </c>
      <c r="G498" s="50" t="s">
        <v>461</v>
      </c>
      <c r="H498" s="50" t="s">
        <v>42</v>
      </c>
      <c r="I498" s="41" t="s">
        <v>1358</v>
      </c>
      <c r="J498" s="41" t="s">
        <v>44</v>
      </c>
      <c r="L498" s="50" t="s">
        <v>785</v>
      </c>
      <c r="M498" s="50" t="str">
        <f t="shared" si="21"/>
        <v>No</v>
      </c>
      <c r="N498" s="50" t="str">
        <f t="shared" si="22"/>
        <v>VARCHAR(50)</v>
      </c>
      <c r="O498" s="41" t="str">
        <f t="shared" si="23"/>
        <v>The Measurement name as it appears in the source data. This code is mapped to a Standard Concept in the Standardized Vocabularies and the original code is stored here for reference.</v>
      </c>
      <c r="P498" s="41" t="s">
        <v>2370</v>
      </c>
      <c r="Q498" s="44"/>
    </row>
    <row r="499" spans="1:17" ht="16.2" customHeight="1" x14ac:dyDescent="0.3">
      <c r="A499" s="44">
        <v>263</v>
      </c>
      <c r="B499" s="44">
        <v>12</v>
      </c>
      <c r="C499" s="44" t="s">
        <v>38</v>
      </c>
      <c r="D499" s="50" t="s">
        <v>1332</v>
      </c>
      <c r="E499" s="50" t="s">
        <v>1359</v>
      </c>
      <c r="F499" s="50" t="s">
        <v>222</v>
      </c>
      <c r="G499" s="50" t="s">
        <v>72</v>
      </c>
      <c r="H499" s="50" t="s">
        <v>1360</v>
      </c>
      <c r="I499" s="41" t="s">
        <v>1361</v>
      </c>
      <c r="J499" s="41" t="s">
        <v>1362</v>
      </c>
      <c r="L499" s="50" t="s">
        <v>943</v>
      </c>
      <c r="M499" s="50" t="str">
        <f t="shared" si="21"/>
        <v>No</v>
      </c>
      <c r="N499" s="50" t="str">
        <f t="shared" si="22"/>
        <v>VARCHAR(50)</v>
      </c>
      <c r="O499" s="41" t="str">
        <f t="shared" si="23"/>
        <v>The observation code as it appears in the source data. This code is mapped to a Standard Concept in the Standardized Vocabularies and the original code is, stored here for reference.</v>
      </c>
      <c r="P499" s="41" t="s">
        <v>2364</v>
      </c>
    </row>
    <row r="500" spans="1:17" ht="16.2" customHeight="1" x14ac:dyDescent="0.3">
      <c r="A500" s="44">
        <v>265</v>
      </c>
      <c r="B500" s="44">
        <v>13</v>
      </c>
      <c r="C500" s="44" t="s">
        <v>38</v>
      </c>
      <c r="D500" s="50" t="s">
        <v>1332</v>
      </c>
      <c r="E500" s="50" t="s">
        <v>1363</v>
      </c>
      <c r="F500" s="50" t="s">
        <v>222</v>
      </c>
      <c r="G500" s="50" t="s">
        <v>72</v>
      </c>
      <c r="H500" s="50" t="s">
        <v>1364</v>
      </c>
      <c r="I500" s="41" t="s">
        <v>1365</v>
      </c>
      <c r="J500" s="41" t="s">
        <v>1366</v>
      </c>
      <c r="L500" s="50" t="s">
        <v>943</v>
      </c>
      <c r="M500" s="50" t="str">
        <f t="shared" si="21"/>
        <v>No</v>
      </c>
      <c r="N500" s="50" t="str">
        <f t="shared" si="22"/>
        <v>VARCHAR(50)</v>
      </c>
      <c r="O500" s="41" t="str">
        <f t="shared" si="23"/>
        <v>The observation code as it appears in the source data. This code is mapped to a Standard Concept in the Standardized Vocabularies and the original code is, stored here for reference.</v>
      </c>
      <c r="P500" s="41" t="s">
        <v>2365</v>
      </c>
    </row>
    <row r="501" spans="1:17" ht="16.2" customHeight="1" x14ac:dyDescent="0.3">
      <c r="A501" s="44">
        <v>266</v>
      </c>
      <c r="B501" s="44">
        <v>14</v>
      </c>
      <c r="C501" s="44" t="s">
        <v>38</v>
      </c>
      <c r="D501" s="50" t="s">
        <v>1332</v>
      </c>
      <c r="E501" s="50" t="s">
        <v>1367</v>
      </c>
      <c r="F501" s="50" t="s">
        <v>222</v>
      </c>
      <c r="G501" s="50" t="s">
        <v>72</v>
      </c>
      <c r="H501" s="50" t="s">
        <v>1368</v>
      </c>
      <c r="I501" s="41" t="s">
        <v>1369</v>
      </c>
      <c r="J501" s="41" t="s">
        <v>1370</v>
      </c>
      <c r="L501" s="50" t="s">
        <v>943</v>
      </c>
      <c r="M501" s="50" t="str">
        <f t="shared" si="21"/>
        <v>No</v>
      </c>
      <c r="N501" s="50" t="str">
        <f t="shared" si="22"/>
        <v>VARCHAR(50)</v>
      </c>
      <c r="O501" s="41" t="str">
        <f t="shared" si="23"/>
        <v>The observation code as it appears in the source data. This code is mapped to a Standard Concept in the Standardized Vocabularies and the original code is, stored here for reference.</v>
      </c>
      <c r="P501" s="41" t="s">
        <v>2366</v>
      </c>
    </row>
    <row r="502" spans="1:17" ht="16.2" customHeight="1" x14ac:dyDescent="0.3">
      <c r="A502" s="44">
        <v>271</v>
      </c>
      <c r="B502" s="44">
        <v>15</v>
      </c>
      <c r="C502" s="44" t="s">
        <v>38</v>
      </c>
      <c r="D502" s="50" t="s">
        <v>1332</v>
      </c>
      <c r="E502" s="50" t="s">
        <v>1371</v>
      </c>
      <c r="F502" s="50" t="s">
        <v>222</v>
      </c>
      <c r="G502" s="50" t="s">
        <v>72</v>
      </c>
      <c r="H502" s="50" t="s">
        <v>1372</v>
      </c>
      <c r="I502" s="41" t="s">
        <v>1373</v>
      </c>
      <c r="J502" s="41" t="s">
        <v>1374</v>
      </c>
      <c r="L502" s="50" t="s">
        <v>2267</v>
      </c>
      <c r="M502" s="50" t="str">
        <f t="shared" si="21"/>
        <v/>
      </c>
      <c r="N502" s="50" t="str">
        <f t="shared" si="22"/>
        <v/>
      </c>
      <c r="O502" s="41" t="str">
        <f t="shared" si="23"/>
        <v>See additional details in the Mapping Comments column</v>
      </c>
      <c r="P502" s="41" t="s">
        <v>2372</v>
      </c>
    </row>
    <row r="503" spans="1:17" ht="16.2" customHeight="1" x14ac:dyDescent="0.3">
      <c r="A503" s="44">
        <v>272</v>
      </c>
      <c r="B503" s="44">
        <v>16</v>
      </c>
      <c r="C503" s="44" t="s">
        <v>38</v>
      </c>
      <c r="D503" s="50" t="s">
        <v>1332</v>
      </c>
      <c r="E503" s="50" t="s">
        <v>1375</v>
      </c>
      <c r="F503" s="50" t="s">
        <v>215</v>
      </c>
      <c r="G503" s="50" t="s">
        <v>41</v>
      </c>
      <c r="H503" s="50" t="s">
        <v>42</v>
      </c>
      <c r="I503" s="41" t="s">
        <v>95</v>
      </c>
      <c r="J503" s="41" t="s">
        <v>44</v>
      </c>
      <c r="L503" s="50" t="s">
        <v>2262</v>
      </c>
      <c r="M503" s="50" t="str">
        <f t="shared" si="21"/>
        <v/>
      </c>
      <c r="N503" s="50" t="str">
        <f t="shared" si="22"/>
        <v/>
      </c>
      <c r="O503" s="41" t="str">
        <f t="shared" si="23"/>
        <v>Value does not need to be stored in OMOP.</v>
      </c>
      <c r="Q503" s="44"/>
    </row>
    <row r="504" spans="1:17" ht="16.2" customHeight="1" x14ac:dyDescent="0.3">
      <c r="A504" s="44">
        <v>273</v>
      </c>
      <c r="B504" s="44">
        <v>17</v>
      </c>
      <c r="C504" s="44" t="s">
        <v>38</v>
      </c>
      <c r="D504" s="50" t="s">
        <v>1332</v>
      </c>
      <c r="E504" s="50" t="s">
        <v>1376</v>
      </c>
      <c r="F504" s="50" t="s">
        <v>215</v>
      </c>
      <c r="G504" s="50" t="s">
        <v>41</v>
      </c>
      <c r="H504" s="50" t="s">
        <v>42</v>
      </c>
      <c r="I504" s="41" t="s">
        <v>92</v>
      </c>
      <c r="J504" s="41" t="s">
        <v>44</v>
      </c>
      <c r="L504" s="50" t="s">
        <v>2262</v>
      </c>
      <c r="M504" s="50" t="str">
        <f t="shared" si="21"/>
        <v/>
      </c>
      <c r="N504" s="50" t="str">
        <f t="shared" si="22"/>
        <v/>
      </c>
      <c r="O504" s="41" t="str">
        <f t="shared" si="23"/>
        <v>Value does not need to be stored in OMOP.</v>
      </c>
      <c r="Q504" s="44"/>
    </row>
    <row r="505" spans="1:17" ht="16.2" customHeight="1" x14ac:dyDescent="0.3">
      <c r="A505" s="44">
        <v>274</v>
      </c>
      <c r="B505" s="44">
        <v>18</v>
      </c>
      <c r="C505" s="44" t="s">
        <v>38</v>
      </c>
      <c r="D505" s="50" t="s">
        <v>1332</v>
      </c>
      <c r="E505" s="50" t="s">
        <v>1377</v>
      </c>
      <c r="F505" s="50" t="s">
        <v>215</v>
      </c>
      <c r="G505" s="50" t="s">
        <v>41</v>
      </c>
      <c r="H505" s="50" t="s">
        <v>42</v>
      </c>
      <c r="I505" s="41" t="s">
        <v>95</v>
      </c>
      <c r="J505" s="41" t="s">
        <v>44</v>
      </c>
      <c r="L505" s="50" t="s">
        <v>2262</v>
      </c>
      <c r="M505" s="50" t="str">
        <f t="shared" si="21"/>
        <v/>
      </c>
      <c r="N505" s="50" t="str">
        <f t="shared" si="22"/>
        <v/>
      </c>
      <c r="O505" s="41" t="str">
        <f t="shared" si="23"/>
        <v>Value does not need to be stored in OMOP.</v>
      </c>
      <c r="Q505" s="44"/>
    </row>
    <row r="506" spans="1:17" ht="16.2" customHeight="1" x14ac:dyDescent="0.3">
      <c r="A506" s="44">
        <v>278</v>
      </c>
      <c r="B506" s="44">
        <v>19</v>
      </c>
      <c r="C506" s="44" t="s">
        <v>38</v>
      </c>
      <c r="D506" s="50" t="s">
        <v>1332</v>
      </c>
      <c r="E506" s="50" t="s">
        <v>1378</v>
      </c>
      <c r="F506" s="50" t="s">
        <v>215</v>
      </c>
      <c r="G506" s="50" t="s">
        <v>41</v>
      </c>
      <c r="H506" s="50" t="s">
        <v>42</v>
      </c>
      <c r="I506" s="41" t="s">
        <v>95</v>
      </c>
      <c r="J506" s="41" t="s">
        <v>44</v>
      </c>
      <c r="L506" s="50" t="s">
        <v>2262</v>
      </c>
      <c r="M506" s="50" t="str">
        <f t="shared" si="21"/>
        <v/>
      </c>
      <c r="N506" s="50" t="str">
        <f t="shared" si="22"/>
        <v/>
      </c>
      <c r="O506" s="41" t="str">
        <f t="shared" si="23"/>
        <v>Value does not need to be stored in OMOP.</v>
      </c>
      <c r="Q506" s="44"/>
    </row>
    <row r="507" spans="1:17" ht="16.2" customHeight="1" x14ac:dyDescent="0.3">
      <c r="A507" s="44">
        <v>279</v>
      </c>
      <c r="B507" s="44">
        <v>20</v>
      </c>
      <c r="C507" s="44" t="s">
        <v>38</v>
      </c>
      <c r="D507" s="50" t="s">
        <v>1332</v>
      </c>
      <c r="E507" s="50" t="s">
        <v>1379</v>
      </c>
      <c r="F507" s="50" t="s">
        <v>215</v>
      </c>
      <c r="G507" s="50" t="s">
        <v>41</v>
      </c>
      <c r="H507" s="50" t="s">
        <v>42</v>
      </c>
      <c r="I507" s="41" t="s">
        <v>99</v>
      </c>
      <c r="J507" s="41" t="s">
        <v>44</v>
      </c>
      <c r="L507" s="50" t="s">
        <v>2262</v>
      </c>
      <c r="M507" s="50" t="str">
        <f t="shared" si="21"/>
        <v/>
      </c>
      <c r="N507" s="50" t="str">
        <f t="shared" si="22"/>
        <v/>
      </c>
      <c r="O507" s="41" t="str">
        <f t="shared" si="23"/>
        <v>Value does not need to be stored in OMOP.</v>
      </c>
      <c r="Q507" s="44"/>
    </row>
    <row r="508" spans="1:17" ht="16.2" customHeight="1" x14ac:dyDescent="0.3">
      <c r="A508" s="44">
        <v>280</v>
      </c>
      <c r="B508" s="44">
        <v>21</v>
      </c>
      <c r="C508" s="44" t="s">
        <v>38</v>
      </c>
      <c r="D508" s="50" t="s">
        <v>1332</v>
      </c>
      <c r="E508" s="50" t="s">
        <v>1380</v>
      </c>
      <c r="F508" s="50" t="s">
        <v>215</v>
      </c>
      <c r="G508" s="50" t="s">
        <v>41</v>
      </c>
      <c r="H508" s="50" t="s">
        <v>42</v>
      </c>
      <c r="I508" s="41" t="s">
        <v>95</v>
      </c>
      <c r="J508" s="41" t="s">
        <v>44</v>
      </c>
      <c r="L508" s="50" t="s">
        <v>2262</v>
      </c>
      <c r="M508" s="50" t="str">
        <f t="shared" si="21"/>
        <v/>
      </c>
      <c r="N508" s="50" t="str">
        <f t="shared" si="22"/>
        <v/>
      </c>
      <c r="O508" s="41" t="str">
        <f t="shared" si="23"/>
        <v>Value does not need to be stored in OMOP.</v>
      </c>
      <c r="Q508" s="44"/>
    </row>
  </sheetData>
  <autoFilter ref="A2:Q508" xr:uid="{8C6DE2BA-2A80-480F-9099-F49B5A420697}"/>
  <mergeCells count="3">
    <mergeCell ref="L1:P1"/>
    <mergeCell ref="D1:K1"/>
    <mergeCell ref="Q1:Q2"/>
  </mergeCells>
  <dataValidations count="1">
    <dataValidation type="list" allowBlank="1" showInputMessage="1" showErrorMessage="1" sqref="L524:N524 L77:L473 L3:L75 L475:L508" xr:uid="{322E7183-1317-44D0-A193-DAF38546984B}">
      <formula1>omop_tbl_col</formula1>
    </dataValidation>
  </dataValidation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29F3-962A-42D8-950E-D91544A6D736}">
  <sheetPr codeName="Sheet2">
    <tabColor theme="7" tint="0.59999389629810485"/>
  </sheetPr>
  <dimension ref="A1:M447"/>
  <sheetViews>
    <sheetView workbookViewId="0">
      <pane xSplit="4" ySplit="1" topLeftCell="E2" activePane="bottomRight" state="frozen"/>
      <selection pane="topRight" activeCell="E1" sqref="E1"/>
      <selection pane="bottomLeft" activeCell="B2" sqref="B2"/>
      <selection pane="bottomRight" activeCell="B1" sqref="B1"/>
    </sheetView>
  </sheetViews>
  <sheetFormatPr defaultColWidth="8.88671875" defaultRowHeight="17.399999999999999" customHeight="1" x14ac:dyDescent="0.3"/>
  <cols>
    <col min="1" max="1" width="13.33203125" style="1" hidden="1" customWidth="1"/>
    <col min="2" max="2" width="28.109375" style="1" customWidth="1"/>
    <col min="3" max="3" width="34.109375" style="1" customWidth="1"/>
    <col min="4" max="4" width="10.109375" style="1" hidden="1" customWidth="1"/>
    <col min="5" max="5" width="12.88671875" style="1" customWidth="1"/>
    <col min="6" max="6" width="18.33203125" style="1" customWidth="1"/>
    <col min="7" max="7" width="32.5546875" style="2" customWidth="1"/>
    <col min="8" max="8" width="12.6640625" style="1" customWidth="1"/>
    <col min="9" max="9" width="21.33203125" style="1" customWidth="1"/>
    <col min="10" max="10" width="27.6640625" style="1" customWidth="1"/>
    <col min="11" max="11" width="52.6640625" style="2" customWidth="1"/>
    <col min="12" max="13" width="12.6640625" style="1" customWidth="1"/>
    <col min="14" max="16384" width="8.88671875" style="1"/>
  </cols>
  <sheetData>
    <row r="1" spans="1:13" ht="17.399999999999999" customHeight="1" x14ac:dyDescent="0.3">
      <c r="A1" s="3" t="s">
        <v>1381</v>
      </c>
      <c r="B1" s="3" t="s">
        <v>25</v>
      </c>
      <c r="C1" s="3" t="s">
        <v>26</v>
      </c>
      <c r="D1" s="3" t="s">
        <v>23</v>
      </c>
      <c r="E1" s="3" t="s">
        <v>1382</v>
      </c>
      <c r="F1" s="3" t="s">
        <v>1383</v>
      </c>
      <c r="G1" s="4" t="s">
        <v>34</v>
      </c>
      <c r="H1" s="3" t="s">
        <v>1384</v>
      </c>
      <c r="I1" s="3" t="s">
        <v>1385</v>
      </c>
      <c r="J1" s="19" t="s">
        <v>1386</v>
      </c>
      <c r="K1" s="19" t="s">
        <v>1387</v>
      </c>
      <c r="L1" s="19" t="s">
        <v>1382</v>
      </c>
      <c r="M1" s="19" t="s">
        <v>1383</v>
      </c>
    </row>
    <row r="2" spans="1:13" ht="17.399999999999999" customHeight="1" x14ac:dyDescent="0.3">
      <c r="A2" s="1">
        <v>290.5</v>
      </c>
      <c r="B2" s="1" t="s">
        <v>1388</v>
      </c>
      <c r="D2" s="1">
        <v>0</v>
      </c>
      <c r="G2" s="2" t="s">
        <v>1389</v>
      </c>
      <c r="I2" s="1" t="s">
        <v>38</v>
      </c>
      <c r="J2" s="1" t="s">
        <v>1388</v>
      </c>
      <c r="K2" s="2" t="str">
        <f>G2</f>
        <v>The CARE_SITE table contains a list of uniquely identified institutional (physical or organizational) units where healthcare delivery is practiced (offices, wards, hospitals, clinics, etc.).</v>
      </c>
    </row>
    <row r="3" spans="1:13" ht="17.399999999999999" customHeight="1" x14ac:dyDescent="0.3">
      <c r="A3" s="1">
        <v>291</v>
      </c>
      <c r="B3" s="1" t="s">
        <v>1388</v>
      </c>
      <c r="C3" s="1" t="s">
        <v>1390</v>
      </c>
      <c r="D3" s="1">
        <v>1</v>
      </c>
      <c r="E3" s="1" t="s">
        <v>38</v>
      </c>
      <c r="F3" s="1" t="s">
        <v>1391</v>
      </c>
      <c r="G3" s="2" t="s">
        <v>1392</v>
      </c>
      <c r="H3" s="1" t="s">
        <v>1393</v>
      </c>
      <c r="I3" s="1" t="s">
        <v>38</v>
      </c>
      <c r="J3" s="1" t="s">
        <v>1394</v>
      </c>
      <c r="K3" s="2" t="s">
        <v>1392</v>
      </c>
      <c r="L3" s="1" t="s">
        <v>38</v>
      </c>
      <c r="M3" s="1" t="s">
        <v>1391</v>
      </c>
    </row>
    <row r="4" spans="1:13" ht="17.399999999999999" customHeight="1" x14ac:dyDescent="0.3">
      <c r="A4" s="1">
        <v>292</v>
      </c>
      <c r="B4" s="1" t="s">
        <v>1388</v>
      </c>
      <c r="C4" s="1" t="s">
        <v>1395</v>
      </c>
      <c r="D4" s="1">
        <v>2</v>
      </c>
      <c r="E4" s="1" t="s">
        <v>426</v>
      </c>
      <c r="F4" s="1" t="s">
        <v>1396</v>
      </c>
      <c r="G4" s="2" t="s">
        <v>1397</v>
      </c>
      <c r="H4" s="1" t="s">
        <v>1393</v>
      </c>
      <c r="I4" s="1" t="s">
        <v>38</v>
      </c>
      <c r="J4" s="1" t="s">
        <v>367</v>
      </c>
      <c r="K4" s="2" t="s">
        <v>1397</v>
      </c>
      <c r="L4" s="1" t="s">
        <v>426</v>
      </c>
      <c r="M4" s="1" t="s">
        <v>1396</v>
      </c>
    </row>
    <row r="5" spans="1:13" ht="17.399999999999999" customHeight="1" x14ac:dyDescent="0.3">
      <c r="A5" s="1">
        <v>293</v>
      </c>
      <c r="B5" s="1" t="s">
        <v>1388</v>
      </c>
      <c r="C5" s="1" t="s">
        <v>1398</v>
      </c>
      <c r="D5" s="1">
        <v>3</v>
      </c>
      <c r="E5" s="1" t="s">
        <v>426</v>
      </c>
      <c r="F5" s="1" t="s">
        <v>1391</v>
      </c>
      <c r="G5" s="2" t="s">
        <v>1399</v>
      </c>
      <c r="H5" s="1" t="s">
        <v>1393</v>
      </c>
      <c r="I5" s="1" t="s">
        <v>38</v>
      </c>
      <c r="J5" s="1" t="s">
        <v>399</v>
      </c>
      <c r="K5" s="2" t="s">
        <v>1399</v>
      </c>
      <c r="L5" s="1" t="s">
        <v>426</v>
      </c>
      <c r="M5" s="1" t="s">
        <v>1391</v>
      </c>
    </row>
    <row r="6" spans="1:13" ht="17.399999999999999" customHeight="1" x14ac:dyDescent="0.3">
      <c r="A6" s="1">
        <v>294</v>
      </c>
      <c r="B6" s="1" t="s">
        <v>1388</v>
      </c>
      <c r="C6" s="1" t="s">
        <v>1400</v>
      </c>
      <c r="D6" s="1">
        <v>4</v>
      </c>
      <c r="E6" s="1" t="s">
        <v>426</v>
      </c>
      <c r="F6" s="1" t="s">
        <v>1391</v>
      </c>
      <c r="G6" s="2" t="s">
        <v>1401</v>
      </c>
      <c r="H6" s="1" t="s">
        <v>1393</v>
      </c>
      <c r="I6" s="1" t="s">
        <v>38</v>
      </c>
      <c r="J6" s="1" t="s">
        <v>1402</v>
      </c>
      <c r="K6" s="2" t="s">
        <v>1401</v>
      </c>
      <c r="L6" s="1" t="s">
        <v>426</v>
      </c>
      <c r="M6" s="1" t="s">
        <v>1391</v>
      </c>
    </row>
    <row r="7" spans="1:13" ht="17.399999999999999" customHeight="1" x14ac:dyDescent="0.3">
      <c r="A7" s="1">
        <v>295</v>
      </c>
      <c r="B7" s="1" t="s">
        <v>1388</v>
      </c>
      <c r="C7" s="1" t="s">
        <v>1403</v>
      </c>
      <c r="D7" s="1">
        <v>5</v>
      </c>
      <c r="E7" s="1" t="s">
        <v>426</v>
      </c>
      <c r="F7" s="1" t="s">
        <v>1404</v>
      </c>
      <c r="G7" s="2" t="s">
        <v>1405</v>
      </c>
      <c r="H7" s="1" t="s">
        <v>1393</v>
      </c>
      <c r="I7" s="1" t="s">
        <v>38</v>
      </c>
      <c r="J7" s="1" t="s">
        <v>402</v>
      </c>
      <c r="K7" s="2" t="s">
        <v>1405</v>
      </c>
      <c r="L7" s="1" t="s">
        <v>426</v>
      </c>
      <c r="M7" s="1" t="s">
        <v>1404</v>
      </c>
    </row>
    <row r="8" spans="1:13" ht="17.399999999999999" customHeight="1" x14ac:dyDescent="0.3">
      <c r="A8" s="1">
        <v>296</v>
      </c>
      <c r="B8" s="1" t="s">
        <v>1388</v>
      </c>
      <c r="C8" s="1" t="s">
        <v>1406</v>
      </c>
      <c r="D8" s="1">
        <v>6</v>
      </c>
      <c r="E8" s="1" t="s">
        <v>426</v>
      </c>
      <c r="F8" s="1" t="s">
        <v>1404</v>
      </c>
      <c r="G8" s="2" t="s">
        <v>1407</v>
      </c>
      <c r="H8" s="1" t="s">
        <v>1393</v>
      </c>
      <c r="I8" s="1" t="s">
        <v>38</v>
      </c>
      <c r="J8" s="1" t="s">
        <v>1408</v>
      </c>
      <c r="K8" s="2" t="s">
        <v>1407</v>
      </c>
      <c r="L8" s="1" t="s">
        <v>426</v>
      </c>
      <c r="M8" s="1" t="s">
        <v>1404</v>
      </c>
    </row>
    <row r="9" spans="1:13" ht="17.399999999999999" customHeight="1" x14ac:dyDescent="0.3">
      <c r="A9" s="1">
        <v>0.1</v>
      </c>
      <c r="B9" s="1" t="s">
        <v>37</v>
      </c>
      <c r="D9" s="1">
        <v>0</v>
      </c>
      <c r="G9" s="2" t="s">
        <v>1409</v>
      </c>
      <c r="I9" s="1" t="s">
        <v>38</v>
      </c>
      <c r="J9" s="1" t="s">
        <v>37</v>
      </c>
      <c r="K9" s="2" t="str">
        <f>G9</f>
        <v>Conditions are records of a Person suggesting the presence of a disease or medical condition stated as a
diagnosis, a sign or a symptom, which is either observed by a Provider or reported by the patient. Conditions
are recorded in different sources and levels of standardization, for example:
• Medical claims data include diagnoses coded in ICD-9-CM that are submitted as part of a reimbursement
claim for health services and
• EHRs may capture Person Conditions in the form of diagnosis codes or symptoms.</v>
      </c>
    </row>
    <row r="10" spans="1:13" ht="17.399999999999999" customHeight="1" x14ac:dyDescent="0.3">
      <c r="A10" s="1">
        <v>1</v>
      </c>
      <c r="B10" s="1" t="s">
        <v>37</v>
      </c>
      <c r="C10" s="1" t="s">
        <v>1410</v>
      </c>
      <c r="D10" s="1">
        <v>1</v>
      </c>
      <c r="E10" s="1" t="s">
        <v>38</v>
      </c>
      <c r="F10" s="1" t="s">
        <v>1391</v>
      </c>
      <c r="G10" s="2" t="s">
        <v>1411</v>
      </c>
      <c r="H10" s="1" t="s">
        <v>1393</v>
      </c>
      <c r="I10" s="1" t="s">
        <v>38</v>
      </c>
      <c r="J10" s="1" t="s">
        <v>45</v>
      </c>
      <c r="K10" s="2" t="s">
        <v>1411</v>
      </c>
      <c r="L10" s="1" t="s">
        <v>38</v>
      </c>
      <c r="M10" s="1" t="s">
        <v>1391</v>
      </c>
    </row>
    <row r="11" spans="1:13" ht="17.399999999999999" customHeight="1" x14ac:dyDescent="0.3">
      <c r="A11" s="1">
        <v>2</v>
      </c>
      <c r="B11" s="1" t="s">
        <v>37</v>
      </c>
      <c r="C11" s="1" t="s">
        <v>1412</v>
      </c>
      <c r="D11" s="1">
        <v>2</v>
      </c>
      <c r="E11" s="1" t="s">
        <v>38</v>
      </c>
      <c r="F11" s="1" t="s">
        <v>1391</v>
      </c>
      <c r="G11" s="2" t="s">
        <v>1413</v>
      </c>
      <c r="H11" s="1" t="s">
        <v>1393</v>
      </c>
      <c r="I11" s="1" t="s">
        <v>38</v>
      </c>
      <c r="J11" s="1" t="s">
        <v>50</v>
      </c>
      <c r="K11" s="2" t="s">
        <v>1413</v>
      </c>
      <c r="L11" s="1" t="s">
        <v>38</v>
      </c>
      <c r="M11" s="1" t="s">
        <v>1391</v>
      </c>
    </row>
    <row r="12" spans="1:13" ht="17.399999999999999" customHeight="1" x14ac:dyDescent="0.3">
      <c r="A12" s="1">
        <v>3</v>
      </c>
      <c r="B12" s="1" t="s">
        <v>37</v>
      </c>
      <c r="C12" s="1" t="s">
        <v>1414</v>
      </c>
      <c r="D12" s="1">
        <v>3</v>
      </c>
      <c r="E12" s="1" t="s">
        <v>38</v>
      </c>
      <c r="F12" s="1" t="s">
        <v>1391</v>
      </c>
      <c r="G12" s="2" t="s">
        <v>1415</v>
      </c>
      <c r="H12" s="1" t="s">
        <v>1393</v>
      </c>
      <c r="I12" s="1" t="s">
        <v>38</v>
      </c>
      <c r="J12" s="1" t="s">
        <v>81</v>
      </c>
      <c r="K12" s="2" t="s">
        <v>1415</v>
      </c>
      <c r="L12" s="1" t="s">
        <v>38</v>
      </c>
      <c r="M12" s="1" t="s">
        <v>1391</v>
      </c>
    </row>
    <row r="13" spans="1:13" ht="17.399999999999999" customHeight="1" x14ac:dyDescent="0.3">
      <c r="A13" s="1">
        <v>4</v>
      </c>
      <c r="B13" s="1" t="s">
        <v>37</v>
      </c>
      <c r="C13" s="1" t="s">
        <v>1416</v>
      </c>
      <c r="D13" s="1">
        <v>4</v>
      </c>
      <c r="E13" s="1" t="s">
        <v>38</v>
      </c>
      <c r="F13" s="1" t="s">
        <v>1417</v>
      </c>
      <c r="G13" s="2" t="s">
        <v>1418</v>
      </c>
      <c r="H13" s="1" t="s">
        <v>1393</v>
      </c>
      <c r="I13" s="1" t="s">
        <v>38</v>
      </c>
      <c r="J13" s="1" t="s">
        <v>69</v>
      </c>
      <c r="K13" s="2" t="s">
        <v>1418</v>
      </c>
      <c r="L13" s="1" t="s">
        <v>38</v>
      </c>
      <c r="M13" s="1" t="s">
        <v>1417</v>
      </c>
    </row>
    <row r="14" spans="1:13" ht="17.399999999999999" customHeight="1" x14ac:dyDescent="0.3">
      <c r="A14" s="1">
        <v>5</v>
      </c>
      <c r="B14" s="1" t="s">
        <v>37</v>
      </c>
      <c r="C14" s="1" t="s">
        <v>1419</v>
      </c>
      <c r="D14" s="1">
        <v>5</v>
      </c>
      <c r="E14" s="1" t="s">
        <v>426</v>
      </c>
      <c r="F14" s="1" t="s">
        <v>1420</v>
      </c>
      <c r="G14" s="2" t="s">
        <v>1421</v>
      </c>
      <c r="H14" s="1" t="s">
        <v>1393</v>
      </c>
      <c r="I14" s="1" t="s">
        <v>38</v>
      </c>
      <c r="J14" s="1" t="s">
        <v>1422</v>
      </c>
      <c r="K14" s="2" t="s">
        <v>1421</v>
      </c>
      <c r="L14" s="1" t="s">
        <v>426</v>
      </c>
      <c r="M14" s="1" t="s">
        <v>1420</v>
      </c>
    </row>
    <row r="15" spans="1:13" ht="17.399999999999999" customHeight="1" x14ac:dyDescent="0.3">
      <c r="A15" s="1">
        <v>6</v>
      </c>
      <c r="B15" s="1" t="s">
        <v>37</v>
      </c>
      <c r="C15" s="1" t="s">
        <v>1423</v>
      </c>
      <c r="D15" s="1">
        <v>6</v>
      </c>
      <c r="E15" s="1" t="s">
        <v>426</v>
      </c>
      <c r="F15" s="1" t="s">
        <v>1417</v>
      </c>
      <c r="G15" s="2" t="s">
        <v>1424</v>
      </c>
      <c r="H15" s="1" t="s">
        <v>1393</v>
      </c>
      <c r="I15" s="1" t="s">
        <v>38</v>
      </c>
      <c r="J15" s="1" t="s">
        <v>65</v>
      </c>
      <c r="K15" s="2" t="s">
        <v>1424</v>
      </c>
      <c r="L15" s="1" t="s">
        <v>426</v>
      </c>
      <c r="M15" s="1" t="s">
        <v>1417</v>
      </c>
    </row>
    <row r="16" spans="1:13" ht="17.399999999999999" customHeight="1" x14ac:dyDescent="0.3">
      <c r="A16" s="1">
        <v>7</v>
      </c>
      <c r="B16" s="1" t="s">
        <v>37</v>
      </c>
      <c r="C16" s="1" t="s">
        <v>1425</v>
      </c>
      <c r="D16" s="1">
        <v>7</v>
      </c>
      <c r="E16" s="1" t="s">
        <v>426</v>
      </c>
      <c r="F16" s="1" t="s">
        <v>1417</v>
      </c>
      <c r="G16" s="2" t="s">
        <v>1424</v>
      </c>
      <c r="H16" s="1" t="s">
        <v>1393</v>
      </c>
      <c r="I16" s="1" t="s">
        <v>38</v>
      </c>
      <c r="J16" s="1" t="s">
        <v>1426</v>
      </c>
      <c r="K16" s="2" t="s">
        <v>1424</v>
      </c>
      <c r="L16" s="1" t="s">
        <v>426</v>
      </c>
      <c r="M16" s="1" t="s">
        <v>1417</v>
      </c>
    </row>
    <row r="17" spans="1:13" ht="17.399999999999999" customHeight="1" x14ac:dyDescent="0.3">
      <c r="A17" s="1">
        <v>8</v>
      </c>
      <c r="B17" s="1" t="s">
        <v>37</v>
      </c>
      <c r="C17" s="1" t="s">
        <v>1427</v>
      </c>
      <c r="D17" s="1">
        <v>8</v>
      </c>
      <c r="E17" s="1" t="s">
        <v>38</v>
      </c>
      <c r="F17" s="1" t="s">
        <v>1391</v>
      </c>
      <c r="G17" s="2" t="s">
        <v>1428</v>
      </c>
      <c r="H17" s="1" t="s">
        <v>1393</v>
      </c>
      <c r="I17" s="1" t="s">
        <v>38</v>
      </c>
      <c r="J17" s="1" t="s">
        <v>90</v>
      </c>
      <c r="K17" s="2" t="s">
        <v>1428</v>
      </c>
      <c r="L17" s="1" t="s">
        <v>38</v>
      </c>
      <c r="M17" s="1" t="s">
        <v>1391</v>
      </c>
    </row>
    <row r="18" spans="1:13" ht="17.399999999999999" customHeight="1" x14ac:dyDescent="0.3">
      <c r="A18" s="1">
        <v>9</v>
      </c>
      <c r="B18" s="1" t="s">
        <v>37</v>
      </c>
      <c r="C18" s="1" t="s">
        <v>1429</v>
      </c>
      <c r="D18" s="1">
        <v>9</v>
      </c>
      <c r="E18" s="1" t="s">
        <v>426</v>
      </c>
      <c r="F18" s="1" t="s">
        <v>1430</v>
      </c>
      <c r="G18" s="2" t="s">
        <v>1431</v>
      </c>
      <c r="H18" s="1" t="s">
        <v>1393</v>
      </c>
      <c r="I18" s="1" t="s">
        <v>38</v>
      </c>
      <c r="J18" s="1" t="s">
        <v>1432</v>
      </c>
      <c r="K18" s="2" t="s">
        <v>1431</v>
      </c>
      <c r="L18" s="1" t="s">
        <v>426</v>
      </c>
      <c r="M18" s="1" t="s">
        <v>1430</v>
      </c>
    </row>
    <row r="19" spans="1:13" ht="17.399999999999999" customHeight="1" x14ac:dyDescent="0.3">
      <c r="A19" s="1">
        <v>10</v>
      </c>
      <c r="B19" s="1" t="s">
        <v>37</v>
      </c>
      <c r="C19" s="1" t="s">
        <v>1433</v>
      </c>
      <c r="D19" s="1">
        <v>10</v>
      </c>
      <c r="E19" s="1" t="s">
        <v>426</v>
      </c>
      <c r="F19" s="1" t="s">
        <v>1391</v>
      </c>
      <c r="G19" s="2" t="s">
        <v>1434</v>
      </c>
      <c r="H19" s="1" t="s">
        <v>1393</v>
      </c>
      <c r="I19" s="1" t="s">
        <v>38</v>
      </c>
      <c r="J19" s="1" t="s">
        <v>236</v>
      </c>
      <c r="K19" s="2" t="s">
        <v>1434</v>
      </c>
      <c r="L19" s="1" t="s">
        <v>426</v>
      </c>
      <c r="M19" s="1" t="s">
        <v>1391</v>
      </c>
    </row>
    <row r="20" spans="1:13" ht="17.399999999999999" customHeight="1" x14ac:dyDescent="0.3">
      <c r="A20" s="1">
        <v>11</v>
      </c>
      <c r="B20" s="1" t="s">
        <v>37</v>
      </c>
      <c r="C20" s="1" t="s">
        <v>1435</v>
      </c>
      <c r="D20" s="1">
        <v>11</v>
      </c>
      <c r="E20" s="1" t="s">
        <v>426</v>
      </c>
      <c r="F20" s="1" t="s">
        <v>1391</v>
      </c>
      <c r="G20" s="2" t="s">
        <v>1436</v>
      </c>
      <c r="H20" s="1" t="s">
        <v>1393</v>
      </c>
      <c r="I20" s="1" t="s">
        <v>38</v>
      </c>
      <c r="J20" s="1" t="s">
        <v>55</v>
      </c>
      <c r="K20" s="2" t="s">
        <v>1436</v>
      </c>
      <c r="L20" s="1" t="s">
        <v>426</v>
      </c>
      <c r="M20" s="1" t="s">
        <v>1391</v>
      </c>
    </row>
    <row r="21" spans="1:13" ht="17.399999999999999" customHeight="1" x14ac:dyDescent="0.3">
      <c r="A21" s="1">
        <v>12</v>
      </c>
      <c r="B21" s="1" t="s">
        <v>37</v>
      </c>
      <c r="C21" s="1" t="s">
        <v>1437</v>
      </c>
      <c r="D21" s="1">
        <v>12</v>
      </c>
      <c r="E21" s="1" t="s">
        <v>426</v>
      </c>
      <c r="F21" s="1" t="s">
        <v>1391</v>
      </c>
      <c r="G21" s="2" t="s">
        <v>1438</v>
      </c>
      <c r="H21" s="1" t="s">
        <v>1393</v>
      </c>
      <c r="I21" s="1" t="s">
        <v>38</v>
      </c>
      <c r="J21" s="1" t="s">
        <v>1439</v>
      </c>
      <c r="K21" s="2" t="s">
        <v>1438</v>
      </c>
      <c r="L21" s="1" t="s">
        <v>426</v>
      </c>
      <c r="M21" s="1" t="s">
        <v>1391</v>
      </c>
    </row>
    <row r="22" spans="1:13" ht="17.399999999999999" customHeight="1" x14ac:dyDescent="0.3">
      <c r="A22" s="1">
        <v>13</v>
      </c>
      <c r="B22" s="1" t="s">
        <v>37</v>
      </c>
      <c r="C22" s="1" t="s">
        <v>1440</v>
      </c>
      <c r="D22" s="1">
        <v>13</v>
      </c>
      <c r="E22" s="1" t="s">
        <v>426</v>
      </c>
      <c r="F22" s="1" t="s">
        <v>1404</v>
      </c>
      <c r="G22" s="2" t="s">
        <v>1441</v>
      </c>
      <c r="H22" s="1" t="s">
        <v>1393</v>
      </c>
      <c r="I22" s="1" t="s">
        <v>38</v>
      </c>
      <c r="J22" s="1" t="s">
        <v>96</v>
      </c>
      <c r="K22" s="2" t="s">
        <v>1441</v>
      </c>
      <c r="L22" s="1" t="s">
        <v>426</v>
      </c>
      <c r="M22" s="1" t="s">
        <v>1404</v>
      </c>
    </row>
    <row r="23" spans="1:13" ht="17.399999999999999" customHeight="1" x14ac:dyDescent="0.3">
      <c r="A23" s="1">
        <v>14</v>
      </c>
      <c r="B23" s="1" t="s">
        <v>37</v>
      </c>
      <c r="C23" s="1" t="s">
        <v>1442</v>
      </c>
      <c r="D23" s="1">
        <v>14</v>
      </c>
      <c r="E23" s="1" t="s">
        <v>426</v>
      </c>
      <c r="F23" s="1" t="s">
        <v>1391</v>
      </c>
      <c r="G23" s="2" t="s">
        <v>1443</v>
      </c>
      <c r="H23" s="1" t="s">
        <v>1393</v>
      </c>
      <c r="I23" s="1" t="s">
        <v>38</v>
      </c>
      <c r="J23" s="1" t="s">
        <v>1444</v>
      </c>
      <c r="K23" s="2" t="s">
        <v>1443</v>
      </c>
      <c r="L23" s="1" t="s">
        <v>426</v>
      </c>
      <c r="M23" s="1" t="s">
        <v>1391</v>
      </c>
    </row>
    <row r="24" spans="1:13" ht="17.399999999999999" customHeight="1" x14ac:dyDescent="0.3">
      <c r="A24" s="1">
        <v>15</v>
      </c>
      <c r="B24" s="1" t="s">
        <v>37</v>
      </c>
      <c r="C24" s="1" t="s">
        <v>1445</v>
      </c>
      <c r="D24" s="1">
        <v>15</v>
      </c>
      <c r="E24" s="1" t="s">
        <v>426</v>
      </c>
      <c r="F24" s="1" t="s">
        <v>1404</v>
      </c>
      <c r="G24" s="2" t="s">
        <v>1446</v>
      </c>
      <c r="H24" s="1" t="s">
        <v>1393</v>
      </c>
      <c r="I24" s="1" t="s">
        <v>38</v>
      </c>
      <c r="J24" s="1" t="s">
        <v>93</v>
      </c>
      <c r="K24" s="2" t="s">
        <v>1446</v>
      </c>
      <c r="L24" s="1" t="s">
        <v>426</v>
      </c>
      <c r="M24" s="1" t="s">
        <v>1404</v>
      </c>
    </row>
    <row r="25" spans="1:13" ht="17.399999999999999" customHeight="1" x14ac:dyDescent="0.3">
      <c r="A25" s="1">
        <v>16</v>
      </c>
      <c r="B25" s="1" t="s">
        <v>37</v>
      </c>
      <c r="C25" s="1" t="s">
        <v>1447</v>
      </c>
      <c r="D25" s="1">
        <v>16</v>
      </c>
      <c r="E25" s="1" t="s">
        <v>426</v>
      </c>
      <c r="F25" s="1" t="s">
        <v>1391</v>
      </c>
      <c r="G25" s="2" t="s">
        <v>1448</v>
      </c>
      <c r="H25" s="1" t="s">
        <v>1393</v>
      </c>
      <c r="I25" s="1" t="s">
        <v>38</v>
      </c>
      <c r="J25" s="1" t="s">
        <v>76</v>
      </c>
      <c r="K25" s="2" t="s">
        <v>1448</v>
      </c>
      <c r="L25" s="1" t="s">
        <v>426</v>
      </c>
      <c r="M25" s="1" t="s">
        <v>1391</v>
      </c>
    </row>
    <row r="26" spans="1:13" ht="17.399999999999999" customHeight="1" x14ac:dyDescent="0.3">
      <c r="A26" s="1">
        <v>16.5</v>
      </c>
      <c r="B26" s="1" t="s">
        <v>102</v>
      </c>
      <c r="D26" s="1">
        <v>0</v>
      </c>
      <c r="G26" s="2" t="s">
        <v>1449</v>
      </c>
      <c r="I26" s="1" t="s">
        <v>38</v>
      </c>
      <c r="J26" s="1" t="s">
        <v>102</v>
      </c>
      <c r="K26" s="2" t="str">
        <f>G26</f>
        <v>The death domain contains the clinical event for how and when a Person dies. A person can have up to one
record if the source system contains evidence about the Death, such as:
• Condition Code in the Header or Detail information of claims
• Status of enrollment into a health plan
• Explicit record in EHR data</v>
      </c>
    </row>
    <row r="27" spans="1:13" ht="17.399999999999999" customHeight="1" x14ac:dyDescent="0.3">
      <c r="A27" s="1">
        <v>17</v>
      </c>
      <c r="B27" s="1" t="s">
        <v>102</v>
      </c>
      <c r="C27" s="1" t="s">
        <v>1412</v>
      </c>
      <c r="D27" s="1">
        <v>1</v>
      </c>
      <c r="E27" s="1" t="s">
        <v>38</v>
      </c>
      <c r="F27" s="1" t="s">
        <v>1391</v>
      </c>
      <c r="G27" s="2" t="s">
        <v>1450</v>
      </c>
      <c r="H27" s="1" t="s">
        <v>1393</v>
      </c>
      <c r="I27" s="1" t="s">
        <v>38</v>
      </c>
      <c r="J27" s="1" t="s">
        <v>105</v>
      </c>
      <c r="K27" s="2" t="s">
        <v>1450</v>
      </c>
      <c r="L27" s="1" t="s">
        <v>38</v>
      </c>
      <c r="M27" s="1" t="s">
        <v>1391</v>
      </c>
    </row>
    <row r="28" spans="1:13" ht="17.399999999999999" customHeight="1" x14ac:dyDescent="0.3">
      <c r="A28" s="1">
        <v>18</v>
      </c>
      <c r="B28" s="1" t="s">
        <v>102</v>
      </c>
      <c r="C28" s="1" t="s">
        <v>1451</v>
      </c>
      <c r="D28" s="1">
        <v>2</v>
      </c>
      <c r="E28" s="1" t="s">
        <v>38</v>
      </c>
      <c r="F28" s="1" t="s">
        <v>1417</v>
      </c>
      <c r="G28" s="2" t="s">
        <v>1452</v>
      </c>
      <c r="H28" s="1" t="s">
        <v>1393</v>
      </c>
      <c r="I28" s="1" t="s">
        <v>38</v>
      </c>
      <c r="J28" s="1" t="s">
        <v>110</v>
      </c>
      <c r="K28" s="2" t="s">
        <v>1452</v>
      </c>
      <c r="L28" s="1" t="s">
        <v>38</v>
      </c>
      <c r="M28" s="1" t="s">
        <v>1417</v>
      </c>
    </row>
    <row r="29" spans="1:13" ht="17.399999999999999" customHeight="1" x14ac:dyDescent="0.3">
      <c r="A29" s="1">
        <v>19</v>
      </c>
      <c r="B29" s="1" t="s">
        <v>102</v>
      </c>
      <c r="C29" s="1" t="s">
        <v>1453</v>
      </c>
      <c r="D29" s="1">
        <v>3</v>
      </c>
      <c r="E29" s="1" t="s">
        <v>426</v>
      </c>
      <c r="F29" s="1" t="s">
        <v>1420</v>
      </c>
      <c r="G29" s="2" t="s">
        <v>1454</v>
      </c>
      <c r="H29" s="1" t="s">
        <v>1393</v>
      </c>
      <c r="I29" s="1" t="s">
        <v>38</v>
      </c>
      <c r="J29" s="1" t="s">
        <v>1455</v>
      </c>
      <c r="K29" s="2" t="s">
        <v>1454</v>
      </c>
      <c r="L29" s="1" t="s">
        <v>426</v>
      </c>
      <c r="M29" s="1" t="s">
        <v>1420</v>
      </c>
    </row>
    <row r="30" spans="1:13" ht="17.399999999999999" customHeight="1" x14ac:dyDescent="0.3">
      <c r="A30" s="1">
        <v>20</v>
      </c>
      <c r="B30" s="1" t="s">
        <v>102</v>
      </c>
      <c r="C30" s="1" t="s">
        <v>1456</v>
      </c>
      <c r="D30" s="1">
        <v>4</v>
      </c>
      <c r="E30" s="1" t="s">
        <v>38</v>
      </c>
      <c r="F30" s="1" t="s">
        <v>1391</v>
      </c>
      <c r="G30" s="2" t="s">
        <v>1457</v>
      </c>
      <c r="H30" s="1" t="s">
        <v>1393</v>
      </c>
      <c r="I30" s="1" t="s">
        <v>38</v>
      </c>
      <c r="J30" s="1" t="s">
        <v>122</v>
      </c>
      <c r="K30" s="2" t="s">
        <v>1457</v>
      </c>
      <c r="L30" s="1" t="s">
        <v>38</v>
      </c>
      <c r="M30" s="1" t="s">
        <v>1391</v>
      </c>
    </row>
    <row r="31" spans="1:13" ht="17.399999999999999" customHeight="1" x14ac:dyDescent="0.3">
      <c r="A31" s="1">
        <v>21</v>
      </c>
      <c r="B31" s="1" t="s">
        <v>102</v>
      </c>
      <c r="C31" s="1" t="s">
        <v>1458</v>
      </c>
      <c r="D31" s="1">
        <v>5</v>
      </c>
      <c r="E31" s="1" t="s">
        <v>426</v>
      </c>
      <c r="F31" s="1" t="s">
        <v>1391</v>
      </c>
      <c r="G31" s="2" t="s">
        <v>1459</v>
      </c>
      <c r="H31" s="1" t="s">
        <v>1393</v>
      </c>
      <c r="I31" s="1" t="s">
        <v>38</v>
      </c>
      <c r="J31" s="1" t="s">
        <v>134</v>
      </c>
      <c r="K31" s="2" t="s">
        <v>1459</v>
      </c>
      <c r="L31" s="1" t="s">
        <v>426</v>
      </c>
      <c r="M31" s="1" t="s">
        <v>1391</v>
      </c>
    </row>
    <row r="32" spans="1:13" ht="17.399999999999999" customHeight="1" x14ac:dyDescent="0.3">
      <c r="A32" s="1">
        <v>22</v>
      </c>
      <c r="B32" s="1" t="s">
        <v>102</v>
      </c>
      <c r="C32" s="1" t="s">
        <v>1460</v>
      </c>
      <c r="D32" s="1">
        <v>6</v>
      </c>
      <c r="E32" s="1" t="s">
        <v>426</v>
      </c>
      <c r="F32" s="1" t="s">
        <v>1404</v>
      </c>
      <c r="G32" s="2" t="s">
        <v>1461</v>
      </c>
      <c r="H32" s="1" t="s">
        <v>1393</v>
      </c>
      <c r="I32" s="1" t="s">
        <v>38</v>
      </c>
      <c r="J32" s="1" t="s">
        <v>1462</v>
      </c>
      <c r="K32" s="2" t="s">
        <v>1461</v>
      </c>
      <c r="L32" s="1" t="s">
        <v>426</v>
      </c>
      <c r="M32" s="1" t="s">
        <v>1404</v>
      </c>
    </row>
    <row r="33" spans="1:13" ht="17.399999999999999" customHeight="1" x14ac:dyDescent="0.3">
      <c r="A33" s="1">
        <v>23</v>
      </c>
      <c r="B33" s="1" t="s">
        <v>102</v>
      </c>
      <c r="C33" s="1" t="s">
        <v>1463</v>
      </c>
      <c r="D33" s="1">
        <v>7</v>
      </c>
      <c r="E33" s="1" t="s">
        <v>426</v>
      </c>
      <c r="F33" s="1" t="s">
        <v>1391</v>
      </c>
      <c r="G33" s="2" t="s">
        <v>1464</v>
      </c>
      <c r="H33" s="1" t="s">
        <v>1393</v>
      </c>
      <c r="I33" s="1" t="s">
        <v>38</v>
      </c>
      <c r="J33" s="1" t="s">
        <v>1465</v>
      </c>
      <c r="K33" s="2" t="s">
        <v>1464</v>
      </c>
      <c r="L33" s="1" t="s">
        <v>426</v>
      </c>
      <c r="M33" s="1" t="s">
        <v>1391</v>
      </c>
    </row>
    <row r="34" spans="1:13" ht="17.399999999999999" customHeight="1" x14ac:dyDescent="0.3">
      <c r="A34" s="1">
        <v>23.5</v>
      </c>
      <c r="B34" s="1" t="s">
        <v>1466</v>
      </c>
      <c r="D34" s="1">
        <v>0</v>
      </c>
      <c r="G34" s="2" t="s">
        <v>1467</v>
      </c>
      <c r="I34" s="1" t="s">
        <v>38</v>
      </c>
      <c r="J34" s="1" t="s">
        <v>1466</v>
      </c>
      <c r="K34" s="2" t="str">
        <f>G34</f>
        <v>The device exposure domain captures information about a person’s exposure to a foreign physical object or
instrument that which is used for diagnostic or therapeutic purposes through a mechanism beyond chemical
action. Devices include implantable objects (e.g. pacemakers, stents, artificial joints), medical equipment
and supplies (e.g. bandages, crutches, syringes), other instruments used in medical procedures (e.g. sutures,
defibrillators) and material used in clinical care (e.g. adhesives, body material, dental material, surgical
material).</v>
      </c>
    </row>
    <row r="35" spans="1:13" ht="17.399999999999999" customHeight="1" x14ac:dyDescent="0.3">
      <c r="A35" s="1">
        <v>24</v>
      </c>
      <c r="B35" s="1" t="s">
        <v>1466</v>
      </c>
      <c r="C35" s="1" t="s">
        <v>1468</v>
      </c>
      <c r="D35" s="1">
        <v>1</v>
      </c>
      <c r="E35" s="1" t="s">
        <v>38</v>
      </c>
      <c r="F35" s="1" t="s">
        <v>1391</v>
      </c>
      <c r="G35" s="2" t="s">
        <v>1469</v>
      </c>
      <c r="H35" s="1" t="s">
        <v>1393</v>
      </c>
      <c r="I35" s="1" t="s">
        <v>38</v>
      </c>
      <c r="J35" s="1" t="s">
        <v>1470</v>
      </c>
      <c r="K35" s="2" t="s">
        <v>1469</v>
      </c>
      <c r="L35" s="1" t="s">
        <v>38</v>
      </c>
      <c r="M35" s="1" t="s">
        <v>1391</v>
      </c>
    </row>
    <row r="36" spans="1:13" ht="17.399999999999999" customHeight="1" x14ac:dyDescent="0.3">
      <c r="A36" s="1">
        <v>25</v>
      </c>
      <c r="B36" s="1" t="s">
        <v>1466</v>
      </c>
      <c r="C36" s="1" t="s">
        <v>1412</v>
      </c>
      <c r="D36" s="1">
        <v>2</v>
      </c>
      <c r="E36" s="1" t="s">
        <v>38</v>
      </c>
      <c r="F36" s="1" t="s">
        <v>1391</v>
      </c>
      <c r="G36" s="2" t="s">
        <v>1471</v>
      </c>
      <c r="H36" s="1" t="s">
        <v>1393</v>
      </c>
      <c r="I36" s="1" t="s">
        <v>38</v>
      </c>
      <c r="J36" s="1" t="s">
        <v>1472</v>
      </c>
      <c r="K36" s="2" t="s">
        <v>1471</v>
      </c>
      <c r="L36" s="1" t="s">
        <v>38</v>
      </c>
      <c r="M36" s="1" t="s">
        <v>1391</v>
      </c>
    </row>
    <row r="37" spans="1:13" ht="17.399999999999999" customHeight="1" x14ac:dyDescent="0.3">
      <c r="A37" s="1">
        <v>26</v>
      </c>
      <c r="B37" s="1" t="s">
        <v>1466</v>
      </c>
      <c r="C37" s="1" t="s">
        <v>1473</v>
      </c>
      <c r="D37" s="1">
        <v>3</v>
      </c>
      <c r="E37" s="1" t="s">
        <v>38</v>
      </c>
      <c r="F37" s="1" t="s">
        <v>1391</v>
      </c>
      <c r="G37" s="2" t="s">
        <v>1474</v>
      </c>
      <c r="H37" s="1" t="s">
        <v>1393</v>
      </c>
      <c r="I37" s="1" t="s">
        <v>38</v>
      </c>
      <c r="J37" s="1" t="s">
        <v>1475</v>
      </c>
      <c r="K37" s="2" t="s">
        <v>1474</v>
      </c>
      <c r="L37" s="1" t="s">
        <v>38</v>
      </c>
      <c r="M37" s="1" t="s">
        <v>1391</v>
      </c>
    </row>
    <row r="38" spans="1:13" ht="17.399999999999999" customHeight="1" x14ac:dyDescent="0.3">
      <c r="A38" s="1">
        <v>27</v>
      </c>
      <c r="B38" s="1" t="s">
        <v>1466</v>
      </c>
      <c r="C38" s="1" t="s">
        <v>1476</v>
      </c>
      <c r="D38" s="1">
        <v>4</v>
      </c>
      <c r="E38" s="1" t="s">
        <v>38</v>
      </c>
      <c r="F38" s="1" t="s">
        <v>1417</v>
      </c>
      <c r="G38" s="2" t="s">
        <v>1477</v>
      </c>
      <c r="H38" s="1" t="s">
        <v>1393</v>
      </c>
      <c r="I38" s="1" t="s">
        <v>38</v>
      </c>
      <c r="J38" s="1" t="s">
        <v>1478</v>
      </c>
      <c r="K38" s="2" t="s">
        <v>1477</v>
      </c>
      <c r="L38" s="1" t="s">
        <v>38</v>
      </c>
      <c r="M38" s="1" t="s">
        <v>1417</v>
      </c>
    </row>
    <row r="39" spans="1:13" ht="17.399999999999999" customHeight="1" x14ac:dyDescent="0.3">
      <c r="A39" s="1">
        <v>28</v>
      </c>
      <c r="B39" s="1" t="s">
        <v>1466</v>
      </c>
      <c r="C39" s="1" t="s">
        <v>1479</v>
      </c>
      <c r="D39" s="1">
        <v>5</v>
      </c>
      <c r="E39" s="1" t="s">
        <v>426</v>
      </c>
      <c r="F39" s="1" t="s">
        <v>1420</v>
      </c>
      <c r="G39" s="2" t="s">
        <v>1480</v>
      </c>
      <c r="H39" s="1" t="s">
        <v>1393</v>
      </c>
      <c r="I39" s="1" t="s">
        <v>38</v>
      </c>
      <c r="J39" s="1" t="s">
        <v>1481</v>
      </c>
      <c r="K39" s="2" t="s">
        <v>1480</v>
      </c>
      <c r="L39" s="1" t="s">
        <v>426</v>
      </c>
      <c r="M39" s="1" t="s">
        <v>1420</v>
      </c>
    </row>
    <row r="40" spans="1:13" ht="17.399999999999999" customHeight="1" x14ac:dyDescent="0.3">
      <c r="A40" s="1">
        <v>29</v>
      </c>
      <c r="B40" s="1" t="s">
        <v>1466</v>
      </c>
      <c r="C40" s="1" t="s">
        <v>1482</v>
      </c>
      <c r="D40" s="1">
        <v>6</v>
      </c>
      <c r="E40" s="1" t="s">
        <v>426</v>
      </c>
      <c r="F40" s="1" t="s">
        <v>1417</v>
      </c>
      <c r="G40" s="2" t="s">
        <v>1483</v>
      </c>
      <c r="H40" s="1" t="s">
        <v>1393</v>
      </c>
      <c r="I40" s="1" t="s">
        <v>38</v>
      </c>
      <c r="J40" s="1" t="s">
        <v>1484</v>
      </c>
      <c r="K40" s="2" t="s">
        <v>1483</v>
      </c>
      <c r="L40" s="1" t="s">
        <v>426</v>
      </c>
      <c r="M40" s="1" t="s">
        <v>1417</v>
      </c>
    </row>
    <row r="41" spans="1:13" ht="17.399999999999999" customHeight="1" x14ac:dyDescent="0.3">
      <c r="A41" s="1">
        <v>30</v>
      </c>
      <c r="B41" s="1" t="s">
        <v>1466</v>
      </c>
      <c r="C41" s="1" t="s">
        <v>1485</v>
      </c>
      <c r="D41" s="1">
        <v>7</v>
      </c>
      <c r="E41" s="1" t="s">
        <v>426</v>
      </c>
      <c r="F41" s="1" t="s">
        <v>1420</v>
      </c>
      <c r="G41" s="2" t="s">
        <v>1486</v>
      </c>
      <c r="H41" s="1" t="s">
        <v>1393</v>
      </c>
      <c r="I41" s="1" t="s">
        <v>38</v>
      </c>
      <c r="J41" s="1" t="s">
        <v>1487</v>
      </c>
      <c r="K41" s="2" t="s">
        <v>1486</v>
      </c>
      <c r="L41" s="1" t="s">
        <v>426</v>
      </c>
      <c r="M41" s="1" t="s">
        <v>1420</v>
      </c>
    </row>
    <row r="42" spans="1:13" ht="17.399999999999999" customHeight="1" x14ac:dyDescent="0.3">
      <c r="A42" s="1">
        <v>31</v>
      </c>
      <c r="B42" s="1" t="s">
        <v>1466</v>
      </c>
      <c r="C42" s="1" t="s">
        <v>1488</v>
      </c>
      <c r="D42" s="1">
        <v>8</v>
      </c>
      <c r="E42" s="1" t="s">
        <v>38</v>
      </c>
      <c r="F42" s="1" t="s">
        <v>1391</v>
      </c>
      <c r="G42" s="2" t="s">
        <v>1489</v>
      </c>
      <c r="H42" s="1" t="s">
        <v>1393</v>
      </c>
      <c r="I42" s="1" t="s">
        <v>38</v>
      </c>
      <c r="J42" s="1" t="s">
        <v>1490</v>
      </c>
      <c r="K42" s="2" t="s">
        <v>1489</v>
      </c>
      <c r="L42" s="1" t="s">
        <v>38</v>
      </c>
      <c r="M42" s="1" t="s">
        <v>1391</v>
      </c>
    </row>
    <row r="43" spans="1:13" ht="17.399999999999999" customHeight="1" x14ac:dyDescent="0.3">
      <c r="A43" s="1">
        <v>32</v>
      </c>
      <c r="B43" s="1" t="s">
        <v>1466</v>
      </c>
      <c r="C43" s="1" t="s">
        <v>1491</v>
      </c>
      <c r="D43" s="1">
        <v>9</v>
      </c>
      <c r="E43" s="1" t="s">
        <v>426</v>
      </c>
      <c r="F43" s="1" t="s">
        <v>1404</v>
      </c>
      <c r="G43" s="2" t="s">
        <v>1492</v>
      </c>
      <c r="H43" s="1" t="s">
        <v>1393</v>
      </c>
      <c r="I43" s="1" t="s">
        <v>38</v>
      </c>
      <c r="J43" s="1" t="s">
        <v>1493</v>
      </c>
      <c r="K43" s="2" t="s">
        <v>1492</v>
      </c>
      <c r="L43" s="1" t="s">
        <v>426</v>
      </c>
      <c r="M43" s="1" t="s">
        <v>1404</v>
      </c>
    </row>
    <row r="44" spans="1:13" ht="17.399999999999999" customHeight="1" x14ac:dyDescent="0.3">
      <c r="A44" s="1">
        <v>33</v>
      </c>
      <c r="B44" s="1" t="s">
        <v>1466</v>
      </c>
      <c r="C44" s="1" t="s">
        <v>1494</v>
      </c>
      <c r="D44" s="1">
        <v>10</v>
      </c>
      <c r="E44" s="1" t="s">
        <v>426</v>
      </c>
      <c r="F44" s="1" t="s">
        <v>1391</v>
      </c>
      <c r="G44" s="2" t="s">
        <v>1495</v>
      </c>
      <c r="H44" s="1" t="s">
        <v>1393</v>
      </c>
      <c r="I44" s="1" t="s">
        <v>38</v>
      </c>
      <c r="J44" s="1" t="s">
        <v>1496</v>
      </c>
      <c r="K44" s="2" t="s">
        <v>1495</v>
      </c>
      <c r="L44" s="1" t="s">
        <v>426</v>
      </c>
      <c r="M44" s="1" t="s">
        <v>1391</v>
      </c>
    </row>
    <row r="45" spans="1:13" ht="17.399999999999999" customHeight="1" x14ac:dyDescent="0.3">
      <c r="A45" s="1">
        <v>34</v>
      </c>
      <c r="B45" s="1" t="s">
        <v>1466</v>
      </c>
      <c r="C45" s="1" t="s">
        <v>1433</v>
      </c>
      <c r="D45" s="1">
        <v>11</v>
      </c>
      <c r="E45" s="1" t="s">
        <v>426</v>
      </c>
      <c r="F45" s="1" t="s">
        <v>1391</v>
      </c>
      <c r="G45" s="2" t="s">
        <v>1497</v>
      </c>
      <c r="H45" s="1" t="s">
        <v>1393</v>
      </c>
      <c r="I45" s="1" t="s">
        <v>38</v>
      </c>
      <c r="J45" s="1" t="s">
        <v>1498</v>
      </c>
      <c r="K45" s="2" t="s">
        <v>1497</v>
      </c>
      <c r="L45" s="1" t="s">
        <v>426</v>
      </c>
      <c r="M45" s="1" t="s">
        <v>1391</v>
      </c>
    </row>
    <row r="46" spans="1:13" ht="17.399999999999999" customHeight="1" x14ac:dyDescent="0.3">
      <c r="A46" s="1">
        <v>35</v>
      </c>
      <c r="B46" s="1" t="s">
        <v>1466</v>
      </c>
      <c r="C46" s="1" t="s">
        <v>1435</v>
      </c>
      <c r="D46" s="1">
        <v>12</v>
      </c>
      <c r="E46" s="1" t="s">
        <v>426</v>
      </c>
      <c r="F46" s="1" t="s">
        <v>1391</v>
      </c>
      <c r="G46" s="2" t="s">
        <v>1499</v>
      </c>
      <c r="H46" s="1" t="s">
        <v>1393</v>
      </c>
      <c r="I46" s="1" t="s">
        <v>38</v>
      </c>
      <c r="J46" s="1" t="s">
        <v>1500</v>
      </c>
      <c r="K46" s="2" t="s">
        <v>1499</v>
      </c>
      <c r="L46" s="1" t="s">
        <v>426</v>
      </c>
      <c r="M46" s="1" t="s">
        <v>1391</v>
      </c>
    </row>
    <row r="47" spans="1:13" ht="17.399999999999999" customHeight="1" x14ac:dyDescent="0.3">
      <c r="A47" s="1">
        <v>36</v>
      </c>
      <c r="B47" s="1" t="s">
        <v>1466</v>
      </c>
      <c r="C47" s="1" t="s">
        <v>1437</v>
      </c>
      <c r="D47" s="1">
        <v>13</v>
      </c>
      <c r="E47" s="1" t="s">
        <v>426</v>
      </c>
      <c r="F47" s="1" t="s">
        <v>1391</v>
      </c>
      <c r="G47" s="2" t="s">
        <v>1501</v>
      </c>
      <c r="H47" s="1" t="s">
        <v>1393</v>
      </c>
      <c r="I47" s="1" t="s">
        <v>38</v>
      </c>
      <c r="J47" s="1" t="s">
        <v>1502</v>
      </c>
      <c r="K47" s="2" t="s">
        <v>1501</v>
      </c>
      <c r="L47" s="1" t="s">
        <v>426</v>
      </c>
      <c r="M47" s="1" t="s">
        <v>1391</v>
      </c>
    </row>
    <row r="48" spans="1:13" ht="17.399999999999999" customHeight="1" x14ac:dyDescent="0.3">
      <c r="A48" s="1">
        <v>37</v>
      </c>
      <c r="B48" s="1" t="s">
        <v>1466</v>
      </c>
      <c r="C48" s="1" t="s">
        <v>1503</v>
      </c>
      <c r="D48" s="1">
        <v>14</v>
      </c>
      <c r="E48" s="1" t="s">
        <v>426</v>
      </c>
      <c r="F48" s="1" t="s">
        <v>1404</v>
      </c>
      <c r="G48" s="2" t="s">
        <v>1504</v>
      </c>
      <c r="H48" s="1" t="s">
        <v>1393</v>
      </c>
      <c r="I48" s="1" t="s">
        <v>38</v>
      </c>
      <c r="J48" s="1" t="s">
        <v>1505</v>
      </c>
      <c r="K48" s="2" t="s">
        <v>1504</v>
      </c>
      <c r="L48" s="1" t="s">
        <v>426</v>
      </c>
      <c r="M48" s="1" t="s">
        <v>1404</v>
      </c>
    </row>
    <row r="49" spans="1:13" ht="17.399999999999999" customHeight="1" x14ac:dyDescent="0.3">
      <c r="A49" s="1">
        <v>38</v>
      </c>
      <c r="B49" s="1" t="s">
        <v>1466</v>
      </c>
      <c r="C49" s="1" t="s">
        <v>1506</v>
      </c>
      <c r="D49" s="1">
        <v>15</v>
      </c>
      <c r="E49" s="1" t="s">
        <v>426</v>
      </c>
      <c r="F49" s="1" t="s">
        <v>1391</v>
      </c>
      <c r="G49" s="2" t="s">
        <v>1507</v>
      </c>
      <c r="H49" s="1" t="s">
        <v>1393</v>
      </c>
      <c r="I49" s="1" t="s">
        <v>38</v>
      </c>
      <c r="J49" s="1" t="s">
        <v>1508</v>
      </c>
      <c r="K49" s="2" t="s">
        <v>1507</v>
      </c>
      <c r="L49" s="1" t="s">
        <v>426</v>
      </c>
      <c r="M49" s="1" t="s">
        <v>1391</v>
      </c>
    </row>
    <row r="50" spans="1:13" ht="17.399999999999999" customHeight="1" x14ac:dyDescent="0.3">
      <c r="A50" s="1">
        <v>38.5</v>
      </c>
      <c r="B50" s="1" t="s">
        <v>276</v>
      </c>
      <c r="D50" s="1">
        <v>0</v>
      </c>
      <c r="G50" s="2" t="s">
        <v>1509</v>
      </c>
      <c r="I50" s="1" t="s">
        <v>38</v>
      </c>
      <c r="J50" s="1" t="s">
        <v>276</v>
      </c>
      <c r="K50" s="2" t="str">
        <f>G50</f>
        <v>The drug exposure domain captures records about the utilization of a Drug when ingested or otherwise
introduced into the body. A Drug is a biochemical substance formulated in such a way that when administered
to a Person it will exert a certain physiological effect. Drugs include prescription and over-the-counter
medicines, vaccines, and large-molecule biologic therapies. Radiological devices ingested or applied locally do
not count as Drugs.
Drug Exposure is inferred from clinical events associated with orders, prescriptions written, pharmacy
dispensings, procedural administrations, and other patient-reported information, for example:
• The “Prescription” section of an EHR captures prescriptions written by physicians or from electronic
ordering systems
• The “Medication list” section of an EHR for both non-prescription products and medications prescribed
by other providers
• Prescriptions filled at dispensing providers such as pharmacies, and then captured in reimbursement
claim systems
• Drugs administered as part of a Procedure, such as chemotherapy or vaccines.</v>
      </c>
    </row>
    <row r="51" spans="1:13" ht="17.399999999999999" customHeight="1" x14ac:dyDescent="0.3">
      <c r="A51" s="1">
        <v>39</v>
      </c>
      <c r="B51" s="1" t="s">
        <v>276</v>
      </c>
      <c r="C51" s="1" t="s">
        <v>1510</v>
      </c>
      <c r="D51" s="1">
        <v>1</v>
      </c>
      <c r="E51" s="1" t="s">
        <v>38</v>
      </c>
      <c r="F51" s="1" t="s">
        <v>1391</v>
      </c>
      <c r="G51" s="2" t="s">
        <v>1511</v>
      </c>
      <c r="H51" s="1" t="s">
        <v>1393</v>
      </c>
      <c r="I51" s="1" t="s">
        <v>38</v>
      </c>
      <c r="J51" s="1" t="s">
        <v>279</v>
      </c>
      <c r="K51" s="2" t="s">
        <v>1511</v>
      </c>
      <c r="L51" s="1" t="s">
        <v>38</v>
      </c>
      <c r="M51" s="1" t="s">
        <v>1391</v>
      </c>
    </row>
    <row r="52" spans="1:13" ht="17.399999999999999" customHeight="1" x14ac:dyDescent="0.3">
      <c r="A52" s="1">
        <v>40</v>
      </c>
      <c r="B52" s="1" t="s">
        <v>276</v>
      </c>
      <c r="C52" s="1" t="s">
        <v>1412</v>
      </c>
      <c r="D52" s="1">
        <v>2</v>
      </c>
      <c r="E52" s="1" t="s">
        <v>38</v>
      </c>
      <c r="F52" s="1" t="s">
        <v>1391</v>
      </c>
      <c r="G52" s="2" t="s">
        <v>1512</v>
      </c>
      <c r="H52" s="1" t="s">
        <v>1393</v>
      </c>
      <c r="I52" s="1" t="s">
        <v>38</v>
      </c>
      <c r="J52" s="1" t="s">
        <v>282</v>
      </c>
      <c r="K52" s="2" t="s">
        <v>1512</v>
      </c>
      <c r="L52" s="1" t="s">
        <v>38</v>
      </c>
      <c r="M52" s="1" t="s">
        <v>1391</v>
      </c>
    </row>
    <row r="53" spans="1:13" ht="17.399999999999999" customHeight="1" x14ac:dyDescent="0.3">
      <c r="A53" s="1">
        <v>41</v>
      </c>
      <c r="B53" s="1" t="s">
        <v>276</v>
      </c>
      <c r="C53" s="1" t="s">
        <v>1513</v>
      </c>
      <c r="D53" s="1">
        <v>3</v>
      </c>
      <c r="E53" s="1" t="s">
        <v>38</v>
      </c>
      <c r="F53" s="1" t="s">
        <v>1391</v>
      </c>
      <c r="G53" s="2" t="s">
        <v>1514</v>
      </c>
      <c r="H53" s="1" t="s">
        <v>1393</v>
      </c>
      <c r="I53" s="1" t="s">
        <v>38</v>
      </c>
      <c r="J53" s="1" t="s">
        <v>295</v>
      </c>
      <c r="K53" s="2" t="s">
        <v>1514</v>
      </c>
      <c r="L53" s="1" t="s">
        <v>38</v>
      </c>
      <c r="M53" s="1" t="s">
        <v>1391</v>
      </c>
    </row>
    <row r="54" spans="1:13" ht="17.399999999999999" customHeight="1" x14ac:dyDescent="0.3">
      <c r="A54" s="1">
        <v>42</v>
      </c>
      <c r="B54" s="1" t="s">
        <v>276</v>
      </c>
      <c r="C54" s="1" t="s">
        <v>1515</v>
      </c>
      <c r="D54" s="1">
        <v>4</v>
      </c>
      <c r="E54" s="1" t="s">
        <v>38</v>
      </c>
      <c r="F54" s="1" t="s">
        <v>1417</v>
      </c>
      <c r="G54" s="2" t="s">
        <v>1516</v>
      </c>
      <c r="H54" s="1" t="s">
        <v>1393</v>
      </c>
      <c r="I54" s="1" t="s">
        <v>38</v>
      </c>
      <c r="J54" s="1" t="s">
        <v>288</v>
      </c>
      <c r="K54" s="2" t="s">
        <v>1516</v>
      </c>
      <c r="L54" s="1" t="s">
        <v>38</v>
      </c>
      <c r="M54" s="1" t="s">
        <v>1417</v>
      </c>
    </row>
    <row r="55" spans="1:13" ht="17.399999999999999" customHeight="1" x14ac:dyDescent="0.3">
      <c r="A55" s="1">
        <v>43</v>
      </c>
      <c r="B55" s="1" t="s">
        <v>276</v>
      </c>
      <c r="C55" s="1" t="s">
        <v>1517</v>
      </c>
      <c r="D55" s="1">
        <v>5</v>
      </c>
      <c r="E55" s="1" t="s">
        <v>426</v>
      </c>
      <c r="F55" s="1" t="s">
        <v>1420</v>
      </c>
      <c r="G55" s="2" t="s">
        <v>1518</v>
      </c>
      <c r="H55" s="1" t="s">
        <v>1393</v>
      </c>
      <c r="I55" s="1" t="s">
        <v>38</v>
      </c>
      <c r="J55" s="1" t="s">
        <v>856</v>
      </c>
      <c r="K55" s="2" t="s">
        <v>1518</v>
      </c>
      <c r="L55" s="1" t="s">
        <v>426</v>
      </c>
      <c r="M55" s="1" t="s">
        <v>1420</v>
      </c>
    </row>
    <row r="56" spans="1:13" ht="17.399999999999999" customHeight="1" x14ac:dyDescent="0.3">
      <c r="A56" s="1">
        <v>44</v>
      </c>
      <c r="B56" s="1" t="s">
        <v>276</v>
      </c>
      <c r="C56" s="1" t="s">
        <v>1519</v>
      </c>
      <c r="D56" s="1">
        <v>6</v>
      </c>
      <c r="E56" s="1" t="s">
        <v>38</v>
      </c>
      <c r="F56" s="1" t="s">
        <v>1417</v>
      </c>
      <c r="G56" s="2" t="s">
        <v>1520</v>
      </c>
      <c r="H56" s="1" t="s">
        <v>1393</v>
      </c>
      <c r="I56" s="1" t="s">
        <v>38</v>
      </c>
      <c r="J56" s="1" t="s">
        <v>860</v>
      </c>
      <c r="K56" s="2" t="s">
        <v>1520</v>
      </c>
      <c r="L56" s="1" t="s">
        <v>38</v>
      </c>
      <c r="M56" s="1" t="s">
        <v>1417</v>
      </c>
    </row>
    <row r="57" spans="1:13" ht="17.399999999999999" customHeight="1" x14ac:dyDescent="0.3">
      <c r="A57" s="1">
        <v>45</v>
      </c>
      <c r="B57" s="1" t="s">
        <v>276</v>
      </c>
      <c r="C57" s="1" t="s">
        <v>1521</v>
      </c>
      <c r="D57" s="1">
        <v>7</v>
      </c>
      <c r="E57" s="1" t="s">
        <v>426</v>
      </c>
      <c r="F57" s="1" t="s">
        <v>1420</v>
      </c>
      <c r="G57" s="2" t="s">
        <v>1522</v>
      </c>
      <c r="H57" s="1" t="s">
        <v>1393</v>
      </c>
      <c r="I57" s="1" t="s">
        <v>38</v>
      </c>
      <c r="J57" s="1" t="s">
        <v>865</v>
      </c>
      <c r="K57" s="2" t="s">
        <v>1522</v>
      </c>
      <c r="L57" s="1" t="s">
        <v>426</v>
      </c>
      <c r="M57" s="1" t="s">
        <v>1420</v>
      </c>
    </row>
    <row r="58" spans="1:13" ht="17.399999999999999" customHeight="1" x14ac:dyDescent="0.3">
      <c r="A58" s="1">
        <v>46</v>
      </c>
      <c r="B58" s="1" t="s">
        <v>276</v>
      </c>
      <c r="C58" s="1" t="s">
        <v>1523</v>
      </c>
      <c r="D58" s="1">
        <v>8</v>
      </c>
      <c r="E58" s="1" t="s">
        <v>426</v>
      </c>
      <c r="F58" s="1" t="s">
        <v>1417</v>
      </c>
      <c r="G58" s="2" t="s">
        <v>1524</v>
      </c>
      <c r="H58" s="1" t="s">
        <v>1393</v>
      </c>
      <c r="I58" s="1" t="s">
        <v>38</v>
      </c>
      <c r="J58" s="1" t="s">
        <v>1525</v>
      </c>
      <c r="K58" s="2" t="s">
        <v>1524</v>
      </c>
      <c r="L58" s="1" t="s">
        <v>426</v>
      </c>
      <c r="M58" s="1" t="s">
        <v>1417</v>
      </c>
    </row>
    <row r="59" spans="1:13" ht="17.399999999999999" customHeight="1" x14ac:dyDescent="0.3">
      <c r="A59" s="1">
        <v>47</v>
      </c>
      <c r="B59" s="1" t="s">
        <v>276</v>
      </c>
      <c r="C59" s="1" t="s">
        <v>1526</v>
      </c>
      <c r="D59" s="1">
        <v>9</v>
      </c>
      <c r="E59" s="1" t="s">
        <v>38</v>
      </c>
      <c r="F59" s="1" t="s">
        <v>1391</v>
      </c>
      <c r="G59" s="2" t="s">
        <v>1527</v>
      </c>
      <c r="H59" s="1" t="s">
        <v>1393</v>
      </c>
      <c r="I59" s="1" t="s">
        <v>38</v>
      </c>
      <c r="J59" s="1" t="s">
        <v>300</v>
      </c>
      <c r="K59" s="2" t="s">
        <v>1527</v>
      </c>
      <c r="L59" s="1" t="s">
        <v>38</v>
      </c>
      <c r="M59" s="1" t="s">
        <v>1391</v>
      </c>
    </row>
    <row r="60" spans="1:13" ht="17.399999999999999" customHeight="1" x14ac:dyDescent="0.3">
      <c r="A60" s="1">
        <v>48</v>
      </c>
      <c r="B60" s="1" t="s">
        <v>276</v>
      </c>
      <c r="C60" s="1" t="s">
        <v>1429</v>
      </c>
      <c r="D60" s="1">
        <v>10</v>
      </c>
      <c r="E60" s="1" t="s">
        <v>426</v>
      </c>
      <c r="F60" s="1" t="s">
        <v>1430</v>
      </c>
      <c r="G60" s="2" t="s">
        <v>1528</v>
      </c>
      <c r="H60" s="1" t="s">
        <v>1393</v>
      </c>
      <c r="I60" s="1" t="s">
        <v>38</v>
      </c>
      <c r="J60" s="1" t="s">
        <v>1529</v>
      </c>
      <c r="K60" s="2" t="s">
        <v>1528</v>
      </c>
      <c r="L60" s="1" t="s">
        <v>426</v>
      </c>
      <c r="M60" s="1" t="s">
        <v>1430</v>
      </c>
    </row>
    <row r="61" spans="1:13" ht="17.399999999999999" customHeight="1" x14ac:dyDescent="0.3">
      <c r="A61" s="1">
        <v>49</v>
      </c>
      <c r="B61" s="1" t="s">
        <v>276</v>
      </c>
      <c r="C61" s="1" t="s">
        <v>1530</v>
      </c>
      <c r="D61" s="1">
        <v>11</v>
      </c>
      <c r="E61" s="1" t="s">
        <v>426</v>
      </c>
      <c r="F61" s="1" t="s">
        <v>1391</v>
      </c>
      <c r="G61" s="2" t="s">
        <v>1531</v>
      </c>
      <c r="H61" s="1" t="s">
        <v>1393</v>
      </c>
      <c r="I61" s="1" t="s">
        <v>38</v>
      </c>
      <c r="J61" s="1" t="s">
        <v>1047</v>
      </c>
      <c r="K61" s="2" t="s">
        <v>1531</v>
      </c>
      <c r="L61" s="1" t="s">
        <v>426</v>
      </c>
      <c r="M61" s="1" t="s">
        <v>1391</v>
      </c>
    </row>
    <row r="62" spans="1:13" ht="17.399999999999999" customHeight="1" x14ac:dyDescent="0.3">
      <c r="A62" s="1">
        <v>50</v>
      </c>
      <c r="B62" s="1" t="s">
        <v>276</v>
      </c>
      <c r="C62" s="1" t="s">
        <v>1494</v>
      </c>
      <c r="D62" s="1">
        <v>12</v>
      </c>
      <c r="E62" s="1" t="s">
        <v>426</v>
      </c>
      <c r="F62" s="1" t="s">
        <v>1532</v>
      </c>
      <c r="G62" s="2" t="s">
        <v>1533</v>
      </c>
      <c r="H62" s="1" t="s">
        <v>1393</v>
      </c>
      <c r="I62" s="1" t="s">
        <v>38</v>
      </c>
      <c r="J62" s="1" t="s">
        <v>308</v>
      </c>
      <c r="K62" s="2" t="s">
        <v>1533</v>
      </c>
      <c r="L62" s="1" t="s">
        <v>426</v>
      </c>
      <c r="M62" s="1" t="s">
        <v>1532</v>
      </c>
    </row>
    <row r="63" spans="1:13" ht="17.399999999999999" customHeight="1" x14ac:dyDescent="0.3">
      <c r="A63" s="1">
        <v>51</v>
      </c>
      <c r="B63" s="1" t="s">
        <v>276</v>
      </c>
      <c r="C63" s="1" t="s">
        <v>1534</v>
      </c>
      <c r="D63" s="1">
        <v>13</v>
      </c>
      <c r="E63" s="1" t="s">
        <v>426</v>
      </c>
      <c r="F63" s="1" t="s">
        <v>1391</v>
      </c>
      <c r="G63" s="2" t="s">
        <v>1535</v>
      </c>
      <c r="H63" s="1" t="s">
        <v>1393</v>
      </c>
      <c r="I63" s="1" t="s">
        <v>38</v>
      </c>
      <c r="J63" s="1" t="s">
        <v>305</v>
      </c>
      <c r="K63" s="2" t="s">
        <v>1535</v>
      </c>
      <c r="L63" s="1" t="s">
        <v>426</v>
      </c>
      <c r="M63" s="1" t="s">
        <v>1391</v>
      </c>
    </row>
    <row r="64" spans="1:13" ht="17.399999999999999" customHeight="1" x14ac:dyDescent="0.3">
      <c r="A64" s="1">
        <v>52</v>
      </c>
      <c r="B64" s="1" t="s">
        <v>276</v>
      </c>
      <c r="C64" s="1" t="s">
        <v>1536</v>
      </c>
      <c r="D64" s="1">
        <v>14</v>
      </c>
      <c r="E64" s="1" t="s">
        <v>426</v>
      </c>
      <c r="F64" s="1" t="s">
        <v>1537</v>
      </c>
      <c r="G64" s="2" t="s">
        <v>1538</v>
      </c>
      <c r="H64" s="1" t="s">
        <v>1393</v>
      </c>
      <c r="I64" s="1" t="s">
        <v>38</v>
      </c>
      <c r="J64" s="1" t="s">
        <v>1539</v>
      </c>
      <c r="K64" s="2" t="s">
        <v>1538</v>
      </c>
      <c r="L64" s="1" t="s">
        <v>426</v>
      </c>
      <c r="M64" s="1" t="s">
        <v>1537</v>
      </c>
    </row>
    <row r="65" spans="1:13" ht="17.399999999999999" customHeight="1" x14ac:dyDescent="0.3">
      <c r="A65" s="1">
        <v>53</v>
      </c>
      <c r="B65" s="1" t="s">
        <v>276</v>
      </c>
      <c r="C65" s="1" t="s">
        <v>1540</v>
      </c>
      <c r="D65" s="1">
        <v>15</v>
      </c>
      <c r="E65" s="1" t="s">
        <v>426</v>
      </c>
      <c r="F65" s="1" t="s">
        <v>1391</v>
      </c>
      <c r="G65" s="2" t="s">
        <v>1541</v>
      </c>
      <c r="H65" s="1" t="s">
        <v>1393</v>
      </c>
      <c r="I65" s="1" t="s">
        <v>38</v>
      </c>
      <c r="J65" s="1" t="s">
        <v>320</v>
      </c>
      <c r="K65" s="2" t="s">
        <v>1541</v>
      </c>
      <c r="L65" s="1" t="s">
        <v>426</v>
      </c>
      <c r="M65" s="1" t="s">
        <v>1391</v>
      </c>
    </row>
    <row r="66" spans="1:13" ht="17.399999999999999" customHeight="1" x14ac:dyDescent="0.3">
      <c r="A66" s="1">
        <v>54</v>
      </c>
      <c r="B66" s="1" t="s">
        <v>276</v>
      </c>
      <c r="C66" s="1" t="s">
        <v>1542</v>
      </c>
      <c r="D66" s="1">
        <v>16</v>
      </c>
      <c r="E66" s="1" t="s">
        <v>426</v>
      </c>
      <c r="F66" s="1" t="s">
        <v>1404</v>
      </c>
      <c r="G66" s="2" t="s">
        <v>1543</v>
      </c>
      <c r="H66" s="1" t="s">
        <v>1393</v>
      </c>
      <c r="I66" s="1" t="s">
        <v>38</v>
      </c>
      <c r="J66" s="1" t="s">
        <v>1544</v>
      </c>
      <c r="K66" s="2" t="s">
        <v>1543</v>
      </c>
      <c r="L66" s="1" t="s">
        <v>426</v>
      </c>
      <c r="M66" s="1" t="s">
        <v>1404</v>
      </c>
    </row>
    <row r="67" spans="1:13" ht="17.399999999999999" customHeight="1" x14ac:dyDescent="0.3">
      <c r="A67" s="1">
        <v>55</v>
      </c>
      <c r="B67" s="1" t="s">
        <v>276</v>
      </c>
      <c r="C67" s="1" t="s">
        <v>1433</v>
      </c>
      <c r="D67" s="1">
        <v>17</v>
      </c>
      <c r="E67" s="1" t="s">
        <v>426</v>
      </c>
      <c r="F67" s="1" t="s">
        <v>1391</v>
      </c>
      <c r="G67" s="2" t="s">
        <v>1545</v>
      </c>
      <c r="H67" s="1" t="s">
        <v>1393</v>
      </c>
      <c r="I67" s="1" t="s">
        <v>38</v>
      </c>
      <c r="J67" s="1" t="s">
        <v>614</v>
      </c>
      <c r="K67" s="2" t="s">
        <v>1545</v>
      </c>
      <c r="L67" s="1" t="s">
        <v>426</v>
      </c>
      <c r="M67" s="1" t="s">
        <v>1391</v>
      </c>
    </row>
    <row r="68" spans="1:13" ht="17.399999999999999" customHeight="1" x14ac:dyDescent="0.3">
      <c r="A68" s="1">
        <v>56</v>
      </c>
      <c r="B68" s="1" t="s">
        <v>276</v>
      </c>
      <c r="C68" s="1" t="s">
        <v>1435</v>
      </c>
      <c r="D68" s="1">
        <v>18</v>
      </c>
      <c r="E68" s="1" t="s">
        <v>426</v>
      </c>
      <c r="F68" s="1" t="s">
        <v>1391</v>
      </c>
      <c r="G68" s="2" t="s">
        <v>1546</v>
      </c>
      <c r="H68" s="1" t="s">
        <v>1393</v>
      </c>
      <c r="I68" s="1" t="s">
        <v>38</v>
      </c>
      <c r="J68" s="1" t="s">
        <v>606</v>
      </c>
      <c r="K68" s="2" t="s">
        <v>1546</v>
      </c>
      <c r="L68" s="1" t="s">
        <v>426</v>
      </c>
      <c r="M68" s="1" t="s">
        <v>1391</v>
      </c>
    </row>
    <row r="69" spans="1:13" ht="17.399999999999999" customHeight="1" x14ac:dyDescent="0.3">
      <c r="A69" s="1">
        <v>57</v>
      </c>
      <c r="B69" s="1" t="s">
        <v>276</v>
      </c>
      <c r="C69" s="1" t="s">
        <v>1437</v>
      </c>
      <c r="D69" s="1">
        <v>19</v>
      </c>
      <c r="E69" s="1" t="s">
        <v>426</v>
      </c>
      <c r="F69" s="1" t="s">
        <v>1391</v>
      </c>
      <c r="G69" s="2" t="s">
        <v>1547</v>
      </c>
      <c r="H69" s="1" t="s">
        <v>1393</v>
      </c>
      <c r="I69" s="1" t="s">
        <v>38</v>
      </c>
      <c r="J69" s="1" t="s">
        <v>1548</v>
      </c>
      <c r="K69" s="2" t="s">
        <v>1547</v>
      </c>
      <c r="L69" s="1" t="s">
        <v>426</v>
      </c>
      <c r="M69" s="1" t="s">
        <v>1391</v>
      </c>
    </row>
    <row r="70" spans="1:13" ht="17.399999999999999" customHeight="1" x14ac:dyDescent="0.3">
      <c r="A70" s="1">
        <v>58</v>
      </c>
      <c r="B70" s="1" t="s">
        <v>276</v>
      </c>
      <c r="C70" s="1" t="s">
        <v>1549</v>
      </c>
      <c r="D70" s="1">
        <v>20</v>
      </c>
      <c r="E70" s="1" t="s">
        <v>426</v>
      </c>
      <c r="F70" s="1" t="s">
        <v>1404</v>
      </c>
      <c r="G70" s="2" t="s">
        <v>1550</v>
      </c>
      <c r="H70" s="1" t="s">
        <v>1393</v>
      </c>
      <c r="I70" s="1" t="s">
        <v>38</v>
      </c>
      <c r="J70" s="1" t="s">
        <v>323</v>
      </c>
      <c r="K70" s="2" t="s">
        <v>1550</v>
      </c>
      <c r="L70" s="1" t="s">
        <v>426</v>
      </c>
      <c r="M70" s="1" t="s">
        <v>1404</v>
      </c>
    </row>
    <row r="71" spans="1:13" ht="17.399999999999999" customHeight="1" x14ac:dyDescent="0.3">
      <c r="A71" s="1">
        <v>59</v>
      </c>
      <c r="B71" s="1" t="s">
        <v>276</v>
      </c>
      <c r="C71" s="1" t="s">
        <v>1551</v>
      </c>
      <c r="D71" s="1">
        <v>21</v>
      </c>
      <c r="E71" s="1" t="s">
        <v>426</v>
      </c>
      <c r="F71" s="1" t="s">
        <v>1391</v>
      </c>
      <c r="G71" s="2" t="s">
        <v>1552</v>
      </c>
      <c r="H71" s="1" t="s">
        <v>1393</v>
      </c>
      <c r="I71" s="1" t="s">
        <v>38</v>
      </c>
      <c r="J71" s="1" t="s">
        <v>1553</v>
      </c>
      <c r="K71" s="2" t="s">
        <v>1552</v>
      </c>
      <c r="L71" s="1" t="s">
        <v>426</v>
      </c>
      <c r="M71" s="1" t="s">
        <v>1391</v>
      </c>
    </row>
    <row r="72" spans="1:13" ht="17.399999999999999" customHeight="1" x14ac:dyDescent="0.3">
      <c r="A72" s="1">
        <v>60</v>
      </c>
      <c r="B72" s="1" t="s">
        <v>276</v>
      </c>
      <c r="C72" s="1" t="s">
        <v>1554</v>
      </c>
      <c r="D72" s="1">
        <v>22</v>
      </c>
      <c r="E72" s="1" t="s">
        <v>426</v>
      </c>
      <c r="F72" s="1" t="s">
        <v>1404</v>
      </c>
      <c r="G72" s="2" t="s">
        <v>1555</v>
      </c>
      <c r="H72" s="1" t="s">
        <v>1393</v>
      </c>
      <c r="I72" s="1" t="s">
        <v>38</v>
      </c>
      <c r="J72" s="1" t="s">
        <v>328</v>
      </c>
      <c r="K72" s="2" t="s">
        <v>1555</v>
      </c>
      <c r="L72" s="1" t="s">
        <v>426</v>
      </c>
      <c r="M72" s="1" t="s">
        <v>1404</v>
      </c>
    </row>
    <row r="73" spans="1:13" ht="17.399999999999999" customHeight="1" x14ac:dyDescent="0.3">
      <c r="A73" s="1">
        <v>61</v>
      </c>
      <c r="B73" s="1" t="s">
        <v>276</v>
      </c>
      <c r="C73" s="1" t="s">
        <v>1556</v>
      </c>
      <c r="D73" s="1">
        <v>23</v>
      </c>
      <c r="E73" s="1" t="s">
        <v>426</v>
      </c>
      <c r="F73" s="1" t="s">
        <v>1404</v>
      </c>
      <c r="G73" s="2" t="s">
        <v>1557</v>
      </c>
      <c r="H73" s="1" t="s">
        <v>1393</v>
      </c>
      <c r="I73" s="1" t="s">
        <v>38</v>
      </c>
      <c r="J73" s="1" t="s">
        <v>326</v>
      </c>
      <c r="K73" s="2" t="s">
        <v>1557</v>
      </c>
      <c r="L73" s="1" t="s">
        <v>426</v>
      </c>
      <c r="M73" s="1" t="s">
        <v>1404</v>
      </c>
    </row>
    <row r="74" spans="1:13" ht="17.399999999999999" customHeight="1" x14ac:dyDescent="0.3">
      <c r="A74" s="1">
        <v>296.5</v>
      </c>
      <c r="B74" s="1" t="s">
        <v>800</v>
      </c>
      <c r="D74" s="1">
        <v>0</v>
      </c>
      <c r="G74" s="2" t="s">
        <v>1558</v>
      </c>
      <c r="I74" s="1" t="s">
        <v>38</v>
      </c>
      <c r="J74" s="1" t="s">
        <v>800</v>
      </c>
      <c r="K74" s="2" t="str">
        <f>G74</f>
        <v>The LOCATION table represents a generic way to capture physical location or address information of Persons</v>
      </c>
    </row>
    <row r="75" spans="1:13" ht="17.399999999999999" customHeight="1" x14ac:dyDescent="0.3">
      <c r="A75" s="1">
        <v>297</v>
      </c>
      <c r="B75" s="1" t="s">
        <v>800</v>
      </c>
      <c r="C75" s="1" t="s">
        <v>1400</v>
      </c>
      <c r="D75" s="1">
        <v>1</v>
      </c>
      <c r="E75" s="1" t="s">
        <v>38</v>
      </c>
      <c r="F75" s="1" t="s">
        <v>1391</v>
      </c>
      <c r="G75" s="2" t="s">
        <v>1559</v>
      </c>
      <c r="H75" s="1" t="s">
        <v>1393</v>
      </c>
      <c r="I75" s="1" t="s">
        <v>38</v>
      </c>
      <c r="J75" s="1" t="s">
        <v>804</v>
      </c>
      <c r="K75" s="2" t="s">
        <v>1560</v>
      </c>
      <c r="L75" s="1" t="s">
        <v>38</v>
      </c>
      <c r="M75" s="1" t="s">
        <v>1391</v>
      </c>
    </row>
    <row r="76" spans="1:13" ht="17.399999999999999" customHeight="1" x14ac:dyDescent="0.3">
      <c r="A76" s="1">
        <v>298</v>
      </c>
      <c r="B76" s="1" t="s">
        <v>800</v>
      </c>
      <c r="C76" s="1" t="s">
        <v>1561</v>
      </c>
      <c r="D76" s="1">
        <v>2</v>
      </c>
      <c r="E76" s="1" t="s">
        <v>426</v>
      </c>
      <c r="F76" s="1" t="s">
        <v>1404</v>
      </c>
      <c r="G76" s="2" t="s">
        <v>1562</v>
      </c>
      <c r="H76" s="1" t="s">
        <v>1393</v>
      </c>
      <c r="I76" s="1" t="s">
        <v>38</v>
      </c>
      <c r="J76" s="1" t="s">
        <v>1563</v>
      </c>
      <c r="K76" s="2" t="s">
        <v>1562</v>
      </c>
      <c r="L76" s="1" t="s">
        <v>426</v>
      </c>
      <c r="M76" s="1" t="s">
        <v>1404</v>
      </c>
    </row>
    <row r="77" spans="1:13" ht="17.399999999999999" customHeight="1" x14ac:dyDescent="0.3">
      <c r="A77" s="1">
        <v>299</v>
      </c>
      <c r="B77" s="1" t="s">
        <v>800</v>
      </c>
      <c r="C77" s="1" t="s">
        <v>1564</v>
      </c>
      <c r="D77" s="1">
        <v>3</v>
      </c>
      <c r="E77" s="1" t="s">
        <v>426</v>
      </c>
      <c r="F77" s="1" t="s">
        <v>1404</v>
      </c>
      <c r="G77" s="2" t="s">
        <v>1565</v>
      </c>
      <c r="H77" s="1" t="s">
        <v>1393</v>
      </c>
      <c r="I77" s="1" t="s">
        <v>38</v>
      </c>
      <c r="J77" s="1" t="s">
        <v>1566</v>
      </c>
      <c r="K77" s="2" t="s">
        <v>1565</v>
      </c>
      <c r="L77" s="1" t="s">
        <v>426</v>
      </c>
      <c r="M77" s="1" t="s">
        <v>1404</v>
      </c>
    </row>
    <row r="78" spans="1:13" ht="17.399999999999999" customHeight="1" x14ac:dyDescent="0.3">
      <c r="A78" s="1">
        <v>300</v>
      </c>
      <c r="B78" s="1" t="s">
        <v>800</v>
      </c>
      <c r="C78" s="1" t="s">
        <v>1567</v>
      </c>
      <c r="D78" s="1">
        <v>4</v>
      </c>
      <c r="E78" s="1" t="s">
        <v>426</v>
      </c>
      <c r="F78" s="1" t="s">
        <v>1404</v>
      </c>
      <c r="G78" s="2" t="s">
        <v>1568</v>
      </c>
      <c r="H78" s="1" t="s">
        <v>1393</v>
      </c>
      <c r="I78" s="1" t="s">
        <v>38</v>
      </c>
      <c r="J78" s="1" t="s">
        <v>821</v>
      </c>
      <c r="K78" s="2" t="s">
        <v>1568</v>
      </c>
      <c r="L78" s="1" t="s">
        <v>426</v>
      </c>
      <c r="M78" s="1" t="s">
        <v>1404</v>
      </c>
    </row>
    <row r="79" spans="1:13" ht="17.399999999999999" customHeight="1" x14ac:dyDescent="0.3">
      <c r="A79" s="1">
        <v>301</v>
      </c>
      <c r="B79" s="1" t="s">
        <v>800</v>
      </c>
      <c r="C79" s="1" t="s">
        <v>1569</v>
      </c>
      <c r="D79" s="1">
        <v>5</v>
      </c>
      <c r="E79" s="1" t="s">
        <v>426</v>
      </c>
      <c r="F79" s="1" t="s">
        <v>1570</v>
      </c>
      <c r="G79" s="2" t="s">
        <v>1571</v>
      </c>
      <c r="H79" s="1" t="s">
        <v>1393</v>
      </c>
      <c r="I79" s="1" t="s">
        <v>38</v>
      </c>
      <c r="J79" s="1" t="s">
        <v>825</v>
      </c>
      <c r="K79" s="2" t="s">
        <v>1571</v>
      </c>
      <c r="L79" s="1" t="s">
        <v>426</v>
      </c>
      <c r="M79" s="1" t="s">
        <v>1570</v>
      </c>
    </row>
    <row r="80" spans="1:13" ht="17.399999999999999" customHeight="1" x14ac:dyDescent="0.3">
      <c r="A80" s="1">
        <v>302</v>
      </c>
      <c r="B80" s="1" t="s">
        <v>800</v>
      </c>
      <c r="C80" s="1" t="s">
        <v>1572</v>
      </c>
      <c r="D80" s="1">
        <v>6</v>
      </c>
      <c r="E80" s="1" t="s">
        <v>426</v>
      </c>
      <c r="F80" s="1" t="s">
        <v>1573</v>
      </c>
      <c r="G80" s="2" t="s">
        <v>1574</v>
      </c>
      <c r="H80" s="1" t="s">
        <v>1393</v>
      </c>
      <c r="I80" s="1" t="s">
        <v>38</v>
      </c>
      <c r="J80" s="1" t="s">
        <v>359</v>
      </c>
      <c r="K80" s="2" t="s">
        <v>1574</v>
      </c>
      <c r="L80" s="1" t="s">
        <v>426</v>
      </c>
      <c r="M80" s="1" t="s">
        <v>1573</v>
      </c>
    </row>
    <row r="81" spans="1:13" ht="17.399999999999999" customHeight="1" x14ac:dyDescent="0.3">
      <c r="A81" s="1">
        <v>303</v>
      </c>
      <c r="B81" s="1" t="s">
        <v>800</v>
      </c>
      <c r="C81" s="1" t="s">
        <v>1575</v>
      </c>
      <c r="D81" s="1">
        <v>7</v>
      </c>
      <c r="E81" s="1" t="s">
        <v>426</v>
      </c>
      <c r="F81" s="1" t="s">
        <v>1430</v>
      </c>
      <c r="G81" s="2" t="s">
        <v>1576</v>
      </c>
      <c r="H81" s="1" t="s">
        <v>1393</v>
      </c>
      <c r="I81" s="1" t="s">
        <v>38</v>
      </c>
      <c r="J81" s="1" t="s">
        <v>1577</v>
      </c>
      <c r="K81" s="2" t="s">
        <v>1576</v>
      </c>
      <c r="L81" s="1" t="s">
        <v>426</v>
      </c>
      <c r="M81" s="1" t="s">
        <v>1430</v>
      </c>
    </row>
    <row r="82" spans="1:13" ht="17.399999999999999" customHeight="1" x14ac:dyDescent="0.3">
      <c r="A82" s="1">
        <v>304</v>
      </c>
      <c r="B82" s="1" t="s">
        <v>800</v>
      </c>
      <c r="C82" s="1" t="s">
        <v>1578</v>
      </c>
      <c r="D82" s="1">
        <v>8</v>
      </c>
      <c r="E82" s="1" t="s">
        <v>426</v>
      </c>
      <c r="F82" s="1" t="s">
        <v>1404</v>
      </c>
      <c r="G82" s="2" t="s">
        <v>1579</v>
      </c>
      <c r="H82" s="1" t="s">
        <v>1393</v>
      </c>
      <c r="I82" s="1" t="s">
        <v>38</v>
      </c>
      <c r="J82" s="1" t="s">
        <v>1580</v>
      </c>
      <c r="K82" s="2" t="s">
        <v>1579</v>
      </c>
      <c r="L82" s="1" t="s">
        <v>426</v>
      </c>
      <c r="M82" s="1" t="s">
        <v>1404</v>
      </c>
    </row>
    <row r="83" spans="1:13" ht="17.399999999999999" customHeight="1" x14ac:dyDescent="0.3">
      <c r="A83" s="1">
        <v>66.5</v>
      </c>
      <c r="B83" s="1" t="s">
        <v>680</v>
      </c>
      <c r="D83" s="1">
        <v>0</v>
      </c>
      <c r="G83" s="2" t="s">
        <v>1581</v>
      </c>
      <c r="I83" s="1" t="s">
        <v>38</v>
      </c>
      <c r="J83" s="1" t="s">
        <v>680</v>
      </c>
      <c r="K83" s="2" t="str">
        <f>G83</f>
        <v>The MEASUREMENT table contains records of Measurement, i.e. structured values (numerical or categorical)
obtained through systematic and standardized examination or testing of a Person or Person’s sample. The
MEASUREMENT table contains both orders and results of such Measurements as laboratory tests, vital
signs, quantitative findings from pathology reports, etc.</v>
      </c>
    </row>
    <row r="84" spans="1:13" ht="17.399999999999999" customHeight="1" x14ac:dyDescent="0.3">
      <c r="A84" s="1">
        <v>67</v>
      </c>
      <c r="B84" s="1" t="s">
        <v>680</v>
      </c>
      <c r="C84" s="1" t="s">
        <v>1582</v>
      </c>
      <c r="D84" s="1">
        <v>1</v>
      </c>
      <c r="E84" s="1" t="s">
        <v>38</v>
      </c>
      <c r="F84" s="1" t="s">
        <v>1391</v>
      </c>
      <c r="G84" s="2" t="s">
        <v>1583</v>
      </c>
      <c r="H84" s="1" t="s">
        <v>1393</v>
      </c>
      <c r="I84" s="1" t="s">
        <v>38</v>
      </c>
      <c r="J84" s="1" t="s">
        <v>683</v>
      </c>
      <c r="K84" s="2" t="s">
        <v>1583</v>
      </c>
      <c r="L84" s="1" t="s">
        <v>38</v>
      </c>
      <c r="M84" s="1" t="s">
        <v>1391</v>
      </c>
    </row>
    <row r="85" spans="1:13" ht="17.399999999999999" customHeight="1" x14ac:dyDescent="0.3">
      <c r="A85" s="1">
        <v>68</v>
      </c>
      <c r="B85" s="1" t="s">
        <v>680</v>
      </c>
      <c r="C85" s="1" t="s">
        <v>1412</v>
      </c>
      <c r="D85" s="1">
        <v>2</v>
      </c>
      <c r="E85" s="1" t="s">
        <v>38</v>
      </c>
      <c r="F85" s="1" t="s">
        <v>1391</v>
      </c>
      <c r="G85" s="2" t="s">
        <v>1584</v>
      </c>
      <c r="H85" s="1" t="s">
        <v>1393</v>
      </c>
      <c r="I85" s="1" t="s">
        <v>38</v>
      </c>
      <c r="J85" s="1" t="s">
        <v>685</v>
      </c>
      <c r="K85" s="2" t="s">
        <v>1584</v>
      </c>
      <c r="L85" s="1" t="s">
        <v>38</v>
      </c>
      <c r="M85" s="1" t="s">
        <v>1391</v>
      </c>
    </row>
    <row r="86" spans="1:13" ht="17.399999999999999" customHeight="1" x14ac:dyDescent="0.3">
      <c r="A86" s="1">
        <v>69</v>
      </c>
      <c r="B86" s="1" t="s">
        <v>680</v>
      </c>
      <c r="C86" s="1" t="s">
        <v>1585</v>
      </c>
      <c r="D86" s="1">
        <v>3</v>
      </c>
      <c r="E86" s="1" t="s">
        <v>38</v>
      </c>
      <c r="F86" s="1" t="s">
        <v>1391</v>
      </c>
      <c r="G86" s="2" t="s">
        <v>1586</v>
      </c>
      <c r="H86" s="1" t="s">
        <v>1393</v>
      </c>
      <c r="I86" s="1" t="s">
        <v>38</v>
      </c>
      <c r="J86" s="1" t="s">
        <v>702</v>
      </c>
      <c r="K86" s="2" t="s">
        <v>1586</v>
      </c>
      <c r="L86" s="1" t="s">
        <v>38</v>
      </c>
      <c r="M86" s="1" t="s">
        <v>1391</v>
      </c>
    </row>
    <row r="87" spans="1:13" ht="17.399999999999999" customHeight="1" x14ac:dyDescent="0.3">
      <c r="A87" s="1">
        <v>70</v>
      </c>
      <c r="B87" s="1" t="s">
        <v>680</v>
      </c>
      <c r="C87" s="1" t="s">
        <v>1587</v>
      </c>
      <c r="D87" s="1">
        <v>4</v>
      </c>
      <c r="E87" s="1" t="s">
        <v>38</v>
      </c>
      <c r="F87" s="1" t="s">
        <v>1417</v>
      </c>
      <c r="G87" s="2" t="s">
        <v>1588</v>
      </c>
      <c r="H87" s="1" t="s">
        <v>1393</v>
      </c>
      <c r="I87" s="1" t="s">
        <v>38</v>
      </c>
      <c r="J87" s="1" t="s">
        <v>740</v>
      </c>
      <c r="K87" s="2" t="s">
        <v>1588</v>
      </c>
      <c r="L87" s="1" t="s">
        <v>38</v>
      </c>
      <c r="M87" s="1" t="s">
        <v>1417</v>
      </c>
    </row>
    <row r="88" spans="1:13" ht="17.399999999999999" customHeight="1" x14ac:dyDescent="0.3">
      <c r="A88" s="1">
        <v>71</v>
      </c>
      <c r="B88" s="1" t="s">
        <v>680</v>
      </c>
      <c r="C88" s="1" t="s">
        <v>1589</v>
      </c>
      <c r="D88" s="1">
        <v>5</v>
      </c>
      <c r="E88" s="1" t="s">
        <v>426</v>
      </c>
      <c r="F88" s="1" t="s">
        <v>1420</v>
      </c>
      <c r="G88" s="2" t="s">
        <v>1590</v>
      </c>
      <c r="H88" s="1" t="s">
        <v>1393</v>
      </c>
      <c r="I88" s="1" t="s">
        <v>38</v>
      </c>
      <c r="J88" s="1" t="s">
        <v>1591</v>
      </c>
      <c r="K88" s="2" t="s">
        <v>1590</v>
      </c>
      <c r="L88" s="1" t="s">
        <v>426</v>
      </c>
      <c r="M88" s="1" t="s">
        <v>1420</v>
      </c>
    </row>
    <row r="89" spans="1:13" ht="17.399999999999999" customHeight="1" x14ac:dyDescent="0.3">
      <c r="A89" s="1">
        <v>72</v>
      </c>
      <c r="B89" s="1" t="s">
        <v>680</v>
      </c>
      <c r="C89" s="1" t="s">
        <v>1592</v>
      </c>
      <c r="D89" s="1">
        <v>6</v>
      </c>
      <c r="E89" s="1" t="s">
        <v>426</v>
      </c>
      <c r="F89" s="1" t="s">
        <v>1593</v>
      </c>
      <c r="G89" s="2" t="s">
        <v>1594</v>
      </c>
      <c r="H89" s="1" t="s">
        <v>1393</v>
      </c>
      <c r="I89" s="1" t="s">
        <v>38</v>
      </c>
      <c r="J89" s="1" t="s">
        <v>744</v>
      </c>
      <c r="K89" s="2" t="s">
        <v>1594</v>
      </c>
      <c r="L89" s="1" t="s">
        <v>426</v>
      </c>
      <c r="M89" s="1" t="s">
        <v>1593</v>
      </c>
    </row>
    <row r="90" spans="1:13" ht="17.399999999999999" customHeight="1" x14ac:dyDescent="0.3">
      <c r="A90" s="1">
        <v>73</v>
      </c>
      <c r="B90" s="1" t="s">
        <v>680</v>
      </c>
      <c r="C90" s="1" t="s">
        <v>1595</v>
      </c>
      <c r="D90" s="1">
        <v>7</v>
      </c>
      <c r="E90" s="1" t="s">
        <v>38</v>
      </c>
      <c r="F90" s="1" t="s">
        <v>1391</v>
      </c>
      <c r="G90" s="2" t="s">
        <v>1596</v>
      </c>
      <c r="H90" s="1" t="s">
        <v>1393</v>
      </c>
      <c r="I90" s="1" t="s">
        <v>38</v>
      </c>
      <c r="J90" s="1" t="s">
        <v>1348</v>
      </c>
      <c r="K90" s="2" t="s">
        <v>1596</v>
      </c>
      <c r="L90" s="1" t="s">
        <v>38</v>
      </c>
      <c r="M90" s="1" t="s">
        <v>1391</v>
      </c>
    </row>
    <row r="91" spans="1:13" ht="17.399999999999999" customHeight="1" x14ac:dyDescent="0.3">
      <c r="A91" s="1">
        <v>74</v>
      </c>
      <c r="B91" s="1" t="s">
        <v>680</v>
      </c>
      <c r="C91" s="1" t="s">
        <v>1597</v>
      </c>
      <c r="D91" s="1">
        <v>8</v>
      </c>
      <c r="E91" s="1" t="s">
        <v>426</v>
      </c>
      <c r="F91" s="1" t="s">
        <v>1391</v>
      </c>
      <c r="G91" s="2" t="s">
        <v>1598</v>
      </c>
      <c r="H91" s="1" t="s">
        <v>1393</v>
      </c>
      <c r="I91" s="1" t="s">
        <v>38</v>
      </c>
      <c r="J91" s="1" t="s">
        <v>759</v>
      </c>
      <c r="K91" s="2" t="s">
        <v>1598</v>
      </c>
      <c r="L91" s="1" t="s">
        <v>426</v>
      </c>
      <c r="M91" s="1" t="s">
        <v>1391</v>
      </c>
    </row>
    <row r="92" spans="1:13" ht="17.399999999999999" customHeight="1" x14ac:dyDescent="0.3">
      <c r="A92" s="1">
        <v>75</v>
      </c>
      <c r="B92" s="1" t="s">
        <v>680</v>
      </c>
      <c r="C92" s="1" t="s">
        <v>1599</v>
      </c>
      <c r="D92" s="1">
        <v>9</v>
      </c>
      <c r="E92" s="1" t="s">
        <v>426</v>
      </c>
      <c r="F92" s="1" t="s">
        <v>1532</v>
      </c>
      <c r="G92" s="2" t="s">
        <v>1600</v>
      </c>
      <c r="H92" s="1" t="s">
        <v>1393</v>
      </c>
      <c r="I92" s="1" t="s">
        <v>38</v>
      </c>
      <c r="J92" s="1" t="s">
        <v>754</v>
      </c>
      <c r="K92" s="2" t="s">
        <v>1600</v>
      </c>
      <c r="L92" s="1" t="s">
        <v>426</v>
      </c>
      <c r="M92" s="1" t="s">
        <v>1532</v>
      </c>
    </row>
    <row r="93" spans="1:13" ht="17.399999999999999" customHeight="1" x14ac:dyDescent="0.3">
      <c r="A93" s="1">
        <v>76</v>
      </c>
      <c r="B93" s="1" t="s">
        <v>680</v>
      </c>
      <c r="C93" s="1" t="s">
        <v>1601</v>
      </c>
      <c r="D93" s="1">
        <v>10</v>
      </c>
      <c r="E93" s="1" t="s">
        <v>426</v>
      </c>
      <c r="F93" s="1" t="s">
        <v>1391</v>
      </c>
      <c r="G93" s="2" t="s">
        <v>1602</v>
      </c>
      <c r="H93" s="1" t="s">
        <v>1393</v>
      </c>
      <c r="I93" s="1" t="s">
        <v>38</v>
      </c>
      <c r="J93" s="1" t="s">
        <v>750</v>
      </c>
      <c r="K93" s="2" t="s">
        <v>1602</v>
      </c>
      <c r="L93" s="1" t="s">
        <v>426</v>
      </c>
      <c r="M93" s="1" t="s">
        <v>1391</v>
      </c>
    </row>
    <row r="94" spans="1:13" ht="17.399999999999999" customHeight="1" x14ac:dyDescent="0.3">
      <c r="A94" s="1">
        <v>77</v>
      </c>
      <c r="B94" s="1" t="s">
        <v>680</v>
      </c>
      <c r="C94" s="1" t="s">
        <v>1603</v>
      </c>
      <c r="D94" s="1">
        <v>11</v>
      </c>
      <c r="E94" s="1" t="s">
        <v>426</v>
      </c>
      <c r="F94" s="1" t="s">
        <v>1391</v>
      </c>
      <c r="G94" s="2" t="s">
        <v>1604</v>
      </c>
      <c r="H94" s="1" t="s">
        <v>1393</v>
      </c>
      <c r="I94" s="1" t="s">
        <v>38</v>
      </c>
      <c r="J94" s="1" t="s">
        <v>763</v>
      </c>
      <c r="K94" s="2" t="s">
        <v>1604</v>
      </c>
      <c r="L94" s="1" t="s">
        <v>426</v>
      </c>
      <c r="M94" s="1" t="s">
        <v>1391</v>
      </c>
    </row>
    <row r="95" spans="1:13" ht="17.399999999999999" customHeight="1" x14ac:dyDescent="0.3">
      <c r="A95" s="1">
        <v>78</v>
      </c>
      <c r="B95" s="1" t="s">
        <v>680</v>
      </c>
      <c r="C95" s="1" t="s">
        <v>1605</v>
      </c>
      <c r="D95" s="1">
        <v>12</v>
      </c>
      <c r="E95" s="1" t="s">
        <v>426</v>
      </c>
      <c r="F95" s="1" t="s">
        <v>1532</v>
      </c>
      <c r="G95" s="2" t="s">
        <v>1606</v>
      </c>
      <c r="H95" s="1" t="s">
        <v>1393</v>
      </c>
      <c r="I95" s="1" t="s">
        <v>38</v>
      </c>
      <c r="J95" s="1" t="s">
        <v>766</v>
      </c>
      <c r="K95" s="2" t="s">
        <v>1606</v>
      </c>
      <c r="L95" s="1" t="s">
        <v>426</v>
      </c>
      <c r="M95" s="1" t="s">
        <v>1532</v>
      </c>
    </row>
    <row r="96" spans="1:13" ht="17.399999999999999" customHeight="1" x14ac:dyDescent="0.3">
      <c r="A96" s="1">
        <v>79</v>
      </c>
      <c r="B96" s="1" t="s">
        <v>680</v>
      </c>
      <c r="C96" s="1" t="s">
        <v>1607</v>
      </c>
      <c r="D96" s="1">
        <v>13</v>
      </c>
      <c r="E96" s="1" t="s">
        <v>426</v>
      </c>
      <c r="F96" s="1" t="s">
        <v>1532</v>
      </c>
      <c r="G96" s="2" t="s">
        <v>1608</v>
      </c>
      <c r="H96" s="1" t="s">
        <v>1393</v>
      </c>
      <c r="I96" s="1" t="s">
        <v>38</v>
      </c>
      <c r="J96" s="1" t="s">
        <v>774</v>
      </c>
      <c r="K96" s="2" t="s">
        <v>1608</v>
      </c>
      <c r="L96" s="1" t="s">
        <v>426</v>
      </c>
      <c r="M96" s="1" t="s">
        <v>1532</v>
      </c>
    </row>
    <row r="97" spans="1:13" ht="17.399999999999999" customHeight="1" x14ac:dyDescent="0.3">
      <c r="A97" s="1">
        <v>80</v>
      </c>
      <c r="B97" s="1" t="s">
        <v>680</v>
      </c>
      <c r="C97" s="1" t="s">
        <v>1433</v>
      </c>
      <c r="D97" s="1">
        <v>14</v>
      </c>
      <c r="E97" s="1" t="s">
        <v>426</v>
      </c>
      <c r="F97" s="1" t="s">
        <v>1391</v>
      </c>
      <c r="G97" s="2" t="s">
        <v>1609</v>
      </c>
      <c r="H97" s="1" t="s">
        <v>1393</v>
      </c>
      <c r="I97" s="1" t="s">
        <v>38</v>
      </c>
      <c r="J97" s="1" t="s">
        <v>1610</v>
      </c>
      <c r="K97" s="2" t="s">
        <v>1609</v>
      </c>
      <c r="L97" s="1" t="s">
        <v>426</v>
      </c>
      <c r="M97" s="1" t="s">
        <v>1391</v>
      </c>
    </row>
    <row r="98" spans="1:13" ht="17.399999999999999" customHeight="1" x14ac:dyDescent="0.3">
      <c r="A98" s="1">
        <v>81</v>
      </c>
      <c r="B98" s="1" t="s">
        <v>680</v>
      </c>
      <c r="C98" s="1" t="s">
        <v>1435</v>
      </c>
      <c r="D98" s="1">
        <v>15</v>
      </c>
      <c r="E98" s="1" t="s">
        <v>426</v>
      </c>
      <c r="F98" s="1" t="s">
        <v>1391</v>
      </c>
      <c r="G98" s="2" t="s">
        <v>1611</v>
      </c>
      <c r="H98" s="1" t="s">
        <v>1393</v>
      </c>
      <c r="I98" s="1" t="s">
        <v>38</v>
      </c>
      <c r="J98" s="1" t="s">
        <v>688</v>
      </c>
      <c r="K98" s="2" t="s">
        <v>1611</v>
      </c>
      <c r="L98" s="1" t="s">
        <v>426</v>
      </c>
      <c r="M98" s="1" t="s">
        <v>1391</v>
      </c>
    </row>
    <row r="99" spans="1:13" ht="17.399999999999999" customHeight="1" x14ac:dyDescent="0.3">
      <c r="A99" s="1">
        <v>82</v>
      </c>
      <c r="B99" s="1" t="s">
        <v>680</v>
      </c>
      <c r="C99" s="1" t="s">
        <v>1437</v>
      </c>
      <c r="D99" s="1">
        <v>16</v>
      </c>
      <c r="E99" s="1" t="s">
        <v>426</v>
      </c>
      <c r="F99" s="1" t="s">
        <v>1391</v>
      </c>
      <c r="G99" s="2" t="s">
        <v>1612</v>
      </c>
      <c r="H99" s="1" t="s">
        <v>1393</v>
      </c>
      <c r="I99" s="1" t="s">
        <v>38</v>
      </c>
      <c r="J99" s="1" t="s">
        <v>1613</v>
      </c>
      <c r="K99" s="2" t="s">
        <v>1612</v>
      </c>
      <c r="L99" s="1" t="s">
        <v>426</v>
      </c>
      <c r="M99" s="1" t="s">
        <v>1391</v>
      </c>
    </row>
    <row r="100" spans="1:13" ht="17.399999999999999" customHeight="1" x14ac:dyDescent="0.3">
      <c r="A100" s="1">
        <v>83</v>
      </c>
      <c r="B100" s="1" t="s">
        <v>680</v>
      </c>
      <c r="C100" s="1" t="s">
        <v>1614</v>
      </c>
      <c r="D100" s="1">
        <v>17</v>
      </c>
      <c r="E100" s="1" t="s">
        <v>426</v>
      </c>
      <c r="F100" s="1" t="s">
        <v>1404</v>
      </c>
      <c r="G100" s="2" t="s">
        <v>1615</v>
      </c>
      <c r="H100" s="1" t="s">
        <v>1393</v>
      </c>
      <c r="I100" s="1" t="s">
        <v>38</v>
      </c>
      <c r="J100" s="1" t="s">
        <v>785</v>
      </c>
      <c r="K100" s="2" t="s">
        <v>1615</v>
      </c>
      <c r="L100" s="1" t="s">
        <v>426</v>
      </c>
      <c r="M100" s="1" t="s">
        <v>1404</v>
      </c>
    </row>
    <row r="101" spans="1:13" ht="17.399999999999999" customHeight="1" x14ac:dyDescent="0.3">
      <c r="A101" s="1">
        <v>84</v>
      </c>
      <c r="B101" s="1" t="s">
        <v>680</v>
      </c>
      <c r="C101" s="1" t="s">
        <v>1616</v>
      </c>
      <c r="D101" s="1">
        <v>18</v>
      </c>
      <c r="E101" s="1" t="s">
        <v>426</v>
      </c>
      <c r="F101" s="1" t="s">
        <v>1391</v>
      </c>
      <c r="G101" s="2" t="s">
        <v>1617</v>
      </c>
      <c r="H101" s="1" t="s">
        <v>1393</v>
      </c>
      <c r="I101" s="1" t="s">
        <v>38</v>
      </c>
      <c r="J101" s="1" t="s">
        <v>1618</v>
      </c>
      <c r="K101" s="2" t="s">
        <v>1617</v>
      </c>
      <c r="L101" s="1" t="s">
        <v>426</v>
      </c>
      <c r="M101" s="1" t="s">
        <v>1391</v>
      </c>
    </row>
    <row r="102" spans="1:13" ht="17.399999999999999" customHeight="1" x14ac:dyDescent="0.3">
      <c r="A102" s="1">
        <v>85</v>
      </c>
      <c r="B102" s="1" t="s">
        <v>680</v>
      </c>
      <c r="C102" s="1" t="s">
        <v>1619</v>
      </c>
      <c r="D102" s="1">
        <v>19</v>
      </c>
      <c r="E102" s="1" t="s">
        <v>426</v>
      </c>
      <c r="F102" s="1" t="s">
        <v>1404</v>
      </c>
      <c r="G102" s="2" t="s">
        <v>1620</v>
      </c>
      <c r="H102" s="1" t="s">
        <v>1393</v>
      </c>
      <c r="I102" s="1" t="s">
        <v>38</v>
      </c>
      <c r="J102" s="1" t="s">
        <v>793</v>
      </c>
      <c r="K102" s="2" t="s">
        <v>1620</v>
      </c>
      <c r="L102" s="1" t="s">
        <v>426</v>
      </c>
      <c r="M102" s="1" t="s">
        <v>1404</v>
      </c>
    </row>
    <row r="103" spans="1:13" ht="17.399999999999999" customHeight="1" x14ac:dyDescent="0.3">
      <c r="A103" s="1">
        <v>86</v>
      </c>
      <c r="B103" s="1" t="s">
        <v>680</v>
      </c>
      <c r="C103" s="1" t="s">
        <v>1621</v>
      </c>
      <c r="D103" s="1">
        <v>20</v>
      </c>
      <c r="E103" s="1" t="s">
        <v>426</v>
      </c>
      <c r="F103" s="1" t="s">
        <v>1404</v>
      </c>
      <c r="G103" s="2" t="s">
        <v>1622</v>
      </c>
      <c r="H103" s="1" t="s">
        <v>1393</v>
      </c>
      <c r="I103" s="1" t="s">
        <v>38</v>
      </c>
      <c r="J103" s="1" t="s">
        <v>790</v>
      </c>
      <c r="K103" s="2" t="s">
        <v>1622</v>
      </c>
      <c r="L103" s="1" t="s">
        <v>426</v>
      </c>
      <c r="M103" s="1" t="s">
        <v>1404</v>
      </c>
    </row>
    <row r="104" spans="1:13" ht="17.399999999999999" customHeight="1" x14ac:dyDescent="0.3">
      <c r="A104" s="1">
        <v>114.5</v>
      </c>
      <c r="B104" s="1" t="s">
        <v>894</v>
      </c>
      <c r="D104" s="1">
        <v>0</v>
      </c>
      <c r="G104" s="2" t="s">
        <v>1623</v>
      </c>
      <c r="I104" s="1" t="s">
        <v>38</v>
      </c>
      <c r="J104" s="1" t="s">
        <v>894</v>
      </c>
      <c r="K104" s="2" t="str">
        <f>G104</f>
        <v>The OBSERVATION table captures clinical facts about a Person obtained in the context of examination,
questioning or a procedure. Any data that cannot be represented by any other domains, such as social and
lifestyle facts, medical history, family history, etc. are recorded here.</v>
      </c>
    </row>
    <row r="105" spans="1:13" ht="17.399999999999999" customHeight="1" x14ac:dyDescent="0.3">
      <c r="A105" s="1">
        <v>115</v>
      </c>
      <c r="B105" s="1" t="s">
        <v>894</v>
      </c>
      <c r="C105" s="1" t="s">
        <v>1624</v>
      </c>
      <c r="D105" s="1">
        <v>1</v>
      </c>
      <c r="E105" s="1" t="s">
        <v>38</v>
      </c>
      <c r="F105" s="1" t="s">
        <v>1391</v>
      </c>
      <c r="G105" s="2" t="s">
        <v>1625</v>
      </c>
      <c r="H105" s="1" t="s">
        <v>1393</v>
      </c>
      <c r="I105" s="1" t="s">
        <v>38</v>
      </c>
      <c r="J105" s="1" t="s">
        <v>897</v>
      </c>
      <c r="K105" s="2" t="s">
        <v>1625</v>
      </c>
      <c r="L105" s="1" t="s">
        <v>38</v>
      </c>
      <c r="M105" s="1" t="s">
        <v>1391</v>
      </c>
    </row>
    <row r="106" spans="1:13" ht="17.399999999999999" customHeight="1" x14ac:dyDescent="0.3">
      <c r="A106" s="1">
        <v>116</v>
      </c>
      <c r="B106" s="1" t="s">
        <v>894</v>
      </c>
      <c r="C106" s="1" t="s">
        <v>1412</v>
      </c>
      <c r="D106" s="1">
        <v>2</v>
      </c>
      <c r="E106" s="1" t="s">
        <v>38</v>
      </c>
      <c r="F106" s="1" t="s">
        <v>1391</v>
      </c>
      <c r="G106" s="2" t="s">
        <v>1626</v>
      </c>
      <c r="H106" s="1" t="s">
        <v>1393</v>
      </c>
      <c r="I106" s="1" t="s">
        <v>38</v>
      </c>
      <c r="J106" s="1" t="s">
        <v>899</v>
      </c>
      <c r="K106" s="2" t="s">
        <v>1626</v>
      </c>
      <c r="L106" s="1" t="s">
        <v>38</v>
      </c>
      <c r="M106" s="1" t="s">
        <v>1391</v>
      </c>
    </row>
    <row r="107" spans="1:13" ht="17.399999999999999" customHeight="1" x14ac:dyDescent="0.3">
      <c r="A107" s="1">
        <v>117</v>
      </c>
      <c r="B107" s="1" t="s">
        <v>894</v>
      </c>
      <c r="C107" s="1" t="s">
        <v>1627</v>
      </c>
      <c r="D107" s="1">
        <v>3</v>
      </c>
      <c r="E107" s="1" t="s">
        <v>38</v>
      </c>
      <c r="F107" s="1" t="s">
        <v>1391</v>
      </c>
      <c r="G107" s="2" t="s">
        <v>1628</v>
      </c>
      <c r="H107" s="1" t="s">
        <v>1393</v>
      </c>
      <c r="I107" s="1" t="s">
        <v>38</v>
      </c>
      <c r="J107" s="1" t="s">
        <v>919</v>
      </c>
      <c r="K107" s="2" t="s">
        <v>1628</v>
      </c>
      <c r="L107" s="1" t="s">
        <v>38</v>
      </c>
      <c r="M107" s="1" t="s">
        <v>1391</v>
      </c>
    </row>
    <row r="108" spans="1:13" ht="17.399999999999999" customHeight="1" x14ac:dyDescent="0.3">
      <c r="A108" s="1">
        <v>118</v>
      </c>
      <c r="B108" s="1" t="s">
        <v>894</v>
      </c>
      <c r="C108" s="1" t="s">
        <v>1629</v>
      </c>
      <c r="D108" s="1">
        <v>4</v>
      </c>
      <c r="E108" s="1" t="s">
        <v>38</v>
      </c>
      <c r="F108" s="1" t="s">
        <v>1417</v>
      </c>
      <c r="G108" s="2" t="s">
        <v>1630</v>
      </c>
      <c r="H108" s="1" t="s">
        <v>1393</v>
      </c>
      <c r="I108" s="1" t="s">
        <v>38</v>
      </c>
      <c r="J108" s="1" t="s">
        <v>908</v>
      </c>
      <c r="K108" s="2" t="s">
        <v>1630</v>
      </c>
      <c r="L108" s="1" t="s">
        <v>38</v>
      </c>
      <c r="M108" s="1" t="s">
        <v>1417</v>
      </c>
    </row>
    <row r="109" spans="1:13" ht="17.399999999999999" customHeight="1" x14ac:dyDescent="0.3">
      <c r="A109" s="1">
        <v>119</v>
      </c>
      <c r="B109" s="1" t="s">
        <v>894</v>
      </c>
      <c r="C109" s="1" t="s">
        <v>1631</v>
      </c>
      <c r="D109" s="1">
        <v>5</v>
      </c>
      <c r="E109" s="1" t="s">
        <v>426</v>
      </c>
      <c r="F109" s="1" t="s">
        <v>1420</v>
      </c>
      <c r="G109" s="2" t="s">
        <v>1632</v>
      </c>
      <c r="H109" s="1" t="s">
        <v>1393</v>
      </c>
      <c r="I109" s="1" t="s">
        <v>38</v>
      </c>
      <c r="J109" s="1" t="s">
        <v>911</v>
      </c>
      <c r="K109" s="2" t="s">
        <v>1632</v>
      </c>
      <c r="L109" s="1" t="s">
        <v>426</v>
      </c>
      <c r="M109" s="1" t="s">
        <v>1420</v>
      </c>
    </row>
    <row r="110" spans="1:13" ht="17.399999999999999" customHeight="1" x14ac:dyDescent="0.3">
      <c r="A110" s="1">
        <v>120</v>
      </c>
      <c r="B110" s="1" t="s">
        <v>894</v>
      </c>
      <c r="C110" s="1" t="s">
        <v>1633</v>
      </c>
      <c r="D110" s="1">
        <v>6</v>
      </c>
      <c r="E110" s="1" t="s">
        <v>38</v>
      </c>
      <c r="F110" s="1" t="s">
        <v>1391</v>
      </c>
      <c r="G110" s="2" t="s">
        <v>1634</v>
      </c>
      <c r="H110" s="1" t="s">
        <v>1393</v>
      </c>
      <c r="I110" s="1" t="s">
        <v>38</v>
      </c>
      <c r="J110" s="1" t="s">
        <v>915</v>
      </c>
      <c r="K110" s="2" t="s">
        <v>1634</v>
      </c>
      <c r="L110" s="1" t="s">
        <v>38</v>
      </c>
      <c r="M110" s="1" t="s">
        <v>1391</v>
      </c>
    </row>
    <row r="111" spans="1:13" ht="17.399999999999999" customHeight="1" x14ac:dyDescent="0.3">
      <c r="A111" s="1">
        <v>121</v>
      </c>
      <c r="B111" s="1" t="s">
        <v>894</v>
      </c>
      <c r="C111" s="1" t="s">
        <v>1599</v>
      </c>
      <c r="D111" s="1">
        <v>7</v>
      </c>
      <c r="E111" s="1" t="s">
        <v>426</v>
      </c>
      <c r="F111" s="1" t="s">
        <v>1532</v>
      </c>
      <c r="G111" s="2" t="s">
        <v>1635</v>
      </c>
      <c r="H111" s="1" t="s">
        <v>1393</v>
      </c>
      <c r="I111" s="1" t="s">
        <v>38</v>
      </c>
      <c r="J111" s="1" t="s">
        <v>929</v>
      </c>
      <c r="K111" s="2" t="s">
        <v>1635</v>
      </c>
      <c r="L111" s="1" t="s">
        <v>426</v>
      </c>
      <c r="M111" s="1" t="s">
        <v>1532</v>
      </c>
    </row>
    <row r="112" spans="1:13" ht="17.399999999999999" customHeight="1" x14ac:dyDescent="0.3">
      <c r="A112" s="1">
        <v>122</v>
      </c>
      <c r="B112" s="1" t="s">
        <v>894</v>
      </c>
      <c r="C112" s="1" t="s">
        <v>1636</v>
      </c>
      <c r="D112" s="1">
        <v>8</v>
      </c>
      <c r="E112" s="1" t="s">
        <v>426</v>
      </c>
      <c r="F112" s="1" t="s">
        <v>1637</v>
      </c>
      <c r="G112" s="2" t="s">
        <v>1638</v>
      </c>
      <c r="H112" s="1" t="s">
        <v>1393</v>
      </c>
      <c r="I112" s="1" t="s">
        <v>38</v>
      </c>
      <c r="J112" s="1" t="s">
        <v>924</v>
      </c>
      <c r="K112" s="2" t="s">
        <v>1638</v>
      </c>
      <c r="L112" s="1" t="s">
        <v>426</v>
      </c>
      <c r="M112" s="1" t="s">
        <v>1637</v>
      </c>
    </row>
    <row r="113" spans="1:13" ht="17.399999999999999" customHeight="1" x14ac:dyDescent="0.3">
      <c r="A113" s="1">
        <v>123</v>
      </c>
      <c r="B113" s="1" t="s">
        <v>894</v>
      </c>
      <c r="C113" s="1" t="s">
        <v>1601</v>
      </c>
      <c r="D113" s="1">
        <v>9</v>
      </c>
      <c r="E113" s="1" t="s">
        <v>426</v>
      </c>
      <c r="F113" s="1" t="s">
        <v>1391</v>
      </c>
      <c r="G113" s="2" t="s">
        <v>1639</v>
      </c>
      <c r="H113" s="1" t="s">
        <v>1393</v>
      </c>
      <c r="I113" s="1" t="s">
        <v>38</v>
      </c>
      <c r="J113" s="1" t="s">
        <v>927</v>
      </c>
      <c r="K113" s="2" t="s">
        <v>1639</v>
      </c>
      <c r="L113" s="1" t="s">
        <v>426</v>
      </c>
      <c r="M113" s="1" t="s">
        <v>1391</v>
      </c>
    </row>
    <row r="114" spans="1:13" ht="17.399999999999999" customHeight="1" x14ac:dyDescent="0.3">
      <c r="A114" s="1">
        <v>124</v>
      </c>
      <c r="B114" s="1" t="s">
        <v>894</v>
      </c>
      <c r="C114" s="1" t="s">
        <v>1640</v>
      </c>
      <c r="D114" s="1">
        <v>10</v>
      </c>
      <c r="E114" s="1" t="s">
        <v>426</v>
      </c>
      <c r="F114" s="1" t="s">
        <v>1391</v>
      </c>
      <c r="G114" s="2" t="s">
        <v>1641</v>
      </c>
      <c r="H114" s="1" t="s">
        <v>1393</v>
      </c>
      <c r="I114" s="1" t="s">
        <v>38</v>
      </c>
      <c r="J114" s="1" t="s">
        <v>1642</v>
      </c>
      <c r="K114" s="2" t="s">
        <v>1641</v>
      </c>
      <c r="L114" s="1" t="s">
        <v>426</v>
      </c>
      <c r="M114" s="1" t="s">
        <v>1391</v>
      </c>
    </row>
    <row r="115" spans="1:13" ht="17.399999999999999" customHeight="1" x14ac:dyDescent="0.3">
      <c r="A115" s="1">
        <v>125</v>
      </c>
      <c r="B115" s="1" t="s">
        <v>894</v>
      </c>
      <c r="C115" s="1" t="s">
        <v>1603</v>
      </c>
      <c r="D115" s="1">
        <v>11</v>
      </c>
      <c r="E115" s="1" t="s">
        <v>426</v>
      </c>
      <c r="F115" s="1" t="s">
        <v>1391</v>
      </c>
      <c r="G115" s="2" t="s">
        <v>1643</v>
      </c>
      <c r="H115" s="1" t="s">
        <v>1393</v>
      </c>
      <c r="I115" s="1" t="s">
        <v>38</v>
      </c>
      <c r="J115" s="1" t="s">
        <v>935</v>
      </c>
      <c r="K115" s="2" t="s">
        <v>1643</v>
      </c>
      <c r="L115" s="1" t="s">
        <v>426</v>
      </c>
      <c r="M115" s="1" t="s">
        <v>1391</v>
      </c>
    </row>
    <row r="116" spans="1:13" ht="17.399999999999999" customHeight="1" x14ac:dyDescent="0.3">
      <c r="A116" s="1">
        <v>126</v>
      </c>
      <c r="B116" s="1" t="s">
        <v>894</v>
      </c>
      <c r="C116" s="1" t="s">
        <v>1433</v>
      </c>
      <c r="D116" s="1">
        <v>12</v>
      </c>
      <c r="E116" s="1" t="s">
        <v>426</v>
      </c>
      <c r="F116" s="1" t="s">
        <v>1391</v>
      </c>
      <c r="G116" s="2" t="s">
        <v>1644</v>
      </c>
      <c r="H116" s="1" t="s">
        <v>1393</v>
      </c>
      <c r="I116" s="1" t="s">
        <v>38</v>
      </c>
      <c r="J116" s="1" t="s">
        <v>905</v>
      </c>
      <c r="K116" s="2" t="s">
        <v>1644</v>
      </c>
      <c r="L116" s="1" t="s">
        <v>426</v>
      </c>
      <c r="M116" s="1" t="s">
        <v>1391</v>
      </c>
    </row>
    <row r="117" spans="1:13" ht="17.399999999999999" customHeight="1" x14ac:dyDescent="0.3">
      <c r="A117" s="1">
        <v>127</v>
      </c>
      <c r="B117" s="1" t="s">
        <v>894</v>
      </c>
      <c r="C117" s="1" t="s">
        <v>1435</v>
      </c>
      <c r="D117" s="1">
        <v>13</v>
      </c>
      <c r="E117" s="1" t="s">
        <v>426</v>
      </c>
      <c r="F117" s="1" t="s">
        <v>1391</v>
      </c>
      <c r="G117" s="2" t="s">
        <v>1645</v>
      </c>
      <c r="H117" s="1" t="s">
        <v>1393</v>
      </c>
      <c r="I117" s="1" t="s">
        <v>38</v>
      </c>
      <c r="J117" s="1" t="s">
        <v>902</v>
      </c>
      <c r="K117" s="2" t="s">
        <v>1645</v>
      </c>
      <c r="L117" s="1" t="s">
        <v>426</v>
      </c>
      <c r="M117" s="1" t="s">
        <v>1391</v>
      </c>
    </row>
    <row r="118" spans="1:13" ht="17.399999999999999" customHeight="1" x14ac:dyDescent="0.3">
      <c r="A118" s="1">
        <v>128</v>
      </c>
      <c r="B118" s="1" t="s">
        <v>894</v>
      </c>
      <c r="C118" s="1" t="s">
        <v>1437</v>
      </c>
      <c r="D118" s="1">
        <v>14</v>
      </c>
      <c r="E118" s="1" t="s">
        <v>426</v>
      </c>
      <c r="F118" s="1" t="s">
        <v>1391</v>
      </c>
      <c r="G118" s="2" t="s">
        <v>1646</v>
      </c>
      <c r="H118" s="1" t="s">
        <v>1393</v>
      </c>
      <c r="I118" s="1" t="s">
        <v>38</v>
      </c>
      <c r="J118" s="1" t="s">
        <v>1647</v>
      </c>
      <c r="K118" s="2" t="s">
        <v>1646</v>
      </c>
      <c r="L118" s="1" t="s">
        <v>426</v>
      </c>
      <c r="M118" s="1" t="s">
        <v>1391</v>
      </c>
    </row>
    <row r="119" spans="1:13" ht="17.399999999999999" customHeight="1" x14ac:dyDescent="0.3">
      <c r="A119" s="1">
        <v>129</v>
      </c>
      <c r="B119" s="1" t="s">
        <v>894</v>
      </c>
      <c r="C119" s="1" t="s">
        <v>1648</v>
      </c>
      <c r="D119" s="1">
        <v>15</v>
      </c>
      <c r="E119" s="1" t="s">
        <v>426</v>
      </c>
      <c r="F119" s="1" t="s">
        <v>1404</v>
      </c>
      <c r="G119" s="2" t="s">
        <v>1649</v>
      </c>
      <c r="H119" s="1" t="s">
        <v>1393</v>
      </c>
      <c r="I119" s="1" t="s">
        <v>38</v>
      </c>
      <c r="J119" s="1" t="s">
        <v>943</v>
      </c>
      <c r="K119" s="2" t="s">
        <v>1649</v>
      </c>
      <c r="L119" s="1" t="s">
        <v>426</v>
      </c>
      <c r="M119" s="1" t="s">
        <v>1404</v>
      </c>
    </row>
    <row r="120" spans="1:13" ht="17.399999999999999" customHeight="1" x14ac:dyDescent="0.3">
      <c r="A120" s="1">
        <v>130</v>
      </c>
      <c r="B120" s="1" t="s">
        <v>894</v>
      </c>
      <c r="C120" s="1" t="s">
        <v>1650</v>
      </c>
      <c r="D120" s="1">
        <v>16</v>
      </c>
      <c r="E120" s="1" t="s">
        <v>426</v>
      </c>
      <c r="F120" s="1" t="s">
        <v>1391</v>
      </c>
      <c r="G120" s="2" t="s">
        <v>1651</v>
      </c>
      <c r="H120" s="1" t="s">
        <v>1393</v>
      </c>
      <c r="I120" s="1" t="s">
        <v>38</v>
      </c>
      <c r="J120" s="1" t="s">
        <v>1652</v>
      </c>
      <c r="K120" s="2" t="s">
        <v>1651</v>
      </c>
      <c r="L120" s="1" t="s">
        <v>426</v>
      </c>
      <c r="M120" s="1" t="s">
        <v>1391</v>
      </c>
    </row>
    <row r="121" spans="1:13" ht="17.399999999999999" customHeight="1" x14ac:dyDescent="0.3">
      <c r="A121" s="1">
        <v>131</v>
      </c>
      <c r="B121" s="1" t="s">
        <v>894</v>
      </c>
      <c r="C121" s="1" t="s">
        <v>1619</v>
      </c>
      <c r="D121" s="1">
        <v>17</v>
      </c>
      <c r="E121" s="1" t="s">
        <v>426</v>
      </c>
      <c r="F121" s="1" t="s">
        <v>1404</v>
      </c>
      <c r="G121" s="2" t="s">
        <v>1653</v>
      </c>
      <c r="H121" s="1" t="s">
        <v>1393</v>
      </c>
      <c r="I121" s="1" t="s">
        <v>38</v>
      </c>
      <c r="J121" s="1" t="s">
        <v>951</v>
      </c>
      <c r="K121" s="2" t="s">
        <v>1653</v>
      </c>
      <c r="L121" s="1" t="s">
        <v>426</v>
      </c>
      <c r="M121" s="1" t="s">
        <v>1404</v>
      </c>
    </row>
    <row r="122" spans="1:13" ht="17.399999999999999" customHeight="1" x14ac:dyDescent="0.3">
      <c r="A122" s="1">
        <v>132</v>
      </c>
      <c r="B122" s="1" t="s">
        <v>894</v>
      </c>
      <c r="C122" s="1" t="s">
        <v>1654</v>
      </c>
      <c r="D122" s="1">
        <v>18</v>
      </c>
      <c r="E122" s="1" t="s">
        <v>426</v>
      </c>
      <c r="F122" s="1" t="s">
        <v>1404</v>
      </c>
      <c r="G122" s="2" t="s">
        <v>1655</v>
      </c>
      <c r="H122" s="1" t="s">
        <v>1393</v>
      </c>
      <c r="I122" s="1" t="s">
        <v>38</v>
      </c>
      <c r="J122" s="1" t="s">
        <v>1656</v>
      </c>
      <c r="K122" s="2" t="s">
        <v>1655</v>
      </c>
      <c r="L122" s="1" t="s">
        <v>426</v>
      </c>
      <c r="M122" s="1" t="s">
        <v>1404</v>
      </c>
    </row>
    <row r="123" spans="1:13" ht="17.399999999999999" customHeight="1" x14ac:dyDescent="0.3">
      <c r="A123" s="1">
        <v>132.5</v>
      </c>
      <c r="B123" s="1" t="s">
        <v>1657</v>
      </c>
      <c r="D123" s="1">
        <v>0</v>
      </c>
      <c r="G123" s="2" t="s">
        <v>1658</v>
      </c>
      <c r="I123" s="1" t="s">
        <v>38</v>
      </c>
      <c r="J123" s="1" t="s">
        <v>1657</v>
      </c>
      <c r="K123" s="2" t="str">
        <f>G123</f>
        <v>The OBSERVATION_PERIOD table contains records which uniquely define the spans of time for which
a Person is at-risk to have clinical events recorded within the source systems, even if no events in fact are
recorded (healthy patient with no healthcare interactions).</v>
      </c>
    </row>
    <row r="124" spans="1:13" ht="17.399999999999999" customHeight="1" x14ac:dyDescent="0.3">
      <c r="A124" s="1">
        <v>133</v>
      </c>
      <c r="B124" s="1" t="s">
        <v>1657</v>
      </c>
      <c r="C124" s="1" t="s">
        <v>1659</v>
      </c>
      <c r="D124" s="1">
        <v>1</v>
      </c>
      <c r="E124" s="1" t="s">
        <v>38</v>
      </c>
      <c r="F124" s="1" t="s">
        <v>1391</v>
      </c>
      <c r="G124" s="2" t="s">
        <v>1660</v>
      </c>
      <c r="H124" s="1" t="s">
        <v>1393</v>
      </c>
      <c r="I124" s="1" t="s">
        <v>38</v>
      </c>
      <c r="J124" s="1" t="s">
        <v>1661</v>
      </c>
      <c r="K124" s="2" t="s">
        <v>1660</v>
      </c>
      <c r="L124" s="1" t="s">
        <v>38</v>
      </c>
      <c r="M124" s="1" t="s">
        <v>1391</v>
      </c>
    </row>
    <row r="125" spans="1:13" ht="17.399999999999999" customHeight="1" x14ac:dyDescent="0.3">
      <c r="A125" s="1">
        <v>134</v>
      </c>
      <c r="B125" s="1" t="s">
        <v>1657</v>
      </c>
      <c r="C125" s="1" t="s">
        <v>1412</v>
      </c>
      <c r="D125" s="1">
        <v>2</v>
      </c>
      <c r="E125" s="1" t="s">
        <v>38</v>
      </c>
      <c r="F125" s="1" t="s">
        <v>1391</v>
      </c>
      <c r="G125" s="2" t="s">
        <v>1662</v>
      </c>
      <c r="H125" s="1" t="s">
        <v>1393</v>
      </c>
      <c r="I125" s="1" t="s">
        <v>38</v>
      </c>
      <c r="J125" s="1" t="s">
        <v>1663</v>
      </c>
      <c r="K125" s="2" t="s">
        <v>1662</v>
      </c>
      <c r="L125" s="1" t="s">
        <v>38</v>
      </c>
      <c r="M125" s="1" t="s">
        <v>1391</v>
      </c>
    </row>
    <row r="126" spans="1:13" ht="17.399999999999999" customHeight="1" x14ac:dyDescent="0.3">
      <c r="A126" s="1">
        <v>135</v>
      </c>
      <c r="B126" s="1" t="s">
        <v>1657</v>
      </c>
      <c r="C126" s="1" t="s">
        <v>1664</v>
      </c>
      <c r="D126" s="1">
        <v>3</v>
      </c>
      <c r="E126" s="1" t="s">
        <v>38</v>
      </c>
      <c r="F126" s="1" t="s">
        <v>1417</v>
      </c>
      <c r="G126" s="2" t="s">
        <v>1665</v>
      </c>
      <c r="H126" s="1" t="s">
        <v>1393</v>
      </c>
      <c r="I126" s="1" t="s">
        <v>38</v>
      </c>
      <c r="J126" s="1" t="s">
        <v>1666</v>
      </c>
      <c r="K126" s="2" t="s">
        <v>1665</v>
      </c>
      <c r="L126" s="1" t="s">
        <v>38</v>
      </c>
      <c r="M126" s="1" t="s">
        <v>1417</v>
      </c>
    </row>
    <row r="127" spans="1:13" ht="17.399999999999999" customHeight="1" x14ac:dyDescent="0.3">
      <c r="A127" s="1">
        <v>136</v>
      </c>
      <c r="B127" s="1" t="s">
        <v>1657</v>
      </c>
      <c r="C127" s="1" t="s">
        <v>1667</v>
      </c>
      <c r="D127" s="1">
        <v>4</v>
      </c>
      <c r="E127" s="1" t="s">
        <v>38</v>
      </c>
      <c r="F127" s="1" t="s">
        <v>1417</v>
      </c>
      <c r="G127" s="2" t="s">
        <v>1668</v>
      </c>
      <c r="H127" s="1" t="s">
        <v>1393</v>
      </c>
      <c r="I127" s="1" t="s">
        <v>38</v>
      </c>
      <c r="J127" s="1" t="s">
        <v>1669</v>
      </c>
      <c r="K127" s="2" t="s">
        <v>1668</v>
      </c>
      <c r="L127" s="1" t="s">
        <v>38</v>
      </c>
      <c r="M127" s="1" t="s">
        <v>1417</v>
      </c>
    </row>
    <row r="128" spans="1:13" ht="17.399999999999999" customHeight="1" x14ac:dyDescent="0.3">
      <c r="A128" s="1">
        <v>137</v>
      </c>
      <c r="B128" s="1" t="s">
        <v>1657</v>
      </c>
      <c r="C128" s="1" t="s">
        <v>1670</v>
      </c>
      <c r="D128" s="1">
        <v>5</v>
      </c>
      <c r="E128" s="1" t="s">
        <v>38</v>
      </c>
      <c r="F128" s="1" t="s">
        <v>1391</v>
      </c>
      <c r="G128" s="2" t="s">
        <v>1671</v>
      </c>
      <c r="H128" s="1" t="s">
        <v>1393</v>
      </c>
      <c r="I128" s="1" t="s">
        <v>38</v>
      </c>
      <c r="J128" s="1" t="s">
        <v>1672</v>
      </c>
      <c r="K128" s="2" t="s">
        <v>1671</v>
      </c>
      <c r="L128" s="1" t="s">
        <v>38</v>
      </c>
      <c r="M128" s="1" t="s">
        <v>1391</v>
      </c>
    </row>
    <row r="129" spans="1:13" ht="17.399999999999999" customHeight="1" x14ac:dyDescent="0.3">
      <c r="A129" s="1">
        <v>137.5</v>
      </c>
      <c r="B129" s="1" t="s">
        <v>152</v>
      </c>
      <c r="D129" s="1">
        <v>0</v>
      </c>
      <c r="G129" s="2" t="s">
        <v>1673</v>
      </c>
      <c r="I129" s="1" t="s">
        <v>38</v>
      </c>
      <c r="J129" s="1" t="s">
        <v>152</v>
      </c>
      <c r="K129" s="2" t="str">
        <f>G129</f>
        <v>The Person Domain contains records that uniquely identify each patient in the source data who is time at-risk
to have clinical observations recorded within the source systems.</v>
      </c>
    </row>
    <row r="130" spans="1:13" ht="17.399999999999999" customHeight="1" x14ac:dyDescent="0.3">
      <c r="A130" s="1">
        <v>138</v>
      </c>
      <c r="B130" s="1" t="s">
        <v>152</v>
      </c>
      <c r="C130" s="1" t="s">
        <v>1412</v>
      </c>
      <c r="D130" s="1">
        <v>1</v>
      </c>
      <c r="E130" s="1" t="s">
        <v>38</v>
      </c>
      <c r="F130" s="1" t="s">
        <v>1391</v>
      </c>
      <c r="G130" s="2" t="s">
        <v>1674</v>
      </c>
      <c r="H130" s="1" t="s">
        <v>1393</v>
      </c>
      <c r="I130" s="1" t="s">
        <v>38</v>
      </c>
      <c r="J130" s="1" t="s">
        <v>1675</v>
      </c>
      <c r="K130" s="2" t="s">
        <v>1674</v>
      </c>
      <c r="L130" s="1" t="s">
        <v>38</v>
      </c>
      <c r="M130" s="1" t="s">
        <v>1391</v>
      </c>
    </row>
    <row r="131" spans="1:13" ht="17.399999999999999" customHeight="1" x14ac:dyDescent="0.3">
      <c r="A131" s="1">
        <v>139</v>
      </c>
      <c r="B131" s="1" t="s">
        <v>152</v>
      </c>
      <c r="C131" s="1" t="s">
        <v>1676</v>
      </c>
      <c r="D131" s="1">
        <v>2</v>
      </c>
      <c r="E131" s="1" t="s">
        <v>38</v>
      </c>
      <c r="F131" s="1" t="s">
        <v>1391</v>
      </c>
      <c r="G131" s="2" t="s">
        <v>1677</v>
      </c>
      <c r="H131" s="1" t="s">
        <v>1393</v>
      </c>
      <c r="I131" s="1" t="s">
        <v>38</v>
      </c>
      <c r="J131" s="1" t="s">
        <v>169</v>
      </c>
      <c r="K131" s="2" t="s">
        <v>1677</v>
      </c>
      <c r="L131" s="1" t="s">
        <v>38</v>
      </c>
      <c r="M131" s="1" t="s">
        <v>1391</v>
      </c>
    </row>
    <row r="132" spans="1:13" ht="17.399999999999999" customHeight="1" x14ac:dyDescent="0.3">
      <c r="A132" s="1">
        <v>140</v>
      </c>
      <c r="B132" s="1" t="s">
        <v>152</v>
      </c>
      <c r="C132" s="1" t="s">
        <v>1678</v>
      </c>
      <c r="D132" s="1">
        <v>3</v>
      </c>
      <c r="E132" s="1" t="s">
        <v>38</v>
      </c>
      <c r="F132" s="1" t="s">
        <v>1391</v>
      </c>
      <c r="G132" s="2" t="s">
        <v>1679</v>
      </c>
      <c r="H132" s="1" t="s">
        <v>1393</v>
      </c>
      <c r="I132" s="1" t="s">
        <v>38</v>
      </c>
      <c r="J132" s="1" t="s">
        <v>1680</v>
      </c>
      <c r="K132" s="2" t="s">
        <v>1679</v>
      </c>
      <c r="L132" s="1" t="s">
        <v>38</v>
      </c>
      <c r="M132" s="1" t="s">
        <v>1391</v>
      </c>
    </row>
    <row r="133" spans="1:13" ht="17.399999999999999" customHeight="1" x14ac:dyDescent="0.3">
      <c r="A133" s="1">
        <v>141</v>
      </c>
      <c r="B133" s="1" t="s">
        <v>152</v>
      </c>
      <c r="C133" s="1" t="s">
        <v>1681</v>
      </c>
      <c r="D133" s="1">
        <v>4</v>
      </c>
      <c r="E133" s="1" t="s">
        <v>426</v>
      </c>
      <c r="F133" s="1" t="s">
        <v>1391</v>
      </c>
      <c r="G133" s="2" t="s">
        <v>1682</v>
      </c>
      <c r="H133" s="1" t="s">
        <v>1393</v>
      </c>
      <c r="I133" s="1" t="s">
        <v>38</v>
      </c>
      <c r="J133" s="1" t="s">
        <v>1683</v>
      </c>
      <c r="K133" s="2" t="s">
        <v>1682</v>
      </c>
      <c r="L133" s="1" t="s">
        <v>426</v>
      </c>
      <c r="M133" s="1" t="s">
        <v>1391</v>
      </c>
    </row>
    <row r="134" spans="1:13" ht="17.399999999999999" customHeight="1" x14ac:dyDescent="0.3">
      <c r="A134" s="1">
        <v>142</v>
      </c>
      <c r="B134" s="1" t="s">
        <v>152</v>
      </c>
      <c r="C134" s="1" t="s">
        <v>1684</v>
      </c>
      <c r="D134" s="1">
        <v>5</v>
      </c>
      <c r="E134" s="1" t="s">
        <v>426</v>
      </c>
      <c r="F134" s="1" t="s">
        <v>1391</v>
      </c>
      <c r="G134" s="2" t="s">
        <v>1685</v>
      </c>
      <c r="H134" s="1" t="s">
        <v>1393</v>
      </c>
      <c r="I134" s="1" t="s">
        <v>38</v>
      </c>
      <c r="J134" s="1" t="s">
        <v>1686</v>
      </c>
      <c r="K134" s="2" t="s">
        <v>1685</v>
      </c>
      <c r="L134" s="1" t="s">
        <v>426</v>
      </c>
      <c r="M134" s="1" t="s">
        <v>1391</v>
      </c>
    </row>
    <row r="135" spans="1:13" ht="17.399999999999999" customHeight="1" x14ac:dyDescent="0.3">
      <c r="A135" s="1">
        <v>143</v>
      </c>
      <c r="B135" s="1" t="s">
        <v>152</v>
      </c>
      <c r="C135" s="1" t="s">
        <v>1687</v>
      </c>
      <c r="D135" s="1">
        <v>6</v>
      </c>
      <c r="E135" s="1" t="s">
        <v>426</v>
      </c>
      <c r="F135" s="1" t="s">
        <v>1420</v>
      </c>
      <c r="G135" s="2" t="s">
        <v>1688</v>
      </c>
      <c r="H135" s="1" t="s">
        <v>1393</v>
      </c>
      <c r="I135" s="1" t="s">
        <v>38</v>
      </c>
      <c r="J135" s="1" t="s">
        <v>158</v>
      </c>
      <c r="K135" s="2" t="s">
        <v>1688</v>
      </c>
      <c r="L135" s="1" t="s">
        <v>426</v>
      </c>
      <c r="M135" s="1" t="s">
        <v>1420</v>
      </c>
    </row>
    <row r="136" spans="1:13" ht="17.399999999999999" customHeight="1" x14ac:dyDescent="0.3">
      <c r="A136" s="1">
        <v>144</v>
      </c>
      <c r="B136" s="1" t="s">
        <v>152</v>
      </c>
      <c r="C136" s="1" t="s">
        <v>1689</v>
      </c>
      <c r="D136" s="1">
        <v>7</v>
      </c>
      <c r="E136" s="1" t="s">
        <v>38</v>
      </c>
      <c r="F136" s="1" t="s">
        <v>1391</v>
      </c>
      <c r="G136" s="2" t="s">
        <v>1690</v>
      </c>
      <c r="H136" s="1" t="s">
        <v>1393</v>
      </c>
      <c r="I136" s="1" t="s">
        <v>38</v>
      </c>
      <c r="J136" s="1" t="s">
        <v>188</v>
      </c>
      <c r="K136" s="2" t="s">
        <v>1690</v>
      </c>
      <c r="L136" s="1" t="s">
        <v>38</v>
      </c>
      <c r="M136" s="1" t="s">
        <v>1391</v>
      </c>
    </row>
    <row r="137" spans="1:13" ht="17.399999999999999" customHeight="1" x14ac:dyDescent="0.3">
      <c r="A137" s="1">
        <v>145</v>
      </c>
      <c r="B137" s="1" t="s">
        <v>152</v>
      </c>
      <c r="C137" s="1" t="s">
        <v>1691</v>
      </c>
      <c r="D137" s="1">
        <v>8</v>
      </c>
      <c r="E137" s="1" t="s">
        <v>38</v>
      </c>
      <c r="F137" s="1" t="s">
        <v>1391</v>
      </c>
      <c r="G137" s="2" t="s">
        <v>1692</v>
      </c>
      <c r="H137" s="1" t="s">
        <v>1393</v>
      </c>
      <c r="I137" s="1" t="s">
        <v>38</v>
      </c>
      <c r="J137" s="1" t="s">
        <v>183</v>
      </c>
      <c r="K137" s="2" t="s">
        <v>1692</v>
      </c>
      <c r="L137" s="1" t="s">
        <v>38</v>
      </c>
      <c r="M137" s="1" t="s">
        <v>1391</v>
      </c>
    </row>
    <row r="138" spans="1:13" ht="17.399999999999999" customHeight="1" x14ac:dyDescent="0.3">
      <c r="A138" s="1">
        <v>146</v>
      </c>
      <c r="B138" s="1" t="s">
        <v>152</v>
      </c>
      <c r="C138" s="1" t="s">
        <v>1400</v>
      </c>
      <c r="D138" s="1">
        <v>9</v>
      </c>
      <c r="E138" s="1" t="s">
        <v>426</v>
      </c>
      <c r="F138" s="1" t="s">
        <v>1391</v>
      </c>
      <c r="G138" s="2" t="s">
        <v>1693</v>
      </c>
      <c r="H138" s="1" t="s">
        <v>1393</v>
      </c>
      <c r="I138" s="1" t="s">
        <v>38</v>
      </c>
      <c r="J138" s="1" t="s">
        <v>1694</v>
      </c>
      <c r="K138" s="2" t="s">
        <v>1693</v>
      </c>
      <c r="L138" s="1" t="s">
        <v>426</v>
      </c>
      <c r="M138" s="1" t="s">
        <v>1391</v>
      </c>
    </row>
    <row r="139" spans="1:13" ht="17.399999999999999" customHeight="1" x14ac:dyDescent="0.3">
      <c r="A139" s="1">
        <v>147</v>
      </c>
      <c r="B139" s="1" t="s">
        <v>152</v>
      </c>
      <c r="C139" s="1" t="s">
        <v>1433</v>
      </c>
      <c r="D139" s="1">
        <v>10</v>
      </c>
      <c r="E139" s="1" t="s">
        <v>426</v>
      </c>
      <c r="F139" s="1" t="s">
        <v>1391</v>
      </c>
      <c r="G139" s="2" t="s">
        <v>1695</v>
      </c>
      <c r="H139" s="1" t="s">
        <v>1393</v>
      </c>
      <c r="I139" s="1" t="s">
        <v>38</v>
      </c>
      <c r="J139" s="1" t="s">
        <v>1696</v>
      </c>
      <c r="K139" s="2" t="s">
        <v>1695</v>
      </c>
      <c r="L139" s="1" t="s">
        <v>426</v>
      </c>
      <c r="M139" s="1" t="s">
        <v>1391</v>
      </c>
    </row>
    <row r="140" spans="1:13" ht="17.399999999999999" customHeight="1" x14ac:dyDescent="0.3">
      <c r="A140" s="1">
        <v>148</v>
      </c>
      <c r="B140" s="1" t="s">
        <v>152</v>
      </c>
      <c r="C140" s="1" t="s">
        <v>1390</v>
      </c>
      <c r="D140" s="1">
        <v>11</v>
      </c>
      <c r="E140" s="1" t="s">
        <v>426</v>
      </c>
      <c r="F140" s="1" t="s">
        <v>1391</v>
      </c>
      <c r="G140" s="2" t="s">
        <v>1697</v>
      </c>
      <c r="H140" s="1" t="s">
        <v>1393</v>
      </c>
      <c r="I140" s="1" t="s">
        <v>38</v>
      </c>
      <c r="J140" s="1" t="s">
        <v>1698</v>
      </c>
      <c r="K140" s="2" t="s">
        <v>1697</v>
      </c>
      <c r="L140" s="1" t="s">
        <v>426</v>
      </c>
      <c r="M140" s="1" t="s">
        <v>1391</v>
      </c>
    </row>
    <row r="141" spans="1:13" ht="17.399999999999999" customHeight="1" x14ac:dyDescent="0.3">
      <c r="A141" s="1">
        <v>149</v>
      </c>
      <c r="B141" s="1" t="s">
        <v>152</v>
      </c>
      <c r="C141" s="1" t="s">
        <v>1699</v>
      </c>
      <c r="D141" s="1">
        <v>12</v>
      </c>
      <c r="E141" s="1" t="s">
        <v>426</v>
      </c>
      <c r="F141" s="1" t="s">
        <v>1404</v>
      </c>
      <c r="G141" s="2" t="s">
        <v>1700</v>
      </c>
      <c r="H141" s="1" t="s">
        <v>1393</v>
      </c>
      <c r="I141" s="1" t="s">
        <v>38</v>
      </c>
      <c r="J141" s="1" t="s">
        <v>154</v>
      </c>
      <c r="K141" s="2" t="s">
        <v>1700</v>
      </c>
      <c r="L141" s="1" t="s">
        <v>426</v>
      </c>
      <c r="M141" s="1" t="s">
        <v>1404</v>
      </c>
    </row>
    <row r="142" spans="1:13" ht="17.399999999999999" customHeight="1" x14ac:dyDescent="0.3">
      <c r="A142" s="1">
        <v>150</v>
      </c>
      <c r="B142" s="1" t="s">
        <v>152</v>
      </c>
      <c r="C142" s="1" t="s">
        <v>1701</v>
      </c>
      <c r="D142" s="1">
        <v>13</v>
      </c>
      <c r="E142" s="1" t="s">
        <v>426</v>
      </c>
      <c r="F142" s="1" t="s">
        <v>1404</v>
      </c>
      <c r="G142" s="2" t="s">
        <v>1702</v>
      </c>
      <c r="H142" s="1" t="s">
        <v>1393</v>
      </c>
      <c r="I142" s="1" t="s">
        <v>38</v>
      </c>
      <c r="J142" s="1" t="s">
        <v>1703</v>
      </c>
      <c r="K142" s="2" t="s">
        <v>1702</v>
      </c>
      <c r="L142" s="1" t="s">
        <v>426</v>
      </c>
      <c r="M142" s="1" t="s">
        <v>1404</v>
      </c>
    </row>
    <row r="143" spans="1:13" ht="17.399999999999999" customHeight="1" x14ac:dyDescent="0.3">
      <c r="A143" s="1">
        <v>151</v>
      </c>
      <c r="B143" s="1" t="s">
        <v>152</v>
      </c>
      <c r="C143" s="1" t="s">
        <v>1704</v>
      </c>
      <c r="D143" s="1">
        <v>14</v>
      </c>
      <c r="E143" s="1" t="s">
        <v>426</v>
      </c>
      <c r="F143" s="1" t="s">
        <v>1391</v>
      </c>
      <c r="G143" s="2" t="s">
        <v>1705</v>
      </c>
      <c r="H143" s="1" t="s">
        <v>1393</v>
      </c>
      <c r="I143" s="1" t="s">
        <v>38</v>
      </c>
      <c r="J143" s="1" t="s">
        <v>1706</v>
      </c>
      <c r="K143" s="2" t="s">
        <v>1705</v>
      </c>
      <c r="L143" s="1" t="s">
        <v>426</v>
      </c>
      <c r="M143" s="1" t="s">
        <v>1391</v>
      </c>
    </row>
    <row r="144" spans="1:13" ht="17.399999999999999" customHeight="1" x14ac:dyDescent="0.3">
      <c r="A144" s="1">
        <v>152</v>
      </c>
      <c r="B144" s="1" t="s">
        <v>152</v>
      </c>
      <c r="C144" s="1" t="s">
        <v>1707</v>
      </c>
      <c r="D144" s="1">
        <v>15</v>
      </c>
      <c r="E144" s="1" t="s">
        <v>426</v>
      </c>
      <c r="F144" s="1" t="s">
        <v>1404</v>
      </c>
      <c r="G144" s="2" t="s">
        <v>1708</v>
      </c>
      <c r="H144" s="1" t="s">
        <v>1393</v>
      </c>
      <c r="I144" s="1" t="s">
        <v>38</v>
      </c>
      <c r="J144" s="1" t="s">
        <v>210</v>
      </c>
      <c r="K144" s="2" t="s">
        <v>1708</v>
      </c>
      <c r="L144" s="1" t="s">
        <v>426</v>
      </c>
      <c r="M144" s="1" t="s">
        <v>1404</v>
      </c>
    </row>
    <row r="145" spans="1:13" ht="17.399999999999999" customHeight="1" x14ac:dyDescent="0.3">
      <c r="A145" s="1">
        <v>153</v>
      </c>
      <c r="B145" s="1" t="s">
        <v>152</v>
      </c>
      <c r="C145" s="1" t="s">
        <v>1709</v>
      </c>
      <c r="D145" s="1">
        <v>16</v>
      </c>
      <c r="E145" s="1" t="s">
        <v>426</v>
      </c>
      <c r="F145" s="1" t="s">
        <v>1391</v>
      </c>
      <c r="G145" s="2" t="s">
        <v>1710</v>
      </c>
      <c r="H145" s="1" t="s">
        <v>1393</v>
      </c>
      <c r="I145" s="1" t="s">
        <v>38</v>
      </c>
      <c r="J145" s="1" t="s">
        <v>1711</v>
      </c>
      <c r="K145" s="2" t="s">
        <v>1710</v>
      </c>
      <c r="L145" s="1" t="s">
        <v>426</v>
      </c>
      <c r="M145" s="1" t="s">
        <v>1391</v>
      </c>
    </row>
    <row r="146" spans="1:13" ht="17.399999999999999" customHeight="1" x14ac:dyDescent="0.3">
      <c r="A146" s="1">
        <v>154</v>
      </c>
      <c r="B146" s="1" t="s">
        <v>152</v>
      </c>
      <c r="C146" s="1" t="s">
        <v>1712</v>
      </c>
      <c r="D146" s="1">
        <v>17</v>
      </c>
      <c r="E146" s="1" t="s">
        <v>426</v>
      </c>
      <c r="F146" s="1" t="s">
        <v>1404</v>
      </c>
      <c r="G146" s="2" t="s">
        <v>1713</v>
      </c>
      <c r="H146" s="1" t="s">
        <v>1393</v>
      </c>
      <c r="I146" s="1" t="s">
        <v>38</v>
      </c>
      <c r="J146" s="1" t="s">
        <v>208</v>
      </c>
      <c r="K146" s="2" t="s">
        <v>1713</v>
      </c>
      <c r="L146" s="1" t="s">
        <v>426</v>
      </c>
      <c r="M146" s="1" t="s">
        <v>1404</v>
      </c>
    </row>
    <row r="147" spans="1:13" ht="17.399999999999999" customHeight="1" x14ac:dyDescent="0.3">
      <c r="A147" s="1">
        <v>155</v>
      </c>
      <c r="B147" s="1" t="s">
        <v>152</v>
      </c>
      <c r="C147" s="1" t="s">
        <v>1714</v>
      </c>
      <c r="D147" s="1">
        <v>18</v>
      </c>
      <c r="E147" s="1" t="s">
        <v>426</v>
      </c>
      <c r="F147" s="1" t="s">
        <v>1391</v>
      </c>
      <c r="G147" s="2" t="s">
        <v>1715</v>
      </c>
      <c r="H147" s="1" t="s">
        <v>1393</v>
      </c>
      <c r="I147" s="1" t="s">
        <v>38</v>
      </c>
      <c r="J147" s="1" t="s">
        <v>1716</v>
      </c>
      <c r="K147" s="2" t="s">
        <v>1715</v>
      </c>
      <c r="L147" s="1" t="s">
        <v>426</v>
      </c>
      <c r="M147" s="1" t="s">
        <v>1391</v>
      </c>
    </row>
    <row r="148" spans="1:13" ht="17.399999999999999" customHeight="1" x14ac:dyDescent="0.3">
      <c r="A148" s="1">
        <v>155.5</v>
      </c>
      <c r="B148" s="1" t="s">
        <v>1274</v>
      </c>
      <c r="D148" s="1">
        <v>0</v>
      </c>
      <c r="G148" s="2" t="s">
        <v>1717</v>
      </c>
      <c r="I148" s="1" t="s">
        <v>38</v>
      </c>
      <c r="J148" s="1" t="s">
        <v>1274</v>
      </c>
      <c r="K148" s="2" t="str">
        <f>G148</f>
        <v>The PROCEDURE_OCCURRENCE table contains records of activities or processes ordered by, or carried
out by, a healthcare provider on the patient to have a diagnostic or therapeutic purpose. Procedures are
present in various data sources in different forms with varying levels of standardization. For example:
• Medical Claims include procedure codes that are submitted as part of a claim for health services
rendered, including procedures performed.
• Electronic Health Records that capture procedures as orders.</v>
      </c>
    </row>
    <row r="149" spans="1:13" ht="17.399999999999999" customHeight="1" x14ac:dyDescent="0.3">
      <c r="A149" s="1">
        <v>156</v>
      </c>
      <c r="B149" s="1" t="s">
        <v>1274</v>
      </c>
      <c r="C149" s="1" t="s">
        <v>1718</v>
      </c>
      <c r="D149" s="1">
        <v>1</v>
      </c>
      <c r="E149" s="1" t="s">
        <v>38</v>
      </c>
      <c r="F149" s="1" t="s">
        <v>1391</v>
      </c>
      <c r="G149" s="2" t="s">
        <v>1719</v>
      </c>
      <c r="H149" s="1" t="s">
        <v>1393</v>
      </c>
      <c r="I149" s="1" t="s">
        <v>38</v>
      </c>
      <c r="J149" s="1" t="s">
        <v>610</v>
      </c>
      <c r="K149" s="2" t="s">
        <v>1719</v>
      </c>
      <c r="L149" s="1" t="s">
        <v>38</v>
      </c>
      <c r="M149" s="1" t="s">
        <v>1391</v>
      </c>
    </row>
    <row r="150" spans="1:13" ht="17.399999999999999" customHeight="1" x14ac:dyDescent="0.3">
      <c r="A150" s="1">
        <v>157</v>
      </c>
      <c r="B150" s="1" t="s">
        <v>1274</v>
      </c>
      <c r="C150" s="1" t="s">
        <v>1412</v>
      </c>
      <c r="D150" s="1">
        <v>2</v>
      </c>
      <c r="E150" s="1" t="s">
        <v>38</v>
      </c>
      <c r="F150" s="1" t="s">
        <v>1391</v>
      </c>
      <c r="G150" s="2" t="s">
        <v>1720</v>
      </c>
      <c r="H150" s="1" t="s">
        <v>1393</v>
      </c>
      <c r="I150" s="1" t="s">
        <v>38</v>
      </c>
      <c r="J150" s="1" t="s">
        <v>1275</v>
      </c>
      <c r="K150" s="2" t="s">
        <v>1720</v>
      </c>
      <c r="L150" s="1" t="s">
        <v>38</v>
      </c>
      <c r="M150" s="1" t="s">
        <v>1391</v>
      </c>
    </row>
    <row r="151" spans="1:13" ht="17.399999999999999" customHeight="1" x14ac:dyDescent="0.3">
      <c r="A151" s="1">
        <v>158</v>
      </c>
      <c r="B151" s="1" t="s">
        <v>1274</v>
      </c>
      <c r="C151" s="1" t="s">
        <v>1721</v>
      </c>
      <c r="D151" s="1">
        <v>3</v>
      </c>
      <c r="E151" s="1" t="s">
        <v>38</v>
      </c>
      <c r="F151" s="1" t="s">
        <v>1391</v>
      </c>
      <c r="G151" s="2" t="s">
        <v>1722</v>
      </c>
      <c r="H151" s="1" t="s">
        <v>1393</v>
      </c>
      <c r="I151" s="1" t="s">
        <v>38</v>
      </c>
      <c r="J151" s="1" t="s">
        <v>1293</v>
      </c>
      <c r="K151" s="2" t="s">
        <v>1722</v>
      </c>
      <c r="L151" s="1" t="s">
        <v>38</v>
      </c>
      <c r="M151" s="1" t="s">
        <v>1391</v>
      </c>
    </row>
    <row r="152" spans="1:13" ht="17.399999999999999" customHeight="1" x14ac:dyDescent="0.3">
      <c r="A152" s="1">
        <v>159</v>
      </c>
      <c r="B152" s="1" t="s">
        <v>1274</v>
      </c>
      <c r="C152" s="1" t="s">
        <v>1723</v>
      </c>
      <c r="D152" s="1">
        <v>4</v>
      </c>
      <c r="E152" s="1" t="s">
        <v>38</v>
      </c>
      <c r="F152" s="1" t="s">
        <v>1417</v>
      </c>
      <c r="G152" s="2" t="s">
        <v>1724</v>
      </c>
      <c r="H152" s="1" t="s">
        <v>1393</v>
      </c>
      <c r="I152" s="1" t="s">
        <v>38</v>
      </c>
      <c r="J152" s="1" t="s">
        <v>1289</v>
      </c>
      <c r="K152" s="2" t="s">
        <v>1724</v>
      </c>
      <c r="L152" s="1" t="s">
        <v>38</v>
      </c>
      <c r="M152" s="1" t="s">
        <v>1417</v>
      </c>
    </row>
    <row r="153" spans="1:13" ht="17.399999999999999" customHeight="1" x14ac:dyDescent="0.3">
      <c r="A153" s="1">
        <v>160</v>
      </c>
      <c r="B153" s="1" t="s">
        <v>1274</v>
      </c>
      <c r="C153" s="1" t="s">
        <v>1725</v>
      </c>
      <c r="D153" s="1">
        <v>5</v>
      </c>
      <c r="E153" s="1" t="s">
        <v>426</v>
      </c>
      <c r="F153" s="1" t="s">
        <v>1420</v>
      </c>
      <c r="G153" s="2" t="s">
        <v>1726</v>
      </c>
      <c r="H153" s="1" t="s">
        <v>1393</v>
      </c>
      <c r="I153" s="1" t="s">
        <v>38</v>
      </c>
      <c r="J153" s="1" t="s">
        <v>1727</v>
      </c>
      <c r="K153" s="2" t="s">
        <v>1726</v>
      </c>
      <c r="L153" s="1" t="s">
        <v>426</v>
      </c>
      <c r="M153" s="1" t="s">
        <v>1420</v>
      </c>
    </row>
    <row r="154" spans="1:13" ht="17.399999999999999" customHeight="1" x14ac:dyDescent="0.3">
      <c r="A154" s="1">
        <v>161</v>
      </c>
      <c r="B154" s="1" t="s">
        <v>1274</v>
      </c>
      <c r="C154" s="1" t="s">
        <v>1728</v>
      </c>
      <c r="D154" s="1">
        <v>6</v>
      </c>
      <c r="E154" s="1" t="s">
        <v>38</v>
      </c>
      <c r="F154" s="1" t="s">
        <v>1391</v>
      </c>
      <c r="G154" s="2" t="s">
        <v>1729</v>
      </c>
      <c r="H154" s="1" t="s">
        <v>1393</v>
      </c>
      <c r="I154" s="1" t="s">
        <v>38</v>
      </c>
      <c r="J154" s="1" t="s">
        <v>1297</v>
      </c>
      <c r="K154" s="2" t="s">
        <v>1729</v>
      </c>
      <c r="L154" s="1" t="s">
        <v>38</v>
      </c>
      <c r="M154" s="1" t="s">
        <v>1391</v>
      </c>
    </row>
    <row r="155" spans="1:13" ht="17.399999999999999" customHeight="1" x14ac:dyDescent="0.3">
      <c r="A155" s="1">
        <v>162</v>
      </c>
      <c r="B155" s="1" t="s">
        <v>1274</v>
      </c>
      <c r="C155" s="1" t="s">
        <v>1730</v>
      </c>
      <c r="D155" s="1">
        <v>7</v>
      </c>
      <c r="E155" s="1" t="s">
        <v>426</v>
      </c>
      <c r="F155" s="1" t="s">
        <v>1391</v>
      </c>
      <c r="G155" s="2" t="s">
        <v>1731</v>
      </c>
      <c r="H155" s="1" t="s">
        <v>1393</v>
      </c>
      <c r="I155" s="1" t="s">
        <v>38</v>
      </c>
      <c r="J155" s="1" t="s">
        <v>1732</v>
      </c>
      <c r="K155" s="2" t="s">
        <v>1731</v>
      </c>
      <c r="L155" s="1" t="s">
        <v>426</v>
      </c>
      <c r="M155" s="1" t="s">
        <v>1391</v>
      </c>
    </row>
    <row r="156" spans="1:13" ht="17.399999999999999" customHeight="1" x14ac:dyDescent="0.3">
      <c r="A156" s="1">
        <v>163</v>
      </c>
      <c r="B156" s="1" t="s">
        <v>1274</v>
      </c>
      <c r="C156" s="1" t="s">
        <v>1494</v>
      </c>
      <c r="D156" s="1">
        <v>8</v>
      </c>
      <c r="E156" s="1" t="s">
        <v>426</v>
      </c>
      <c r="F156" s="1" t="s">
        <v>1391</v>
      </c>
      <c r="G156" s="2" t="s">
        <v>1733</v>
      </c>
      <c r="H156" s="1" t="s">
        <v>1393</v>
      </c>
      <c r="I156" s="1" t="s">
        <v>38</v>
      </c>
      <c r="J156" s="1" t="s">
        <v>1734</v>
      </c>
      <c r="K156" s="2" t="s">
        <v>1733</v>
      </c>
      <c r="L156" s="1" t="s">
        <v>426</v>
      </c>
      <c r="M156" s="1" t="s">
        <v>1391</v>
      </c>
    </row>
    <row r="157" spans="1:13" ht="17.399999999999999" customHeight="1" x14ac:dyDescent="0.3">
      <c r="A157" s="1">
        <v>164</v>
      </c>
      <c r="B157" s="1" t="s">
        <v>1274</v>
      </c>
      <c r="C157" s="1" t="s">
        <v>1433</v>
      </c>
      <c r="D157" s="1">
        <v>9</v>
      </c>
      <c r="E157" s="1" t="s">
        <v>426</v>
      </c>
      <c r="F157" s="1" t="s">
        <v>1391</v>
      </c>
      <c r="G157" s="2" t="s">
        <v>1735</v>
      </c>
      <c r="H157" s="1" t="s">
        <v>1393</v>
      </c>
      <c r="I157" s="1" t="s">
        <v>38</v>
      </c>
      <c r="J157" s="1" t="s">
        <v>1285</v>
      </c>
      <c r="K157" s="2" t="s">
        <v>1735</v>
      </c>
      <c r="L157" s="1" t="s">
        <v>426</v>
      </c>
      <c r="M157" s="1" t="s">
        <v>1391</v>
      </c>
    </row>
    <row r="158" spans="1:13" ht="17.399999999999999" customHeight="1" x14ac:dyDescent="0.3">
      <c r="A158" s="1">
        <v>165</v>
      </c>
      <c r="B158" s="1" t="s">
        <v>1274</v>
      </c>
      <c r="C158" s="1" t="s">
        <v>1435</v>
      </c>
      <c r="D158" s="1">
        <v>10</v>
      </c>
      <c r="E158" s="1" t="s">
        <v>426</v>
      </c>
      <c r="F158" s="1" t="s">
        <v>1391</v>
      </c>
      <c r="G158" s="2" t="s">
        <v>1736</v>
      </c>
      <c r="H158" s="1" t="s">
        <v>1393</v>
      </c>
      <c r="I158" s="1" t="s">
        <v>38</v>
      </c>
      <c r="J158" s="1" t="s">
        <v>1278</v>
      </c>
      <c r="K158" s="2" t="s">
        <v>1736</v>
      </c>
      <c r="L158" s="1" t="s">
        <v>426</v>
      </c>
      <c r="M158" s="1" t="s">
        <v>1391</v>
      </c>
    </row>
    <row r="159" spans="1:13" ht="17.399999999999999" customHeight="1" x14ac:dyDescent="0.3">
      <c r="A159" s="1">
        <v>166</v>
      </c>
      <c r="B159" s="1" t="s">
        <v>1274</v>
      </c>
      <c r="C159" s="1" t="s">
        <v>1437</v>
      </c>
      <c r="D159" s="1">
        <v>11</v>
      </c>
      <c r="E159" s="1" t="s">
        <v>426</v>
      </c>
      <c r="F159" s="1" t="s">
        <v>1391</v>
      </c>
      <c r="G159" s="2" t="s">
        <v>1737</v>
      </c>
      <c r="H159" s="1" t="s">
        <v>1393</v>
      </c>
      <c r="I159" s="1" t="s">
        <v>38</v>
      </c>
      <c r="J159" s="1" t="s">
        <v>1738</v>
      </c>
      <c r="K159" s="2" t="s">
        <v>1737</v>
      </c>
      <c r="L159" s="1" t="s">
        <v>426</v>
      </c>
      <c r="M159" s="1" t="s">
        <v>1391</v>
      </c>
    </row>
    <row r="160" spans="1:13" ht="17.399999999999999" customHeight="1" x14ac:dyDescent="0.3">
      <c r="A160" s="1">
        <v>167</v>
      </c>
      <c r="B160" s="1" t="s">
        <v>1274</v>
      </c>
      <c r="C160" s="1" t="s">
        <v>1739</v>
      </c>
      <c r="D160" s="1">
        <v>12</v>
      </c>
      <c r="E160" s="1" t="s">
        <v>426</v>
      </c>
      <c r="F160" s="1" t="s">
        <v>1404</v>
      </c>
      <c r="G160" s="2" t="s">
        <v>1740</v>
      </c>
      <c r="H160" s="1" t="s">
        <v>1393</v>
      </c>
      <c r="I160" s="1" t="s">
        <v>38</v>
      </c>
      <c r="J160" s="1" t="s">
        <v>1307</v>
      </c>
      <c r="K160" s="2" t="s">
        <v>1740</v>
      </c>
      <c r="L160" s="1" t="s">
        <v>426</v>
      </c>
      <c r="M160" s="1" t="s">
        <v>1404</v>
      </c>
    </row>
    <row r="161" spans="1:13" ht="17.399999999999999" customHeight="1" x14ac:dyDescent="0.3">
      <c r="A161" s="1">
        <v>168</v>
      </c>
      <c r="B161" s="1" t="s">
        <v>1274</v>
      </c>
      <c r="C161" s="1" t="s">
        <v>1741</v>
      </c>
      <c r="D161" s="1">
        <v>13</v>
      </c>
      <c r="E161" s="1" t="s">
        <v>426</v>
      </c>
      <c r="F161" s="1" t="s">
        <v>1391</v>
      </c>
      <c r="G161" s="2" t="s">
        <v>1742</v>
      </c>
      <c r="H161" s="1" t="s">
        <v>1393</v>
      </c>
      <c r="I161" s="1" t="s">
        <v>38</v>
      </c>
      <c r="J161" s="1" t="s">
        <v>1743</v>
      </c>
      <c r="K161" s="2" t="s">
        <v>1742</v>
      </c>
      <c r="L161" s="1" t="s">
        <v>426</v>
      </c>
      <c r="M161" s="1" t="s">
        <v>1391</v>
      </c>
    </row>
    <row r="162" spans="1:13" ht="17.399999999999999" customHeight="1" x14ac:dyDescent="0.3">
      <c r="A162" s="1">
        <v>169</v>
      </c>
      <c r="B162" s="1" t="s">
        <v>1274</v>
      </c>
      <c r="C162" s="1" t="s">
        <v>1744</v>
      </c>
      <c r="D162" s="1">
        <v>14</v>
      </c>
      <c r="E162" s="1" t="s">
        <v>426</v>
      </c>
      <c r="F162" s="1" t="s">
        <v>1404</v>
      </c>
      <c r="G162" s="2" t="s">
        <v>1745</v>
      </c>
      <c r="H162" s="1" t="s">
        <v>1393</v>
      </c>
      <c r="I162" s="1" t="s">
        <v>38</v>
      </c>
      <c r="J162" s="1" t="s">
        <v>1746</v>
      </c>
      <c r="K162" s="2" t="s">
        <v>1745</v>
      </c>
      <c r="L162" s="1" t="s">
        <v>426</v>
      </c>
      <c r="M162" s="1" t="s">
        <v>1404</v>
      </c>
    </row>
    <row r="163" spans="1:13" ht="17.399999999999999" customHeight="1" x14ac:dyDescent="0.3">
      <c r="A163" s="1">
        <v>304.5</v>
      </c>
      <c r="B163" s="1" t="s">
        <v>1312</v>
      </c>
      <c r="D163" s="1">
        <v>0</v>
      </c>
      <c r="G163" s="2" t="s">
        <v>1747</v>
      </c>
      <c r="I163" s="1" t="s">
        <v>38</v>
      </c>
      <c r="J163" s="1" t="s">
        <v>1312</v>
      </c>
      <c r="K163" s="2" t="str">
        <f>G163</f>
        <v>The PROVIDER table contains a list of uniquely identified healthcare providers. These are individuals
providing hands-on healthcare to patients, such as physicians, nurses, midwives, physical therapists etc.</v>
      </c>
    </row>
    <row r="164" spans="1:13" ht="17.399999999999999" customHeight="1" x14ac:dyDescent="0.3">
      <c r="A164" s="1">
        <v>305</v>
      </c>
      <c r="B164" s="1" t="s">
        <v>1312</v>
      </c>
      <c r="C164" s="1" t="s">
        <v>1433</v>
      </c>
      <c r="D164" s="1">
        <v>1</v>
      </c>
      <c r="E164" s="1" t="s">
        <v>38</v>
      </c>
      <c r="F164" s="1" t="s">
        <v>1391</v>
      </c>
      <c r="G164" s="2" t="s">
        <v>1748</v>
      </c>
      <c r="H164" s="1" t="s">
        <v>1393</v>
      </c>
      <c r="I164" s="1" t="s">
        <v>38</v>
      </c>
      <c r="J164" s="1" t="s">
        <v>1314</v>
      </c>
      <c r="K164" s="2" t="s">
        <v>1748</v>
      </c>
      <c r="L164" s="1" t="s">
        <v>38</v>
      </c>
      <c r="M164" s="1" t="s">
        <v>1391</v>
      </c>
    </row>
    <row r="165" spans="1:13" ht="17.399999999999999" customHeight="1" x14ac:dyDescent="0.3">
      <c r="A165" s="1">
        <v>306</v>
      </c>
      <c r="B165" s="1" t="s">
        <v>1312</v>
      </c>
      <c r="C165" s="1" t="s">
        <v>1749</v>
      </c>
      <c r="D165" s="1">
        <v>2</v>
      </c>
      <c r="E165" s="1" t="s">
        <v>426</v>
      </c>
      <c r="F165" s="1" t="s">
        <v>1396</v>
      </c>
      <c r="G165" s="2" t="s">
        <v>1750</v>
      </c>
      <c r="H165" s="1" t="s">
        <v>1393</v>
      </c>
      <c r="I165" s="1" t="s">
        <v>38</v>
      </c>
      <c r="J165" s="1" t="s">
        <v>1751</v>
      </c>
      <c r="K165" s="2" t="s">
        <v>1750</v>
      </c>
      <c r="L165" s="1" t="s">
        <v>426</v>
      </c>
      <c r="M165" s="1" t="s">
        <v>1396</v>
      </c>
    </row>
    <row r="166" spans="1:13" ht="17.399999999999999" customHeight="1" x14ac:dyDescent="0.3">
      <c r="A166" s="1">
        <v>307</v>
      </c>
      <c r="B166" s="1" t="s">
        <v>1312</v>
      </c>
      <c r="C166" s="1" t="s">
        <v>1752</v>
      </c>
      <c r="D166" s="1">
        <v>3</v>
      </c>
      <c r="E166" s="1" t="s">
        <v>426</v>
      </c>
      <c r="F166" s="1" t="s">
        <v>1430</v>
      </c>
      <c r="G166" s="2" t="s">
        <v>1753</v>
      </c>
      <c r="H166" s="1" t="s">
        <v>1393</v>
      </c>
      <c r="I166" s="1" t="s">
        <v>38</v>
      </c>
      <c r="J166" s="1" t="s">
        <v>1326</v>
      </c>
      <c r="K166" s="2" t="s">
        <v>1753</v>
      </c>
      <c r="L166" s="1" t="s">
        <v>426</v>
      </c>
      <c r="M166" s="1" t="s">
        <v>1430</v>
      </c>
    </row>
    <row r="167" spans="1:13" ht="17.399999999999999" customHeight="1" x14ac:dyDescent="0.3">
      <c r="A167" s="1">
        <v>308</v>
      </c>
      <c r="B167" s="1" t="s">
        <v>1312</v>
      </c>
      <c r="C167" s="1" t="s">
        <v>1754</v>
      </c>
      <c r="D167" s="1">
        <v>4</v>
      </c>
      <c r="E167" s="1" t="s">
        <v>426</v>
      </c>
      <c r="F167" s="1" t="s">
        <v>1430</v>
      </c>
      <c r="G167" s="2" t="s">
        <v>1755</v>
      </c>
      <c r="H167" s="1" t="s">
        <v>1393</v>
      </c>
      <c r="I167" s="1" t="s">
        <v>38</v>
      </c>
      <c r="J167" s="1" t="s">
        <v>1756</v>
      </c>
      <c r="K167" s="2" t="s">
        <v>1755</v>
      </c>
      <c r="L167" s="1" t="s">
        <v>426</v>
      </c>
      <c r="M167" s="1" t="s">
        <v>1430</v>
      </c>
    </row>
    <row r="168" spans="1:13" ht="17.399999999999999" customHeight="1" x14ac:dyDescent="0.3">
      <c r="A168" s="1">
        <v>309</v>
      </c>
      <c r="B168" s="1" t="s">
        <v>1312</v>
      </c>
      <c r="C168" s="1" t="s">
        <v>1757</v>
      </c>
      <c r="D168" s="1">
        <v>5</v>
      </c>
      <c r="E168" s="1" t="s">
        <v>426</v>
      </c>
      <c r="F168" s="1" t="s">
        <v>1391</v>
      </c>
      <c r="G168" s="2" t="s">
        <v>1758</v>
      </c>
      <c r="H168" s="1" t="s">
        <v>1393</v>
      </c>
      <c r="I168" s="1" t="s">
        <v>38</v>
      </c>
      <c r="J168" s="1" t="s">
        <v>1322</v>
      </c>
      <c r="K168" s="2" t="s">
        <v>1758</v>
      </c>
      <c r="L168" s="1" t="s">
        <v>426</v>
      </c>
      <c r="M168" s="1" t="s">
        <v>1391</v>
      </c>
    </row>
    <row r="169" spans="1:13" ht="17.399999999999999" customHeight="1" x14ac:dyDescent="0.3">
      <c r="A169" s="1">
        <v>310</v>
      </c>
      <c r="B169" s="1" t="s">
        <v>1312</v>
      </c>
      <c r="C169" s="1" t="s">
        <v>1390</v>
      </c>
      <c r="D169" s="1">
        <v>6</v>
      </c>
      <c r="E169" s="1" t="s">
        <v>426</v>
      </c>
      <c r="F169" s="1" t="s">
        <v>1391</v>
      </c>
      <c r="G169" s="2" t="s">
        <v>1759</v>
      </c>
      <c r="H169" s="1" t="s">
        <v>1393</v>
      </c>
      <c r="I169" s="1" t="s">
        <v>38</v>
      </c>
      <c r="J169" s="1" t="s">
        <v>1760</v>
      </c>
      <c r="K169" s="2" t="s">
        <v>1759</v>
      </c>
      <c r="L169" s="1" t="s">
        <v>426</v>
      </c>
      <c r="M169" s="1" t="s">
        <v>1391</v>
      </c>
    </row>
    <row r="170" spans="1:13" ht="17.399999999999999" customHeight="1" x14ac:dyDescent="0.3">
      <c r="A170" s="1">
        <v>311</v>
      </c>
      <c r="B170" s="1" t="s">
        <v>1312</v>
      </c>
      <c r="C170" s="1" t="s">
        <v>1678</v>
      </c>
      <c r="D170" s="1">
        <v>7</v>
      </c>
      <c r="E170" s="1" t="s">
        <v>426</v>
      </c>
      <c r="F170" s="1" t="s">
        <v>1391</v>
      </c>
      <c r="G170" s="2" t="s">
        <v>1761</v>
      </c>
      <c r="H170" s="1" t="s">
        <v>1393</v>
      </c>
      <c r="I170" s="1" t="s">
        <v>38</v>
      </c>
      <c r="J170" s="1" t="s">
        <v>1762</v>
      </c>
      <c r="K170" s="2" t="s">
        <v>1761</v>
      </c>
      <c r="L170" s="1" t="s">
        <v>426</v>
      </c>
      <c r="M170" s="1" t="s">
        <v>1391</v>
      </c>
    </row>
    <row r="171" spans="1:13" ht="17.399999999999999" customHeight="1" x14ac:dyDescent="0.3">
      <c r="A171" s="1">
        <v>312</v>
      </c>
      <c r="B171" s="1" t="s">
        <v>1312</v>
      </c>
      <c r="C171" s="1" t="s">
        <v>1676</v>
      </c>
      <c r="D171" s="1">
        <v>8</v>
      </c>
      <c r="E171" s="1" t="s">
        <v>426</v>
      </c>
      <c r="F171" s="1" t="s">
        <v>1391</v>
      </c>
      <c r="G171" s="2" t="s">
        <v>1763</v>
      </c>
      <c r="H171" s="1" t="s">
        <v>1393</v>
      </c>
      <c r="I171" s="1" t="s">
        <v>38</v>
      </c>
      <c r="J171" s="1" t="s">
        <v>1318</v>
      </c>
      <c r="K171" s="2" t="s">
        <v>1763</v>
      </c>
      <c r="L171" s="1" t="s">
        <v>426</v>
      </c>
      <c r="M171" s="1" t="s">
        <v>1391</v>
      </c>
    </row>
    <row r="172" spans="1:13" ht="17.399999999999999" customHeight="1" x14ac:dyDescent="0.3">
      <c r="A172" s="1">
        <v>313</v>
      </c>
      <c r="B172" s="1" t="s">
        <v>1312</v>
      </c>
      <c r="C172" s="1" t="s">
        <v>1764</v>
      </c>
      <c r="D172" s="1">
        <v>9</v>
      </c>
      <c r="E172" s="1" t="s">
        <v>426</v>
      </c>
      <c r="F172" s="1" t="s">
        <v>1404</v>
      </c>
      <c r="G172" s="2" t="s">
        <v>1765</v>
      </c>
      <c r="H172" s="1" t="s">
        <v>1393</v>
      </c>
      <c r="I172" s="1" t="s">
        <v>38</v>
      </c>
      <c r="J172" s="1" t="s">
        <v>1766</v>
      </c>
      <c r="K172" s="2" t="s">
        <v>1765</v>
      </c>
      <c r="L172" s="1" t="s">
        <v>426</v>
      </c>
      <c r="M172" s="1" t="s">
        <v>1404</v>
      </c>
    </row>
    <row r="173" spans="1:13" ht="17.399999999999999" customHeight="1" x14ac:dyDescent="0.3">
      <c r="A173" s="1">
        <v>314</v>
      </c>
      <c r="B173" s="1" t="s">
        <v>1312</v>
      </c>
      <c r="C173" s="1" t="s">
        <v>1767</v>
      </c>
      <c r="D173" s="1">
        <v>10</v>
      </c>
      <c r="E173" s="1" t="s">
        <v>426</v>
      </c>
      <c r="F173" s="1" t="s">
        <v>1404</v>
      </c>
      <c r="G173" s="2" t="s">
        <v>1768</v>
      </c>
      <c r="H173" s="1" t="s">
        <v>1393</v>
      </c>
      <c r="I173" s="1" t="s">
        <v>38</v>
      </c>
      <c r="J173" s="1" t="s">
        <v>1331</v>
      </c>
      <c r="K173" s="2" t="s">
        <v>1768</v>
      </c>
      <c r="L173" s="1" t="s">
        <v>426</v>
      </c>
      <c r="M173" s="1" t="s">
        <v>1404</v>
      </c>
    </row>
    <row r="174" spans="1:13" ht="17.399999999999999" customHeight="1" x14ac:dyDescent="0.3">
      <c r="A174" s="1">
        <v>315</v>
      </c>
      <c r="B174" s="1" t="s">
        <v>1312</v>
      </c>
      <c r="C174" s="1" t="s">
        <v>1769</v>
      </c>
      <c r="D174" s="1">
        <v>11</v>
      </c>
      <c r="E174" s="1" t="s">
        <v>426</v>
      </c>
      <c r="F174" s="1" t="s">
        <v>1391</v>
      </c>
      <c r="G174" s="2" t="s">
        <v>1651</v>
      </c>
      <c r="H174" s="1" t="s">
        <v>1393</v>
      </c>
      <c r="I174" s="1" t="s">
        <v>38</v>
      </c>
      <c r="J174" s="1" t="s">
        <v>1770</v>
      </c>
      <c r="K174" s="2" t="s">
        <v>1651</v>
      </c>
      <c r="L174" s="1" t="s">
        <v>426</v>
      </c>
      <c r="M174" s="1" t="s">
        <v>1391</v>
      </c>
    </row>
    <row r="175" spans="1:13" ht="17.399999999999999" customHeight="1" x14ac:dyDescent="0.3">
      <c r="A175" s="1">
        <v>316</v>
      </c>
      <c r="B175" s="1" t="s">
        <v>1312</v>
      </c>
      <c r="C175" s="1" t="s">
        <v>1701</v>
      </c>
      <c r="D175" s="1">
        <v>12</v>
      </c>
      <c r="E175" s="1" t="s">
        <v>426</v>
      </c>
      <c r="F175" s="1" t="s">
        <v>1404</v>
      </c>
      <c r="G175" s="2" t="s">
        <v>1771</v>
      </c>
      <c r="H175" s="1" t="s">
        <v>1393</v>
      </c>
      <c r="I175" s="1" t="s">
        <v>38</v>
      </c>
      <c r="J175" s="1" t="s">
        <v>1772</v>
      </c>
      <c r="K175" s="2" t="s">
        <v>1771</v>
      </c>
      <c r="L175" s="1" t="s">
        <v>426</v>
      </c>
      <c r="M175" s="1" t="s">
        <v>1404</v>
      </c>
    </row>
    <row r="176" spans="1:13" ht="17.399999999999999" customHeight="1" x14ac:dyDescent="0.3">
      <c r="A176" s="1">
        <v>317</v>
      </c>
      <c r="B176" s="1" t="s">
        <v>1312</v>
      </c>
      <c r="C176" s="1" t="s">
        <v>1704</v>
      </c>
      <c r="D176" s="1">
        <v>13</v>
      </c>
      <c r="E176" s="1" t="s">
        <v>426</v>
      </c>
      <c r="F176" s="1" t="s">
        <v>1391</v>
      </c>
      <c r="G176" s="2" t="s">
        <v>1651</v>
      </c>
      <c r="H176" s="1" t="s">
        <v>1393</v>
      </c>
      <c r="I176" s="1" t="s">
        <v>38</v>
      </c>
      <c r="J176" s="1" t="s">
        <v>1773</v>
      </c>
      <c r="K176" s="2" t="s">
        <v>1651</v>
      </c>
      <c r="L176" s="1" t="s">
        <v>426</v>
      </c>
      <c r="M176" s="1" t="s">
        <v>1391</v>
      </c>
    </row>
    <row r="177" spans="1:13" ht="17.399999999999999" customHeight="1" x14ac:dyDescent="0.3">
      <c r="A177" s="1">
        <v>169.5</v>
      </c>
      <c r="B177" s="1" t="s">
        <v>1774</v>
      </c>
      <c r="D177" s="1">
        <v>0</v>
      </c>
      <c r="G177" s="2" t="s">
        <v>1775</v>
      </c>
      <c r="I177" s="1" t="s">
        <v>38</v>
      </c>
      <c r="J177" s="1" t="s">
        <v>1774</v>
      </c>
      <c r="K177" s="2" t="str">
        <f>G177</f>
        <v>The specimen domain contains the records identifying biological samples from a person.</v>
      </c>
    </row>
    <row r="178" spans="1:13" ht="17.399999999999999" customHeight="1" x14ac:dyDescent="0.3">
      <c r="A178" s="1">
        <v>170</v>
      </c>
      <c r="B178" s="1" t="s">
        <v>1774</v>
      </c>
      <c r="C178" s="1" t="s">
        <v>1776</v>
      </c>
      <c r="D178" s="1">
        <v>1</v>
      </c>
      <c r="E178" s="1" t="s">
        <v>38</v>
      </c>
      <c r="F178" s="1" t="s">
        <v>1391</v>
      </c>
      <c r="G178" s="2" t="s">
        <v>1777</v>
      </c>
      <c r="H178" s="1" t="s">
        <v>1393</v>
      </c>
      <c r="I178" s="1" t="s">
        <v>38</v>
      </c>
      <c r="J178" s="1" t="s">
        <v>1778</v>
      </c>
      <c r="K178" s="2" t="s">
        <v>1777</v>
      </c>
      <c r="L178" s="1" t="s">
        <v>38</v>
      </c>
      <c r="M178" s="1" t="s">
        <v>1391</v>
      </c>
    </row>
    <row r="179" spans="1:13" ht="17.399999999999999" customHeight="1" x14ac:dyDescent="0.3">
      <c r="A179" s="1">
        <v>171</v>
      </c>
      <c r="B179" s="1" t="s">
        <v>1774</v>
      </c>
      <c r="C179" s="1" t="s">
        <v>1412</v>
      </c>
      <c r="D179" s="1">
        <v>2</v>
      </c>
      <c r="E179" s="1" t="s">
        <v>38</v>
      </c>
      <c r="F179" s="1" t="s">
        <v>1391</v>
      </c>
      <c r="G179" s="2" t="s">
        <v>1779</v>
      </c>
      <c r="H179" s="1" t="s">
        <v>1393</v>
      </c>
      <c r="I179" s="1" t="s">
        <v>38</v>
      </c>
      <c r="J179" s="1" t="s">
        <v>1780</v>
      </c>
      <c r="K179" s="2" t="s">
        <v>1779</v>
      </c>
      <c r="L179" s="1" t="s">
        <v>38</v>
      </c>
      <c r="M179" s="1" t="s">
        <v>1391</v>
      </c>
    </row>
    <row r="180" spans="1:13" ht="17.399999999999999" customHeight="1" x14ac:dyDescent="0.3">
      <c r="A180" s="1">
        <v>172</v>
      </c>
      <c r="B180" s="1" t="s">
        <v>1774</v>
      </c>
      <c r="C180" s="1" t="s">
        <v>1781</v>
      </c>
      <c r="D180" s="1">
        <v>3</v>
      </c>
      <c r="E180" s="1" t="s">
        <v>38</v>
      </c>
      <c r="F180" s="1" t="s">
        <v>1391</v>
      </c>
      <c r="G180" s="2" t="s">
        <v>1782</v>
      </c>
      <c r="H180" s="1" t="s">
        <v>1393</v>
      </c>
      <c r="I180" s="1" t="s">
        <v>38</v>
      </c>
      <c r="J180" s="1" t="s">
        <v>1783</v>
      </c>
      <c r="K180" s="2" t="s">
        <v>1782</v>
      </c>
      <c r="L180" s="1" t="s">
        <v>38</v>
      </c>
      <c r="M180" s="1" t="s">
        <v>1391</v>
      </c>
    </row>
    <row r="181" spans="1:13" ht="17.399999999999999" customHeight="1" x14ac:dyDescent="0.3">
      <c r="A181" s="1">
        <v>173</v>
      </c>
      <c r="B181" s="1" t="s">
        <v>1774</v>
      </c>
      <c r="C181" s="1" t="s">
        <v>1784</v>
      </c>
      <c r="D181" s="1">
        <v>4</v>
      </c>
      <c r="E181" s="1" t="s">
        <v>38</v>
      </c>
      <c r="F181" s="1" t="s">
        <v>1391</v>
      </c>
      <c r="G181" s="2" t="s">
        <v>1785</v>
      </c>
      <c r="H181" s="1" t="s">
        <v>1393</v>
      </c>
      <c r="I181" s="1" t="s">
        <v>38</v>
      </c>
      <c r="J181" s="1" t="s">
        <v>1786</v>
      </c>
      <c r="K181" s="2" t="s">
        <v>1785</v>
      </c>
      <c r="L181" s="1" t="s">
        <v>38</v>
      </c>
      <c r="M181" s="1" t="s">
        <v>1391</v>
      </c>
    </row>
    <row r="182" spans="1:13" ht="17.399999999999999" customHeight="1" x14ac:dyDescent="0.3">
      <c r="A182" s="1">
        <v>174</v>
      </c>
      <c r="B182" s="1" t="s">
        <v>1774</v>
      </c>
      <c r="C182" s="1" t="s">
        <v>1787</v>
      </c>
      <c r="D182" s="1">
        <v>5</v>
      </c>
      <c r="E182" s="1" t="s">
        <v>38</v>
      </c>
      <c r="F182" s="1" t="s">
        <v>1417</v>
      </c>
      <c r="G182" s="2" t="s">
        <v>1788</v>
      </c>
      <c r="H182" s="1" t="s">
        <v>1393</v>
      </c>
      <c r="I182" s="1" t="s">
        <v>38</v>
      </c>
      <c r="J182" s="1" t="s">
        <v>732</v>
      </c>
      <c r="K182" s="2" t="s">
        <v>1788</v>
      </c>
      <c r="L182" s="1" t="s">
        <v>38</v>
      </c>
      <c r="M182" s="1" t="s">
        <v>1417</v>
      </c>
    </row>
    <row r="183" spans="1:13" ht="17.399999999999999" customHeight="1" x14ac:dyDescent="0.3">
      <c r="A183" s="1">
        <v>175</v>
      </c>
      <c r="B183" s="1" t="s">
        <v>1774</v>
      </c>
      <c r="C183" s="1" t="s">
        <v>1789</v>
      </c>
      <c r="D183" s="1">
        <v>6</v>
      </c>
      <c r="E183" s="1" t="s">
        <v>426</v>
      </c>
      <c r="F183" s="1" t="s">
        <v>1420</v>
      </c>
      <c r="G183" s="2" t="s">
        <v>1790</v>
      </c>
      <c r="H183" s="1" t="s">
        <v>1393</v>
      </c>
      <c r="I183" s="1" t="s">
        <v>38</v>
      </c>
      <c r="J183" s="1" t="s">
        <v>736</v>
      </c>
      <c r="K183" s="2" t="s">
        <v>1790</v>
      </c>
      <c r="L183" s="1" t="s">
        <v>426</v>
      </c>
      <c r="M183" s="1" t="s">
        <v>1420</v>
      </c>
    </row>
    <row r="184" spans="1:13" ht="17.399999999999999" customHeight="1" x14ac:dyDescent="0.3">
      <c r="A184" s="1">
        <v>176</v>
      </c>
      <c r="B184" s="1" t="s">
        <v>1774</v>
      </c>
      <c r="C184" s="1" t="s">
        <v>1494</v>
      </c>
      <c r="D184" s="1">
        <v>7</v>
      </c>
      <c r="E184" s="1" t="s">
        <v>426</v>
      </c>
      <c r="F184" s="1" t="s">
        <v>1532</v>
      </c>
      <c r="G184" s="2" t="s">
        <v>1791</v>
      </c>
      <c r="H184" s="1" t="s">
        <v>1393</v>
      </c>
      <c r="I184" s="1" t="s">
        <v>38</v>
      </c>
      <c r="J184" s="1" t="s">
        <v>1792</v>
      </c>
      <c r="K184" s="2" t="s">
        <v>1791</v>
      </c>
      <c r="L184" s="1" t="s">
        <v>426</v>
      </c>
      <c r="M184" s="1" t="s">
        <v>1532</v>
      </c>
    </row>
    <row r="185" spans="1:13" ht="17.399999999999999" customHeight="1" x14ac:dyDescent="0.3">
      <c r="A185" s="1">
        <v>177</v>
      </c>
      <c r="B185" s="1" t="s">
        <v>1774</v>
      </c>
      <c r="C185" s="1" t="s">
        <v>1603</v>
      </c>
      <c r="D185" s="1">
        <v>8</v>
      </c>
      <c r="E185" s="1" t="s">
        <v>426</v>
      </c>
      <c r="F185" s="1" t="s">
        <v>1391</v>
      </c>
      <c r="G185" s="2" t="s">
        <v>1793</v>
      </c>
      <c r="H185" s="1" t="s">
        <v>1393</v>
      </c>
      <c r="I185" s="1" t="s">
        <v>38</v>
      </c>
      <c r="J185" s="1" t="s">
        <v>1794</v>
      </c>
      <c r="K185" s="2" t="s">
        <v>1793</v>
      </c>
      <c r="L185" s="1" t="s">
        <v>426</v>
      </c>
      <c r="M185" s="1" t="s">
        <v>1391</v>
      </c>
    </row>
    <row r="186" spans="1:13" ht="17.399999999999999" customHeight="1" x14ac:dyDescent="0.3">
      <c r="A186" s="1">
        <v>178</v>
      </c>
      <c r="B186" s="1" t="s">
        <v>1774</v>
      </c>
      <c r="C186" s="1" t="s">
        <v>1795</v>
      </c>
      <c r="D186" s="1">
        <v>9</v>
      </c>
      <c r="E186" s="1" t="s">
        <v>426</v>
      </c>
      <c r="F186" s="1" t="s">
        <v>1391</v>
      </c>
      <c r="G186" s="2" t="s">
        <v>1796</v>
      </c>
      <c r="H186" s="1" t="s">
        <v>1393</v>
      </c>
      <c r="I186" s="1" t="s">
        <v>38</v>
      </c>
      <c r="J186" s="1" t="s">
        <v>1797</v>
      </c>
      <c r="K186" s="2" t="s">
        <v>1796</v>
      </c>
      <c r="L186" s="1" t="s">
        <v>426</v>
      </c>
      <c r="M186" s="1" t="s">
        <v>1391</v>
      </c>
    </row>
    <row r="187" spans="1:13" ht="17.399999999999999" customHeight="1" x14ac:dyDescent="0.3">
      <c r="A187" s="1">
        <v>179</v>
      </c>
      <c r="B187" s="1" t="s">
        <v>1774</v>
      </c>
      <c r="C187" s="1" t="s">
        <v>1798</v>
      </c>
      <c r="D187" s="1">
        <v>10</v>
      </c>
      <c r="E187" s="1" t="s">
        <v>426</v>
      </c>
      <c r="F187" s="1" t="s">
        <v>1391</v>
      </c>
      <c r="G187" s="2" t="s">
        <v>1799</v>
      </c>
      <c r="H187" s="1" t="s">
        <v>1393</v>
      </c>
      <c r="I187" s="1" t="s">
        <v>38</v>
      </c>
      <c r="J187" s="1" t="s">
        <v>1800</v>
      </c>
      <c r="K187" s="2" t="s">
        <v>1799</v>
      </c>
      <c r="L187" s="1" t="s">
        <v>426</v>
      </c>
      <c r="M187" s="1" t="s">
        <v>1391</v>
      </c>
    </row>
    <row r="188" spans="1:13" ht="17.399999999999999" customHeight="1" x14ac:dyDescent="0.3">
      <c r="A188" s="1">
        <v>180</v>
      </c>
      <c r="B188" s="1" t="s">
        <v>1774</v>
      </c>
      <c r="C188" s="1" t="s">
        <v>1801</v>
      </c>
      <c r="D188" s="1">
        <v>11</v>
      </c>
      <c r="E188" s="1" t="s">
        <v>426</v>
      </c>
      <c r="F188" s="1" t="s">
        <v>1404</v>
      </c>
      <c r="G188" s="2" t="s">
        <v>1802</v>
      </c>
      <c r="H188" s="1" t="s">
        <v>1393</v>
      </c>
      <c r="I188" s="1" t="s">
        <v>38</v>
      </c>
      <c r="J188" s="1" t="s">
        <v>1803</v>
      </c>
      <c r="K188" s="2" t="s">
        <v>1802</v>
      </c>
      <c r="L188" s="1" t="s">
        <v>426</v>
      </c>
      <c r="M188" s="1" t="s">
        <v>1404</v>
      </c>
    </row>
    <row r="189" spans="1:13" ht="17.399999999999999" customHeight="1" x14ac:dyDescent="0.3">
      <c r="A189" s="1">
        <v>181</v>
      </c>
      <c r="B189" s="1" t="s">
        <v>1774</v>
      </c>
      <c r="C189" s="1" t="s">
        <v>1804</v>
      </c>
      <c r="D189" s="1">
        <v>12</v>
      </c>
      <c r="E189" s="1" t="s">
        <v>426</v>
      </c>
      <c r="F189" s="1" t="s">
        <v>1404</v>
      </c>
      <c r="G189" s="2" t="s">
        <v>1805</v>
      </c>
      <c r="H189" s="1" t="s">
        <v>1393</v>
      </c>
      <c r="I189" s="1" t="s">
        <v>38</v>
      </c>
      <c r="J189" s="1" t="s">
        <v>1806</v>
      </c>
      <c r="K189" s="2" t="s">
        <v>1805</v>
      </c>
      <c r="L189" s="1" t="s">
        <v>426</v>
      </c>
      <c r="M189" s="1" t="s">
        <v>1404</v>
      </c>
    </row>
    <row r="190" spans="1:13" ht="17.399999999999999" customHeight="1" x14ac:dyDescent="0.3">
      <c r="A190" s="1">
        <v>182</v>
      </c>
      <c r="B190" s="1" t="s">
        <v>1774</v>
      </c>
      <c r="C190" s="1" t="s">
        <v>1619</v>
      </c>
      <c r="D190" s="1">
        <v>13</v>
      </c>
      <c r="E190" s="1" t="s">
        <v>426</v>
      </c>
      <c r="F190" s="1" t="s">
        <v>1404</v>
      </c>
      <c r="G190" s="2" t="s">
        <v>1807</v>
      </c>
      <c r="H190" s="1" t="s">
        <v>1393</v>
      </c>
      <c r="I190" s="1" t="s">
        <v>38</v>
      </c>
      <c r="J190" s="1" t="s">
        <v>1808</v>
      </c>
      <c r="K190" s="2" t="s">
        <v>1807</v>
      </c>
      <c r="L190" s="1" t="s">
        <v>426</v>
      </c>
      <c r="M190" s="1" t="s">
        <v>1404</v>
      </c>
    </row>
    <row r="191" spans="1:13" ht="17.399999999999999" customHeight="1" x14ac:dyDescent="0.3">
      <c r="A191" s="1">
        <v>183</v>
      </c>
      <c r="B191" s="1" t="s">
        <v>1774</v>
      </c>
      <c r="C191" s="1" t="s">
        <v>1809</v>
      </c>
      <c r="D191" s="1">
        <v>14</v>
      </c>
      <c r="E191" s="1" t="s">
        <v>426</v>
      </c>
      <c r="F191" s="1" t="s">
        <v>1404</v>
      </c>
      <c r="G191" s="2" t="s">
        <v>1810</v>
      </c>
      <c r="H191" s="1" t="s">
        <v>1393</v>
      </c>
      <c r="I191" s="1" t="s">
        <v>38</v>
      </c>
      <c r="J191" s="1" t="s">
        <v>1811</v>
      </c>
      <c r="K191" s="2" t="s">
        <v>1810</v>
      </c>
      <c r="L191" s="1" t="s">
        <v>426</v>
      </c>
      <c r="M191" s="1" t="s">
        <v>1404</v>
      </c>
    </row>
    <row r="192" spans="1:13" ht="17.399999999999999" customHeight="1" x14ac:dyDescent="0.3">
      <c r="A192" s="1">
        <v>184</v>
      </c>
      <c r="B192" s="1" t="s">
        <v>1774</v>
      </c>
      <c r="C192" s="1" t="s">
        <v>1812</v>
      </c>
      <c r="D192" s="1">
        <v>15</v>
      </c>
      <c r="E192" s="1" t="s">
        <v>426</v>
      </c>
      <c r="F192" s="1" t="s">
        <v>1404</v>
      </c>
      <c r="G192" s="2" t="s">
        <v>1813</v>
      </c>
      <c r="H192" s="1" t="s">
        <v>1393</v>
      </c>
      <c r="I192" s="1" t="s">
        <v>38</v>
      </c>
      <c r="J192" s="1" t="s">
        <v>1814</v>
      </c>
      <c r="K192" s="2" t="s">
        <v>1813</v>
      </c>
      <c r="L192" s="1" t="s">
        <v>426</v>
      </c>
      <c r="M192" s="1" t="s">
        <v>1404</v>
      </c>
    </row>
    <row r="193" spans="1:13" ht="17.399999999999999" customHeight="1" x14ac:dyDescent="0.3">
      <c r="A193" s="1">
        <v>184.5</v>
      </c>
      <c r="B193" s="1" t="s">
        <v>1815</v>
      </c>
      <c r="D193" s="1">
        <v>0</v>
      </c>
      <c r="G193" s="2" t="s">
        <v>1816</v>
      </c>
      <c r="I193" s="1" t="s">
        <v>38</v>
      </c>
      <c r="J193" s="1" t="s">
        <v>1815</v>
      </c>
      <c r="K193" s="2" t="str">
        <f>G193</f>
        <v>The VISIT_DETAIL table is an optional table used to represents details of each record in the parent
visit_occurrence table. For every record in visit_occurrence table there may be 0 or more records in the
visit_detail table with a 1:n relationship where n may be 0. The visit_detail table is structurally very similar
to visit_occurrence table and belongs to the similar domain as the visit.</v>
      </c>
    </row>
    <row r="194" spans="1:13" ht="17.399999999999999" customHeight="1" x14ac:dyDescent="0.3">
      <c r="A194" s="1">
        <v>185</v>
      </c>
      <c r="B194" s="1" t="s">
        <v>1815</v>
      </c>
      <c r="C194" s="1" t="s">
        <v>1437</v>
      </c>
      <c r="D194" s="1">
        <v>1</v>
      </c>
      <c r="E194" s="1" t="s">
        <v>38</v>
      </c>
      <c r="F194" s="1" t="s">
        <v>1391</v>
      </c>
      <c r="G194" s="2" t="s">
        <v>1817</v>
      </c>
      <c r="H194" s="1" t="s">
        <v>1393</v>
      </c>
      <c r="I194" s="1" t="s">
        <v>38</v>
      </c>
      <c r="J194" s="1" t="s">
        <v>1818</v>
      </c>
      <c r="K194" s="2" t="s">
        <v>1817</v>
      </c>
      <c r="L194" s="1" t="s">
        <v>38</v>
      </c>
      <c r="M194" s="1" t="s">
        <v>1391</v>
      </c>
    </row>
    <row r="195" spans="1:13" ht="17.399999999999999" customHeight="1" x14ac:dyDescent="0.3">
      <c r="A195" s="1">
        <v>186</v>
      </c>
      <c r="B195" s="1" t="s">
        <v>1815</v>
      </c>
      <c r="C195" s="1" t="s">
        <v>1412</v>
      </c>
      <c r="D195" s="1">
        <v>2</v>
      </c>
      <c r="E195" s="1" t="s">
        <v>38</v>
      </c>
      <c r="F195" s="1" t="s">
        <v>1391</v>
      </c>
      <c r="G195" s="2" t="s">
        <v>1819</v>
      </c>
      <c r="H195" s="1" t="s">
        <v>1393</v>
      </c>
      <c r="I195" s="1" t="s">
        <v>38</v>
      </c>
      <c r="J195" s="1" t="s">
        <v>1820</v>
      </c>
      <c r="K195" s="2" t="s">
        <v>1819</v>
      </c>
      <c r="L195" s="1" t="s">
        <v>38</v>
      </c>
      <c r="M195" s="1" t="s">
        <v>1391</v>
      </c>
    </row>
    <row r="196" spans="1:13" ht="17.399999999999999" customHeight="1" x14ac:dyDescent="0.3">
      <c r="A196" s="1">
        <v>187</v>
      </c>
      <c r="B196" s="1" t="s">
        <v>1815</v>
      </c>
      <c r="C196" s="1" t="s">
        <v>1821</v>
      </c>
      <c r="D196" s="1">
        <v>3</v>
      </c>
      <c r="E196" s="1" t="s">
        <v>38</v>
      </c>
      <c r="F196" s="1" t="s">
        <v>1391</v>
      </c>
      <c r="G196" s="2" t="s">
        <v>1822</v>
      </c>
      <c r="H196" s="1" t="s">
        <v>1393</v>
      </c>
      <c r="I196" s="1" t="s">
        <v>38</v>
      </c>
      <c r="J196" s="1" t="s">
        <v>1823</v>
      </c>
      <c r="K196" s="2" t="s">
        <v>1822</v>
      </c>
      <c r="L196" s="1" t="s">
        <v>38</v>
      </c>
      <c r="M196" s="1" t="s">
        <v>1391</v>
      </c>
    </row>
    <row r="197" spans="1:13" ht="17.399999999999999" customHeight="1" x14ac:dyDescent="0.3">
      <c r="A197" s="1">
        <v>188</v>
      </c>
      <c r="B197" s="1" t="s">
        <v>1815</v>
      </c>
      <c r="C197" s="1" t="s">
        <v>1824</v>
      </c>
      <c r="D197" s="1">
        <v>4</v>
      </c>
      <c r="E197" s="1" t="s">
        <v>38</v>
      </c>
      <c r="F197" s="1" t="s">
        <v>1417</v>
      </c>
      <c r="G197" s="2" t="s">
        <v>1825</v>
      </c>
      <c r="H197" s="1" t="s">
        <v>1393</v>
      </c>
      <c r="I197" s="1" t="s">
        <v>38</v>
      </c>
      <c r="J197" s="1" t="s">
        <v>1826</v>
      </c>
      <c r="K197" s="2" t="s">
        <v>1825</v>
      </c>
      <c r="L197" s="1" t="s">
        <v>38</v>
      </c>
      <c r="M197" s="1" t="s">
        <v>1417</v>
      </c>
    </row>
    <row r="198" spans="1:13" ht="17.399999999999999" customHeight="1" x14ac:dyDescent="0.3">
      <c r="A198" s="1">
        <v>189</v>
      </c>
      <c r="B198" s="1" t="s">
        <v>1815</v>
      </c>
      <c r="C198" s="1" t="s">
        <v>1827</v>
      </c>
      <c r="D198" s="1">
        <v>5</v>
      </c>
      <c r="E198" s="1" t="s">
        <v>426</v>
      </c>
      <c r="F198" s="1" t="s">
        <v>1420</v>
      </c>
      <c r="G198" s="2" t="s">
        <v>1828</v>
      </c>
      <c r="H198" s="1" t="s">
        <v>1393</v>
      </c>
      <c r="I198" s="1" t="s">
        <v>38</v>
      </c>
      <c r="J198" s="1" t="s">
        <v>1829</v>
      </c>
      <c r="K198" s="2" t="s">
        <v>1828</v>
      </c>
      <c r="L198" s="1" t="s">
        <v>426</v>
      </c>
      <c r="M198" s="1" t="s">
        <v>1420</v>
      </c>
    </row>
    <row r="199" spans="1:13" ht="17.399999999999999" customHeight="1" x14ac:dyDescent="0.3">
      <c r="A199" s="1">
        <v>190</v>
      </c>
      <c r="B199" s="1" t="s">
        <v>1815</v>
      </c>
      <c r="C199" s="1" t="s">
        <v>1830</v>
      </c>
      <c r="D199" s="1">
        <v>6</v>
      </c>
      <c r="E199" s="1" t="s">
        <v>38</v>
      </c>
      <c r="F199" s="1" t="s">
        <v>1417</v>
      </c>
      <c r="G199" s="2" t="s">
        <v>1831</v>
      </c>
      <c r="H199" s="1" t="s">
        <v>1393</v>
      </c>
      <c r="I199" s="1" t="s">
        <v>38</v>
      </c>
      <c r="J199" s="1" t="s">
        <v>1832</v>
      </c>
      <c r="K199" s="2" t="s">
        <v>1831</v>
      </c>
      <c r="L199" s="1" t="s">
        <v>38</v>
      </c>
      <c r="M199" s="1" t="s">
        <v>1417</v>
      </c>
    </row>
    <row r="200" spans="1:13" ht="17.399999999999999" customHeight="1" x14ac:dyDescent="0.3">
      <c r="A200" s="1">
        <v>191</v>
      </c>
      <c r="B200" s="1" t="s">
        <v>1815</v>
      </c>
      <c r="C200" s="1" t="s">
        <v>1833</v>
      </c>
      <c r="D200" s="1">
        <v>7</v>
      </c>
      <c r="E200" s="1" t="s">
        <v>426</v>
      </c>
      <c r="F200" s="1" t="s">
        <v>1420</v>
      </c>
      <c r="G200" s="2" t="s">
        <v>1834</v>
      </c>
      <c r="H200" s="1" t="s">
        <v>1393</v>
      </c>
      <c r="I200" s="1" t="s">
        <v>38</v>
      </c>
      <c r="J200" s="1" t="s">
        <v>1835</v>
      </c>
      <c r="K200" s="2" t="s">
        <v>1834</v>
      </c>
      <c r="L200" s="1" t="s">
        <v>426</v>
      </c>
      <c r="M200" s="1" t="s">
        <v>1420</v>
      </c>
    </row>
    <row r="201" spans="1:13" ht="17.399999999999999" customHeight="1" x14ac:dyDescent="0.3">
      <c r="A201" s="1">
        <v>192</v>
      </c>
      <c r="B201" s="1" t="s">
        <v>1815</v>
      </c>
      <c r="C201" s="1" t="s">
        <v>1836</v>
      </c>
      <c r="D201" s="1">
        <v>8</v>
      </c>
      <c r="E201" s="1" t="s">
        <v>38</v>
      </c>
      <c r="F201" s="1" t="s">
        <v>1391</v>
      </c>
      <c r="G201" s="2" t="s">
        <v>1837</v>
      </c>
      <c r="H201" s="1" t="s">
        <v>1393</v>
      </c>
      <c r="I201" s="1" t="s">
        <v>38</v>
      </c>
      <c r="J201" s="1" t="s">
        <v>1838</v>
      </c>
      <c r="K201" s="2" t="s">
        <v>1837</v>
      </c>
      <c r="L201" s="1" t="s">
        <v>38</v>
      </c>
      <c r="M201" s="1" t="s">
        <v>1391</v>
      </c>
    </row>
    <row r="202" spans="1:13" ht="17.399999999999999" customHeight="1" x14ac:dyDescent="0.3">
      <c r="A202" s="1">
        <v>193</v>
      </c>
      <c r="B202" s="1" t="s">
        <v>1815</v>
      </c>
      <c r="C202" s="1" t="s">
        <v>1433</v>
      </c>
      <c r="D202" s="1">
        <v>9</v>
      </c>
      <c r="E202" s="1" t="s">
        <v>426</v>
      </c>
      <c r="F202" s="1" t="s">
        <v>1391</v>
      </c>
      <c r="G202" s="2" t="s">
        <v>1839</v>
      </c>
      <c r="H202" s="1" t="s">
        <v>1393</v>
      </c>
      <c r="I202" s="1" t="s">
        <v>38</v>
      </c>
      <c r="J202" s="1" t="s">
        <v>1840</v>
      </c>
      <c r="K202" s="2" t="s">
        <v>1839</v>
      </c>
      <c r="L202" s="1" t="s">
        <v>426</v>
      </c>
      <c r="M202" s="1" t="s">
        <v>1391</v>
      </c>
    </row>
    <row r="203" spans="1:13" ht="17.399999999999999" customHeight="1" x14ac:dyDescent="0.3">
      <c r="A203" s="1">
        <v>194</v>
      </c>
      <c r="B203" s="1" t="s">
        <v>1815</v>
      </c>
      <c r="C203" s="1" t="s">
        <v>1390</v>
      </c>
      <c r="D203" s="1">
        <v>10</v>
      </c>
      <c r="E203" s="1" t="s">
        <v>426</v>
      </c>
      <c r="F203" s="1" t="s">
        <v>1391</v>
      </c>
      <c r="G203" s="2" t="s">
        <v>1841</v>
      </c>
      <c r="H203" s="1" t="s">
        <v>1393</v>
      </c>
      <c r="I203" s="1" t="s">
        <v>38</v>
      </c>
      <c r="J203" s="1" t="s">
        <v>1842</v>
      </c>
      <c r="K203" s="2" t="s">
        <v>1841</v>
      </c>
      <c r="L203" s="1" t="s">
        <v>426</v>
      </c>
      <c r="M203" s="1" t="s">
        <v>1391</v>
      </c>
    </row>
    <row r="204" spans="1:13" ht="17.399999999999999" customHeight="1" x14ac:dyDescent="0.3">
      <c r="A204" s="1">
        <v>195</v>
      </c>
      <c r="B204" s="1" t="s">
        <v>1815</v>
      </c>
      <c r="C204" s="1" t="s">
        <v>1843</v>
      </c>
      <c r="D204" s="1">
        <v>11</v>
      </c>
      <c r="E204" s="1" t="s">
        <v>426</v>
      </c>
      <c r="F204" s="1" t="s">
        <v>1844</v>
      </c>
      <c r="G204" s="2" t="s">
        <v>1845</v>
      </c>
      <c r="H204" s="1" t="s">
        <v>1393</v>
      </c>
      <c r="I204" s="1" t="s">
        <v>38</v>
      </c>
      <c r="J204" s="1" t="s">
        <v>1846</v>
      </c>
      <c r="K204" s="2" t="s">
        <v>1845</v>
      </c>
      <c r="L204" s="1" t="s">
        <v>426</v>
      </c>
      <c r="M204" s="1" t="s">
        <v>1844</v>
      </c>
    </row>
    <row r="205" spans="1:13" ht="17.399999999999999" customHeight="1" x14ac:dyDescent="0.3">
      <c r="A205" s="1">
        <v>196</v>
      </c>
      <c r="B205" s="1" t="s">
        <v>1815</v>
      </c>
      <c r="C205" s="1" t="s">
        <v>1847</v>
      </c>
      <c r="D205" s="1">
        <v>12</v>
      </c>
      <c r="E205" s="1" t="s">
        <v>426</v>
      </c>
      <c r="F205" s="1" t="s">
        <v>1391</v>
      </c>
      <c r="G205" s="2" t="s">
        <v>1651</v>
      </c>
      <c r="H205" s="1" t="s">
        <v>1393</v>
      </c>
      <c r="I205" s="1" t="s">
        <v>38</v>
      </c>
      <c r="J205" s="1" t="s">
        <v>1848</v>
      </c>
      <c r="K205" s="2" t="s">
        <v>1651</v>
      </c>
      <c r="L205" s="1" t="s">
        <v>426</v>
      </c>
      <c r="M205" s="1" t="s">
        <v>1391</v>
      </c>
    </row>
    <row r="206" spans="1:13" ht="17.399999999999999" customHeight="1" x14ac:dyDescent="0.3">
      <c r="A206" s="1">
        <v>197</v>
      </c>
      <c r="B206" s="1" t="s">
        <v>1815</v>
      </c>
      <c r="C206" s="1" t="s">
        <v>1849</v>
      </c>
      <c r="D206" s="1">
        <v>13</v>
      </c>
      <c r="E206" s="1" t="s">
        <v>426</v>
      </c>
      <c r="F206" s="1" t="s">
        <v>1404</v>
      </c>
      <c r="G206" s="2" t="s">
        <v>1850</v>
      </c>
      <c r="H206" s="1" t="s">
        <v>1393</v>
      </c>
      <c r="I206" s="1" t="s">
        <v>38</v>
      </c>
      <c r="J206" s="1" t="s">
        <v>1851</v>
      </c>
      <c r="K206" s="2" t="s">
        <v>1850</v>
      </c>
      <c r="L206" s="1" t="s">
        <v>426</v>
      </c>
      <c r="M206" s="1" t="s">
        <v>1404</v>
      </c>
    </row>
    <row r="207" spans="1:13" ht="17.399999999999999" customHeight="1" x14ac:dyDescent="0.3">
      <c r="A207" s="1">
        <v>198</v>
      </c>
      <c r="B207" s="1" t="s">
        <v>1815</v>
      </c>
      <c r="C207" s="1" t="s">
        <v>1852</v>
      </c>
      <c r="D207" s="1">
        <v>14</v>
      </c>
      <c r="E207" s="1" t="s">
        <v>426</v>
      </c>
      <c r="F207" s="1" t="s">
        <v>1391</v>
      </c>
      <c r="G207" s="2" t="s">
        <v>1853</v>
      </c>
      <c r="H207" s="1" t="s">
        <v>1393</v>
      </c>
      <c r="I207" s="1" t="s">
        <v>38</v>
      </c>
      <c r="J207" s="1" t="s">
        <v>1854</v>
      </c>
      <c r="K207" s="2" t="s">
        <v>1853</v>
      </c>
      <c r="L207" s="1" t="s">
        <v>426</v>
      </c>
      <c r="M207" s="1" t="s">
        <v>1391</v>
      </c>
    </row>
    <row r="208" spans="1:13" ht="17.399999999999999" customHeight="1" x14ac:dyDescent="0.3">
      <c r="A208" s="1">
        <v>199</v>
      </c>
      <c r="B208" s="1" t="s">
        <v>1815</v>
      </c>
      <c r="C208" s="1" t="s">
        <v>1855</v>
      </c>
      <c r="D208" s="1">
        <v>15</v>
      </c>
      <c r="E208" s="1" t="s">
        <v>426</v>
      </c>
      <c r="F208" s="1" t="s">
        <v>1404</v>
      </c>
      <c r="G208" s="2" t="s">
        <v>1856</v>
      </c>
      <c r="H208" s="1" t="s">
        <v>1393</v>
      </c>
      <c r="I208" s="1" t="s">
        <v>38</v>
      </c>
      <c r="J208" s="1" t="s">
        <v>1857</v>
      </c>
      <c r="K208" s="2" t="s">
        <v>1856</v>
      </c>
      <c r="L208" s="1" t="s">
        <v>426</v>
      </c>
      <c r="M208" s="1" t="s">
        <v>1404</v>
      </c>
    </row>
    <row r="209" spans="1:13" ht="17.399999999999999" customHeight="1" x14ac:dyDescent="0.3">
      <c r="A209" s="1">
        <v>200</v>
      </c>
      <c r="B209" s="1" t="s">
        <v>1815</v>
      </c>
      <c r="C209" s="1" t="s">
        <v>1858</v>
      </c>
      <c r="D209" s="1">
        <v>16</v>
      </c>
      <c r="E209" s="1" t="s">
        <v>426</v>
      </c>
      <c r="F209" s="1" t="s">
        <v>1391</v>
      </c>
      <c r="G209" s="2" t="s">
        <v>1859</v>
      </c>
      <c r="H209" s="1" t="s">
        <v>1393</v>
      </c>
      <c r="I209" s="1" t="s">
        <v>38</v>
      </c>
      <c r="J209" s="1" t="s">
        <v>1860</v>
      </c>
      <c r="K209" s="2" t="s">
        <v>1859</v>
      </c>
      <c r="L209" s="1" t="s">
        <v>426</v>
      </c>
      <c r="M209" s="1" t="s">
        <v>1391</v>
      </c>
    </row>
    <row r="210" spans="1:13" ht="17.399999999999999" customHeight="1" x14ac:dyDescent="0.3">
      <c r="A210" s="1">
        <v>201</v>
      </c>
      <c r="B210" s="1" t="s">
        <v>1815</v>
      </c>
      <c r="C210" s="1" t="s">
        <v>1861</v>
      </c>
      <c r="D210" s="1">
        <v>17</v>
      </c>
      <c r="E210" s="1" t="s">
        <v>426</v>
      </c>
      <c r="F210" s="1" t="s">
        <v>1391</v>
      </c>
      <c r="G210" s="2" t="s">
        <v>1862</v>
      </c>
      <c r="H210" s="1" t="s">
        <v>1393</v>
      </c>
      <c r="I210" s="1" t="s">
        <v>38</v>
      </c>
      <c r="J210" s="1" t="s">
        <v>1863</v>
      </c>
      <c r="K210" s="2" t="s">
        <v>1862</v>
      </c>
      <c r="L210" s="1" t="s">
        <v>426</v>
      </c>
      <c r="M210" s="1" t="s">
        <v>1391</v>
      </c>
    </row>
    <row r="211" spans="1:13" ht="17.399999999999999" customHeight="1" x14ac:dyDescent="0.3">
      <c r="A211" s="1">
        <v>202</v>
      </c>
      <c r="B211" s="1" t="s">
        <v>1815</v>
      </c>
      <c r="C211" s="1" t="s">
        <v>1864</v>
      </c>
      <c r="D211" s="1">
        <v>18</v>
      </c>
      <c r="E211" s="1" t="s">
        <v>426</v>
      </c>
      <c r="F211" s="1" t="s">
        <v>1391</v>
      </c>
      <c r="G211" s="2" t="s">
        <v>1865</v>
      </c>
      <c r="H211" s="1" t="s">
        <v>1393</v>
      </c>
      <c r="I211" s="1" t="s">
        <v>38</v>
      </c>
      <c r="J211" s="1" t="s">
        <v>1866</v>
      </c>
      <c r="K211" s="2" t="s">
        <v>1865</v>
      </c>
      <c r="L211" s="1" t="s">
        <v>426</v>
      </c>
      <c r="M211" s="1" t="s">
        <v>1391</v>
      </c>
    </row>
    <row r="212" spans="1:13" ht="17.399999999999999" customHeight="1" x14ac:dyDescent="0.3">
      <c r="A212" s="1">
        <v>203</v>
      </c>
      <c r="B212" s="1" t="s">
        <v>1815</v>
      </c>
      <c r="C212" s="1" t="s">
        <v>1435</v>
      </c>
      <c r="D212" s="1">
        <v>19</v>
      </c>
      <c r="E212" s="1" t="s">
        <v>38</v>
      </c>
      <c r="F212" s="1" t="s">
        <v>1391</v>
      </c>
      <c r="G212" s="2" t="s">
        <v>1867</v>
      </c>
      <c r="H212" s="1" t="s">
        <v>1393</v>
      </c>
      <c r="I212" s="1" t="s">
        <v>38</v>
      </c>
      <c r="J212" s="1" t="s">
        <v>1868</v>
      </c>
      <c r="K212" s="2" t="s">
        <v>1867</v>
      </c>
      <c r="L212" s="1" t="s">
        <v>38</v>
      </c>
      <c r="M212" s="1" t="s">
        <v>1391</v>
      </c>
    </row>
    <row r="213" spans="1:13" ht="17.399999999999999" customHeight="1" x14ac:dyDescent="0.3">
      <c r="A213" s="1">
        <v>203.5</v>
      </c>
      <c r="B213" s="1" t="s">
        <v>331</v>
      </c>
      <c r="D213" s="1">
        <v>0</v>
      </c>
      <c r="G213" s="2" t="s">
        <v>1869</v>
      </c>
      <c r="I213" s="1" t="s">
        <v>38</v>
      </c>
      <c r="J213" s="1" t="s">
        <v>331</v>
      </c>
      <c r="K213" s="2" t="str">
        <f>G213</f>
        <v>The VISIT_OCCURRENCE table contains the spans of time a Person continuously receives medical services
from one or more providers at a Care Site in a given setting within the health care system. Visits are classified
into 4 settings: outpatient care, inpatient confinement, emergency room, and long-term care. Persons may
transition between these settings over the course of an episode of care (for example, treatment of a disease
onset).</v>
      </c>
    </row>
    <row r="214" spans="1:13" ht="17.399999999999999" customHeight="1" x14ac:dyDescent="0.3">
      <c r="A214" s="1">
        <v>204</v>
      </c>
      <c r="B214" s="1" t="s">
        <v>331</v>
      </c>
      <c r="C214" s="1" t="s">
        <v>1435</v>
      </c>
      <c r="D214" s="1">
        <v>1</v>
      </c>
      <c r="E214" s="1" t="s">
        <v>38</v>
      </c>
      <c r="F214" s="1" t="s">
        <v>1391</v>
      </c>
      <c r="G214" s="2" t="s">
        <v>1817</v>
      </c>
      <c r="H214" s="1" t="s">
        <v>1393</v>
      </c>
      <c r="I214" s="1" t="s">
        <v>38</v>
      </c>
      <c r="J214" s="1" t="s">
        <v>333</v>
      </c>
      <c r="K214" s="2" t="s">
        <v>1817</v>
      </c>
      <c r="L214" s="1" t="s">
        <v>38</v>
      </c>
      <c r="M214" s="1" t="s">
        <v>1391</v>
      </c>
    </row>
    <row r="215" spans="1:13" ht="17.399999999999999" customHeight="1" x14ac:dyDescent="0.3">
      <c r="A215" s="1">
        <v>205</v>
      </c>
      <c r="B215" s="1" t="s">
        <v>331</v>
      </c>
      <c r="C215" s="1" t="s">
        <v>1412</v>
      </c>
      <c r="D215" s="1">
        <v>2</v>
      </c>
      <c r="E215" s="1" t="s">
        <v>38</v>
      </c>
      <c r="F215" s="1" t="s">
        <v>1391</v>
      </c>
      <c r="G215" s="2" t="s">
        <v>1819</v>
      </c>
      <c r="H215" s="1" t="s">
        <v>1393</v>
      </c>
      <c r="I215" s="1" t="s">
        <v>38</v>
      </c>
      <c r="J215" s="1" t="s">
        <v>335</v>
      </c>
      <c r="K215" s="2" t="s">
        <v>1819</v>
      </c>
      <c r="L215" s="1" t="s">
        <v>38</v>
      </c>
      <c r="M215" s="1" t="s">
        <v>1391</v>
      </c>
    </row>
    <row r="216" spans="1:13" ht="17.399999999999999" customHeight="1" x14ac:dyDescent="0.3">
      <c r="A216" s="1">
        <v>206</v>
      </c>
      <c r="B216" s="1" t="s">
        <v>331</v>
      </c>
      <c r="C216" s="1" t="s">
        <v>1821</v>
      </c>
      <c r="D216" s="1">
        <v>3</v>
      </c>
      <c r="E216" s="1" t="s">
        <v>38</v>
      </c>
      <c r="F216" s="1" t="s">
        <v>1391</v>
      </c>
      <c r="G216" s="2" t="s">
        <v>1822</v>
      </c>
      <c r="H216" s="1" t="s">
        <v>1393</v>
      </c>
      <c r="I216" s="1" t="s">
        <v>38</v>
      </c>
      <c r="J216" s="1" t="s">
        <v>363</v>
      </c>
      <c r="K216" s="2" t="s">
        <v>1822</v>
      </c>
      <c r="L216" s="1" t="s">
        <v>38</v>
      </c>
      <c r="M216" s="1" t="s">
        <v>1391</v>
      </c>
    </row>
    <row r="217" spans="1:13" ht="17.399999999999999" customHeight="1" x14ac:dyDescent="0.3">
      <c r="A217" s="1">
        <v>207</v>
      </c>
      <c r="B217" s="1" t="s">
        <v>331</v>
      </c>
      <c r="C217" s="1" t="s">
        <v>1824</v>
      </c>
      <c r="D217" s="1">
        <v>4</v>
      </c>
      <c r="E217" s="1" t="s">
        <v>38</v>
      </c>
      <c r="F217" s="1" t="s">
        <v>1417</v>
      </c>
      <c r="G217" s="2" t="s">
        <v>1825</v>
      </c>
      <c r="H217" s="1" t="s">
        <v>1393</v>
      </c>
      <c r="I217" s="1" t="s">
        <v>38</v>
      </c>
      <c r="J217" s="1" t="s">
        <v>338</v>
      </c>
      <c r="K217" s="2" t="s">
        <v>1825</v>
      </c>
      <c r="L217" s="1" t="s">
        <v>38</v>
      </c>
      <c r="M217" s="1" t="s">
        <v>1417</v>
      </c>
    </row>
    <row r="218" spans="1:13" ht="17.399999999999999" customHeight="1" x14ac:dyDescent="0.3">
      <c r="A218" s="1">
        <v>208</v>
      </c>
      <c r="B218" s="1" t="s">
        <v>331</v>
      </c>
      <c r="C218" s="1" t="s">
        <v>1827</v>
      </c>
      <c r="D218" s="1">
        <v>5</v>
      </c>
      <c r="E218" s="1" t="s">
        <v>426</v>
      </c>
      <c r="F218" s="1" t="s">
        <v>1420</v>
      </c>
      <c r="G218" s="2" t="s">
        <v>1828</v>
      </c>
      <c r="H218" s="1" t="s">
        <v>1393</v>
      </c>
      <c r="I218" s="1" t="s">
        <v>38</v>
      </c>
      <c r="J218" s="1" t="s">
        <v>342</v>
      </c>
      <c r="K218" s="2" t="s">
        <v>1828</v>
      </c>
      <c r="L218" s="1" t="s">
        <v>426</v>
      </c>
      <c r="M218" s="1" t="s">
        <v>1420</v>
      </c>
    </row>
    <row r="219" spans="1:13" ht="17.399999999999999" customHeight="1" x14ac:dyDescent="0.3">
      <c r="A219" s="1">
        <v>209</v>
      </c>
      <c r="B219" s="1" t="s">
        <v>331</v>
      </c>
      <c r="C219" s="1" t="s">
        <v>1830</v>
      </c>
      <c r="D219" s="1">
        <v>6</v>
      </c>
      <c r="E219" s="1" t="s">
        <v>38</v>
      </c>
      <c r="F219" s="1" t="s">
        <v>1417</v>
      </c>
      <c r="G219" s="2" t="s">
        <v>1831</v>
      </c>
      <c r="H219" s="1" t="s">
        <v>1393</v>
      </c>
      <c r="I219" s="1" t="s">
        <v>38</v>
      </c>
      <c r="J219" s="1" t="s">
        <v>346</v>
      </c>
      <c r="K219" s="2" t="s">
        <v>1831</v>
      </c>
      <c r="L219" s="1" t="s">
        <v>38</v>
      </c>
      <c r="M219" s="1" t="s">
        <v>1417</v>
      </c>
    </row>
    <row r="220" spans="1:13" ht="17.399999999999999" customHeight="1" x14ac:dyDescent="0.3">
      <c r="A220" s="1">
        <v>210</v>
      </c>
      <c r="B220" s="1" t="s">
        <v>331</v>
      </c>
      <c r="C220" s="1" t="s">
        <v>1833</v>
      </c>
      <c r="D220" s="1">
        <v>7</v>
      </c>
      <c r="E220" s="1" t="s">
        <v>426</v>
      </c>
      <c r="F220" s="1" t="s">
        <v>1420</v>
      </c>
      <c r="G220" s="2" t="s">
        <v>1834</v>
      </c>
      <c r="H220" s="1" t="s">
        <v>1393</v>
      </c>
      <c r="I220" s="1" t="s">
        <v>38</v>
      </c>
      <c r="J220" s="1" t="s">
        <v>349</v>
      </c>
      <c r="K220" s="2" t="s">
        <v>1834</v>
      </c>
      <c r="L220" s="1" t="s">
        <v>426</v>
      </c>
      <c r="M220" s="1" t="s">
        <v>1420</v>
      </c>
    </row>
    <row r="221" spans="1:13" ht="17.399999999999999" customHeight="1" x14ac:dyDescent="0.3">
      <c r="A221" s="1">
        <v>211</v>
      </c>
      <c r="B221" s="1" t="s">
        <v>331</v>
      </c>
      <c r="C221" s="1" t="s">
        <v>1836</v>
      </c>
      <c r="D221" s="1">
        <v>8</v>
      </c>
      <c r="E221" s="1" t="s">
        <v>38</v>
      </c>
      <c r="F221" s="1" t="s">
        <v>1391</v>
      </c>
      <c r="G221" s="2" t="s">
        <v>1837</v>
      </c>
      <c r="H221" s="1" t="s">
        <v>1393</v>
      </c>
      <c r="I221" s="1" t="s">
        <v>38</v>
      </c>
      <c r="J221" s="1" t="s">
        <v>227</v>
      </c>
      <c r="K221" s="2" t="s">
        <v>1837</v>
      </c>
      <c r="L221" s="1" t="s">
        <v>38</v>
      </c>
      <c r="M221" s="1" t="s">
        <v>1391</v>
      </c>
    </row>
    <row r="222" spans="1:13" ht="17.399999999999999" customHeight="1" x14ac:dyDescent="0.3">
      <c r="A222" s="1">
        <v>212</v>
      </c>
      <c r="B222" s="1" t="s">
        <v>331</v>
      </c>
      <c r="C222" s="1" t="s">
        <v>1433</v>
      </c>
      <c r="D222" s="1">
        <v>9</v>
      </c>
      <c r="E222" s="1" t="s">
        <v>426</v>
      </c>
      <c r="F222" s="1" t="s">
        <v>1391</v>
      </c>
      <c r="G222" s="2" t="s">
        <v>1839</v>
      </c>
      <c r="H222" s="1" t="s">
        <v>1393</v>
      </c>
      <c r="I222" s="1" t="s">
        <v>38</v>
      </c>
      <c r="J222" s="1" t="s">
        <v>352</v>
      </c>
      <c r="K222" s="2" t="s">
        <v>1839</v>
      </c>
      <c r="L222" s="1" t="s">
        <v>426</v>
      </c>
      <c r="M222" s="1" t="s">
        <v>1391</v>
      </c>
    </row>
    <row r="223" spans="1:13" ht="17.399999999999999" customHeight="1" x14ac:dyDescent="0.3">
      <c r="A223" s="1">
        <v>213</v>
      </c>
      <c r="B223" s="1" t="s">
        <v>331</v>
      </c>
      <c r="C223" s="1" t="s">
        <v>1390</v>
      </c>
      <c r="D223" s="1">
        <v>10</v>
      </c>
      <c r="E223" s="1" t="s">
        <v>426</v>
      </c>
      <c r="F223" s="1" t="s">
        <v>1391</v>
      </c>
      <c r="G223" s="2" t="s">
        <v>1841</v>
      </c>
      <c r="H223" s="1" t="s">
        <v>1393</v>
      </c>
      <c r="I223" s="1" t="s">
        <v>38</v>
      </c>
      <c r="J223" s="1" t="s">
        <v>1870</v>
      </c>
      <c r="K223" s="2" t="s">
        <v>1841</v>
      </c>
      <c r="L223" s="1" t="s">
        <v>426</v>
      </c>
      <c r="M223" s="1" t="s">
        <v>1391</v>
      </c>
    </row>
    <row r="224" spans="1:13" ht="17.399999999999999" customHeight="1" x14ac:dyDescent="0.3">
      <c r="A224" s="1">
        <v>214</v>
      </c>
      <c r="B224" s="1" t="s">
        <v>331</v>
      </c>
      <c r="C224" s="1" t="s">
        <v>1843</v>
      </c>
      <c r="D224" s="1">
        <v>11</v>
      </c>
      <c r="E224" s="1" t="s">
        <v>426</v>
      </c>
      <c r="F224" s="1" t="s">
        <v>1404</v>
      </c>
      <c r="G224" s="2" t="s">
        <v>1845</v>
      </c>
      <c r="H224" s="1" t="s">
        <v>1393</v>
      </c>
      <c r="I224" s="1" t="s">
        <v>38</v>
      </c>
      <c r="J224" s="1" t="s">
        <v>405</v>
      </c>
      <c r="K224" s="2" t="s">
        <v>1845</v>
      </c>
      <c r="L224" s="1" t="s">
        <v>426</v>
      </c>
      <c r="M224" s="1" t="s">
        <v>1404</v>
      </c>
    </row>
    <row r="225" spans="1:13" ht="17.399999999999999" customHeight="1" x14ac:dyDescent="0.3">
      <c r="A225" s="1">
        <v>215</v>
      </c>
      <c r="B225" s="1" t="s">
        <v>331</v>
      </c>
      <c r="C225" s="1" t="s">
        <v>1847</v>
      </c>
      <c r="D225" s="1">
        <v>12</v>
      </c>
      <c r="E225" s="1" t="s">
        <v>426</v>
      </c>
      <c r="F225" s="1" t="s">
        <v>1391</v>
      </c>
      <c r="G225" s="2" t="s">
        <v>1651</v>
      </c>
      <c r="H225" s="1" t="s">
        <v>1393</v>
      </c>
      <c r="I225" s="1" t="s">
        <v>38</v>
      </c>
      <c r="J225" s="1" t="s">
        <v>1871</v>
      </c>
      <c r="K225" s="2" t="s">
        <v>1651</v>
      </c>
      <c r="L225" s="1" t="s">
        <v>426</v>
      </c>
      <c r="M225" s="1" t="s">
        <v>1391</v>
      </c>
    </row>
    <row r="226" spans="1:13" ht="17.399999999999999" customHeight="1" x14ac:dyDescent="0.3">
      <c r="A226" s="1">
        <v>216</v>
      </c>
      <c r="B226" s="1" t="s">
        <v>331</v>
      </c>
      <c r="C226" s="1" t="s">
        <v>1852</v>
      </c>
      <c r="D226" s="1">
        <v>13</v>
      </c>
      <c r="E226" s="1" t="s">
        <v>426</v>
      </c>
      <c r="F226" s="1" t="s">
        <v>1391</v>
      </c>
      <c r="G226" s="2" t="s">
        <v>1853</v>
      </c>
      <c r="H226" s="1" t="s">
        <v>1393</v>
      </c>
      <c r="I226" s="1" t="s">
        <v>38</v>
      </c>
      <c r="J226" s="1" t="s">
        <v>388</v>
      </c>
      <c r="K226" s="2" t="s">
        <v>1853</v>
      </c>
      <c r="L226" s="1" t="s">
        <v>426</v>
      </c>
      <c r="M226" s="1" t="s">
        <v>1391</v>
      </c>
    </row>
    <row r="227" spans="1:13" ht="17.399999999999999" customHeight="1" x14ac:dyDescent="0.3">
      <c r="A227" s="1">
        <v>217</v>
      </c>
      <c r="B227" s="1" t="s">
        <v>331</v>
      </c>
      <c r="C227" s="1" t="s">
        <v>1849</v>
      </c>
      <c r="D227" s="1">
        <v>14</v>
      </c>
      <c r="E227" s="1" t="s">
        <v>426</v>
      </c>
      <c r="F227" s="1" t="s">
        <v>1404</v>
      </c>
      <c r="G227" s="2" t="s">
        <v>1850</v>
      </c>
      <c r="H227" s="1" t="s">
        <v>1393</v>
      </c>
      <c r="I227" s="1" t="s">
        <v>38</v>
      </c>
      <c r="J227" s="1" t="s">
        <v>411</v>
      </c>
      <c r="K227" s="2" t="s">
        <v>1850</v>
      </c>
      <c r="L227" s="1" t="s">
        <v>426</v>
      </c>
      <c r="M227" s="1" t="s">
        <v>1404</v>
      </c>
    </row>
    <row r="228" spans="1:13" ht="17.399999999999999" customHeight="1" x14ac:dyDescent="0.3">
      <c r="A228" s="1">
        <v>218</v>
      </c>
      <c r="B228" s="1" t="s">
        <v>331</v>
      </c>
      <c r="C228" s="1" t="s">
        <v>1858</v>
      </c>
      <c r="D228" s="1">
        <v>15</v>
      </c>
      <c r="E228" s="1" t="s">
        <v>426</v>
      </c>
      <c r="F228" s="1" t="s">
        <v>1391</v>
      </c>
      <c r="G228" s="2" t="s">
        <v>1859</v>
      </c>
      <c r="H228" s="1" t="s">
        <v>1393</v>
      </c>
      <c r="I228" s="1" t="s">
        <v>38</v>
      </c>
      <c r="J228" s="1" t="s">
        <v>376</v>
      </c>
      <c r="K228" s="2" t="s">
        <v>1859</v>
      </c>
      <c r="L228" s="1" t="s">
        <v>426</v>
      </c>
      <c r="M228" s="1" t="s">
        <v>1391</v>
      </c>
    </row>
    <row r="229" spans="1:13" ht="17.399999999999999" customHeight="1" x14ac:dyDescent="0.3">
      <c r="A229" s="1">
        <v>219</v>
      </c>
      <c r="B229" s="1" t="s">
        <v>331</v>
      </c>
      <c r="C229" s="1" t="s">
        <v>1855</v>
      </c>
      <c r="D229" s="1">
        <v>16</v>
      </c>
      <c r="E229" s="1" t="s">
        <v>426</v>
      </c>
      <c r="F229" s="1" t="s">
        <v>1404</v>
      </c>
      <c r="G229" s="2" t="s">
        <v>1856</v>
      </c>
      <c r="H229" s="1" t="s">
        <v>1393</v>
      </c>
      <c r="I229" s="1" t="s">
        <v>38</v>
      </c>
      <c r="J229" s="1" t="s">
        <v>408</v>
      </c>
      <c r="K229" s="2" t="s">
        <v>1856</v>
      </c>
      <c r="L229" s="1" t="s">
        <v>426</v>
      </c>
      <c r="M229" s="1" t="s">
        <v>1404</v>
      </c>
    </row>
    <row r="230" spans="1:13" ht="17.399999999999999" customHeight="1" x14ac:dyDescent="0.3">
      <c r="A230" s="1">
        <v>220</v>
      </c>
      <c r="B230" s="1" t="s">
        <v>331</v>
      </c>
      <c r="C230" s="1" t="s">
        <v>1872</v>
      </c>
      <c r="D230" s="1">
        <v>17</v>
      </c>
      <c r="E230" s="1" t="s">
        <v>426</v>
      </c>
      <c r="F230" s="1" t="s">
        <v>1391</v>
      </c>
      <c r="G230" s="2" t="s">
        <v>1873</v>
      </c>
      <c r="H230" s="1" t="s">
        <v>1393</v>
      </c>
      <c r="I230" s="1" t="s">
        <v>38</v>
      </c>
      <c r="J230" s="1" t="s">
        <v>1874</v>
      </c>
      <c r="K230" s="2" t="s">
        <v>1873</v>
      </c>
      <c r="L230" s="1" t="s">
        <v>426</v>
      </c>
      <c r="M230" s="1" t="s">
        <v>1391</v>
      </c>
    </row>
    <row r="231" spans="1:13" ht="17.399999999999999" customHeight="1" x14ac:dyDescent="0.3">
      <c r="A231" s="1">
        <v>334.5</v>
      </c>
      <c r="B231" s="1" t="s">
        <v>1875</v>
      </c>
      <c r="D231" s="1">
        <v>0</v>
      </c>
      <c r="I231" s="1" t="s">
        <v>426</v>
      </c>
      <c r="J231" s="1" t="s">
        <v>62</v>
      </c>
    </row>
    <row r="232" spans="1:13" ht="17.399999999999999" customHeight="1" x14ac:dyDescent="0.3">
      <c r="A232" s="1">
        <v>335</v>
      </c>
      <c r="B232" s="1" t="s">
        <v>1875</v>
      </c>
      <c r="C232" s="1" t="s">
        <v>1876</v>
      </c>
      <c r="D232" s="1">
        <v>1</v>
      </c>
      <c r="E232" s="1" t="s">
        <v>38</v>
      </c>
      <c r="F232" s="1" t="s">
        <v>1391</v>
      </c>
      <c r="G232" s="2" t="s">
        <v>1877</v>
      </c>
      <c r="H232" s="1" t="s">
        <v>1393</v>
      </c>
      <c r="I232" s="1" t="s">
        <v>426</v>
      </c>
      <c r="J232" s="1" t="s">
        <v>449</v>
      </c>
      <c r="K232" s="2" t="s">
        <v>1878</v>
      </c>
    </row>
    <row r="233" spans="1:13" ht="17.399999999999999" customHeight="1" x14ac:dyDescent="0.3">
      <c r="A233" s="1">
        <v>336</v>
      </c>
      <c r="B233" s="1" t="s">
        <v>1875</v>
      </c>
      <c r="C233" s="1" t="s">
        <v>1879</v>
      </c>
      <c r="D233" s="1">
        <v>2</v>
      </c>
      <c r="E233" s="1" t="s">
        <v>38</v>
      </c>
      <c r="F233" s="1" t="s">
        <v>1396</v>
      </c>
      <c r="G233" s="2" t="s">
        <v>1880</v>
      </c>
      <c r="H233" s="1" t="s">
        <v>1393</v>
      </c>
      <c r="I233" s="1" t="s">
        <v>426</v>
      </c>
      <c r="J233" s="1" t="s">
        <v>999</v>
      </c>
      <c r="K233" s="2" t="s">
        <v>1881</v>
      </c>
    </row>
    <row r="234" spans="1:13" ht="17.399999999999999" customHeight="1" x14ac:dyDescent="0.3">
      <c r="A234" s="1">
        <v>337</v>
      </c>
      <c r="B234" s="1" t="s">
        <v>1875</v>
      </c>
      <c r="C234" s="1" t="s">
        <v>1882</v>
      </c>
      <c r="D234" s="1">
        <v>3</v>
      </c>
      <c r="E234" s="1" t="s">
        <v>426</v>
      </c>
      <c r="F234" s="1" t="s">
        <v>1537</v>
      </c>
      <c r="G234" s="2" t="s">
        <v>1883</v>
      </c>
      <c r="H234" s="1" t="s">
        <v>1393</v>
      </c>
      <c r="I234" s="1" t="s">
        <v>426</v>
      </c>
      <c r="J234" s="1" t="s">
        <v>2262</v>
      </c>
      <c r="K234" s="2" t="s">
        <v>2266</v>
      </c>
    </row>
    <row r="235" spans="1:13" ht="17.399999999999999" customHeight="1" x14ac:dyDescent="0.3">
      <c r="A235" s="1">
        <v>338</v>
      </c>
      <c r="B235" s="1" t="s">
        <v>1875</v>
      </c>
      <c r="C235" s="1" t="s">
        <v>1884</v>
      </c>
      <c r="D235" s="1">
        <v>4</v>
      </c>
      <c r="E235" s="1" t="s">
        <v>38</v>
      </c>
      <c r="F235" s="1" t="s">
        <v>1391</v>
      </c>
      <c r="G235" s="2" t="s">
        <v>1885</v>
      </c>
      <c r="H235" s="1" t="s">
        <v>1393</v>
      </c>
      <c r="I235" s="1" t="s">
        <v>426</v>
      </c>
      <c r="J235" s="1" t="s">
        <v>2267</v>
      </c>
      <c r="K235" s="2" t="s">
        <v>2268</v>
      </c>
    </row>
    <row r="236" spans="1:13" ht="17.399999999999999" customHeight="1" x14ac:dyDescent="0.3">
      <c r="A236" s="1">
        <v>339</v>
      </c>
      <c r="B236" s="1" t="s">
        <v>1875</v>
      </c>
      <c r="C236" s="1" t="s">
        <v>1886</v>
      </c>
      <c r="D236" s="1">
        <v>5</v>
      </c>
      <c r="E236" s="1" t="s">
        <v>426</v>
      </c>
      <c r="F236" s="1" t="s">
        <v>1537</v>
      </c>
      <c r="G236" s="2" t="s">
        <v>1887</v>
      </c>
      <c r="H236" s="1" t="s">
        <v>1393</v>
      </c>
      <c r="I236" s="1" t="s">
        <v>426</v>
      </c>
    </row>
    <row r="237" spans="1:13" ht="17.399999999999999" customHeight="1" x14ac:dyDescent="0.3">
      <c r="A237" s="1">
        <v>317.5</v>
      </c>
      <c r="B237" s="1" t="s">
        <v>1888</v>
      </c>
      <c r="D237" s="1">
        <v>0</v>
      </c>
      <c r="I237" s="1" t="s">
        <v>426</v>
      </c>
    </row>
    <row r="238" spans="1:13" ht="17.399999999999999" customHeight="1" x14ac:dyDescent="0.3">
      <c r="A238" s="1">
        <v>318</v>
      </c>
      <c r="B238" s="1" t="s">
        <v>1888</v>
      </c>
      <c r="C238" s="1" t="s">
        <v>1889</v>
      </c>
      <c r="D238" s="1">
        <v>1</v>
      </c>
      <c r="E238" s="1" t="s">
        <v>38</v>
      </c>
      <c r="F238" s="1" t="s">
        <v>1396</v>
      </c>
      <c r="G238" s="2" t="s">
        <v>1890</v>
      </c>
      <c r="H238" s="1" t="s">
        <v>1393</v>
      </c>
      <c r="I238" s="1" t="s">
        <v>426</v>
      </c>
    </row>
    <row r="239" spans="1:13" ht="17.399999999999999" customHeight="1" x14ac:dyDescent="0.3">
      <c r="A239" s="1">
        <v>319</v>
      </c>
      <c r="B239" s="1" t="s">
        <v>1888</v>
      </c>
      <c r="C239" s="1" t="s">
        <v>1891</v>
      </c>
      <c r="D239" s="1">
        <v>2</v>
      </c>
      <c r="E239" s="1" t="s">
        <v>426</v>
      </c>
      <c r="F239" s="1" t="s">
        <v>1892</v>
      </c>
      <c r="G239" s="2" t="s">
        <v>1893</v>
      </c>
      <c r="H239" s="1" t="s">
        <v>1393</v>
      </c>
      <c r="I239" s="1" t="s">
        <v>426</v>
      </c>
    </row>
    <row r="240" spans="1:13" ht="17.399999999999999" customHeight="1" x14ac:dyDescent="0.3">
      <c r="A240" s="1">
        <v>320</v>
      </c>
      <c r="B240" s="1" t="s">
        <v>1888</v>
      </c>
      <c r="C240" s="1" t="s">
        <v>1894</v>
      </c>
      <c r="D240" s="1">
        <v>3</v>
      </c>
      <c r="E240" s="1" t="s">
        <v>426</v>
      </c>
      <c r="F240" s="1" t="s">
        <v>1396</v>
      </c>
      <c r="G240" s="2" t="s">
        <v>1895</v>
      </c>
      <c r="H240" s="1" t="s">
        <v>1393</v>
      </c>
      <c r="I240" s="1" t="s">
        <v>426</v>
      </c>
    </row>
    <row r="241" spans="1:9" ht="17.399999999999999" customHeight="1" x14ac:dyDescent="0.3">
      <c r="A241" s="1">
        <v>321</v>
      </c>
      <c r="B241" s="1" t="s">
        <v>1888</v>
      </c>
      <c r="C241" s="1" t="s">
        <v>1896</v>
      </c>
      <c r="D241" s="1">
        <v>4</v>
      </c>
      <c r="E241" s="1" t="s">
        <v>426</v>
      </c>
      <c r="F241" s="1" t="s">
        <v>1897</v>
      </c>
      <c r="G241" s="2" t="s">
        <v>1898</v>
      </c>
      <c r="H241" s="1" t="s">
        <v>1393</v>
      </c>
      <c r="I241" s="1" t="s">
        <v>426</v>
      </c>
    </row>
    <row r="242" spans="1:9" ht="17.399999999999999" customHeight="1" x14ac:dyDescent="0.3">
      <c r="A242" s="1">
        <v>322</v>
      </c>
      <c r="B242" s="1" t="s">
        <v>1888</v>
      </c>
      <c r="C242" s="1" t="s">
        <v>1899</v>
      </c>
      <c r="D242" s="1">
        <v>5</v>
      </c>
      <c r="E242" s="1" t="s">
        <v>426</v>
      </c>
      <c r="F242" s="1" t="s">
        <v>1396</v>
      </c>
      <c r="G242" s="2" t="s">
        <v>1900</v>
      </c>
      <c r="H242" s="1" t="s">
        <v>1393</v>
      </c>
      <c r="I242" s="1" t="s">
        <v>426</v>
      </c>
    </row>
    <row r="243" spans="1:9" ht="17.399999999999999" customHeight="1" x14ac:dyDescent="0.3">
      <c r="A243" s="1">
        <v>323</v>
      </c>
      <c r="B243" s="1" t="s">
        <v>1888</v>
      </c>
      <c r="C243" s="1" t="s">
        <v>1901</v>
      </c>
      <c r="D243" s="1">
        <v>6</v>
      </c>
      <c r="E243" s="1" t="s">
        <v>426</v>
      </c>
      <c r="F243" s="1" t="s">
        <v>1396</v>
      </c>
      <c r="G243" s="2" t="s">
        <v>1902</v>
      </c>
      <c r="H243" s="1" t="s">
        <v>1393</v>
      </c>
      <c r="I243" s="1" t="s">
        <v>426</v>
      </c>
    </row>
    <row r="244" spans="1:9" ht="17.399999999999999" customHeight="1" x14ac:dyDescent="0.3">
      <c r="A244" s="1">
        <v>324</v>
      </c>
      <c r="B244" s="1" t="s">
        <v>1888</v>
      </c>
      <c r="C244" s="1" t="s">
        <v>1903</v>
      </c>
      <c r="D244" s="1">
        <v>7</v>
      </c>
      <c r="E244" s="1" t="s">
        <v>426</v>
      </c>
      <c r="F244" s="1" t="s">
        <v>1417</v>
      </c>
      <c r="G244" s="2" t="s">
        <v>1904</v>
      </c>
      <c r="H244" s="1" t="s">
        <v>1393</v>
      </c>
      <c r="I244" s="1" t="s">
        <v>426</v>
      </c>
    </row>
    <row r="245" spans="1:9" ht="17.399999999999999" customHeight="1" x14ac:dyDescent="0.3">
      <c r="A245" s="1">
        <v>325</v>
      </c>
      <c r="B245" s="1" t="s">
        <v>1888</v>
      </c>
      <c r="C245" s="1" t="s">
        <v>1905</v>
      </c>
      <c r="D245" s="1">
        <v>8</v>
      </c>
      <c r="E245" s="1" t="s">
        <v>426</v>
      </c>
      <c r="F245" s="1" t="s">
        <v>1417</v>
      </c>
      <c r="G245" s="2" t="s">
        <v>1906</v>
      </c>
      <c r="H245" s="1" t="s">
        <v>1393</v>
      </c>
      <c r="I245" s="1" t="s">
        <v>426</v>
      </c>
    </row>
    <row r="246" spans="1:9" ht="17.399999999999999" customHeight="1" x14ac:dyDescent="0.3">
      <c r="A246" s="1">
        <v>326</v>
      </c>
      <c r="B246" s="1" t="s">
        <v>1888</v>
      </c>
      <c r="C246" s="1" t="s">
        <v>1907</v>
      </c>
      <c r="D246" s="1">
        <v>9</v>
      </c>
      <c r="E246" s="1" t="s">
        <v>426</v>
      </c>
      <c r="F246" s="1" t="s">
        <v>1593</v>
      </c>
      <c r="G246" s="2" t="s">
        <v>1908</v>
      </c>
      <c r="H246" s="1" t="s">
        <v>1393</v>
      </c>
      <c r="I246" s="1" t="s">
        <v>426</v>
      </c>
    </row>
    <row r="247" spans="1:9" ht="17.399999999999999" customHeight="1" x14ac:dyDescent="0.3">
      <c r="A247" s="1">
        <v>327</v>
      </c>
      <c r="B247" s="1" t="s">
        <v>1888</v>
      </c>
      <c r="C247" s="1" t="s">
        <v>1909</v>
      </c>
      <c r="D247" s="1">
        <v>10</v>
      </c>
      <c r="E247" s="1" t="s">
        <v>426</v>
      </c>
      <c r="F247" s="1" t="s">
        <v>1430</v>
      </c>
      <c r="G247" s="2" t="s">
        <v>1910</v>
      </c>
      <c r="H247" s="1" t="s">
        <v>1393</v>
      </c>
      <c r="I247" s="1" t="s">
        <v>426</v>
      </c>
    </row>
    <row r="248" spans="1:9" ht="17.399999999999999" customHeight="1" x14ac:dyDescent="0.3">
      <c r="A248" s="1">
        <v>220.5</v>
      </c>
      <c r="B248" s="1" t="s">
        <v>1911</v>
      </c>
      <c r="D248" s="1">
        <v>0</v>
      </c>
      <c r="I248" s="1" t="s">
        <v>426</v>
      </c>
    </row>
    <row r="249" spans="1:9" ht="17.399999999999999" customHeight="1" x14ac:dyDescent="0.3">
      <c r="A249" s="1">
        <v>221</v>
      </c>
      <c r="B249" s="1" t="s">
        <v>1911</v>
      </c>
      <c r="C249" s="1" t="s">
        <v>1912</v>
      </c>
      <c r="D249" s="1">
        <v>1</v>
      </c>
      <c r="E249" s="1" t="s">
        <v>38</v>
      </c>
      <c r="F249" s="1" t="s">
        <v>1391</v>
      </c>
      <c r="G249" s="2" t="s">
        <v>1913</v>
      </c>
      <c r="H249" s="1" t="s">
        <v>1914</v>
      </c>
      <c r="I249" s="1" t="s">
        <v>426</v>
      </c>
    </row>
    <row r="250" spans="1:9" ht="17.399999999999999" customHeight="1" x14ac:dyDescent="0.3">
      <c r="A250" s="1">
        <v>222</v>
      </c>
      <c r="B250" s="1" t="s">
        <v>1911</v>
      </c>
      <c r="C250" s="1" t="s">
        <v>1915</v>
      </c>
      <c r="D250" s="1">
        <v>2</v>
      </c>
      <c r="E250" s="1" t="s">
        <v>38</v>
      </c>
      <c r="F250" s="1" t="s">
        <v>1391</v>
      </c>
      <c r="G250" s="2" t="s">
        <v>1916</v>
      </c>
      <c r="H250" s="1" t="s">
        <v>1914</v>
      </c>
      <c r="I250" s="1" t="s">
        <v>426</v>
      </c>
    </row>
    <row r="251" spans="1:9" ht="17.399999999999999" customHeight="1" x14ac:dyDescent="0.3">
      <c r="A251" s="1">
        <v>223</v>
      </c>
      <c r="B251" s="1" t="s">
        <v>1911</v>
      </c>
      <c r="C251" s="1" t="s">
        <v>1917</v>
      </c>
      <c r="D251" s="1">
        <v>3</v>
      </c>
      <c r="E251" s="1" t="s">
        <v>38</v>
      </c>
      <c r="F251" s="1" t="s">
        <v>1417</v>
      </c>
      <c r="G251" s="2" t="s">
        <v>1918</v>
      </c>
      <c r="H251" s="1" t="s">
        <v>1914</v>
      </c>
      <c r="I251" s="1" t="s">
        <v>426</v>
      </c>
    </row>
    <row r="252" spans="1:9" ht="17.399999999999999" customHeight="1" x14ac:dyDescent="0.3">
      <c r="A252" s="1">
        <v>224</v>
      </c>
      <c r="B252" s="1" t="s">
        <v>1911</v>
      </c>
      <c r="C252" s="1" t="s">
        <v>1919</v>
      </c>
      <c r="D252" s="1">
        <v>4</v>
      </c>
      <c r="E252" s="1" t="s">
        <v>38</v>
      </c>
      <c r="F252" s="1" t="s">
        <v>1417</v>
      </c>
      <c r="G252" s="2" t="s">
        <v>1920</v>
      </c>
      <c r="H252" s="1" t="s">
        <v>1914</v>
      </c>
      <c r="I252" s="1" t="s">
        <v>426</v>
      </c>
    </row>
    <row r="253" spans="1:9" ht="17.399999999999999" customHeight="1" x14ac:dyDescent="0.3">
      <c r="A253" s="1">
        <v>224.5</v>
      </c>
      <c r="B253" s="1" t="s">
        <v>1921</v>
      </c>
      <c r="D253" s="1">
        <v>0</v>
      </c>
      <c r="I253" s="1" t="s">
        <v>426</v>
      </c>
    </row>
    <row r="254" spans="1:9" ht="17.399999999999999" customHeight="1" x14ac:dyDescent="0.3">
      <c r="A254" s="1">
        <v>225</v>
      </c>
      <c r="B254" s="1" t="s">
        <v>1921</v>
      </c>
      <c r="C254" s="1" t="s">
        <v>1912</v>
      </c>
      <c r="D254" s="1">
        <v>1</v>
      </c>
      <c r="E254" s="1" t="s">
        <v>38</v>
      </c>
      <c r="F254" s="1" t="s">
        <v>1391</v>
      </c>
      <c r="G254" s="2" t="s">
        <v>1922</v>
      </c>
      <c r="H254" s="1" t="s">
        <v>1914</v>
      </c>
      <c r="I254" s="1" t="s">
        <v>426</v>
      </c>
    </row>
    <row r="255" spans="1:9" ht="17.399999999999999" customHeight="1" x14ac:dyDescent="0.3">
      <c r="A255" s="1">
        <v>226</v>
      </c>
      <c r="B255" s="1" t="s">
        <v>1921</v>
      </c>
      <c r="C255" s="1" t="s">
        <v>1915</v>
      </c>
      <c r="D255" s="1">
        <v>2</v>
      </c>
      <c r="E255" s="1" t="s">
        <v>38</v>
      </c>
      <c r="F255" s="1" t="s">
        <v>1391</v>
      </c>
      <c r="G255" s="2" t="s">
        <v>1923</v>
      </c>
      <c r="H255" s="1" t="s">
        <v>1914</v>
      </c>
      <c r="I255" s="1" t="s">
        <v>426</v>
      </c>
    </row>
    <row r="256" spans="1:9" ht="17.399999999999999" customHeight="1" x14ac:dyDescent="0.3">
      <c r="A256" s="1">
        <v>227</v>
      </c>
      <c r="B256" s="1" t="s">
        <v>1921</v>
      </c>
      <c r="C256" s="1" t="s">
        <v>1917</v>
      </c>
      <c r="D256" s="1">
        <v>3</v>
      </c>
      <c r="E256" s="1" t="s">
        <v>38</v>
      </c>
      <c r="F256" s="1" t="s">
        <v>1417</v>
      </c>
      <c r="G256" s="2" t="s">
        <v>1918</v>
      </c>
      <c r="H256" s="1" t="s">
        <v>1914</v>
      </c>
      <c r="I256" s="1" t="s">
        <v>426</v>
      </c>
    </row>
    <row r="257" spans="1:9" ht="17.399999999999999" customHeight="1" x14ac:dyDescent="0.3">
      <c r="A257" s="1">
        <v>228</v>
      </c>
      <c r="B257" s="1" t="s">
        <v>1921</v>
      </c>
      <c r="C257" s="1" t="s">
        <v>1919</v>
      </c>
      <c r="D257" s="1">
        <v>4</v>
      </c>
      <c r="E257" s="1" t="s">
        <v>38</v>
      </c>
      <c r="F257" s="1" t="s">
        <v>1417</v>
      </c>
      <c r="G257" s="2" t="s">
        <v>1920</v>
      </c>
      <c r="H257" s="1" t="s">
        <v>1914</v>
      </c>
      <c r="I257" s="1" t="s">
        <v>426</v>
      </c>
    </row>
    <row r="258" spans="1:9" ht="17.399999999999999" customHeight="1" x14ac:dyDescent="0.3">
      <c r="A258" s="1">
        <v>229</v>
      </c>
      <c r="B258" s="1" t="s">
        <v>1921</v>
      </c>
      <c r="C258" s="1" t="s">
        <v>1876</v>
      </c>
      <c r="D258" s="1">
        <v>5</v>
      </c>
      <c r="E258" s="1" t="s">
        <v>38</v>
      </c>
      <c r="F258" s="1" t="s">
        <v>1391</v>
      </c>
      <c r="G258" s="2" t="s">
        <v>1924</v>
      </c>
      <c r="H258" s="1" t="s">
        <v>1914</v>
      </c>
      <c r="I258" s="1" t="s">
        <v>426</v>
      </c>
    </row>
    <row r="259" spans="1:9" ht="17.399999999999999" customHeight="1" x14ac:dyDescent="0.3">
      <c r="A259" s="1">
        <v>230</v>
      </c>
      <c r="B259" s="1" t="s">
        <v>1921</v>
      </c>
      <c r="C259" s="1" t="s">
        <v>1599</v>
      </c>
      <c r="D259" s="1">
        <v>6</v>
      </c>
      <c r="E259" s="1" t="s">
        <v>426</v>
      </c>
      <c r="F259" s="1" t="s">
        <v>1532</v>
      </c>
      <c r="G259" s="2" t="s">
        <v>1925</v>
      </c>
      <c r="H259" s="1" t="s">
        <v>1914</v>
      </c>
      <c r="I259" s="1" t="s">
        <v>426</v>
      </c>
    </row>
    <row r="260" spans="1:9" ht="17.399999999999999" customHeight="1" x14ac:dyDescent="0.3">
      <c r="A260" s="1">
        <v>231</v>
      </c>
      <c r="B260" s="1" t="s">
        <v>1921</v>
      </c>
      <c r="C260" s="1" t="s">
        <v>1601</v>
      </c>
      <c r="D260" s="1">
        <v>7</v>
      </c>
      <c r="E260" s="1" t="s">
        <v>426</v>
      </c>
      <c r="F260" s="1" t="s">
        <v>1391</v>
      </c>
      <c r="G260" s="2" t="s">
        <v>1926</v>
      </c>
      <c r="H260" s="1" t="s">
        <v>1914</v>
      </c>
      <c r="I260" s="1" t="s">
        <v>426</v>
      </c>
    </row>
    <row r="261" spans="1:9" ht="17.399999999999999" customHeight="1" x14ac:dyDescent="0.3">
      <c r="A261" s="1">
        <v>339.5</v>
      </c>
      <c r="B261" s="1" t="s">
        <v>1927</v>
      </c>
      <c r="D261" s="1">
        <v>0</v>
      </c>
      <c r="I261" s="1" t="s">
        <v>426</v>
      </c>
    </row>
    <row r="262" spans="1:9" ht="17.399999999999999" customHeight="1" x14ac:dyDescent="0.3">
      <c r="A262" s="1">
        <v>340</v>
      </c>
      <c r="B262" s="1" t="s">
        <v>1927</v>
      </c>
      <c r="C262" s="1" t="s">
        <v>1912</v>
      </c>
      <c r="D262" s="1">
        <v>1</v>
      </c>
      <c r="E262" s="1" t="s">
        <v>38</v>
      </c>
      <c r="F262" s="1" t="s">
        <v>1391</v>
      </c>
      <c r="G262" s="2" t="s">
        <v>1928</v>
      </c>
      <c r="H262" s="1" t="s">
        <v>1393</v>
      </c>
      <c r="I262" s="1" t="s">
        <v>426</v>
      </c>
    </row>
    <row r="263" spans="1:9" ht="17.399999999999999" customHeight="1" x14ac:dyDescent="0.3">
      <c r="A263" s="1">
        <v>341</v>
      </c>
      <c r="B263" s="1" t="s">
        <v>1927</v>
      </c>
      <c r="C263" s="1" t="s">
        <v>1929</v>
      </c>
      <c r="D263" s="1">
        <v>2</v>
      </c>
      <c r="E263" s="1" t="s">
        <v>38</v>
      </c>
      <c r="F263" s="1" t="s">
        <v>1396</v>
      </c>
      <c r="G263" s="2" t="s">
        <v>1930</v>
      </c>
      <c r="H263" s="1" t="s">
        <v>1393</v>
      </c>
      <c r="I263" s="1" t="s">
        <v>426</v>
      </c>
    </row>
    <row r="264" spans="1:9" ht="17.399999999999999" customHeight="1" x14ac:dyDescent="0.3">
      <c r="A264" s="1">
        <v>342</v>
      </c>
      <c r="B264" s="1" t="s">
        <v>1927</v>
      </c>
      <c r="C264" s="1" t="s">
        <v>1931</v>
      </c>
      <c r="D264" s="1">
        <v>3</v>
      </c>
      <c r="E264" s="1" t="s">
        <v>426</v>
      </c>
      <c r="F264" s="1" t="s">
        <v>1537</v>
      </c>
      <c r="G264" s="2" t="s">
        <v>1932</v>
      </c>
      <c r="H264" s="1" t="s">
        <v>1393</v>
      </c>
      <c r="I264" s="1" t="s">
        <v>426</v>
      </c>
    </row>
    <row r="265" spans="1:9" ht="17.399999999999999" customHeight="1" x14ac:dyDescent="0.3">
      <c r="A265" s="1">
        <v>343</v>
      </c>
      <c r="B265" s="1" t="s">
        <v>1927</v>
      </c>
      <c r="C265" s="1" t="s">
        <v>1933</v>
      </c>
      <c r="D265" s="1">
        <v>4</v>
      </c>
      <c r="E265" s="1" t="s">
        <v>38</v>
      </c>
      <c r="F265" s="1" t="s">
        <v>1391</v>
      </c>
      <c r="G265" s="2" t="s">
        <v>1934</v>
      </c>
      <c r="H265" s="1" t="s">
        <v>1393</v>
      </c>
      <c r="I265" s="1" t="s">
        <v>426</v>
      </c>
    </row>
    <row r="266" spans="1:9" ht="17.399999999999999" customHeight="1" x14ac:dyDescent="0.3">
      <c r="A266" s="1">
        <v>344</v>
      </c>
      <c r="B266" s="1" t="s">
        <v>1927</v>
      </c>
      <c r="C266" s="1" t="s">
        <v>1935</v>
      </c>
      <c r="D266" s="1">
        <v>5</v>
      </c>
      <c r="E266" s="1" t="s">
        <v>426</v>
      </c>
      <c r="F266" s="1" t="s">
        <v>1537</v>
      </c>
      <c r="G266" s="2" t="s">
        <v>1936</v>
      </c>
      <c r="H266" s="1" t="s">
        <v>1393</v>
      </c>
      <c r="I266" s="1" t="s">
        <v>426</v>
      </c>
    </row>
    <row r="267" spans="1:9" ht="17.399999999999999" customHeight="1" x14ac:dyDescent="0.3">
      <c r="A267" s="1">
        <v>345</v>
      </c>
      <c r="B267" s="1" t="s">
        <v>1927</v>
      </c>
      <c r="C267" s="1" t="s">
        <v>1937</v>
      </c>
      <c r="D267" s="1">
        <v>6</v>
      </c>
      <c r="E267" s="1" t="s">
        <v>38</v>
      </c>
      <c r="F267" s="1" t="s">
        <v>1391</v>
      </c>
      <c r="G267" s="2" t="s">
        <v>1938</v>
      </c>
      <c r="H267" s="1" t="s">
        <v>1393</v>
      </c>
      <c r="I267" s="1" t="s">
        <v>426</v>
      </c>
    </row>
    <row r="268" spans="1:9" ht="17.399999999999999" customHeight="1" x14ac:dyDescent="0.3">
      <c r="A268" s="1">
        <v>346</v>
      </c>
      <c r="B268" s="1" t="s">
        <v>1927</v>
      </c>
      <c r="C268" s="1" t="s">
        <v>1939</v>
      </c>
      <c r="D268" s="1">
        <v>7</v>
      </c>
      <c r="E268" s="1" t="s">
        <v>426</v>
      </c>
      <c r="F268" s="1" t="s">
        <v>1417</v>
      </c>
      <c r="G268" s="2" t="s">
        <v>1940</v>
      </c>
      <c r="H268" s="1" t="s">
        <v>1393</v>
      </c>
      <c r="I268" s="1" t="s">
        <v>426</v>
      </c>
    </row>
    <row r="269" spans="1:9" ht="17.399999999999999" customHeight="1" x14ac:dyDescent="0.3">
      <c r="A269" s="1">
        <v>346.5</v>
      </c>
      <c r="B269" s="1" t="s">
        <v>1941</v>
      </c>
      <c r="D269" s="1">
        <v>0</v>
      </c>
      <c r="I269" s="1" t="s">
        <v>426</v>
      </c>
    </row>
    <row r="270" spans="1:9" ht="17.399999999999999" customHeight="1" x14ac:dyDescent="0.3">
      <c r="A270" s="1">
        <v>347</v>
      </c>
      <c r="B270" s="1" t="s">
        <v>1941</v>
      </c>
      <c r="C270" s="1" t="s">
        <v>1942</v>
      </c>
      <c r="D270" s="1">
        <v>1</v>
      </c>
      <c r="E270" s="1" t="s">
        <v>38</v>
      </c>
      <c r="F270" s="1" t="s">
        <v>1391</v>
      </c>
      <c r="G270" s="2" t="s">
        <v>1943</v>
      </c>
      <c r="H270" s="1" t="s">
        <v>1393</v>
      </c>
      <c r="I270" s="1" t="s">
        <v>426</v>
      </c>
    </row>
    <row r="271" spans="1:9" ht="17.399999999999999" customHeight="1" x14ac:dyDescent="0.3">
      <c r="A271" s="1">
        <v>348</v>
      </c>
      <c r="B271" s="1" t="s">
        <v>1941</v>
      </c>
      <c r="C271" s="1" t="s">
        <v>1944</v>
      </c>
      <c r="D271" s="1">
        <v>2</v>
      </c>
      <c r="E271" s="1" t="s">
        <v>38</v>
      </c>
      <c r="F271" s="1" t="s">
        <v>1396</v>
      </c>
      <c r="G271" s="2" t="s">
        <v>1945</v>
      </c>
      <c r="H271" s="1" t="s">
        <v>1393</v>
      </c>
      <c r="I271" s="1" t="s">
        <v>426</v>
      </c>
    </row>
    <row r="272" spans="1:9" ht="17.399999999999999" customHeight="1" x14ac:dyDescent="0.3">
      <c r="A272" s="1">
        <v>349</v>
      </c>
      <c r="B272" s="1" t="s">
        <v>1941</v>
      </c>
      <c r="C272" s="1" t="s">
        <v>1946</v>
      </c>
      <c r="D272" s="1">
        <v>3</v>
      </c>
      <c r="E272" s="1" t="s">
        <v>38</v>
      </c>
      <c r="F272" s="1" t="s">
        <v>1430</v>
      </c>
      <c r="G272" s="2" t="s">
        <v>1947</v>
      </c>
      <c r="H272" s="1" t="s">
        <v>1393</v>
      </c>
      <c r="I272" s="1" t="s">
        <v>426</v>
      </c>
    </row>
    <row r="273" spans="1:9" ht="17.399999999999999" customHeight="1" x14ac:dyDescent="0.3">
      <c r="A273" s="1">
        <v>350</v>
      </c>
      <c r="B273" s="1" t="s">
        <v>1941</v>
      </c>
      <c r="C273" s="1" t="s">
        <v>1948</v>
      </c>
      <c r="D273" s="1">
        <v>4</v>
      </c>
      <c r="E273" s="1" t="s">
        <v>38</v>
      </c>
      <c r="F273" s="1" t="s">
        <v>1430</v>
      </c>
      <c r="G273" s="2" t="s">
        <v>1949</v>
      </c>
      <c r="H273" s="1" t="s">
        <v>1393</v>
      </c>
      <c r="I273" s="1" t="s">
        <v>426</v>
      </c>
    </row>
    <row r="274" spans="1:9" ht="17.399999999999999" customHeight="1" x14ac:dyDescent="0.3">
      <c r="A274" s="1">
        <v>351</v>
      </c>
      <c r="B274" s="1" t="s">
        <v>1941</v>
      </c>
      <c r="C274" s="1" t="s">
        <v>1950</v>
      </c>
      <c r="D274" s="1">
        <v>5</v>
      </c>
      <c r="E274" s="1" t="s">
        <v>38</v>
      </c>
      <c r="F274" s="1" t="s">
        <v>1430</v>
      </c>
      <c r="G274" s="2" t="s">
        <v>1951</v>
      </c>
      <c r="H274" s="1" t="s">
        <v>1393</v>
      </c>
      <c r="I274" s="1" t="s">
        <v>426</v>
      </c>
    </row>
    <row r="275" spans="1:9" ht="17.399999999999999" customHeight="1" x14ac:dyDescent="0.3">
      <c r="A275" s="1">
        <v>352</v>
      </c>
      <c r="B275" s="1" t="s">
        <v>1941</v>
      </c>
      <c r="C275" s="1" t="s">
        <v>1952</v>
      </c>
      <c r="D275" s="1">
        <v>6</v>
      </c>
      <c r="E275" s="1" t="s">
        <v>426</v>
      </c>
      <c r="F275" s="1" t="s">
        <v>1953</v>
      </c>
      <c r="G275" s="2" t="s">
        <v>1954</v>
      </c>
      <c r="H275" s="1" t="s">
        <v>1393</v>
      </c>
      <c r="I275" s="1" t="s">
        <v>426</v>
      </c>
    </row>
    <row r="276" spans="1:9" ht="17.399999999999999" customHeight="1" x14ac:dyDescent="0.3">
      <c r="A276" s="1">
        <v>353</v>
      </c>
      <c r="B276" s="1" t="s">
        <v>1941</v>
      </c>
      <c r="C276" s="1" t="s">
        <v>1955</v>
      </c>
      <c r="D276" s="1">
        <v>7</v>
      </c>
      <c r="E276" s="1" t="s">
        <v>38</v>
      </c>
      <c r="F276" s="1" t="s">
        <v>1404</v>
      </c>
      <c r="G276" s="2" t="s">
        <v>1956</v>
      </c>
      <c r="H276" s="1" t="s">
        <v>1393</v>
      </c>
      <c r="I276" s="1" t="s">
        <v>426</v>
      </c>
    </row>
    <row r="277" spans="1:9" ht="17.399999999999999" customHeight="1" x14ac:dyDescent="0.3">
      <c r="A277" s="1">
        <v>354</v>
      </c>
      <c r="B277" s="1" t="s">
        <v>1941</v>
      </c>
      <c r="C277" s="1" t="s">
        <v>1957</v>
      </c>
      <c r="D277" s="1">
        <v>8</v>
      </c>
      <c r="E277" s="1" t="s">
        <v>38</v>
      </c>
      <c r="F277" s="1" t="s">
        <v>1417</v>
      </c>
      <c r="G277" s="2" t="s">
        <v>1958</v>
      </c>
      <c r="H277" s="1" t="s">
        <v>1393</v>
      </c>
      <c r="I277" s="1" t="s">
        <v>426</v>
      </c>
    </row>
    <row r="278" spans="1:9" ht="17.399999999999999" customHeight="1" x14ac:dyDescent="0.3">
      <c r="A278" s="1">
        <v>355</v>
      </c>
      <c r="B278" s="1" t="s">
        <v>1941</v>
      </c>
      <c r="C278" s="1" t="s">
        <v>1959</v>
      </c>
      <c r="D278" s="1">
        <v>9</v>
      </c>
      <c r="E278" s="1" t="s">
        <v>38</v>
      </c>
      <c r="F278" s="1" t="s">
        <v>1417</v>
      </c>
      <c r="G278" s="2" t="s">
        <v>1960</v>
      </c>
      <c r="H278" s="1" t="s">
        <v>1393</v>
      </c>
      <c r="I278" s="1" t="s">
        <v>426</v>
      </c>
    </row>
    <row r="279" spans="1:9" ht="17.399999999999999" customHeight="1" x14ac:dyDescent="0.3">
      <c r="A279" s="1">
        <v>356</v>
      </c>
      <c r="B279" s="1" t="s">
        <v>1941</v>
      </c>
      <c r="C279" s="1" t="s">
        <v>1961</v>
      </c>
      <c r="D279" s="1">
        <v>10</v>
      </c>
      <c r="E279" s="1" t="s">
        <v>426</v>
      </c>
      <c r="F279" s="1" t="s">
        <v>1953</v>
      </c>
      <c r="G279" s="2" t="s">
        <v>1962</v>
      </c>
      <c r="H279" s="1" t="s">
        <v>1393</v>
      </c>
      <c r="I279" s="1" t="s">
        <v>426</v>
      </c>
    </row>
    <row r="280" spans="1:9" ht="17.399999999999999" customHeight="1" x14ac:dyDescent="0.3">
      <c r="A280" s="1">
        <v>356.5</v>
      </c>
      <c r="B280" s="1" t="s">
        <v>1963</v>
      </c>
      <c r="D280" s="1">
        <v>0</v>
      </c>
      <c r="I280" s="1" t="s">
        <v>426</v>
      </c>
    </row>
    <row r="281" spans="1:9" ht="17.399999999999999" customHeight="1" x14ac:dyDescent="0.3">
      <c r="A281" s="1">
        <v>357</v>
      </c>
      <c r="B281" s="1" t="s">
        <v>1963</v>
      </c>
      <c r="C281" s="1" t="s">
        <v>1964</v>
      </c>
      <c r="D281" s="1">
        <v>1</v>
      </c>
      <c r="E281" s="1" t="s">
        <v>38</v>
      </c>
      <c r="F281" s="1" t="s">
        <v>1391</v>
      </c>
      <c r="G281" s="2" t="s">
        <v>1965</v>
      </c>
      <c r="H281" s="1" t="s">
        <v>1393</v>
      </c>
      <c r="I281" s="1" t="s">
        <v>426</v>
      </c>
    </row>
    <row r="282" spans="1:9" ht="17.399999999999999" customHeight="1" x14ac:dyDescent="0.3">
      <c r="A282" s="1">
        <v>358</v>
      </c>
      <c r="B282" s="1" t="s">
        <v>1963</v>
      </c>
      <c r="C282" s="1" t="s">
        <v>1966</v>
      </c>
      <c r="D282" s="1">
        <v>2</v>
      </c>
      <c r="E282" s="1" t="s">
        <v>38</v>
      </c>
      <c r="F282" s="1" t="s">
        <v>1391</v>
      </c>
      <c r="G282" s="2" t="s">
        <v>1967</v>
      </c>
      <c r="H282" s="1" t="s">
        <v>1393</v>
      </c>
      <c r="I282" s="1" t="s">
        <v>426</v>
      </c>
    </row>
    <row r="283" spans="1:9" ht="17.399999999999999" customHeight="1" x14ac:dyDescent="0.3">
      <c r="A283" s="1">
        <v>359</v>
      </c>
      <c r="B283" s="1" t="s">
        <v>1963</v>
      </c>
      <c r="C283" s="1" t="s">
        <v>1968</v>
      </c>
      <c r="D283" s="1">
        <v>3</v>
      </c>
      <c r="E283" s="1" t="s">
        <v>38</v>
      </c>
      <c r="F283" s="1" t="s">
        <v>1391</v>
      </c>
      <c r="G283" s="2" t="s">
        <v>1969</v>
      </c>
      <c r="H283" s="1" t="s">
        <v>1393</v>
      </c>
      <c r="I283" s="1" t="s">
        <v>426</v>
      </c>
    </row>
    <row r="284" spans="1:9" ht="17.399999999999999" customHeight="1" x14ac:dyDescent="0.3">
      <c r="A284" s="1">
        <v>360</v>
      </c>
      <c r="B284" s="1" t="s">
        <v>1963</v>
      </c>
      <c r="C284" s="1" t="s">
        <v>1970</v>
      </c>
      <c r="D284" s="1">
        <v>4</v>
      </c>
      <c r="E284" s="1" t="s">
        <v>38</v>
      </c>
      <c r="F284" s="1" t="s">
        <v>1391</v>
      </c>
      <c r="G284" s="2" t="s">
        <v>1971</v>
      </c>
      <c r="H284" s="1" t="s">
        <v>1393</v>
      </c>
      <c r="I284" s="1" t="s">
        <v>426</v>
      </c>
    </row>
    <row r="285" spans="1:9" ht="17.399999999999999" customHeight="1" x14ac:dyDescent="0.3">
      <c r="A285" s="1">
        <v>360.5</v>
      </c>
      <c r="B285" s="1" t="s">
        <v>1972</v>
      </c>
      <c r="D285" s="1">
        <v>0</v>
      </c>
      <c r="I285" s="1" t="s">
        <v>426</v>
      </c>
    </row>
    <row r="286" spans="1:9" ht="17.399999999999999" customHeight="1" x14ac:dyDescent="0.3">
      <c r="A286" s="1">
        <v>361</v>
      </c>
      <c r="B286" s="1" t="s">
        <v>1972</v>
      </c>
      <c r="C286" s="1" t="s">
        <v>1950</v>
      </c>
      <c r="D286" s="1">
        <v>1</v>
      </c>
      <c r="E286" s="1" t="s">
        <v>38</v>
      </c>
      <c r="F286" s="1" t="s">
        <v>1430</v>
      </c>
      <c r="G286" s="2" t="s">
        <v>1973</v>
      </c>
      <c r="H286" s="1" t="s">
        <v>1393</v>
      </c>
      <c r="I286" s="1" t="s">
        <v>426</v>
      </c>
    </row>
    <row r="287" spans="1:9" ht="17.399999999999999" customHeight="1" x14ac:dyDescent="0.3">
      <c r="A287" s="1">
        <v>362</v>
      </c>
      <c r="B287" s="1" t="s">
        <v>1972</v>
      </c>
      <c r="C287" s="1" t="s">
        <v>1974</v>
      </c>
      <c r="D287" s="1">
        <v>2</v>
      </c>
      <c r="E287" s="1" t="s">
        <v>38</v>
      </c>
      <c r="F287" s="1" t="s">
        <v>1396</v>
      </c>
      <c r="G287" s="2" t="s">
        <v>1975</v>
      </c>
      <c r="H287" s="1" t="s">
        <v>1393</v>
      </c>
      <c r="I287" s="1" t="s">
        <v>426</v>
      </c>
    </row>
    <row r="288" spans="1:9" ht="17.399999999999999" customHeight="1" x14ac:dyDescent="0.3">
      <c r="A288" s="1">
        <v>363</v>
      </c>
      <c r="B288" s="1" t="s">
        <v>1972</v>
      </c>
      <c r="C288" s="1" t="s">
        <v>1976</v>
      </c>
      <c r="D288" s="1">
        <v>3</v>
      </c>
      <c r="E288" s="1" t="s">
        <v>38</v>
      </c>
      <c r="F288" s="1" t="s">
        <v>1391</v>
      </c>
      <c r="G288" s="2" t="s">
        <v>1977</v>
      </c>
      <c r="H288" s="1" t="s">
        <v>1393</v>
      </c>
      <c r="I288" s="1" t="s">
        <v>426</v>
      </c>
    </row>
    <row r="289" spans="1:9" ht="17.399999999999999" customHeight="1" x14ac:dyDescent="0.3">
      <c r="A289" s="1">
        <v>363.5</v>
      </c>
      <c r="B289" s="1" t="s">
        <v>1978</v>
      </c>
      <c r="D289" s="1">
        <v>0</v>
      </c>
      <c r="I289" s="1" t="s">
        <v>426</v>
      </c>
    </row>
    <row r="290" spans="1:9" ht="17.399999999999999" customHeight="1" x14ac:dyDescent="0.3">
      <c r="A290" s="1">
        <v>364</v>
      </c>
      <c r="B290" s="1" t="s">
        <v>1978</v>
      </c>
      <c r="C290" s="1" t="s">
        <v>1979</v>
      </c>
      <c r="D290" s="1">
        <v>1</v>
      </c>
      <c r="E290" s="1" t="s">
        <v>38</v>
      </c>
      <c r="F290" s="1" t="s">
        <v>1391</v>
      </c>
      <c r="G290" s="2" t="s">
        <v>1980</v>
      </c>
      <c r="H290" s="1" t="s">
        <v>1393</v>
      </c>
      <c r="I290" s="1" t="s">
        <v>426</v>
      </c>
    </row>
    <row r="291" spans="1:9" ht="17.399999999999999" customHeight="1" x14ac:dyDescent="0.3">
      <c r="A291" s="1">
        <v>365</v>
      </c>
      <c r="B291" s="1" t="s">
        <v>1978</v>
      </c>
      <c r="C291" s="1" t="s">
        <v>1981</v>
      </c>
      <c r="D291" s="1">
        <v>2</v>
      </c>
      <c r="E291" s="1" t="s">
        <v>38</v>
      </c>
      <c r="F291" s="1" t="s">
        <v>1391</v>
      </c>
      <c r="G291" s="2" t="s">
        <v>1982</v>
      </c>
      <c r="H291" s="1" t="s">
        <v>1393</v>
      </c>
      <c r="I291" s="1" t="s">
        <v>426</v>
      </c>
    </row>
    <row r="292" spans="1:9" ht="17.399999999999999" customHeight="1" x14ac:dyDescent="0.3">
      <c r="A292" s="1">
        <v>366</v>
      </c>
      <c r="B292" s="1" t="s">
        <v>1978</v>
      </c>
      <c r="C292" s="1" t="s">
        <v>1983</v>
      </c>
      <c r="D292" s="1">
        <v>3</v>
      </c>
      <c r="E292" s="1" t="s">
        <v>38</v>
      </c>
      <c r="F292" s="1" t="s">
        <v>1430</v>
      </c>
      <c r="G292" s="2" t="s">
        <v>1984</v>
      </c>
      <c r="H292" s="1" t="s">
        <v>1393</v>
      </c>
      <c r="I292" s="1" t="s">
        <v>426</v>
      </c>
    </row>
    <row r="293" spans="1:9" ht="17.399999999999999" customHeight="1" x14ac:dyDescent="0.3">
      <c r="A293" s="1">
        <v>367</v>
      </c>
      <c r="B293" s="1" t="s">
        <v>1978</v>
      </c>
      <c r="C293" s="1" t="s">
        <v>1957</v>
      </c>
      <c r="D293" s="1">
        <v>4</v>
      </c>
      <c r="E293" s="1" t="s">
        <v>38</v>
      </c>
      <c r="F293" s="1" t="s">
        <v>1417</v>
      </c>
      <c r="G293" s="2" t="s">
        <v>1985</v>
      </c>
      <c r="H293" s="1" t="s">
        <v>1393</v>
      </c>
      <c r="I293" s="1" t="s">
        <v>426</v>
      </c>
    </row>
    <row r="294" spans="1:9" ht="17.399999999999999" customHeight="1" x14ac:dyDescent="0.3">
      <c r="A294" s="1">
        <v>368</v>
      </c>
      <c r="B294" s="1" t="s">
        <v>1978</v>
      </c>
      <c r="C294" s="1" t="s">
        <v>1959</v>
      </c>
      <c r="D294" s="1">
        <v>5</v>
      </c>
      <c r="E294" s="1" t="s">
        <v>38</v>
      </c>
      <c r="F294" s="1" t="s">
        <v>1417</v>
      </c>
      <c r="G294" s="2" t="s">
        <v>1986</v>
      </c>
      <c r="H294" s="1" t="s">
        <v>1393</v>
      </c>
      <c r="I294" s="1" t="s">
        <v>426</v>
      </c>
    </row>
    <row r="295" spans="1:9" ht="17.399999999999999" customHeight="1" x14ac:dyDescent="0.3">
      <c r="A295" s="1">
        <v>369</v>
      </c>
      <c r="B295" s="1" t="s">
        <v>1978</v>
      </c>
      <c r="C295" s="1" t="s">
        <v>1961</v>
      </c>
      <c r="D295" s="1">
        <v>6</v>
      </c>
      <c r="E295" s="1" t="s">
        <v>426</v>
      </c>
      <c r="F295" s="1" t="s">
        <v>1953</v>
      </c>
      <c r="G295" s="2" t="s">
        <v>1987</v>
      </c>
      <c r="H295" s="1" t="s">
        <v>1393</v>
      </c>
      <c r="I295" s="1" t="s">
        <v>426</v>
      </c>
    </row>
    <row r="296" spans="1:9" ht="17.399999999999999" customHeight="1" x14ac:dyDescent="0.3">
      <c r="A296" s="1">
        <v>369.5</v>
      </c>
      <c r="B296" s="1" t="s">
        <v>1988</v>
      </c>
      <c r="D296" s="1">
        <v>0</v>
      </c>
      <c r="I296" s="1" t="s">
        <v>426</v>
      </c>
    </row>
    <row r="297" spans="1:9" ht="17.399999999999999" customHeight="1" x14ac:dyDescent="0.3">
      <c r="A297" s="1">
        <v>370</v>
      </c>
      <c r="B297" s="1" t="s">
        <v>1988</v>
      </c>
      <c r="C297" s="1" t="s">
        <v>1942</v>
      </c>
      <c r="D297" s="1">
        <v>1</v>
      </c>
      <c r="E297" s="1" t="s">
        <v>38</v>
      </c>
      <c r="F297" s="1" t="s">
        <v>1391</v>
      </c>
      <c r="G297" s="2" t="s">
        <v>1989</v>
      </c>
      <c r="H297" s="1" t="s">
        <v>1393</v>
      </c>
      <c r="I297" s="1" t="s">
        <v>426</v>
      </c>
    </row>
    <row r="298" spans="1:9" ht="17.399999999999999" customHeight="1" x14ac:dyDescent="0.3">
      <c r="A298" s="1">
        <v>371</v>
      </c>
      <c r="B298" s="1" t="s">
        <v>1988</v>
      </c>
      <c r="C298" s="1" t="s">
        <v>1990</v>
      </c>
      <c r="D298" s="1">
        <v>2</v>
      </c>
      <c r="E298" s="1" t="s">
        <v>38</v>
      </c>
      <c r="F298" s="1" t="s">
        <v>1991</v>
      </c>
      <c r="G298" s="2" t="s">
        <v>1992</v>
      </c>
      <c r="H298" s="1" t="s">
        <v>1393</v>
      </c>
      <c r="I298" s="1" t="s">
        <v>426</v>
      </c>
    </row>
    <row r="299" spans="1:9" ht="17.399999999999999" customHeight="1" x14ac:dyDescent="0.3">
      <c r="A299" s="1">
        <v>372</v>
      </c>
      <c r="B299" s="1" t="s">
        <v>1988</v>
      </c>
      <c r="C299" s="1" t="s">
        <v>1993</v>
      </c>
      <c r="D299" s="1">
        <v>3</v>
      </c>
      <c r="E299" s="1" t="s">
        <v>38</v>
      </c>
      <c r="F299" s="1" t="s">
        <v>1391</v>
      </c>
      <c r="G299" s="2" t="s">
        <v>1994</v>
      </c>
      <c r="H299" s="1" t="s">
        <v>1393</v>
      </c>
      <c r="I299" s="1" t="s">
        <v>426</v>
      </c>
    </row>
    <row r="300" spans="1:9" ht="17.399999999999999" customHeight="1" x14ac:dyDescent="0.3">
      <c r="A300" s="1">
        <v>231.5</v>
      </c>
      <c r="B300" s="1" t="s">
        <v>1995</v>
      </c>
      <c r="D300" s="1">
        <v>0</v>
      </c>
      <c r="I300" s="1" t="s">
        <v>426</v>
      </c>
    </row>
    <row r="301" spans="1:9" ht="17.399999999999999" customHeight="1" x14ac:dyDescent="0.3">
      <c r="A301" s="1">
        <v>232</v>
      </c>
      <c r="B301" s="1" t="s">
        <v>1995</v>
      </c>
      <c r="C301" s="1" t="s">
        <v>1996</v>
      </c>
      <c r="D301" s="1">
        <v>1</v>
      </c>
      <c r="E301" s="1" t="s">
        <v>38</v>
      </c>
      <c r="F301" s="1" t="s">
        <v>1391</v>
      </c>
      <c r="G301" s="2" t="s">
        <v>1997</v>
      </c>
      <c r="H301" s="1" t="s">
        <v>1393</v>
      </c>
      <c r="I301" s="1" t="s">
        <v>426</v>
      </c>
    </row>
    <row r="302" spans="1:9" ht="17.399999999999999" customHeight="1" x14ac:dyDescent="0.3">
      <c r="A302" s="1">
        <v>233</v>
      </c>
      <c r="B302" s="1" t="s">
        <v>1995</v>
      </c>
      <c r="C302" s="1" t="s">
        <v>1412</v>
      </c>
      <c r="D302" s="1">
        <v>2</v>
      </c>
      <c r="E302" s="1" t="s">
        <v>38</v>
      </c>
      <c r="F302" s="1" t="s">
        <v>1391</v>
      </c>
      <c r="G302" s="2" t="s">
        <v>1998</v>
      </c>
      <c r="H302" s="1" t="s">
        <v>1393</v>
      </c>
      <c r="I302" s="1" t="s">
        <v>426</v>
      </c>
    </row>
    <row r="303" spans="1:9" ht="17.399999999999999" customHeight="1" x14ac:dyDescent="0.3">
      <c r="A303" s="1">
        <v>234</v>
      </c>
      <c r="B303" s="1" t="s">
        <v>1995</v>
      </c>
      <c r="C303" s="1" t="s">
        <v>1414</v>
      </c>
      <c r="D303" s="1">
        <v>3</v>
      </c>
      <c r="E303" s="1" t="s">
        <v>38</v>
      </c>
      <c r="F303" s="1" t="s">
        <v>1391</v>
      </c>
      <c r="G303" s="2" t="s">
        <v>1999</v>
      </c>
      <c r="H303" s="1" t="s">
        <v>1393</v>
      </c>
      <c r="I303" s="1" t="s">
        <v>426</v>
      </c>
    </row>
    <row r="304" spans="1:9" ht="17.399999999999999" customHeight="1" x14ac:dyDescent="0.3">
      <c r="A304" s="1">
        <v>235</v>
      </c>
      <c r="B304" s="1" t="s">
        <v>1995</v>
      </c>
      <c r="C304" s="1" t="s">
        <v>2000</v>
      </c>
      <c r="D304" s="1">
        <v>4</v>
      </c>
      <c r="E304" s="1" t="s">
        <v>38</v>
      </c>
      <c r="F304" s="1" t="s">
        <v>1417</v>
      </c>
      <c r="G304" s="2" t="s">
        <v>2001</v>
      </c>
      <c r="H304" s="1" t="s">
        <v>1393</v>
      </c>
      <c r="I304" s="1" t="s">
        <v>426</v>
      </c>
    </row>
    <row r="305" spans="1:9" ht="17.399999999999999" customHeight="1" x14ac:dyDescent="0.3">
      <c r="A305" s="1">
        <v>236</v>
      </c>
      <c r="B305" s="1" t="s">
        <v>1995</v>
      </c>
      <c r="C305" s="1" t="s">
        <v>2002</v>
      </c>
      <c r="D305" s="1">
        <v>5</v>
      </c>
      <c r="E305" s="1" t="s">
        <v>38</v>
      </c>
      <c r="F305" s="1" t="s">
        <v>1417</v>
      </c>
      <c r="G305" s="2" t="s">
        <v>2003</v>
      </c>
      <c r="H305" s="1" t="s">
        <v>1393</v>
      </c>
      <c r="I305" s="1" t="s">
        <v>426</v>
      </c>
    </row>
    <row r="306" spans="1:9" ht="17.399999999999999" customHeight="1" x14ac:dyDescent="0.3">
      <c r="A306" s="1">
        <v>237</v>
      </c>
      <c r="B306" s="1" t="s">
        <v>1995</v>
      </c>
      <c r="C306" s="1" t="s">
        <v>2004</v>
      </c>
      <c r="D306" s="1">
        <v>6</v>
      </c>
      <c r="E306" s="1" t="s">
        <v>426</v>
      </c>
      <c r="F306" s="1" t="s">
        <v>1391</v>
      </c>
      <c r="G306" s="2" t="s">
        <v>2005</v>
      </c>
      <c r="H306" s="1" t="s">
        <v>1393</v>
      </c>
      <c r="I306" s="1" t="s">
        <v>426</v>
      </c>
    </row>
    <row r="307" spans="1:9" ht="17.399999999999999" customHeight="1" x14ac:dyDescent="0.3">
      <c r="A307" s="1">
        <v>251.5</v>
      </c>
      <c r="B307" s="1" t="s">
        <v>2006</v>
      </c>
      <c r="D307" s="1">
        <v>0</v>
      </c>
      <c r="I307" s="1" t="s">
        <v>426</v>
      </c>
    </row>
    <row r="308" spans="1:9" ht="17.399999999999999" customHeight="1" x14ac:dyDescent="0.3">
      <c r="A308" s="1">
        <v>252</v>
      </c>
      <c r="B308" s="1" t="s">
        <v>2006</v>
      </c>
      <c r="C308" s="1" t="s">
        <v>2007</v>
      </c>
      <c r="D308" s="1">
        <v>1</v>
      </c>
      <c r="E308" s="1" t="s">
        <v>38</v>
      </c>
      <c r="F308" s="1" t="s">
        <v>1391</v>
      </c>
      <c r="G308" s="2" t="s">
        <v>2008</v>
      </c>
      <c r="H308" s="1" t="s">
        <v>1393</v>
      </c>
      <c r="I308" s="1" t="s">
        <v>426</v>
      </c>
    </row>
    <row r="309" spans="1:9" ht="17.399999999999999" customHeight="1" x14ac:dyDescent="0.3">
      <c r="A309" s="1">
        <v>253</v>
      </c>
      <c r="B309" s="1" t="s">
        <v>2006</v>
      </c>
      <c r="C309" s="1" t="s">
        <v>2009</v>
      </c>
      <c r="D309" s="1">
        <v>2</v>
      </c>
      <c r="E309" s="1" t="s">
        <v>38</v>
      </c>
      <c r="F309" s="1" t="s">
        <v>1391</v>
      </c>
      <c r="G309" s="2" t="s">
        <v>2010</v>
      </c>
      <c r="H309" s="1" t="s">
        <v>1393</v>
      </c>
      <c r="I309" s="1" t="s">
        <v>426</v>
      </c>
    </row>
    <row r="310" spans="1:9" ht="17.399999999999999" customHeight="1" x14ac:dyDescent="0.3">
      <c r="A310" s="1">
        <v>254</v>
      </c>
      <c r="B310" s="1" t="s">
        <v>2006</v>
      </c>
      <c r="C310" s="1" t="s">
        <v>2011</v>
      </c>
      <c r="D310" s="1">
        <v>3</v>
      </c>
      <c r="E310" s="1" t="s">
        <v>38</v>
      </c>
      <c r="F310" s="1" t="s">
        <v>1430</v>
      </c>
      <c r="G310" s="2" t="s">
        <v>2012</v>
      </c>
      <c r="H310" s="1" t="s">
        <v>1393</v>
      </c>
      <c r="I310" s="1" t="s">
        <v>426</v>
      </c>
    </row>
    <row r="311" spans="1:9" ht="17.399999999999999" customHeight="1" x14ac:dyDescent="0.3">
      <c r="A311" s="1">
        <v>255</v>
      </c>
      <c r="B311" s="1" t="s">
        <v>2006</v>
      </c>
      <c r="C311" s="1" t="s">
        <v>2013</v>
      </c>
      <c r="D311" s="1">
        <v>4</v>
      </c>
      <c r="E311" s="1" t="s">
        <v>38</v>
      </c>
      <c r="F311" s="1" t="s">
        <v>1391</v>
      </c>
      <c r="G311" s="2" t="s">
        <v>2014</v>
      </c>
      <c r="H311" s="1" t="s">
        <v>1393</v>
      </c>
      <c r="I311" s="1" t="s">
        <v>426</v>
      </c>
    </row>
    <row r="312" spans="1:9" ht="17.399999999999999" customHeight="1" x14ac:dyDescent="0.3">
      <c r="A312" s="1">
        <v>256</v>
      </c>
      <c r="B312" s="1" t="s">
        <v>2006</v>
      </c>
      <c r="C312" s="1" t="s">
        <v>2015</v>
      </c>
      <c r="D312" s="1">
        <v>5</v>
      </c>
      <c r="E312" s="1" t="s">
        <v>426</v>
      </c>
      <c r="F312" s="1" t="s">
        <v>1391</v>
      </c>
      <c r="G312" s="2" t="s">
        <v>2016</v>
      </c>
      <c r="H312" s="1" t="s">
        <v>1393</v>
      </c>
      <c r="I312" s="1" t="s">
        <v>426</v>
      </c>
    </row>
    <row r="313" spans="1:9" ht="17.399999999999999" customHeight="1" x14ac:dyDescent="0.3">
      <c r="A313" s="1">
        <v>257</v>
      </c>
      <c r="B313" s="1" t="s">
        <v>2006</v>
      </c>
      <c r="C313" s="1" t="s">
        <v>2017</v>
      </c>
      <c r="D313" s="1">
        <v>6</v>
      </c>
      <c r="E313" s="1" t="s">
        <v>426</v>
      </c>
      <c r="F313" s="1" t="s">
        <v>1532</v>
      </c>
      <c r="G313" s="2" t="s">
        <v>2018</v>
      </c>
      <c r="H313" s="1" t="s">
        <v>1393</v>
      </c>
      <c r="I313" s="1" t="s">
        <v>426</v>
      </c>
    </row>
    <row r="314" spans="1:9" ht="17.399999999999999" customHeight="1" x14ac:dyDescent="0.3">
      <c r="A314" s="1">
        <v>258</v>
      </c>
      <c r="B314" s="1" t="s">
        <v>2006</v>
      </c>
      <c r="C314" s="1" t="s">
        <v>2019</v>
      </c>
      <c r="D314" s="1">
        <v>7</v>
      </c>
      <c r="E314" s="1" t="s">
        <v>426</v>
      </c>
      <c r="F314" s="1" t="s">
        <v>1532</v>
      </c>
      <c r="G314" s="2" t="s">
        <v>2020</v>
      </c>
      <c r="H314" s="1" t="s">
        <v>1393</v>
      </c>
      <c r="I314" s="1" t="s">
        <v>426</v>
      </c>
    </row>
    <row r="315" spans="1:9" ht="17.399999999999999" customHeight="1" x14ac:dyDescent="0.3">
      <c r="A315" s="1">
        <v>259</v>
      </c>
      <c r="B315" s="1" t="s">
        <v>2006</v>
      </c>
      <c r="C315" s="1" t="s">
        <v>2021</v>
      </c>
      <c r="D315" s="1">
        <v>8</v>
      </c>
      <c r="E315" s="1" t="s">
        <v>426</v>
      </c>
      <c r="F315" s="1" t="s">
        <v>1532</v>
      </c>
      <c r="G315" s="2" t="s">
        <v>2022</v>
      </c>
      <c r="H315" s="1" t="s">
        <v>1393</v>
      </c>
      <c r="I315" s="1" t="s">
        <v>426</v>
      </c>
    </row>
    <row r="316" spans="1:9" ht="17.399999999999999" customHeight="1" x14ac:dyDescent="0.3">
      <c r="A316" s="1">
        <v>260</v>
      </c>
      <c r="B316" s="1" t="s">
        <v>2006</v>
      </c>
      <c r="C316" s="1" t="s">
        <v>2023</v>
      </c>
      <c r="D316" s="1">
        <v>9</v>
      </c>
      <c r="E316" s="1" t="s">
        <v>426</v>
      </c>
      <c r="F316" s="1" t="s">
        <v>1532</v>
      </c>
      <c r="G316" s="2" t="s">
        <v>2024</v>
      </c>
      <c r="H316" s="1" t="s">
        <v>1393</v>
      </c>
      <c r="I316" s="1" t="s">
        <v>426</v>
      </c>
    </row>
    <row r="317" spans="1:9" ht="17.399999999999999" customHeight="1" x14ac:dyDescent="0.3">
      <c r="A317" s="1">
        <v>261</v>
      </c>
      <c r="B317" s="1" t="s">
        <v>2006</v>
      </c>
      <c r="C317" s="1" t="s">
        <v>2025</v>
      </c>
      <c r="D317" s="1">
        <v>10</v>
      </c>
      <c r="E317" s="1" t="s">
        <v>426</v>
      </c>
      <c r="F317" s="1" t="s">
        <v>1532</v>
      </c>
      <c r="G317" s="2" t="s">
        <v>2026</v>
      </c>
      <c r="H317" s="1" t="s">
        <v>1393</v>
      </c>
      <c r="I317" s="1" t="s">
        <v>426</v>
      </c>
    </row>
    <row r="318" spans="1:9" ht="17.399999999999999" customHeight="1" x14ac:dyDescent="0.3">
      <c r="A318" s="1">
        <v>262</v>
      </c>
      <c r="B318" s="1" t="s">
        <v>2006</v>
      </c>
      <c r="C318" s="1" t="s">
        <v>2027</v>
      </c>
      <c r="D318" s="1">
        <v>11</v>
      </c>
      <c r="E318" s="1" t="s">
        <v>426</v>
      </c>
      <c r="F318" s="1" t="s">
        <v>1532</v>
      </c>
      <c r="G318" s="2" t="s">
        <v>2028</v>
      </c>
      <c r="H318" s="1" t="s">
        <v>1393</v>
      </c>
      <c r="I318" s="1" t="s">
        <v>426</v>
      </c>
    </row>
    <row r="319" spans="1:9" ht="17.399999999999999" customHeight="1" x14ac:dyDescent="0.3">
      <c r="A319" s="1">
        <v>263</v>
      </c>
      <c r="B319" s="1" t="s">
        <v>2006</v>
      </c>
      <c r="C319" s="1" t="s">
        <v>2029</v>
      </c>
      <c r="D319" s="1">
        <v>12</v>
      </c>
      <c r="E319" s="1" t="s">
        <v>426</v>
      </c>
      <c r="F319" s="1" t="s">
        <v>1532</v>
      </c>
      <c r="G319" s="2" t="s">
        <v>2030</v>
      </c>
      <c r="H319" s="1" t="s">
        <v>1393</v>
      </c>
      <c r="I319" s="1" t="s">
        <v>426</v>
      </c>
    </row>
    <row r="320" spans="1:9" ht="17.399999999999999" customHeight="1" x14ac:dyDescent="0.3">
      <c r="A320" s="1">
        <v>264</v>
      </c>
      <c r="B320" s="1" t="s">
        <v>2006</v>
      </c>
      <c r="C320" s="1" t="s">
        <v>2031</v>
      </c>
      <c r="D320" s="1">
        <v>13</v>
      </c>
      <c r="E320" s="1" t="s">
        <v>426</v>
      </c>
      <c r="F320" s="1" t="s">
        <v>1532</v>
      </c>
      <c r="G320" s="2" t="s">
        <v>2032</v>
      </c>
      <c r="H320" s="1" t="s">
        <v>1393</v>
      </c>
      <c r="I320" s="1" t="s">
        <v>426</v>
      </c>
    </row>
    <row r="321" spans="1:9" ht="17.399999999999999" customHeight="1" x14ac:dyDescent="0.3">
      <c r="A321" s="1">
        <v>265</v>
      </c>
      <c r="B321" s="1" t="s">
        <v>2006</v>
      </c>
      <c r="C321" s="1" t="s">
        <v>2033</v>
      </c>
      <c r="D321" s="1">
        <v>14</v>
      </c>
      <c r="E321" s="1" t="s">
        <v>426</v>
      </c>
      <c r="F321" s="1" t="s">
        <v>1532</v>
      </c>
      <c r="G321" s="2" t="s">
        <v>2034</v>
      </c>
      <c r="H321" s="1" t="s">
        <v>1393</v>
      </c>
      <c r="I321" s="1" t="s">
        <v>426</v>
      </c>
    </row>
    <row r="322" spans="1:9" ht="17.399999999999999" customHeight="1" x14ac:dyDescent="0.3">
      <c r="A322" s="1">
        <v>266</v>
      </c>
      <c r="B322" s="1" t="s">
        <v>2006</v>
      </c>
      <c r="C322" s="1" t="s">
        <v>2035</v>
      </c>
      <c r="D322" s="1">
        <v>15</v>
      </c>
      <c r="E322" s="1" t="s">
        <v>426</v>
      </c>
      <c r="F322" s="1" t="s">
        <v>1532</v>
      </c>
      <c r="G322" s="2" t="s">
        <v>2036</v>
      </c>
      <c r="H322" s="1" t="s">
        <v>1393</v>
      </c>
      <c r="I322" s="1" t="s">
        <v>426</v>
      </c>
    </row>
    <row r="323" spans="1:9" ht="17.399999999999999" customHeight="1" x14ac:dyDescent="0.3">
      <c r="A323" s="1">
        <v>267</v>
      </c>
      <c r="B323" s="1" t="s">
        <v>2006</v>
      </c>
      <c r="C323" s="1" t="s">
        <v>2037</v>
      </c>
      <c r="D323" s="1">
        <v>16</v>
      </c>
      <c r="E323" s="1" t="s">
        <v>426</v>
      </c>
      <c r="F323" s="1" t="s">
        <v>1532</v>
      </c>
      <c r="G323" s="2" t="s">
        <v>2038</v>
      </c>
      <c r="H323" s="1" t="s">
        <v>1393</v>
      </c>
      <c r="I323" s="1" t="s">
        <v>426</v>
      </c>
    </row>
    <row r="324" spans="1:9" ht="17.399999999999999" customHeight="1" x14ac:dyDescent="0.3">
      <c r="A324" s="1">
        <v>268</v>
      </c>
      <c r="B324" s="1" t="s">
        <v>2006</v>
      </c>
      <c r="C324" s="1" t="s">
        <v>2039</v>
      </c>
      <c r="D324" s="1">
        <v>17</v>
      </c>
      <c r="E324" s="1" t="s">
        <v>426</v>
      </c>
      <c r="F324" s="1" t="s">
        <v>1391</v>
      </c>
      <c r="G324" s="2" t="s">
        <v>2040</v>
      </c>
      <c r="H324" s="1" t="s">
        <v>1393</v>
      </c>
      <c r="I324" s="1" t="s">
        <v>426</v>
      </c>
    </row>
    <row r="325" spans="1:9" ht="17.399999999999999" customHeight="1" x14ac:dyDescent="0.3">
      <c r="A325" s="1">
        <v>269</v>
      </c>
      <c r="B325" s="1" t="s">
        <v>2006</v>
      </c>
      <c r="C325" s="1" t="s">
        <v>2041</v>
      </c>
      <c r="D325" s="1">
        <v>18</v>
      </c>
      <c r="E325" s="1" t="s">
        <v>426</v>
      </c>
      <c r="F325" s="1" t="s">
        <v>1532</v>
      </c>
      <c r="G325" s="2" t="s">
        <v>2042</v>
      </c>
      <c r="H325" s="1" t="s">
        <v>1393</v>
      </c>
      <c r="I325" s="1" t="s">
        <v>426</v>
      </c>
    </row>
    <row r="326" spans="1:9" ht="17.399999999999999" customHeight="1" x14ac:dyDescent="0.3">
      <c r="A326" s="1">
        <v>270</v>
      </c>
      <c r="B326" s="1" t="s">
        <v>2006</v>
      </c>
      <c r="C326" s="1" t="s">
        <v>2043</v>
      </c>
      <c r="D326" s="1">
        <v>19</v>
      </c>
      <c r="E326" s="1" t="s">
        <v>426</v>
      </c>
      <c r="F326" s="1" t="s">
        <v>1391</v>
      </c>
      <c r="G326" s="2" t="s">
        <v>2044</v>
      </c>
      <c r="H326" s="1" t="s">
        <v>1393</v>
      </c>
      <c r="I326" s="1" t="s">
        <v>426</v>
      </c>
    </row>
    <row r="327" spans="1:9" ht="17.399999999999999" customHeight="1" x14ac:dyDescent="0.3">
      <c r="A327" s="1">
        <v>271</v>
      </c>
      <c r="B327" s="1" t="s">
        <v>2006</v>
      </c>
      <c r="C327" s="1" t="s">
        <v>2045</v>
      </c>
      <c r="D327" s="1">
        <v>20</v>
      </c>
      <c r="E327" s="1" t="s">
        <v>426</v>
      </c>
      <c r="F327" s="1" t="s">
        <v>1404</v>
      </c>
      <c r="G327" s="2" t="s">
        <v>2046</v>
      </c>
      <c r="H327" s="1" t="s">
        <v>1393</v>
      </c>
      <c r="I327" s="1" t="s">
        <v>426</v>
      </c>
    </row>
    <row r="328" spans="1:9" ht="17.399999999999999" customHeight="1" x14ac:dyDescent="0.3">
      <c r="A328" s="1">
        <v>272</v>
      </c>
      <c r="B328" s="1" t="s">
        <v>2006</v>
      </c>
      <c r="C328" s="1" t="s">
        <v>2047</v>
      </c>
      <c r="D328" s="1">
        <v>21</v>
      </c>
      <c r="E328" s="1" t="s">
        <v>426</v>
      </c>
      <c r="F328" s="1" t="s">
        <v>1391</v>
      </c>
      <c r="G328" s="2" t="s">
        <v>2048</v>
      </c>
      <c r="H328" s="1" t="s">
        <v>1393</v>
      </c>
      <c r="I328" s="1" t="s">
        <v>426</v>
      </c>
    </row>
    <row r="329" spans="1:9" ht="17.399999999999999" customHeight="1" x14ac:dyDescent="0.3">
      <c r="A329" s="1">
        <v>273</v>
      </c>
      <c r="B329" s="1" t="s">
        <v>2006</v>
      </c>
      <c r="C329" s="1" t="s">
        <v>2049</v>
      </c>
      <c r="D329" s="1">
        <v>22</v>
      </c>
      <c r="E329" s="1" t="s">
        <v>426</v>
      </c>
      <c r="F329" s="1" t="s">
        <v>2050</v>
      </c>
      <c r="G329" s="2" t="s">
        <v>2051</v>
      </c>
      <c r="H329" s="1" t="s">
        <v>1393</v>
      </c>
      <c r="I329" s="1" t="s">
        <v>426</v>
      </c>
    </row>
    <row r="330" spans="1:9" ht="17.399999999999999" customHeight="1" x14ac:dyDescent="0.3">
      <c r="A330" s="1">
        <v>372.5</v>
      </c>
      <c r="B330" s="1" t="s">
        <v>2052</v>
      </c>
      <c r="D330" s="1">
        <v>0</v>
      </c>
      <c r="I330" s="1" t="s">
        <v>426</v>
      </c>
    </row>
    <row r="331" spans="1:9" ht="17.399999999999999" customHeight="1" x14ac:dyDescent="0.3">
      <c r="A331" s="1">
        <v>373</v>
      </c>
      <c r="B331" s="1" t="s">
        <v>2052</v>
      </c>
      <c r="C331" s="1" t="s">
        <v>1946</v>
      </c>
      <c r="D331" s="1">
        <v>1</v>
      </c>
      <c r="E331" s="1" t="s">
        <v>38</v>
      </c>
      <c r="F331" s="1" t="s">
        <v>1430</v>
      </c>
      <c r="G331" s="2" t="s">
        <v>2053</v>
      </c>
      <c r="H331" s="1" t="s">
        <v>1393</v>
      </c>
      <c r="I331" s="1" t="s">
        <v>426</v>
      </c>
    </row>
    <row r="332" spans="1:9" ht="17.399999999999999" customHeight="1" x14ac:dyDescent="0.3">
      <c r="A332" s="1">
        <v>374</v>
      </c>
      <c r="B332" s="1" t="s">
        <v>2052</v>
      </c>
      <c r="C332" s="1" t="s">
        <v>2054</v>
      </c>
      <c r="D332" s="1">
        <v>2</v>
      </c>
      <c r="E332" s="1" t="s">
        <v>38</v>
      </c>
      <c r="F332" s="1" t="s">
        <v>1396</v>
      </c>
      <c r="G332" s="2" t="s">
        <v>2055</v>
      </c>
      <c r="H332" s="1" t="s">
        <v>1393</v>
      </c>
      <c r="I332" s="1" t="s">
        <v>426</v>
      </c>
    </row>
    <row r="333" spans="1:9" ht="17.399999999999999" customHeight="1" x14ac:dyDescent="0.3">
      <c r="A333" s="1">
        <v>375</v>
      </c>
      <c r="B333" s="1" t="s">
        <v>2052</v>
      </c>
      <c r="C333" s="1" t="s">
        <v>2056</v>
      </c>
      <c r="D333" s="1">
        <v>3</v>
      </c>
      <c r="E333" s="1" t="s">
        <v>38</v>
      </c>
      <c r="F333" s="1" t="s">
        <v>1391</v>
      </c>
      <c r="G333" s="2" t="s">
        <v>2057</v>
      </c>
      <c r="H333" s="1" t="s">
        <v>1393</v>
      </c>
      <c r="I333" s="1" t="s">
        <v>426</v>
      </c>
    </row>
    <row r="334" spans="1:9" ht="17.399999999999999" customHeight="1" x14ac:dyDescent="0.3">
      <c r="A334" s="1">
        <v>237.5</v>
      </c>
      <c r="B334" s="1" t="s">
        <v>2058</v>
      </c>
      <c r="D334" s="1">
        <v>0</v>
      </c>
      <c r="I334" s="1" t="s">
        <v>426</v>
      </c>
    </row>
    <row r="335" spans="1:9" ht="17.399999999999999" customHeight="1" x14ac:dyDescent="0.3">
      <c r="A335" s="1">
        <v>238</v>
      </c>
      <c r="B335" s="1" t="s">
        <v>2058</v>
      </c>
      <c r="C335" s="1" t="s">
        <v>2059</v>
      </c>
      <c r="D335" s="1">
        <v>1</v>
      </c>
      <c r="E335" s="1" t="s">
        <v>38</v>
      </c>
      <c r="F335" s="1" t="s">
        <v>1391</v>
      </c>
      <c r="G335" s="2" t="s">
        <v>2060</v>
      </c>
      <c r="H335" s="1" t="s">
        <v>1393</v>
      </c>
      <c r="I335" s="1" t="s">
        <v>426</v>
      </c>
    </row>
    <row r="336" spans="1:9" ht="17.399999999999999" customHeight="1" x14ac:dyDescent="0.3">
      <c r="A336" s="1">
        <v>239</v>
      </c>
      <c r="B336" s="1" t="s">
        <v>2058</v>
      </c>
      <c r="C336" s="1" t="s">
        <v>1412</v>
      </c>
      <c r="D336" s="1">
        <v>2</v>
      </c>
      <c r="E336" s="1" t="s">
        <v>38</v>
      </c>
      <c r="F336" s="1" t="s">
        <v>1391</v>
      </c>
      <c r="G336" s="2" t="s">
        <v>2061</v>
      </c>
      <c r="H336" s="1" t="s">
        <v>1393</v>
      </c>
      <c r="I336" s="1" t="s">
        <v>426</v>
      </c>
    </row>
    <row r="337" spans="1:9" ht="17.399999999999999" customHeight="1" x14ac:dyDescent="0.3">
      <c r="A337" s="1">
        <v>240</v>
      </c>
      <c r="B337" s="1" t="s">
        <v>2058</v>
      </c>
      <c r="C337" s="1" t="s">
        <v>1513</v>
      </c>
      <c r="D337" s="1">
        <v>3</v>
      </c>
      <c r="E337" s="1" t="s">
        <v>38</v>
      </c>
      <c r="F337" s="1" t="s">
        <v>1391</v>
      </c>
      <c r="G337" s="2" t="s">
        <v>2062</v>
      </c>
      <c r="H337" s="1" t="s">
        <v>1393</v>
      </c>
      <c r="I337" s="1" t="s">
        <v>426</v>
      </c>
    </row>
    <row r="338" spans="1:9" ht="17.399999999999999" customHeight="1" x14ac:dyDescent="0.3">
      <c r="A338" s="1">
        <v>241</v>
      </c>
      <c r="B338" s="1" t="s">
        <v>2058</v>
      </c>
      <c r="C338" s="1" t="s">
        <v>1603</v>
      </c>
      <c r="D338" s="1">
        <v>4</v>
      </c>
      <c r="E338" s="1" t="s">
        <v>38</v>
      </c>
      <c r="F338" s="1" t="s">
        <v>1391</v>
      </c>
      <c r="G338" s="2" t="s">
        <v>2063</v>
      </c>
      <c r="H338" s="1" t="s">
        <v>1393</v>
      </c>
      <c r="I338" s="1" t="s">
        <v>426</v>
      </c>
    </row>
    <row r="339" spans="1:9" ht="17.399999999999999" customHeight="1" x14ac:dyDescent="0.3">
      <c r="A339" s="1">
        <v>242</v>
      </c>
      <c r="B339" s="1" t="s">
        <v>2058</v>
      </c>
      <c r="C339" s="1" t="s">
        <v>2064</v>
      </c>
      <c r="D339" s="1">
        <v>5</v>
      </c>
      <c r="E339" s="1" t="s">
        <v>38</v>
      </c>
      <c r="F339" s="1" t="s">
        <v>1532</v>
      </c>
      <c r="G339" s="2" t="s">
        <v>2065</v>
      </c>
      <c r="H339" s="1" t="s">
        <v>1393</v>
      </c>
      <c r="I339" s="1" t="s">
        <v>426</v>
      </c>
    </row>
    <row r="340" spans="1:9" ht="17.399999999999999" customHeight="1" x14ac:dyDescent="0.3">
      <c r="A340" s="1">
        <v>243</v>
      </c>
      <c r="B340" s="1" t="s">
        <v>2058</v>
      </c>
      <c r="C340" s="1" t="s">
        <v>2066</v>
      </c>
      <c r="D340" s="1">
        <v>6</v>
      </c>
      <c r="E340" s="1" t="s">
        <v>38</v>
      </c>
      <c r="F340" s="1" t="s">
        <v>1417</v>
      </c>
      <c r="G340" s="2" t="s">
        <v>2067</v>
      </c>
      <c r="H340" s="1" t="s">
        <v>1393</v>
      </c>
      <c r="I340" s="1" t="s">
        <v>426</v>
      </c>
    </row>
    <row r="341" spans="1:9" ht="17.399999999999999" customHeight="1" x14ac:dyDescent="0.3">
      <c r="A341" s="1">
        <v>244</v>
      </c>
      <c r="B341" s="1" t="s">
        <v>2058</v>
      </c>
      <c r="C341" s="1" t="s">
        <v>2068</v>
      </c>
      <c r="D341" s="1">
        <v>7</v>
      </c>
      <c r="E341" s="1" t="s">
        <v>38</v>
      </c>
      <c r="F341" s="1" t="s">
        <v>1417</v>
      </c>
      <c r="G341" s="2" t="s">
        <v>2069</v>
      </c>
      <c r="H341" s="1" t="s">
        <v>1393</v>
      </c>
      <c r="I341" s="1" t="s">
        <v>426</v>
      </c>
    </row>
    <row r="342" spans="1:9" ht="17.399999999999999" customHeight="1" x14ac:dyDescent="0.3">
      <c r="A342" s="1">
        <v>244.5</v>
      </c>
      <c r="B342" s="1" t="s">
        <v>2070</v>
      </c>
      <c r="D342" s="1">
        <v>0</v>
      </c>
      <c r="I342" s="1" t="s">
        <v>426</v>
      </c>
    </row>
    <row r="343" spans="1:9" ht="17.399999999999999" customHeight="1" x14ac:dyDescent="0.3">
      <c r="A343" s="1">
        <v>245</v>
      </c>
      <c r="B343" s="1" t="s">
        <v>2070</v>
      </c>
      <c r="C343" s="1" t="s">
        <v>2071</v>
      </c>
      <c r="D343" s="1">
        <v>1</v>
      </c>
      <c r="E343" s="1" t="s">
        <v>38</v>
      </c>
      <c r="F343" s="1" t="s">
        <v>1391</v>
      </c>
      <c r="G343" s="2" t="s">
        <v>2072</v>
      </c>
      <c r="H343" s="1" t="s">
        <v>1393</v>
      </c>
      <c r="I343" s="1" t="s">
        <v>426</v>
      </c>
    </row>
    <row r="344" spans="1:9" ht="17.399999999999999" customHeight="1" x14ac:dyDescent="0.3">
      <c r="A344" s="1">
        <v>246</v>
      </c>
      <c r="B344" s="1" t="s">
        <v>2070</v>
      </c>
      <c r="C344" s="1" t="s">
        <v>1412</v>
      </c>
      <c r="D344" s="1">
        <v>2</v>
      </c>
      <c r="E344" s="1" t="s">
        <v>38</v>
      </c>
      <c r="F344" s="1" t="s">
        <v>1391</v>
      </c>
      <c r="G344" s="2" t="s">
        <v>2073</v>
      </c>
      <c r="H344" s="1" t="s">
        <v>1393</v>
      </c>
      <c r="I344" s="1" t="s">
        <v>426</v>
      </c>
    </row>
    <row r="345" spans="1:9" ht="17.399999999999999" customHeight="1" x14ac:dyDescent="0.3">
      <c r="A345" s="1">
        <v>247</v>
      </c>
      <c r="B345" s="1" t="s">
        <v>2070</v>
      </c>
      <c r="C345" s="1" t="s">
        <v>1513</v>
      </c>
      <c r="D345" s="1">
        <v>3</v>
      </c>
      <c r="E345" s="1" t="s">
        <v>38</v>
      </c>
      <c r="F345" s="1" t="s">
        <v>1391</v>
      </c>
      <c r="G345" s="2" t="s">
        <v>2074</v>
      </c>
      <c r="H345" s="1" t="s">
        <v>1393</v>
      </c>
      <c r="I345" s="1" t="s">
        <v>426</v>
      </c>
    </row>
    <row r="346" spans="1:9" ht="17.399999999999999" customHeight="1" x14ac:dyDescent="0.3">
      <c r="A346" s="1">
        <v>248</v>
      </c>
      <c r="B346" s="1" t="s">
        <v>2070</v>
      </c>
      <c r="C346" s="1" t="s">
        <v>2075</v>
      </c>
      <c r="D346" s="1">
        <v>4</v>
      </c>
      <c r="E346" s="1" t="s">
        <v>38</v>
      </c>
      <c r="F346" s="1" t="s">
        <v>1417</v>
      </c>
      <c r="G346" s="2" t="s">
        <v>2076</v>
      </c>
      <c r="H346" s="1" t="s">
        <v>1393</v>
      </c>
      <c r="I346" s="1" t="s">
        <v>426</v>
      </c>
    </row>
    <row r="347" spans="1:9" ht="17.399999999999999" customHeight="1" x14ac:dyDescent="0.3">
      <c r="A347" s="1">
        <v>249</v>
      </c>
      <c r="B347" s="1" t="s">
        <v>2070</v>
      </c>
      <c r="C347" s="1" t="s">
        <v>2077</v>
      </c>
      <c r="D347" s="1">
        <v>5</v>
      </c>
      <c r="E347" s="1" t="s">
        <v>38</v>
      </c>
      <c r="F347" s="1" t="s">
        <v>1417</v>
      </c>
      <c r="G347" s="2" t="s">
        <v>2069</v>
      </c>
      <c r="H347" s="1" t="s">
        <v>1393</v>
      </c>
      <c r="I347" s="1" t="s">
        <v>426</v>
      </c>
    </row>
    <row r="348" spans="1:9" ht="17.399999999999999" customHeight="1" x14ac:dyDescent="0.3">
      <c r="A348" s="1">
        <v>250</v>
      </c>
      <c r="B348" s="1" t="s">
        <v>2070</v>
      </c>
      <c r="C348" s="1" t="s">
        <v>2078</v>
      </c>
      <c r="D348" s="1">
        <v>6</v>
      </c>
      <c r="E348" s="1" t="s">
        <v>426</v>
      </c>
      <c r="F348" s="1" t="s">
        <v>1391</v>
      </c>
      <c r="G348" s="2" t="s">
        <v>2079</v>
      </c>
      <c r="H348" s="1" t="s">
        <v>1393</v>
      </c>
      <c r="I348" s="1" t="s">
        <v>426</v>
      </c>
    </row>
    <row r="349" spans="1:9" ht="17.399999999999999" customHeight="1" x14ac:dyDescent="0.3">
      <c r="A349" s="1">
        <v>251</v>
      </c>
      <c r="B349" s="1" t="s">
        <v>2070</v>
      </c>
      <c r="C349" s="1" t="s">
        <v>2080</v>
      </c>
      <c r="D349" s="1">
        <v>7</v>
      </c>
      <c r="E349" s="1" t="s">
        <v>426</v>
      </c>
      <c r="F349" s="1" t="s">
        <v>1391</v>
      </c>
      <c r="G349" s="2" t="s">
        <v>2081</v>
      </c>
      <c r="H349" s="1" t="s">
        <v>1393</v>
      </c>
      <c r="I349" s="1" t="s">
        <v>426</v>
      </c>
    </row>
    <row r="350" spans="1:9" ht="17.399999999999999" customHeight="1" x14ac:dyDescent="0.3">
      <c r="A350" s="1">
        <v>375.5</v>
      </c>
      <c r="B350" s="1" t="s">
        <v>2082</v>
      </c>
      <c r="D350" s="1">
        <v>0</v>
      </c>
      <c r="I350" s="1" t="s">
        <v>426</v>
      </c>
    </row>
    <row r="351" spans="1:9" ht="17.399999999999999" customHeight="1" x14ac:dyDescent="0.3">
      <c r="A351" s="1">
        <v>376</v>
      </c>
      <c r="B351" s="1" t="s">
        <v>2082</v>
      </c>
      <c r="C351" s="1" t="s">
        <v>1513</v>
      </c>
      <c r="D351" s="1">
        <v>1</v>
      </c>
      <c r="E351" s="1" t="s">
        <v>38</v>
      </c>
      <c r="F351" s="1" t="s">
        <v>1391</v>
      </c>
      <c r="G351" s="2" t="s">
        <v>2083</v>
      </c>
      <c r="H351" s="1" t="s">
        <v>1393</v>
      </c>
      <c r="I351" s="1" t="s">
        <v>426</v>
      </c>
    </row>
    <row r="352" spans="1:9" ht="17.399999999999999" customHeight="1" x14ac:dyDescent="0.3">
      <c r="A352" s="1">
        <v>377</v>
      </c>
      <c r="B352" s="1" t="s">
        <v>2082</v>
      </c>
      <c r="C352" s="1" t="s">
        <v>2084</v>
      </c>
      <c r="D352" s="1">
        <v>2</v>
      </c>
      <c r="E352" s="1" t="s">
        <v>38</v>
      </c>
      <c r="F352" s="1" t="s">
        <v>1391</v>
      </c>
      <c r="G352" s="2" t="s">
        <v>2085</v>
      </c>
      <c r="H352" s="1" t="s">
        <v>1393</v>
      </c>
      <c r="I352" s="1" t="s">
        <v>426</v>
      </c>
    </row>
    <row r="353" spans="1:9" ht="17.399999999999999" customHeight="1" x14ac:dyDescent="0.3">
      <c r="A353" s="1">
        <v>378</v>
      </c>
      <c r="B353" s="1" t="s">
        <v>2082</v>
      </c>
      <c r="C353" s="1" t="s">
        <v>2086</v>
      </c>
      <c r="D353" s="1">
        <v>3</v>
      </c>
      <c r="E353" s="1" t="s">
        <v>426</v>
      </c>
      <c r="F353" s="1" t="s">
        <v>1532</v>
      </c>
      <c r="G353" s="2" t="s">
        <v>2087</v>
      </c>
      <c r="H353" s="1" t="s">
        <v>1393</v>
      </c>
      <c r="I353" s="1" t="s">
        <v>426</v>
      </c>
    </row>
    <row r="354" spans="1:9" ht="17.399999999999999" customHeight="1" x14ac:dyDescent="0.3">
      <c r="A354" s="1">
        <v>379</v>
      </c>
      <c r="B354" s="1" t="s">
        <v>2082</v>
      </c>
      <c r="C354" s="1" t="s">
        <v>2088</v>
      </c>
      <c r="D354" s="1">
        <v>4</v>
      </c>
      <c r="E354" s="1" t="s">
        <v>426</v>
      </c>
      <c r="F354" s="1" t="s">
        <v>1391</v>
      </c>
      <c r="G354" s="2" t="s">
        <v>2089</v>
      </c>
      <c r="H354" s="1" t="s">
        <v>1393</v>
      </c>
      <c r="I354" s="1" t="s">
        <v>426</v>
      </c>
    </row>
    <row r="355" spans="1:9" ht="17.399999999999999" customHeight="1" x14ac:dyDescent="0.3">
      <c r="A355" s="1">
        <v>380</v>
      </c>
      <c r="B355" s="1" t="s">
        <v>2082</v>
      </c>
      <c r="C355" s="1" t="s">
        <v>2090</v>
      </c>
      <c r="D355" s="1">
        <v>5</v>
      </c>
      <c r="E355" s="1" t="s">
        <v>426</v>
      </c>
      <c r="F355" s="1" t="s">
        <v>1532</v>
      </c>
      <c r="G355" s="2" t="s">
        <v>2091</v>
      </c>
      <c r="H355" s="1" t="s">
        <v>1393</v>
      </c>
      <c r="I355" s="1" t="s">
        <v>426</v>
      </c>
    </row>
    <row r="356" spans="1:9" ht="17.399999999999999" customHeight="1" x14ac:dyDescent="0.3">
      <c r="A356" s="1">
        <v>381</v>
      </c>
      <c r="B356" s="1" t="s">
        <v>2082</v>
      </c>
      <c r="C356" s="1" t="s">
        <v>2092</v>
      </c>
      <c r="D356" s="1">
        <v>6</v>
      </c>
      <c r="E356" s="1" t="s">
        <v>426</v>
      </c>
      <c r="F356" s="1" t="s">
        <v>1391</v>
      </c>
      <c r="G356" s="2" t="s">
        <v>2093</v>
      </c>
      <c r="H356" s="1" t="s">
        <v>1393</v>
      </c>
      <c r="I356" s="1" t="s">
        <v>426</v>
      </c>
    </row>
    <row r="357" spans="1:9" ht="17.399999999999999" customHeight="1" x14ac:dyDescent="0.3">
      <c r="A357" s="1">
        <v>382</v>
      </c>
      <c r="B357" s="1" t="s">
        <v>2082</v>
      </c>
      <c r="C357" s="1" t="s">
        <v>2094</v>
      </c>
      <c r="D357" s="1">
        <v>7</v>
      </c>
      <c r="E357" s="1" t="s">
        <v>426</v>
      </c>
      <c r="F357" s="1" t="s">
        <v>1532</v>
      </c>
      <c r="G357" s="2" t="s">
        <v>2095</v>
      </c>
      <c r="H357" s="1" t="s">
        <v>1393</v>
      </c>
      <c r="I357" s="1" t="s">
        <v>426</v>
      </c>
    </row>
    <row r="358" spans="1:9" ht="17.399999999999999" customHeight="1" x14ac:dyDescent="0.3">
      <c r="A358" s="1">
        <v>383</v>
      </c>
      <c r="B358" s="1" t="s">
        <v>2082</v>
      </c>
      <c r="C358" s="1" t="s">
        <v>2096</v>
      </c>
      <c r="D358" s="1">
        <v>8</v>
      </c>
      <c r="E358" s="1" t="s">
        <v>426</v>
      </c>
      <c r="F358" s="1" t="s">
        <v>1391</v>
      </c>
      <c r="G358" s="2" t="s">
        <v>2097</v>
      </c>
      <c r="H358" s="1" t="s">
        <v>1393</v>
      </c>
      <c r="I358" s="1" t="s">
        <v>426</v>
      </c>
    </row>
    <row r="359" spans="1:9" ht="17.399999999999999" customHeight="1" x14ac:dyDescent="0.3">
      <c r="A359" s="1">
        <v>384</v>
      </c>
      <c r="B359" s="1" t="s">
        <v>2082</v>
      </c>
      <c r="C359" s="1" t="s">
        <v>2098</v>
      </c>
      <c r="D359" s="1">
        <v>9</v>
      </c>
      <c r="E359" s="1" t="s">
        <v>426</v>
      </c>
      <c r="F359" s="1" t="s">
        <v>1391</v>
      </c>
      <c r="G359" s="2" t="s">
        <v>2099</v>
      </c>
      <c r="H359" s="1" t="s">
        <v>1393</v>
      </c>
      <c r="I359" s="1" t="s">
        <v>426</v>
      </c>
    </row>
    <row r="360" spans="1:9" ht="17.399999999999999" customHeight="1" x14ac:dyDescent="0.3">
      <c r="A360" s="1">
        <v>385</v>
      </c>
      <c r="B360" s="1" t="s">
        <v>2082</v>
      </c>
      <c r="C360" s="1" t="s">
        <v>1957</v>
      </c>
      <c r="D360" s="1">
        <v>10</v>
      </c>
      <c r="E360" s="1" t="s">
        <v>38</v>
      </c>
      <c r="F360" s="1" t="s">
        <v>1417</v>
      </c>
      <c r="G360" s="2" t="s">
        <v>2100</v>
      </c>
      <c r="H360" s="1" t="s">
        <v>1393</v>
      </c>
      <c r="I360" s="1" t="s">
        <v>426</v>
      </c>
    </row>
    <row r="361" spans="1:9" ht="17.399999999999999" customHeight="1" x14ac:dyDescent="0.3">
      <c r="A361" s="1">
        <v>386</v>
      </c>
      <c r="B361" s="1" t="s">
        <v>2082</v>
      </c>
      <c r="C361" s="1" t="s">
        <v>1959</v>
      </c>
      <c r="D361" s="1">
        <v>11</v>
      </c>
      <c r="E361" s="1" t="s">
        <v>38</v>
      </c>
      <c r="F361" s="1" t="s">
        <v>1417</v>
      </c>
      <c r="G361" s="2" t="s">
        <v>2101</v>
      </c>
      <c r="H361" s="1" t="s">
        <v>1393</v>
      </c>
      <c r="I361" s="1" t="s">
        <v>426</v>
      </c>
    </row>
    <row r="362" spans="1:9" ht="17.399999999999999" customHeight="1" x14ac:dyDescent="0.3">
      <c r="A362" s="1">
        <v>387</v>
      </c>
      <c r="B362" s="1" t="s">
        <v>2082</v>
      </c>
      <c r="C362" s="1" t="s">
        <v>1961</v>
      </c>
      <c r="D362" s="1">
        <v>12</v>
      </c>
      <c r="E362" s="1" t="s">
        <v>426</v>
      </c>
      <c r="F362" s="1" t="s">
        <v>1953</v>
      </c>
      <c r="G362" s="2" t="s">
        <v>2102</v>
      </c>
      <c r="H362" s="1" t="s">
        <v>1393</v>
      </c>
      <c r="I362" s="1" t="s">
        <v>426</v>
      </c>
    </row>
    <row r="363" spans="1:9" ht="17.399999999999999" customHeight="1" x14ac:dyDescent="0.3">
      <c r="A363" s="1">
        <v>61.5</v>
      </c>
      <c r="B363" s="1" t="s">
        <v>2103</v>
      </c>
      <c r="D363" s="1">
        <v>0</v>
      </c>
      <c r="I363" s="1" t="s">
        <v>426</v>
      </c>
    </row>
    <row r="364" spans="1:9" ht="17.399999999999999" customHeight="1" x14ac:dyDescent="0.3">
      <c r="A364" s="1">
        <v>62</v>
      </c>
      <c r="B364" s="1" t="s">
        <v>2103</v>
      </c>
      <c r="C364" s="1" t="s">
        <v>2104</v>
      </c>
      <c r="D364" s="1">
        <v>1</v>
      </c>
      <c r="E364" s="1" t="s">
        <v>38</v>
      </c>
      <c r="F364" s="1" t="s">
        <v>1391</v>
      </c>
      <c r="G364" s="2" t="s">
        <v>2105</v>
      </c>
      <c r="H364" s="1" t="s">
        <v>1393</v>
      </c>
      <c r="I364" s="1" t="s">
        <v>426</v>
      </c>
    </row>
    <row r="365" spans="1:9" ht="17.399999999999999" customHeight="1" x14ac:dyDescent="0.3">
      <c r="A365" s="1">
        <v>63</v>
      </c>
      <c r="B365" s="1" t="s">
        <v>2103</v>
      </c>
      <c r="C365" s="1" t="s">
        <v>2106</v>
      </c>
      <c r="D365" s="1">
        <v>2</v>
      </c>
      <c r="E365" s="1" t="s">
        <v>38</v>
      </c>
      <c r="F365" s="1" t="s">
        <v>1391</v>
      </c>
      <c r="G365" s="2" t="s">
        <v>2107</v>
      </c>
      <c r="H365" s="1" t="s">
        <v>1393</v>
      </c>
      <c r="I365" s="1" t="s">
        <v>426</v>
      </c>
    </row>
    <row r="366" spans="1:9" ht="17.399999999999999" customHeight="1" x14ac:dyDescent="0.3">
      <c r="A366" s="1">
        <v>64</v>
      </c>
      <c r="B366" s="1" t="s">
        <v>2103</v>
      </c>
      <c r="C366" s="1" t="s">
        <v>2108</v>
      </c>
      <c r="D366" s="1">
        <v>3</v>
      </c>
      <c r="E366" s="1" t="s">
        <v>38</v>
      </c>
      <c r="F366" s="1" t="s">
        <v>1391</v>
      </c>
      <c r="G366" s="2" t="s">
        <v>2109</v>
      </c>
      <c r="H366" s="1" t="s">
        <v>1393</v>
      </c>
      <c r="I366" s="1" t="s">
        <v>426</v>
      </c>
    </row>
    <row r="367" spans="1:9" ht="17.399999999999999" customHeight="1" x14ac:dyDescent="0.3">
      <c r="A367" s="1">
        <v>65</v>
      </c>
      <c r="B367" s="1" t="s">
        <v>2103</v>
      </c>
      <c r="C367" s="1" t="s">
        <v>2110</v>
      </c>
      <c r="D367" s="1">
        <v>4</v>
      </c>
      <c r="E367" s="1" t="s">
        <v>38</v>
      </c>
      <c r="F367" s="1" t="s">
        <v>1391</v>
      </c>
      <c r="G367" s="2" t="s">
        <v>2111</v>
      </c>
      <c r="H367" s="1" t="s">
        <v>1393</v>
      </c>
      <c r="I367" s="1" t="s">
        <v>426</v>
      </c>
    </row>
    <row r="368" spans="1:9" ht="17.399999999999999" customHeight="1" x14ac:dyDescent="0.3">
      <c r="A368" s="1">
        <v>66</v>
      </c>
      <c r="B368" s="1" t="s">
        <v>2103</v>
      </c>
      <c r="C368" s="1" t="s">
        <v>2112</v>
      </c>
      <c r="D368" s="1">
        <v>5</v>
      </c>
      <c r="E368" s="1" t="s">
        <v>38</v>
      </c>
      <c r="F368" s="1" t="s">
        <v>1391</v>
      </c>
      <c r="G368" s="2" t="s">
        <v>2113</v>
      </c>
      <c r="H368" s="1" t="s">
        <v>1393</v>
      </c>
      <c r="I368" s="1" t="s">
        <v>426</v>
      </c>
    </row>
    <row r="369" spans="1:9" ht="17.399999999999999" customHeight="1" x14ac:dyDescent="0.3">
      <c r="A369" s="1">
        <v>327.5</v>
      </c>
      <c r="B369" s="1" t="s">
        <v>2114</v>
      </c>
      <c r="D369" s="1">
        <v>0</v>
      </c>
      <c r="I369" s="1" t="s">
        <v>426</v>
      </c>
    </row>
    <row r="370" spans="1:9" ht="17.399999999999999" customHeight="1" x14ac:dyDescent="0.3">
      <c r="A370" s="1">
        <v>328</v>
      </c>
      <c r="B370" s="1" t="s">
        <v>2114</v>
      </c>
      <c r="C370" s="1" t="s">
        <v>2115</v>
      </c>
      <c r="D370" s="1">
        <v>1</v>
      </c>
      <c r="E370" s="1" t="s">
        <v>38</v>
      </c>
      <c r="F370" s="1" t="s">
        <v>1391</v>
      </c>
      <c r="G370" s="2" t="s">
        <v>2116</v>
      </c>
      <c r="H370" s="1" t="s">
        <v>1393</v>
      </c>
      <c r="I370" s="1" t="s">
        <v>426</v>
      </c>
    </row>
    <row r="371" spans="1:9" ht="17.399999999999999" customHeight="1" x14ac:dyDescent="0.3">
      <c r="A371" s="1">
        <v>329</v>
      </c>
      <c r="B371" s="1" t="s">
        <v>2114</v>
      </c>
      <c r="C371" s="1" t="s">
        <v>2117</v>
      </c>
      <c r="D371" s="1">
        <v>2</v>
      </c>
      <c r="E371" s="1" t="s">
        <v>38</v>
      </c>
      <c r="F371" s="1" t="s">
        <v>1391</v>
      </c>
      <c r="G371" s="2" t="s">
        <v>2118</v>
      </c>
      <c r="H371" s="1" t="s">
        <v>1393</v>
      </c>
      <c r="I371" s="1" t="s">
        <v>426</v>
      </c>
    </row>
    <row r="372" spans="1:9" ht="17.399999999999999" customHeight="1" x14ac:dyDescent="0.3">
      <c r="A372" s="1">
        <v>330</v>
      </c>
      <c r="B372" s="1" t="s">
        <v>2114</v>
      </c>
      <c r="C372" s="1" t="s">
        <v>2119</v>
      </c>
      <c r="D372" s="1">
        <v>3</v>
      </c>
      <c r="E372" s="1" t="s">
        <v>38</v>
      </c>
      <c r="F372" s="1" t="s">
        <v>2120</v>
      </c>
      <c r="G372" s="2" t="s">
        <v>2121</v>
      </c>
      <c r="H372" s="1" t="s">
        <v>1393</v>
      </c>
      <c r="I372" s="1" t="s">
        <v>426</v>
      </c>
    </row>
    <row r="373" spans="1:9" ht="17.399999999999999" customHeight="1" x14ac:dyDescent="0.3">
      <c r="A373" s="1">
        <v>331</v>
      </c>
      <c r="B373" s="1" t="s">
        <v>2114</v>
      </c>
      <c r="C373" s="1" t="s">
        <v>1636</v>
      </c>
      <c r="D373" s="1">
        <v>4</v>
      </c>
      <c r="E373" s="1" t="s">
        <v>426</v>
      </c>
      <c r="F373" s="1" t="s">
        <v>2122</v>
      </c>
      <c r="G373" s="2" t="s">
        <v>2123</v>
      </c>
      <c r="H373" s="1" t="s">
        <v>1393</v>
      </c>
      <c r="I373" s="1" t="s">
        <v>426</v>
      </c>
    </row>
    <row r="374" spans="1:9" ht="17.399999999999999" customHeight="1" x14ac:dyDescent="0.3">
      <c r="A374" s="1">
        <v>332</v>
      </c>
      <c r="B374" s="1" t="s">
        <v>2114</v>
      </c>
      <c r="C374" s="1" t="s">
        <v>1601</v>
      </c>
      <c r="D374" s="1">
        <v>5</v>
      </c>
      <c r="E374" s="1" t="s">
        <v>426</v>
      </c>
      <c r="F374" s="1" t="s">
        <v>1391</v>
      </c>
      <c r="G374" s="2" t="s">
        <v>2124</v>
      </c>
      <c r="H374" s="1" t="s">
        <v>1393</v>
      </c>
      <c r="I374" s="1" t="s">
        <v>426</v>
      </c>
    </row>
    <row r="375" spans="1:9" ht="17.399999999999999" customHeight="1" x14ac:dyDescent="0.3">
      <c r="A375" s="1">
        <v>333</v>
      </c>
      <c r="B375" s="1" t="s">
        <v>2114</v>
      </c>
      <c r="C375" s="1" t="s">
        <v>2125</v>
      </c>
      <c r="D375" s="1">
        <v>6</v>
      </c>
      <c r="E375" s="1" t="s">
        <v>426</v>
      </c>
      <c r="F375" s="1" t="s">
        <v>1417</v>
      </c>
      <c r="G375" s="2" t="s">
        <v>2126</v>
      </c>
      <c r="H375" s="1" t="s">
        <v>1393</v>
      </c>
      <c r="I375" s="1" t="s">
        <v>426</v>
      </c>
    </row>
    <row r="376" spans="1:9" ht="17.399999999999999" customHeight="1" x14ac:dyDescent="0.3">
      <c r="A376" s="1">
        <v>334</v>
      </c>
      <c r="B376" s="1" t="s">
        <v>2114</v>
      </c>
      <c r="C376" s="1" t="s">
        <v>2127</v>
      </c>
      <c r="D376" s="1">
        <v>7</v>
      </c>
      <c r="E376" s="1" t="s">
        <v>426</v>
      </c>
      <c r="F376" s="1" t="s">
        <v>1420</v>
      </c>
      <c r="G376" s="2" t="s">
        <v>2128</v>
      </c>
      <c r="H376" s="1" t="s">
        <v>1393</v>
      </c>
      <c r="I376" s="1" t="s">
        <v>426</v>
      </c>
    </row>
    <row r="377" spans="1:9" ht="17.399999999999999" customHeight="1" x14ac:dyDescent="0.3">
      <c r="A377" s="1">
        <v>86.5</v>
      </c>
      <c r="B377" s="1" t="s">
        <v>2129</v>
      </c>
      <c r="D377" s="1">
        <v>0</v>
      </c>
      <c r="I377" s="1" t="s">
        <v>426</v>
      </c>
    </row>
    <row r="378" spans="1:9" ht="17.399999999999999" customHeight="1" x14ac:dyDescent="0.3">
      <c r="A378" s="1">
        <v>87</v>
      </c>
      <c r="B378" s="1" t="s">
        <v>2129</v>
      </c>
      <c r="C378" s="1" t="s">
        <v>2130</v>
      </c>
      <c r="D378" s="1">
        <v>1</v>
      </c>
      <c r="E378" s="1" t="s">
        <v>38</v>
      </c>
      <c r="F378" s="1" t="s">
        <v>1391</v>
      </c>
      <c r="G378" s="2" t="s">
        <v>2131</v>
      </c>
      <c r="H378" s="1" t="s">
        <v>1393</v>
      </c>
      <c r="I378" s="1" t="s">
        <v>426</v>
      </c>
    </row>
    <row r="379" spans="1:9" ht="17.399999999999999" customHeight="1" x14ac:dyDescent="0.3">
      <c r="A379" s="1">
        <v>88</v>
      </c>
      <c r="B379" s="1" t="s">
        <v>2129</v>
      </c>
      <c r="C379" s="1" t="s">
        <v>1412</v>
      </c>
      <c r="D379" s="1">
        <v>2</v>
      </c>
      <c r="E379" s="1" t="s">
        <v>38</v>
      </c>
      <c r="F379" s="1" t="s">
        <v>1391</v>
      </c>
      <c r="G379" s="2" t="s">
        <v>2132</v>
      </c>
      <c r="H379" s="1" t="s">
        <v>1393</v>
      </c>
      <c r="I379" s="1" t="s">
        <v>426</v>
      </c>
    </row>
    <row r="380" spans="1:9" ht="17.399999999999999" customHeight="1" x14ac:dyDescent="0.3">
      <c r="A380" s="1">
        <v>89</v>
      </c>
      <c r="B380" s="1" t="s">
        <v>2129</v>
      </c>
      <c r="C380" s="1" t="s">
        <v>2133</v>
      </c>
      <c r="D380" s="1">
        <v>3</v>
      </c>
      <c r="E380" s="1" t="s">
        <v>38</v>
      </c>
      <c r="F380" s="1" t="s">
        <v>1417</v>
      </c>
      <c r="G380" s="2" t="s">
        <v>2134</v>
      </c>
      <c r="H380" s="1" t="s">
        <v>1393</v>
      </c>
      <c r="I380" s="1" t="s">
        <v>426</v>
      </c>
    </row>
    <row r="381" spans="1:9" ht="17.399999999999999" customHeight="1" x14ac:dyDescent="0.3">
      <c r="A381" s="1">
        <v>90</v>
      </c>
      <c r="B381" s="1" t="s">
        <v>2129</v>
      </c>
      <c r="C381" s="1" t="s">
        <v>2135</v>
      </c>
      <c r="D381" s="1">
        <v>4</v>
      </c>
      <c r="E381" s="1" t="s">
        <v>426</v>
      </c>
      <c r="F381" s="1" t="s">
        <v>1420</v>
      </c>
      <c r="G381" s="2" t="s">
        <v>2136</v>
      </c>
      <c r="H381" s="1" t="s">
        <v>1393</v>
      </c>
      <c r="I381" s="1" t="s">
        <v>426</v>
      </c>
    </row>
    <row r="382" spans="1:9" ht="17.399999999999999" customHeight="1" x14ac:dyDescent="0.3">
      <c r="A382" s="1">
        <v>91</v>
      </c>
      <c r="B382" s="1" t="s">
        <v>2129</v>
      </c>
      <c r="C382" s="1" t="s">
        <v>2137</v>
      </c>
      <c r="D382" s="1">
        <v>5</v>
      </c>
      <c r="E382" s="1" t="s">
        <v>38</v>
      </c>
      <c r="F382" s="1" t="s">
        <v>1391</v>
      </c>
      <c r="G382" s="2" t="s">
        <v>2138</v>
      </c>
      <c r="H382" s="1" t="s">
        <v>1393</v>
      </c>
      <c r="I382" s="1" t="s">
        <v>426</v>
      </c>
    </row>
    <row r="383" spans="1:9" ht="17.399999999999999" customHeight="1" x14ac:dyDescent="0.3">
      <c r="A383" s="1">
        <v>92</v>
      </c>
      <c r="B383" s="1" t="s">
        <v>2129</v>
      </c>
      <c r="C383" s="1" t="s">
        <v>2139</v>
      </c>
      <c r="D383" s="1">
        <v>6</v>
      </c>
      <c r="E383" s="1" t="s">
        <v>38</v>
      </c>
      <c r="F383" s="1" t="s">
        <v>1391</v>
      </c>
      <c r="G383" s="2" t="s">
        <v>2140</v>
      </c>
      <c r="H383" s="1" t="s">
        <v>1393</v>
      </c>
      <c r="I383" s="1" t="s">
        <v>426</v>
      </c>
    </row>
    <row r="384" spans="1:9" ht="17.399999999999999" customHeight="1" x14ac:dyDescent="0.3">
      <c r="A384" s="1">
        <v>93</v>
      </c>
      <c r="B384" s="1" t="s">
        <v>2129</v>
      </c>
      <c r="C384" s="1" t="s">
        <v>2141</v>
      </c>
      <c r="D384" s="1">
        <v>7</v>
      </c>
      <c r="E384" s="1" t="s">
        <v>426</v>
      </c>
      <c r="F384" s="1" t="s">
        <v>2120</v>
      </c>
      <c r="G384" s="2" t="s">
        <v>2142</v>
      </c>
      <c r="H384" s="1" t="s">
        <v>1393</v>
      </c>
      <c r="I384" s="1" t="s">
        <v>426</v>
      </c>
    </row>
    <row r="385" spans="1:9" ht="17.399999999999999" customHeight="1" x14ac:dyDescent="0.3">
      <c r="A385" s="1">
        <v>94</v>
      </c>
      <c r="B385" s="1" t="s">
        <v>2129</v>
      </c>
      <c r="C385" s="1" t="s">
        <v>2143</v>
      </c>
      <c r="D385" s="1">
        <v>8</v>
      </c>
      <c r="E385" s="1" t="s">
        <v>38</v>
      </c>
      <c r="F385" s="1" t="s">
        <v>1537</v>
      </c>
      <c r="G385" s="2" t="s">
        <v>2144</v>
      </c>
      <c r="H385" s="1" t="s">
        <v>1393</v>
      </c>
      <c r="I385" s="1" t="s">
        <v>426</v>
      </c>
    </row>
    <row r="386" spans="1:9" ht="17.399999999999999" customHeight="1" x14ac:dyDescent="0.3">
      <c r="A386" s="1">
        <v>95</v>
      </c>
      <c r="B386" s="1" t="s">
        <v>2129</v>
      </c>
      <c r="C386" s="1" t="s">
        <v>2145</v>
      </c>
      <c r="D386" s="1">
        <v>9</v>
      </c>
      <c r="E386" s="1" t="s">
        <v>38</v>
      </c>
      <c r="F386" s="1" t="s">
        <v>1391</v>
      </c>
      <c r="G386" s="2" t="s">
        <v>2146</v>
      </c>
      <c r="H386" s="1" t="s">
        <v>1393</v>
      </c>
      <c r="I386" s="1" t="s">
        <v>426</v>
      </c>
    </row>
    <row r="387" spans="1:9" ht="17.399999999999999" customHeight="1" x14ac:dyDescent="0.3">
      <c r="A387" s="1">
        <v>96</v>
      </c>
      <c r="B387" s="1" t="s">
        <v>2129</v>
      </c>
      <c r="C387" s="1" t="s">
        <v>1993</v>
      </c>
      <c r="D387" s="1">
        <v>10</v>
      </c>
      <c r="E387" s="1" t="s">
        <v>38</v>
      </c>
      <c r="F387" s="1" t="s">
        <v>1391</v>
      </c>
      <c r="G387" s="2" t="s">
        <v>2147</v>
      </c>
      <c r="H387" s="1" t="s">
        <v>1393</v>
      </c>
      <c r="I387" s="1" t="s">
        <v>426</v>
      </c>
    </row>
    <row r="388" spans="1:9" ht="17.399999999999999" customHeight="1" x14ac:dyDescent="0.3">
      <c r="A388" s="1">
        <v>97</v>
      </c>
      <c r="B388" s="1" t="s">
        <v>2129</v>
      </c>
      <c r="C388" s="1" t="s">
        <v>1433</v>
      </c>
      <c r="D388" s="1">
        <v>11</v>
      </c>
      <c r="E388" s="1" t="s">
        <v>426</v>
      </c>
      <c r="F388" s="1" t="s">
        <v>1391</v>
      </c>
      <c r="G388" s="2" t="s">
        <v>2148</v>
      </c>
      <c r="H388" s="1" t="s">
        <v>1393</v>
      </c>
      <c r="I388" s="1" t="s">
        <v>426</v>
      </c>
    </row>
    <row r="389" spans="1:9" ht="17.399999999999999" customHeight="1" x14ac:dyDescent="0.3">
      <c r="A389" s="1">
        <v>98</v>
      </c>
      <c r="B389" s="1" t="s">
        <v>2129</v>
      </c>
      <c r="C389" s="1" t="s">
        <v>1435</v>
      </c>
      <c r="D389" s="1">
        <v>12</v>
      </c>
      <c r="E389" s="1" t="s">
        <v>426</v>
      </c>
      <c r="F389" s="1" t="s">
        <v>1391</v>
      </c>
      <c r="G389" s="2" t="s">
        <v>2149</v>
      </c>
      <c r="H389" s="1" t="s">
        <v>1393</v>
      </c>
      <c r="I389" s="1" t="s">
        <v>426</v>
      </c>
    </row>
    <row r="390" spans="1:9" ht="17.399999999999999" customHeight="1" x14ac:dyDescent="0.3">
      <c r="A390" s="1">
        <v>99</v>
      </c>
      <c r="B390" s="1" t="s">
        <v>2129</v>
      </c>
      <c r="C390" s="1" t="s">
        <v>1437</v>
      </c>
      <c r="D390" s="1">
        <v>13</v>
      </c>
      <c r="E390" s="1" t="s">
        <v>426</v>
      </c>
      <c r="F390" s="1" t="s">
        <v>1391</v>
      </c>
      <c r="G390" s="2" t="s">
        <v>2150</v>
      </c>
      <c r="H390" s="1" t="s">
        <v>1393</v>
      </c>
      <c r="I390" s="1" t="s">
        <v>426</v>
      </c>
    </row>
    <row r="391" spans="1:9" ht="17.399999999999999" customHeight="1" x14ac:dyDescent="0.3">
      <c r="A391" s="1">
        <v>100</v>
      </c>
      <c r="B391" s="1" t="s">
        <v>2129</v>
      </c>
      <c r="C391" s="1" t="s">
        <v>2151</v>
      </c>
      <c r="D391" s="1">
        <v>14</v>
      </c>
      <c r="E391" s="1" t="s">
        <v>426</v>
      </c>
      <c r="F391" s="1" t="s">
        <v>1404</v>
      </c>
      <c r="G391" s="2" t="s">
        <v>2152</v>
      </c>
      <c r="H391" s="1" t="s">
        <v>1393</v>
      </c>
      <c r="I391" s="1" t="s">
        <v>426</v>
      </c>
    </row>
    <row r="392" spans="1:9" ht="17.399999999999999" customHeight="1" x14ac:dyDescent="0.3">
      <c r="A392" s="1">
        <v>100.5</v>
      </c>
      <c r="B392" s="1" t="s">
        <v>2153</v>
      </c>
      <c r="D392" s="1">
        <v>0</v>
      </c>
      <c r="I392" s="1" t="s">
        <v>426</v>
      </c>
    </row>
    <row r="393" spans="1:9" ht="17.399999999999999" customHeight="1" x14ac:dyDescent="0.3">
      <c r="A393" s="1">
        <v>101</v>
      </c>
      <c r="B393" s="1" t="s">
        <v>2153</v>
      </c>
      <c r="C393" s="1" t="s">
        <v>2154</v>
      </c>
      <c r="D393" s="1">
        <v>1</v>
      </c>
      <c r="E393" s="1" t="s">
        <v>2155</v>
      </c>
      <c r="F393" s="1" t="s">
        <v>2156</v>
      </c>
      <c r="G393" s="2" t="s">
        <v>2157</v>
      </c>
      <c r="H393" s="1" t="s">
        <v>1393</v>
      </c>
      <c r="I393" s="1" t="s">
        <v>426</v>
      </c>
    </row>
    <row r="394" spans="1:9" ht="17.399999999999999" customHeight="1" x14ac:dyDescent="0.3">
      <c r="A394" s="1">
        <v>102</v>
      </c>
      <c r="B394" s="1" t="s">
        <v>2153</v>
      </c>
      <c r="C394" s="1" t="s">
        <v>2154</v>
      </c>
      <c r="D394" s="1">
        <v>2</v>
      </c>
      <c r="E394" s="1" t="s">
        <v>2155</v>
      </c>
      <c r="F394" s="1" t="s">
        <v>2158</v>
      </c>
      <c r="G394" s="2" t="s">
        <v>2157</v>
      </c>
      <c r="H394" s="1" t="s">
        <v>1393</v>
      </c>
      <c r="I394" s="1" t="s">
        <v>426</v>
      </c>
    </row>
    <row r="395" spans="1:9" ht="17.399999999999999" customHeight="1" x14ac:dyDescent="0.3">
      <c r="A395" s="1">
        <v>103</v>
      </c>
      <c r="B395" s="1" t="s">
        <v>2153</v>
      </c>
      <c r="C395" s="1" t="s">
        <v>2159</v>
      </c>
      <c r="D395" s="1">
        <v>3</v>
      </c>
      <c r="E395" s="1" t="s">
        <v>2155</v>
      </c>
      <c r="F395" s="1" t="s">
        <v>2160</v>
      </c>
      <c r="G395" s="2" t="s">
        <v>2157</v>
      </c>
      <c r="H395" s="1" t="s">
        <v>1393</v>
      </c>
      <c r="I395" s="1" t="s">
        <v>426</v>
      </c>
    </row>
    <row r="396" spans="1:9" ht="17.399999999999999" customHeight="1" x14ac:dyDescent="0.3">
      <c r="A396" s="1">
        <v>104</v>
      </c>
      <c r="B396" s="1" t="s">
        <v>2153</v>
      </c>
      <c r="C396" s="1" t="s">
        <v>2159</v>
      </c>
      <c r="D396" s="1">
        <v>4</v>
      </c>
      <c r="E396" s="1" t="s">
        <v>2161</v>
      </c>
      <c r="F396" s="1" t="s">
        <v>2162</v>
      </c>
      <c r="G396" s="2" t="s">
        <v>2157</v>
      </c>
      <c r="H396" s="1" t="s">
        <v>1393</v>
      </c>
      <c r="I396" s="1" t="s">
        <v>426</v>
      </c>
    </row>
    <row r="397" spans="1:9" ht="17.399999999999999" customHeight="1" x14ac:dyDescent="0.3">
      <c r="A397" s="1">
        <v>105</v>
      </c>
      <c r="B397" s="1" t="s">
        <v>2153</v>
      </c>
      <c r="C397" s="1" t="s">
        <v>2159</v>
      </c>
      <c r="D397" s="1">
        <v>5</v>
      </c>
      <c r="E397" s="1" t="s">
        <v>2163</v>
      </c>
      <c r="F397" s="1" t="s">
        <v>2164</v>
      </c>
      <c r="G397" s="2" t="s">
        <v>2157</v>
      </c>
      <c r="H397" s="1" t="s">
        <v>1393</v>
      </c>
      <c r="I397" s="1" t="s">
        <v>426</v>
      </c>
    </row>
    <row r="398" spans="1:9" ht="17.399999999999999" customHeight="1" x14ac:dyDescent="0.3">
      <c r="A398" s="1">
        <v>106</v>
      </c>
      <c r="B398" s="1" t="s">
        <v>2153</v>
      </c>
      <c r="C398" s="1" t="s">
        <v>2154</v>
      </c>
      <c r="D398" s="1">
        <v>6</v>
      </c>
      <c r="E398" s="1" t="s">
        <v>2161</v>
      </c>
      <c r="F398" s="1" t="s">
        <v>2165</v>
      </c>
      <c r="G398" s="2" t="s">
        <v>2157</v>
      </c>
      <c r="H398" s="1" t="s">
        <v>1393</v>
      </c>
      <c r="I398" s="1" t="s">
        <v>426</v>
      </c>
    </row>
    <row r="399" spans="1:9" ht="17.399999999999999" customHeight="1" x14ac:dyDescent="0.3">
      <c r="A399" s="1">
        <v>107</v>
      </c>
      <c r="B399" s="1" t="s">
        <v>2153</v>
      </c>
      <c r="C399" s="1" t="s">
        <v>2159</v>
      </c>
      <c r="D399" s="1">
        <v>7</v>
      </c>
      <c r="E399" s="1" t="s">
        <v>2155</v>
      </c>
      <c r="F399" s="1" t="s">
        <v>2166</v>
      </c>
      <c r="G399" s="2" t="s">
        <v>2157</v>
      </c>
      <c r="H399" s="1" t="s">
        <v>1393</v>
      </c>
      <c r="I399" s="1" t="s">
        <v>426</v>
      </c>
    </row>
    <row r="400" spans="1:9" ht="17.399999999999999" customHeight="1" x14ac:dyDescent="0.3">
      <c r="A400" s="1">
        <v>108</v>
      </c>
      <c r="B400" s="1" t="s">
        <v>2153</v>
      </c>
      <c r="C400" s="1" t="s">
        <v>2159</v>
      </c>
      <c r="D400" s="1">
        <v>8</v>
      </c>
      <c r="E400" s="1" t="s">
        <v>2155</v>
      </c>
      <c r="F400" s="1" t="s">
        <v>2167</v>
      </c>
      <c r="G400" s="2" t="s">
        <v>2157</v>
      </c>
      <c r="H400" s="1" t="s">
        <v>1393</v>
      </c>
      <c r="I400" s="1" t="s">
        <v>426</v>
      </c>
    </row>
    <row r="401" spans="1:9" ht="17.399999999999999" customHeight="1" x14ac:dyDescent="0.3">
      <c r="A401" s="1">
        <v>109</v>
      </c>
      <c r="B401" s="1" t="s">
        <v>2153</v>
      </c>
      <c r="C401" s="1" t="s">
        <v>2159</v>
      </c>
      <c r="D401" s="1">
        <v>9</v>
      </c>
      <c r="E401" s="1" t="s">
        <v>2161</v>
      </c>
      <c r="F401" s="1" t="s">
        <v>2168</v>
      </c>
      <c r="G401" s="2" t="s">
        <v>2157</v>
      </c>
      <c r="H401" s="1" t="s">
        <v>1393</v>
      </c>
      <c r="I401" s="1" t="s">
        <v>426</v>
      </c>
    </row>
    <row r="402" spans="1:9" ht="17.399999999999999" customHeight="1" x14ac:dyDescent="0.3">
      <c r="A402" s="1">
        <v>110</v>
      </c>
      <c r="B402" s="1" t="s">
        <v>2153</v>
      </c>
      <c r="C402" s="1" t="s">
        <v>2154</v>
      </c>
      <c r="D402" s="1">
        <v>10</v>
      </c>
      <c r="E402" s="1" t="s">
        <v>2169</v>
      </c>
      <c r="F402" s="1" t="s">
        <v>2170</v>
      </c>
      <c r="G402" s="2" t="s">
        <v>2157</v>
      </c>
      <c r="H402" s="1" t="s">
        <v>1393</v>
      </c>
      <c r="I402" s="1" t="s">
        <v>426</v>
      </c>
    </row>
    <row r="403" spans="1:9" ht="17.399999999999999" customHeight="1" x14ac:dyDescent="0.3">
      <c r="A403" s="1">
        <v>111</v>
      </c>
      <c r="B403" s="1" t="s">
        <v>2153</v>
      </c>
      <c r="C403" s="1" t="s">
        <v>2159</v>
      </c>
      <c r="D403" s="1">
        <v>11</v>
      </c>
      <c r="E403" s="1" t="s">
        <v>2171</v>
      </c>
      <c r="F403" s="1" t="s">
        <v>2172</v>
      </c>
      <c r="G403" s="2" t="s">
        <v>2157</v>
      </c>
      <c r="H403" s="1" t="s">
        <v>1393</v>
      </c>
      <c r="I403" s="1" t="s">
        <v>426</v>
      </c>
    </row>
    <row r="404" spans="1:9" ht="17.399999999999999" customHeight="1" x14ac:dyDescent="0.3">
      <c r="A404" s="1">
        <v>112</v>
      </c>
      <c r="B404" s="1" t="s">
        <v>2153</v>
      </c>
      <c r="C404" s="1" t="s">
        <v>2159</v>
      </c>
      <c r="D404" s="1">
        <v>12</v>
      </c>
      <c r="E404" s="1" t="s">
        <v>2173</v>
      </c>
      <c r="F404" s="1" t="s">
        <v>2174</v>
      </c>
      <c r="G404" s="2" t="s">
        <v>2157</v>
      </c>
      <c r="H404" s="1" t="s">
        <v>1393</v>
      </c>
      <c r="I404" s="1" t="s">
        <v>426</v>
      </c>
    </row>
    <row r="405" spans="1:9" ht="17.399999999999999" customHeight="1" x14ac:dyDescent="0.3">
      <c r="A405" s="1">
        <v>113</v>
      </c>
      <c r="B405" s="1" t="s">
        <v>2153</v>
      </c>
      <c r="C405" s="1" t="s">
        <v>2159</v>
      </c>
      <c r="D405" s="1">
        <v>13</v>
      </c>
      <c r="E405" s="1" t="s">
        <v>2163</v>
      </c>
      <c r="F405" s="1" t="s">
        <v>2175</v>
      </c>
      <c r="G405" s="2" t="s">
        <v>2157</v>
      </c>
      <c r="H405" s="1" t="s">
        <v>1393</v>
      </c>
      <c r="I405" s="1" t="s">
        <v>426</v>
      </c>
    </row>
    <row r="406" spans="1:9" ht="17.399999999999999" customHeight="1" x14ac:dyDescent="0.3">
      <c r="A406" s="1">
        <v>114</v>
      </c>
      <c r="B406" s="1" t="s">
        <v>2153</v>
      </c>
      <c r="C406" s="1" t="s">
        <v>2159</v>
      </c>
      <c r="D406" s="1">
        <v>14</v>
      </c>
      <c r="E406" s="1" t="s">
        <v>2176</v>
      </c>
      <c r="F406" s="1" t="s">
        <v>2177</v>
      </c>
      <c r="G406" s="2" t="s">
        <v>2157</v>
      </c>
      <c r="H406" s="1" t="s">
        <v>1393</v>
      </c>
      <c r="I406" s="1" t="s">
        <v>426</v>
      </c>
    </row>
    <row r="407" spans="1:9" ht="17.399999999999999" customHeight="1" x14ac:dyDescent="0.3">
      <c r="A407" s="1">
        <v>273.5</v>
      </c>
      <c r="B407" s="1" t="s">
        <v>2178</v>
      </c>
      <c r="D407" s="1">
        <v>0</v>
      </c>
      <c r="I407" s="1" t="s">
        <v>426</v>
      </c>
    </row>
    <row r="408" spans="1:9" ht="17.399999999999999" customHeight="1" x14ac:dyDescent="0.3">
      <c r="A408" s="1">
        <v>274</v>
      </c>
      <c r="B408" s="1" t="s">
        <v>2178</v>
      </c>
      <c r="C408" s="1" t="s">
        <v>2039</v>
      </c>
      <c r="D408" s="1">
        <v>1</v>
      </c>
      <c r="E408" s="1" t="s">
        <v>38</v>
      </c>
      <c r="F408" s="1" t="s">
        <v>1391</v>
      </c>
      <c r="G408" s="2" t="s">
        <v>2179</v>
      </c>
      <c r="H408" s="1" t="s">
        <v>1393</v>
      </c>
      <c r="I408" s="1" t="s">
        <v>426</v>
      </c>
    </row>
    <row r="409" spans="1:9" ht="17.399999999999999" customHeight="1" x14ac:dyDescent="0.3">
      <c r="A409" s="1">
        <v>275</v>
      </c>
      <c r="B409" s="1" t="s">
        <v>2178</v>
      </c>
      <c r="C409" s="1" t="s">
        <v>1412</v>
      </c>
      <c r="D409" s="1">
        <v>2</v>
      </c>
      <c r="E409" s="1" t="s">
        <v>38</v>
      </c>
      <c r="F409" s="1" t="s">
        <v>1391</v>
      </c>
      <c r="G409" s="2" t="s">
        <v>2180</v>
      </c>
      <c r="H409" s="1" t="s">
        <v>1393</v>
      </c>
      <c r="I409" s="1" t="s">
        <v>426</v>
      </c>
    </row>
    <row r="410" spans="1:9" ht="17.399999999999999" customHeight="1" x14ac:dyDescent="0.3">
      <c r="A410" s="1">
        <v>276</v>
      </c>
      <c r="B410" s="1" t="s">
        <v>2178</v>
      </c>
      <c r="C410" s="1" t="s">
        <v>2181</v>
      </c>
      <c r="D410" s="1">
        <v>3</v>
      </c>
      <c r="E410" s="1" t="s">
        <v>38</v>
      </c>
      <c r="F410" s="1" t="s">
        <v>1417</v>
      </c>
      <c r="G410" s="2" t="s">
        <v>2182</v>
      </c>
      <c r="H410" s="1" t="s">
        <v>1393</v>
      </c>
      <c r="I410" s="1" t="s">
        <v>426</v>
      </c>
    </row>
    <row r="411" spans="1:9" ht="17.399999999999999" customHeight="1" x14ac:dyDescent="0.3">
      <c r="A411" s="1">
        <v>277</v>
      </c>
      <c r="B411" s="1" t="s">
        <v>2178</v>
      </c>
      <c r="C411" s="1" t="s">
        <v>2183</v>
      </c>
      <c r="D411" s="1">
        <v>4</v>
      </c>
      <c r="E411" s="1" t="s">
        <v>38</v>
      </c>
      <c r="F411" s="1" t="s">
        <v>1417</v>
      </c>
      <c r="G411" s="2" t="s">
        <v>2184</v>
      </c>
      <c r="H411" s="1" t="s">
        <v>1393</v>
      </c>
      <c r="I411" s="1" t="s">
        <v>426</v>
      </c>
    </row>
    <row r="412" spans="1:9" ht="17.399999999999999" customHeight="1" x14ac:dyDescent="0.3">
      <c r="A412" s="1">
        <v>278</v>
      </c>
      <c r="B412" s="1" t="s">
        <v>2178</v>
      </c>
      <c r="C412" s="1" t="s">
        <v>2185</v>
      </c>
      <c r="D412" s="1">
        <v>5</v>
      </c>
      <c r="E412" s="1" t="s">
        <v>426</v>
      </c>
      <c r="F412" s="1" t="s">
        <v>1391</v>
      </c>
      <c r="G412" s="2" t="s">
        <v>2186</v>
      </c>
      <c r="H412" s="1" t="s">
        <v>1393</v>
      </c>
      <c r="I412" s="1" t="s">
        <v>426</v>
      </c>
    </row>
    <row r="413" spans="1:9" ht="17.399999999999999" customHeight="1" x14ac:dyDescent="0.3">
      <c r="A413" s="1">
        <v>279</v>
      </c>
      <c r="B413" s="1" t="s">
        <v>2178</v>
      </c>
      <c r="C413" s="1" t="s">
        <v>2187</v>
      </c>
      <c r="D413" s="1">
        <v>6</v>
      </c>
      <c r="E413" s="1" t="s">
        <v>426</v>
      </c>
      <c r="F413" s="1" t="s">
        <v>1404</v>
      </c>
      <c r="G413" s="2" t="s">
        <v>2188</v>
      </c>
      <c r="H413" s="1" t="s">
        <v>1393</v>
      </c>
      <c r="I413" s="1" t="s">
        <v>426</v>
      </c>
    </row>
    <row r="414" spans="1:9" ht="17.399999999999999" customHeight="1" x14ac:dyDescent="0.3">
      <c r="A414" s="1">
        <v>280</v>
      </c>
      <c r="B414" s="1" t="s">
        <v>2178</v>
      </c>
      <c r="C414" s="1" t="s">
        <v>2189</v>
      </c>
      <c r="D414" s="1">
        <v>7</v>
      </c>
      <c r="E414" s="1" t="s">
        <v>426</v>
      </c>
      <c r="F414" s="1" t="s">
        <v>1391</v>
      </c>
      <c r="G414" s="2" t="s">
        <v>2190</v>
      </c>
      <c r="H414" s="1" t="s">
        <v>1393</v>
      </c>
      <c r="I414" s="1" t="s">
        <v>426</v>
      </c>
    </row>
    <row r="415" spans="1:9" ht="17.399999999999999" customHeight="1" x14ac:dyDescent="0.3">
      <c r="A415" s="1">
        <v>281</v>
      </c>
      <c r="B415" s="1" t="s">
        <v>2178</v>
      </c>
      <c r="C415" s="1" t="s">
        <v>2191</v>
      </c>
      <c r="D415" s="1">
        <v>8</v>
      </c>
      <c r="E415" s="1" t="s">
        <v>426</v>
      </c>
      <c r="F415" s="1" t="s">
        <v>1391</v>
      </c>
      <c r="G415" s="2" t="s">
        <v>2192</v>
      </c>
      <c r="H415" s="1" t="s">
        <v>1393</v>
      </c>
      <c r="I415" s="1" t="s">
        <v>426</v>
      </c>
    </row>
    <row r="416" spans="1:9" ht="17.399999999999999" customHeight="1" x14ac:dyDescent="0.3">
      <c r="A416" s="1">
        <v>282</v>
      </c>
      <c r="B416" s="1" t="s">
        <v>2178</v>
      </c>
      <c r="C416" s="1" t="s">
        <v>2193</v>
      </c>
      <c r="D416" s="1">
        <v>9</v>
      </c>
      <c r="E416" s="1" t="s">
        <v>426</v>
      </c>
      <c r="F416" s="1" t="s">
        <v>1404</v>
      </c>
      <c r="G416" s="2" t="s">
        <v>2194</v>
      </c>
      <c r="H416" s="1" t="s">
        <v>1393</v>
      </c>
      <c r="I416" s="1" t="s">
        <v>426</v>
      </c>
    </row>
    <row r="417" spans="1:9" ht="17.399999999999999" customHeight="1" x14ac:dyDescent="0.3">
      <c r="A417" s="1">
        <v>283</v>
      </c>
      <c r="B417" s="1" t="s">
        <v>2178</v>
      </c>
      <c r="C417" s="1" t="s">
        <v>2195</v>
      </c>
      <c r="D417" s="1">
        <v>10</v>
      </c>
      <c r="E417" s="1" t="s">
        <v>426</v>
      </c>
      <c r="F417" s="1" t="s">
        <v>1391</v>
      </c>
      <c r="G417" s="2" t="s">
        <v>2196</v>
      </c>
      <c r="H417" s="1" t="s">
        <v>1393</v>
      </c>
      <c r="I417" s="1" t="s">
        <v>426</v>
      </c>
    </row>
    <row r="418" spans="1:9" ht="17.399999999999999" customHeight="1" x14ac:dyDescent="0.3">
      <c r="A418" s="1">
        <v>284</v>
      </c>
      <c r="B418" s="1" t="s">
        <v>2178</v>
      </c>
      <c r="C418" s="1" t="s">
        <v>2197</v>
      </c>
      <c r="D418" s="1">
        <v>11</v>
      </c>
      <c r="E418" s="1" t="s">
        <v>426</v>
      </c>
      <c r="F418" s="1" t="s">
        <v>1391</v>
      </c>
      <c r="G418" s="2" t="s">
        <v>2198</v>
      </c>
      <c r="H418" s="1" t="s">
        <v>1393</v>
      </c>
      <c r="I418" s="1" t="s">
        <v>426</v>
      </c>
    </row>
    <row r="419" spans="1:9" ht="17.399999999999999" customHeight="1" x14ac:dyDescent="0.3">
      <c r="A419" s="1">
        <v>285</v>
      </c>
      <c r="B419" s="1" t="s">
        <v>2178</v>
      </c>
      <c r="C419" s="1" t="s">
        <v>2199</v>
      </c>
      <c r="D419" s="1">
        <v>12</v>
      </c>
      <c r="E419" s="1" t="s">
        <v>426</v>
      </c>
      <c r="F419" s="1" t="s">
        <v>1404</v>
      </c>
      <c r="G419" s="2" t="s">
        <v>2200</v>
      </c>
      <c r="H419" s="1" t="s">
        <v>1393</v>
      </c>
      <c r="I419" s="1" t="s">
        <v>426</v>
      </c>
    </row>
    <row r="420" spans="1:9" ht="17.399999999999999" customHeight="1" x14ac:dyDescent="0.3">
      <c r="A420" s="1">
        <v>286</v>
      </c>
      <c r="B420" s="1" t="s">
        <v>2178</v>
      </c>
      <c r="C420" s="1" t="s">
        <v>2201</v>
      </c>
      <c r="D420" s="1">
        <v>13</v>
      </c>
      <c r="E420" s="1" t="s">
        <v>426</v>
      </c>
      <c r="F420" s="1" t="s">
        <v>1391</v>
      </c>
      <c r="G420" s="2" t="s">
        <v>2202</v>
      </c>
      <c r="H420" s="1" t="s">
        <v>1393</v>
      </c>
      <c r="I420" s="1" t="s">
        <v>426</v>
      </c>
    </row>
    <row r="421" spans="1:9" ht="17.399999999999999" customHeight="1" x14ac:dyDescent="0.3">
      <c r="A421" s="1">
        <v>287</v>
      </c>
      <c r="B421" s="1" t="s">
        <v>2178</v>
      </c>
      <c r="C421" s="1" t="s">
        <v>2203</v>
      </c>
      <c r="D421" s="1">
        <v>14</v>
      </c>
      <c r="E421" s="1" t="s">
        <v>426</v>
      </c>
      <c r="F421" s="1" t="s">
        <v>1404</v>
      </c>
      <c r="G421" s="2" t="s">
        <v>2204</v>
      </c>
      <c r="H421" s="1" t="s">
        <v>1393</v>
      </c>
      <c r="I421" s="1" t="s">
        <v>426</v>
      </c>
    </row>
    <row r="422" spans="1:9" ht="17.399999999999999" customHeight="1" x14ac:dyDescent="0.3">
      <c r="A422" s="1">
        <v>288</v>
      </c>
      <c r="B422" s="1" t="s">
        <v>2178</v>
      </c>
      <c r="C422" s="1" t="s">
        <v>2205</v>
      </c>
      <c r="D422" s="1">
        <v>15</v>
      </c>
      <c r="E422" s="1" t="s">
        <v>426</v>
      </c>
      <c r="F422" s="1" t="s">
        <v>1391</v>
      </c>
      <c r="G422" s="2" t="s">
        <v>2206</v>
      </c>
      <c r="H422" s="1" t="s">
        <v>1393</v>
      </c>
      <c r="I422" s="1" t="s">
        <v>426</v>
      </c>
    </row>
    <row r="423" spans="1:9" ht="17.399999999999999" customHeight="1" x14ac:dyDescent="0.3">
      <c r="A423" s="1">
        <v>289</v>
      </c>
      <c r="B423" s="1" t="s">
        <v>2178</v>
      </c>
      <c r="C423" s="1" t="s">
        <v>2207</v>
      </c>
      <c r="D423" s="1">
        <v>16</v>
      </c>
      <c r="E423" s="1" t="s">
        <v>426</v>
      </c>
      <c r="F423" s="1" t="s">
        <v>1404</v>
      </c>
      <c r="G423" s="2" t="s">
        <v>2208</v>
      </c>
      <c r="H423" s="1" t="s">
        <v>1393</v>
      </c>
      <c r="I423" s="1" t="s">
        <v>426</v>
      </c>
    </row>
    <row r="424" spans="1:9" ht="17.399999999999999" customHeight="1" x14ac:dyDescent="0.3">
      <c r="A424" s="1">
        <v>290</v>
      </c>
      <c r="B424" s="1" t="s">
        <v>2178</v>
      </c>
      <c r="C424" s="1" t="s">
        <v>2209</v>
      </c>
      <c r="D424" s="1">
        <v>17</v>
      </c>
      <c r="E424" s="1" t="s">
        <v>426</v>
      </c>
      <c r="F424" s="1" t="s">
        <v>1391</v>
      </c>
      <c r="G424" s="2" t="s">
        <v>2210</v>
      </c>
      <c r="H424" s="1" t="s">
        <v>1393</v>
      </c>
      <c r="I424" s="1" t="s">
        <v>426</v>
      </c>
    </row>
    <row r="425" spans="1:9" ht="17.399999999999999" customHeight="1" x14ac:dyDescent="0.3">
      <c r="A425" s="1">
        <v>387.5</v>
      </c>
      <c r="B425" s="1" t="s">
        <v>2211</v>
      </c>
      <c r="D425" s="1">
        <v>0</v>
      </c>
      <c r="I425" s="1" t="s">
        <v>426</v>
      </c>
    </row>
    <row r="426" spans="1:9" ht="17.399999999999999" customHeight="1" x14ac:dyDescent="0.3">
      <c r="A426" s="1">
        <v>388</v>
      </c>
      <c r="B426" s="1" t="s">
        <v>2211</v>
      </c>
      <c r="C426" s="1" t="s">
        <v>1983</v>
      </c>
      <c r="D426" s="1">
        <v>1</v>
      </c>
      <c r="E426" s="1" t="s">
        <v>38</v>
      </c>
      <c r="F426" s="1" t="s">
        <v>1430</v>
      </c>
      <c r="G426" s="2" t="s">
        <v>2212</v>
      </c>
      <c r="H426" s="1" t="s">
        <v>1393</v>
      </c>
      <c r="I426" s="1" t="s">
        <v>426</v>
      </c>
    </row>
    <row r="427" spans="1:9" ht="17.399999999999999" customHeight="1" x14ac:dyDescent="0.3">
      <c r="A427" s="1">
        <v>389</v>
      </c>
      <c r="B427" s="1" t="s">
        <v>2211</v>
      </c>
      <c r="C427" s="1" t="s">
        <v>2213</v>
      </c>
      <c r="D427" s="1">
        <v>2</v>
      </c>
      <c r="E427" s="1" t="s">
        <v>38</v>
      </c>
      <c r="F427" s="1" t="s">
        <v>1396</v>
      </c>
      <c r="G427" s="2" t="s">
        <v>2214</v>
      </c>
      <c r="H427" s="1" t="s">
        <v>1393</v>
      </c>
      <c r="I427" s="1" t="s">
        <v>426</v>
      </c>
    </row>
    <row r="428" spans="1:9" ht="17.399999999999999" customHeight="1" x14ac:dyDescent="0.3">
      <c r="A428" s="1">
        <v>390</v>
      </c>
      <c r="B428" s="1" t="s">
        <v>2211</v>
      </c>
      <c r="C428" s="1" t="s">
        <v>2215</v>
      </c>
      <c r="D428" s="1">
        <v>3</v>
      </c>
      <c r="E428" s="1" t="s">
        <v>38</v>
      </c>
      <c r="F428" s="1" t="s">
        <v>1953</v>
      </c>
      <c r="G428" s="2" t="s">
        <v>2216</v>
      </c>
      <c r="H428" s="1" t="s">
        <v>1393</v>
      </c>
      <c r="I428" s="1" t="s">
        <v>426</v>
      </c>
    </row>
    <row r="429" spans="1:9" ht="17.399999999999999" customHeight="1" x14ac:dyDescent="0.3">
      <c r="A429" s="1">
        <v>391</v>
      </c>
      <c r="B429" s="1" t="s">
        <v>2211</v>
      </c>
      <c r="C429" s="1" t="s">
        <v>2217</v>
      </c>
      <c r="D429" s="1">
        <v>4</v>
      </c>
      <c r="E429" s="1" t="s">
        <v>38</v>
      </c>
      <c r="F429" s="1" t="s">
        <v>1953</v>
      </c>
      <c r="G429" s="2" t="s">
        <v>2218</v>
      </c>
      <c r="H429" s="1" t="s">
        <v>1393</v>
      </c>
      <c r="I429" s="1" t="s">
        <v>426</v>
      </c>
    </row>
    <row r="430" spans="1:9" ht="17.399999999999999" customHeight="1" x14ac:dyDescent="0.3">
      <c r="A430" s="1">
        <v>392</v>
      </c>
      <c r="B430" s="1" t="s">
        <v>2211</v>
      </c>
      <c r="C430" s="1" t="s">
        <v>2219</v>
      </c>
      <c r="D430" s="1">
        <v>5</v>
      </c>
      <c r="E430" s="1" t="s">
        <v>38</v>
      </c>
      <c r="F430" s="1" t="s">
        <v>1430</v>
      </c>
      <c r="G430" s="2" t="s">
        <v>2220</v>
      </c>
      <c r="H430" s="1" t="s">
        <v>1393</v>
      </c>
      <c r="I430" s="1" t="s">
        <v>426</v>
      </c>
    </row>
    <row r="431" spans="1:9" ht="17.399999999999999" customHeight="1" x14ac:dyDescent="0.3">
      <c r="A431" s="1">
        <v>393</v>
      </c>
      <c r="B431" s="1" t="s">
        <v>2211</v>
      </c>
      <c r="C431" s="1" t="s">
        <v>2112</v>
      </c>
      <c r="D431" s="1">
        <v>6</v>
      </c>
      <c r="E431" s="1" t="s">
        <v>38</v>
      </c>
      <c r="F431" s="1" t="s">
        <v>1391</v>
      </c>
      <c r="G431" s="2" t="s">
        <v>2221</v>
      </c>
      <c r="H431" s="1" t="s">
        <v>1393</v>
      </c>
      <c r="I431" s="1" t="s">
        <v>426</v>
      </c>
    </row>
    <row r="432" spans="1:9" ht="17.399999999999999" customHeight="1" x14ac:dyDescent="0.3">
      <c r="A432" s="1">
        <v>393.5</v>
      </c>
      <c r="B432" s="1" t="s">
        <v>2222</v>
      </c>
      <c r="D432" s="1">
        <v>0</v>
      </c>
      <c r="I432" s="1" t="s">
        <v>426</v>
      </c>
    </row>
    <row r="433" spans="1:9" ht="17.399999999999999" customHeight="1" x14ac:dyDescent="0.3">
      <c r="A433" s="1">
        <v>394</v>
      </c>
      <c r="B433" s="1" t="s">
        <v>2222</v>
      </c>
      <c r="C433" s="1" t="s">
        <v>2223</v>
      </c>
      <c r="D433" s="1">
        <v>1</v>
      </c>
      <c r="E433" s="1" t="s">
        <v>38</v>
      </c>
      <c r="F433" s="1" t="s">
        <v>1404</v>
      </c>
      <c r="G433" s="2" t="s">
        <v>2224</v>
      </c>
      <c r="H433" s="1" t="s">
        <v>1393</v>
      </c>
      <c r="I433" s="1" t="s">
        <v>426</v>
      </c>
    </row>
    <row r="434" spans="1:9" ht="17.399999999999999" customHeight="1" x14ac:dyDescent="0.3">
      <c r="A434" s="1">
        <v>395</v>
      </c>
      <c r="B434" s="1" t="s">
        <v>2222</v>
      </c>
      <c r="C434" s="1" t="s">
        <v>2225</v>
      </c>
      <c r="D434" s="1">
        <v>2</v>
      </c>
      <c r="E434" s="1" t="s">
        <v>38</v>
      </c>
      <c r="F434" s="1" t="s">
        <v>1391</v>
      </c>
      <c r="G434" s="2" t="s">
        <v>2226</v>
      </c>
      <c r="H434" s="1" t="s">
        <v>1393</v>
      </c>
      <c r="I434" s="1" t="s">
        <v>426</v>
      </c>
    </row>
    <row r="435" spans="1:9" ht="17.399999999999999" customHeight="1" x14ac:dyDescent="0.3">
      <c r="A435" s="1">
        <v>396</v>
      </c>
      <c r="B435" s="1" t="s">
        <v>2222</v>
      </c>
      <c r="C435" s="1" t="s">
        <v>2227</v>
      </c>
      <c r="D435" s="1">
        <v>3</v>
      </c>
      <c r="E435" s="1" t="s">
        <v>38</v>
      </c>
      <c r="F435" s="1" t="s">
        <v>1430</v>
      </c>
      <c r="G435" s="2" t="s">
        <v>2228</v>
      </c>
      <c r="H435" s="1" t="s">
        <v>1393</v>
      </c>
      <c r="I435" s="1" t="s">
        <v>426</v>
      </c>
    </row>
    <row r="436" spans="1:9" ht="17.399999999999999" customHeight="1" x14ac:dyDescent="0.3">
      <c r="A436" s="1">
        <v>397</v>
      </c>
      <c r="B436" s="1" t="s">
        <v>2222</v>
      </c>
      <c r="C436" s="1" t="s">
        <v>2229</v>
      </c>
      <c r="D436" s="1">
        <v>4</v>
      </c>
      <c r="E436" s="1" t="s">
        <v>426</v>
      </c>
      <c r="F436" s="1" t="s">
        <v>1396</v>
      </c>
      <c r="G436" s="2" t="s">
        <v>2230</v>
      </c>
      <c r="H436" s="1" t="s">
        <v>1393</v>
      </c>
      <c r="I436" s="1" t="s">
        <v>426</v>
      </c>
    </row>
    <row r="437" spans="1:9" ht="17.399999999999999" customHeight="1" x14ac:dyDescent="0.3">
      <c r="A437" s="1">
        <v>398</v>
      </c>
      <c r="B437" s="1" t="s">
        <v>2222</v>
      </c>
      <c r="C437" s="1" t="s">
        <v>2231</v>
      </c>
      <c r="D437" s="1">
        <v>5</v>
      </c>
      <c r="E437" s="1" t="s">
        <v>38</v>
      </c>
      <c r="F437" s="1" t="s">
        <v>1391</v>
      </c>
      <c r="G437" s="2" t="s">
        <v>2232</v>
      </c>
      <c r="H437" s="1" t="s">
        <v>1393</v>
      </c>
      <c r="I437" s="1" t="s">
        <v>426</v>
      </c>
    </row>
    <row r="438" spans="1:9" ht="17.399999999999999" customHeight="1" x14ac:dyDescent="0.3">
      <c r="A438" s="1">
        <v>399</v>
      </c>
      <c r="B438" s="1" t="s">
        <v>2222</v>
      </c>
      <c r="C438" s="1" t="s">
        <v>2233</v>
      </c>
      <c r="D438" s="1">
        <v>6</v>
      </c>
      <c r="E438" s="1" t="s">
        <v>38</v>
      </c>
      <c r="F438" s="1" t="s">
        <v>1430</v>
      </c>
      <c r="G438" s="2" t="s">
        <v>2234</v>
      </c>
      <c r="H438" s="1" t="s">
        <v>1393</v>
      </c>
      <c r="I438" s="1" t="s">
        <v>426</v>
      </c>
    </row>
    <row r="439" spans="1:9" ht="17.399999999999999" customHeight="1" x14ac:dyDescent="0.3">
      <c r="A439" s="1">
        <v>400</v>
      </c>
      <c r="B439" s="1" t="s">
        <v>2222</v>
      </c>
      <c r="C439" s="1" t="s">
        <v>1957</v>
      </c>
      <c r="D439" s="1">
        <v>7</v>
      </c>
      <c r="E439" s="1" t="s">
        <v>38</v>
      </c>
      <c r="F439" s="1" t="s">
        <v>1417</v>
      </c>
      <c r="G439" s="2" t="s">
        <v>2235</v>
      </c>
      <c r="H439" s="1" t="s">
        <v>1393</v>
      </c>
      <c r="I439" s="1" t="s">
        <v>426</v>
      </c>
    </row>
    <row r="440" spans="1:9" ht="17.399999999999999" customHeight="1" x14ac:dyDescent="0.3">
      <c r="A440" s="1">
        <v>401</v>
      </c>
      <c r="B440" s="1" t="s">
        <v>2222</v>
      </c>
      <c r="C440" s="1" t="s">
        <v>1959</v>
      </c>
      <c r="D440" s="1">
        <v>8</v>
      </c>
      <c r="E440" s="1" t="s">
        <v>38</v>
      </c>
      <c r="F440" s="1" t="s">
        <v>1417</v>
      </c>
      <c r="G440" s="2" t="s">
        <v>2236</v>
      </c>
      <c r="H440" s="1" t="s">
        <v>1393</v>
      </c>
      <c r="I440" s="1" t="s">
        <v>426</v>
      </c>
    </row>
    <row r="441" spans="1:9" ht="17.399999999999999" customHeight="1" x14ac:dyDescent="0.3">
      <c r="A441" s="1">
        <v>402</v>
      </c>
      <c r="B441" s="1" t="s">
        <v>2222</v>
      </c>
      <c r="C441" s="1" t="s">
        <v>1961</v>
      </c>
      <c r="D441" s="1">
        <v>9</v>
      </c>
      <c r="E441" s="1" t="s">
        <v>426</v>
      </c>
      <c r="F441" s="1" t="s">
        <v>1953</v>
      </c>
      <c r="G441" s="2" t="s">
        <v>2237</v>
      </c>
      <c r="H441" s="1" t="s">
        <v>1393</v>
      </c>
      <c r="I441" s="1" t="s">
        <v>426</v>
      </c>
    </row>
    <row r="442" spans="1:9" ht="17.399999999999999" customHeight="1" x14ac:dyDescent="0.3">
      <c r="A442" s="1">
        <v>402.5</v>
      </c>
      <c r="B442" s="1" t="s">
        <v>2238</v>
      </c>
      <c r="D442" s="1">
        <v>0</v>
      </c>
      <c r="I442" s="1" t="s">
        <v>426</v>
      </c>
    </row>
    <row r="443" spans="1:9" ht="17.399999999999999" customHeight="1" x14ac:dyDescent="0.3">
      <c r="A443" s="1">
        <v>403</v>
      </c>
      <c r="B443" s="1" t="s">
        <v>2238</v>
      </c>
      <c r="C443" s="1" t="s">
        <v>1948</v>
      </c>
      <c r="D443" s="1">
        <v>1</v>
      </c>
      <c r="E443" s="1" t="s">
        <v>38</v>
      </c>
      <c r="F443" s="1" t="s">
        <v>1430</v>
      </c>
      <c r="G443" s="2" t="s">
        <v>2239</v>
      </c>
      <c r="H443" s="1" t="s">
        <v>1393</v>
      </c>
      <c r="I443" s="1" t="s">
        <v>426</v>
      </c>
    </row>
    <row r="444" spans="1:9" ht="17.399999999999999" customHeight="1" x14ac:dyDescent="0.3">
      <c r="A444" s="1">
        <v>404</v>
      </c>
      <c r="B444" s="1" t="s">
        <v>2238</v>
      </c>
      <c r="C444" s="1" t="s">
        <v>2240</v>
      </c>
      <c r="D444" s="1">
        <v>2</v>
      </c>
      <c r="E444" s="1" t="s">
        <v>38</v>
      </c>
      <c r="F444" s="1" t="s">
        <v>1396</v>
      </c>
      <c r="G444" s="2" t="s">
        <v>2241</v>
      </c>
      <c r="H444" s="1" t="s">
        <v>1393</v>
      </c>
      <c r="I444" s="1" t="s">
        <v>426</v>
      </c>
    </row>
    <row r="445" spans="1:9" ht="17.399999999999999" customHeight="1" x14ac:dyDescent="0.3">
      <c r="A445" s="1">
        <v>405</v>
      </c>
      <c r="B445" s="1" t="s">
        <v>2238</v>
      </c>
      <c r="C445" s="1" t="s">
        <v>2242</v>
      </c>
      <c r="D445" s="1">
        <v>3</v>
      </c>
      <c r="E445" s="1" t="s">
        <v>38</v>
      </c>
      <c r="F445" s="1" t="s">
        <v>1396</v>
      </c>
      <c r="G445" s="2" t="s">
        <v>2243</v>
      </c>
      <c r="H445" s="1" t="s">
        <v>1393</v>
      </c>
      <c r="I445" s="1" t="s">
        <v>426</v>
      </c>
    </row>
    <row r="446" spans="1:9" ht="17.399999999999999" customHeight="1" x14ac:dyDescent="0.3">
      <c r="A446" s="1">
        <v>406</v>
      </c>
      <c r="B446" s="1" t="s">
        <v>2238</v>
      </c>
      <c r="C446" s="1" t="s">
        <v>1909</v>
      </c>
      <c r="D446" s="1">
        <v>4</v>
      </c>
      <c r="E446" s="1" t="s">
        <v>426</v>
      </c>
      <c r="F446" s="1" t="s">
        <v>1396</v>
      </c>
      <c r="G446" s="2" t="s">
        <v>2244</v>
      </c>
      <c r="H446" s="1" t="s">
        <v>1393</v>
      </c>
      <c r="I446" s="1" t="s">
        <v>426</v>
      </c>
    </row>
    <row r="447" spans="1:9" ht="17.399999999999999" customHeight="1" x14ac:dyDescent="0.3">
      <c r="A447" s="1">
        <v>407</v>
      </c>
      <c r="B447" s="1" t="s">
        <v>2238</v>
      </c>
      <c r="C447" s="1" t="s">
        <v>2245</v>
      </c>
      <c r="D447" s="1">
        <v>5</v>
      </c>
      <c r="E447" s="1" t="s">
        <v>38</v>
      </c>
      <c r="F447" s="1" t="s">
        <v>1391</v>
      </c>
      <c r="G447" s="2" t="s">
        <v>2246</v>
      </c>
      <c r="H447" s="1" t="s">
        <v>1393</v>
      </c>
      <c r="I447" s="1" t="s">
        <v>426</v>
      </c>
    </row>
  </sheetData>
  <autoFilter ref="A1:M447" xr:uid="{9E333CB1-6B23-4858-BBB9-883EEB93AEC1}"/>
  <conditionalFormatting sqref="I2:I447">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AA68A0-556E-4891-A2F7-A93581FFB138}">
  <sheetPr codeName="Sheet4"/>
  <dimension ref="A1:C36"/>
  <sheetViews>
    <sheetView workbookViewId="0">
      <pane ySplit="1" topLeftCell="A2" activePane="bottomLeft" state="frozen"/>
      <selection pane="bottomLeft"/>
    </sheetView>
  </sheetViews>
  <sheetFormatPr defaultRowHeight="14.4" x14ac:dyDescent="0.3"/>
  <cols>
    <col min="1" max="1" width="26.5546875" style="1" customWidth="1"/>
    <col min="2" max="2" width="18.88671875" style="1" customWidth="1"/>
    <col min="3" max="3" width="18" style="1" customWidth="1"/>
    <col min="4" max="16384" width="8.88671875" style="1"/>
  </cols>
  <sheetData>
    <row r="1" spans="1:3" ht="15.6" x14ac:dyDescent="0.3">
      <c r="A1" s="23" t="s">
        <v>25</v>
      </c>
      <c r="B1" s="69" t="s">
        <v>2263</v>
      </c>
      <c r="C1" s="69" t="s">
        <v>12</v>
      </c>
    </row>
    <row r="2" spans="1:3" x14ac:dyDescent="0.3">
      <c r="A2" s="1" t="s">
        <v>150</v>
      </c>
      <c r="B2" s="70" t="s">
        <v>38</v>
      </c>
      <c r="C2" s="71">
        <v>43956</v>
      </c>
    </row>
    <row r="3" spans="1:3" x14ac:dyDescent="0.3">
      <c r="A3" s="1" t="s">
        <v>1310</v>
      </c>
      <c r="B3" s="70" t="s">
        <v>38</v>
      </c>
      <c r="C3" s="71">
        <v>43983</v>
      </c>
    </row>
    <row r="5" spans="1:3" x14ac:dyDescent="0.3">
      <c r="A5" s="1" t="s">
        <v>329</v>
      </c>
      <c r="B5" s="70" t="s">
        <v>38</v>
      </c>
      <c r="C5" s="71">
        <v>43985</v>
      </c>
    </row>
    <row r="7" spans="1:3" x14ac:dyDescent="0.3">
      <c r="A7" s="1" t="s">
        <v>1332</v>
      </c>
    </row>
    <row r="8" spans="1:3" x14ac:dyDescent="0.3">
      <c r="A8" s="1" t="s">
        <v>36</v>
      </c>
      <c r="B8" s="70" t="s">
        <v>38</v>
      </c>
      <c r="C8" s="71">
        <v>43956</v>
      </c>
    </row>
    <row r="9" spans="1:3" x14ac:dyDescent="0.3">
      <c r="A9" s="1" t="s">
        <v>892</v>
      </c>
    </row>
    <row r="10" spans="1:3" x14ac:dyDescent="0.3">
      <c r="A10" s="1" t="s">
        <v>952</v>
      </c>
    </row>
    <row r="11" spans="1:3" x14ac:dyDescent="0.3">
      <c r="A11" s="1" t="s">
        <v>212</v>
      </c>
      <c r="B11" s="70" t="s">
        <v>38</v>
      </c>
      <c r="C11" s="71">
        <v>43956</v>
      </c>
    </row>
    <row r="12" spans="1:3" x14ac:dyDescent="0.3">
      <c r="A12" s="1" t="s">
        <v>678</v>
      </c>
      <c r="B12" s="70" t="s">
        <v>38</v>
      </c>
      <c r="C12" s="71">
        <v>43985</v>
      </c>
    </row>
    <row r="13" spans="1:3" x14ac:dyDescent="0.3">
      <c r="A13" s="1" t="s">
        <v>1272</v>
      </c>
    </row>
    <row r="15" spans="1:3" ht="86.4" x14ac:dyDescent="0.3">
      <c r="A15" s="1" t="s">
        <v>1017</v>
      </c>
      <c r="B15" s="70" t="s">
        <v>38</v>
      </c>
      <c r="C15" s="2" t="s">
        <v>2339</v>
      </c>
    </row>
    <row r="16" spans="1:3" x14ac:dyDescent="0.3">
      <c r="A16" s="1" t="s">
        <v>274</v>
      </c>
      <c r="B16" s="70" t="s">
        <v>38</v>
      </c>
      <c r="C16" s="71">
        <v>43983</v>
      </c>
    </row>
    <row r="17" spans="1:3" x14ac:dyDescent="0.3">
      <c r="A17" s="1" t="s">
        <v>839</v>
      </c>
      <c r="B17" s="70" t="s">
        <v>38</v>
      </c>
      <c r="C17" s="71">
        <v>43983</v>
      </c>
    </row>
    <row r="18" spans="1:3" x14ac:dyDescent="0.3">
      <c r="A18" s="1" t="s">
        <v>599</v>
      </c>
      <c r="B18" s="70" t="s">
        <v>38</v>
      </c>
      <c r="C18" s="71">
        <v>43983</v>
      </c>
    </row>
    <row r="20" spans="1:3" x14ac:dyDescent="0.3">
      <c r="A20" s="1" t="s">
        <v>100</v>
      </c>
    </row>
    <row r="21" spans="1:3" x14ac:dyDescent="0.3">
      <c r="A21" s="1" t="s">
        <v>127</v>
      </c>
    </row>
    <row r="22" spans="1:3" x14ac:dyDescent="0.3">
      <c r="A22" s="1" t="s">
        <v>798</v>
      </c>
    </row>
    <row r="26" spans="1:3" x14ac:dyDescent="0.3">
      <c r="A26" s="1" t="s">
        <v>427</v>
      </c>
      <c r="B26" s="1" t="s">
        <v>2338</v>
      </c>
    </row>
    <row r="27" spans="1:3" x14ac:dyDescent="0.3">
      <c r="A27" s="1" t="s">
        <v>443</v>
      </c>
    </row>
    <row r="28" spans="1:3" x14ac:dyDescent="0.3">
      <c r="A28" s="1" t="s">
        <v>571</v>
      </c>
    </row>
    <row r="29" spans="1:3" x14ac:dyDescent="0.3">
      <c r="A29" s="1" t="s">
        <v>997</v>
      </c>
    </row>
    <row r="30" spans="1:3" x14ac:dyDescent="0.3">
      <c r="A30" s="1" t="s">
        <v>1082</v>
      </c>
    </row>
    <row r="31" spans="1:3" x14ac:dyDescent="0.3">
      <c r="A31" s="1" t="s">
        <v>1119</v>
      </c>
    </row>
    <row r="32" spans="1:3" x14ac:dyDescent="0.3">
      <c r="A32" s="1" t="s">
        <v>1139</v>
      </c>
    </row>
    <row r="33" spans="1:1" x14ac:dyDescent="0.3">
      <c r="A33" s="1" t="s">
        <v>1194</v>
      </c>
    </row>
    <row r="36" spans="1:1" x14ac:dyDescent="0.3">
      <c r="A36"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vt:lpstr>
      <vt:lpstr>MAP - PCORNET to OMOP</vt:lpstr>
      <vt:lpstr>DEs - OMOP CDM v5.3.1</vt:lpstr>
      <vt:lpstr>Review Order</vt:lpstr>
      <vt:lpstr>omop_tbl_col</vt:lpstr>
      <vt:lpstr>omop_tbl_col_def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Charles Yaghmour</dc:creator>
  <cp:keywords/>
  <dc:description/>
  <cp:lastModifiedBy>Charles Yaghmour</cp:lastModifiedBy>
  <cp:revision/>
  <dcterms:created xsi:type="dcterms:W3CDTF">2020-04-23T15:01:20Z</dcterms:created>
  <dcterms:modified xsi:type="dcterms:W3CDTF">2020-06-03T21:33:41Z</dcterms:modified>
  <cp:category/>
  <cp:contentStatus/>
</cp:coreProperties>
</file>