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shastak\Documents\Documents\MyDocs\Samvit\Contracts\NCATS\ACT\uploaded to n3C git\"/>
    </mc:Choice>
  </mc:AlternateContent>
  <bookViews>
    <workbookView xWindow="0" yWindow="0" windowWidth="23040" windowHeight="9096" tabRatio="794"/>
  </bookViews>
  <sheets>
    <sheet name="Cover" sheetId="13" r:id="rId1"/>
    <sheet name="MAP - i2B2 ACT to OMOP" sheetId="17" r:id="rId2"/>
    <sheet name="ACT.Obs_Fact Mapping-Alt. View" sheetId="23" r:id="rId3"/>
    <sheet name="ACT DDL 2.0 - subset" sheetId="22" r:id="rId4"/>
    <sheet name="Site - DEs - i2B2 ACT v2.0" sheetId="9" r:id="rId5"/>
    <sheet name="DEs - OMOP CDM v5.3.1" sheetId="3" r:id="rId6"/>
  </sheets>
  <definedNames>
    <definedName name="_xlnm._FilterDatabase" localSheetId="5" hidden="1">'DEs - OMOP CDM v5.3.1'!$A$1:$M$447</definedName>
    <definedName name="_xlnm._FilterDatabase" localSheetId="1" hidden="1">'MAP - i2B2 ACT to OMOP'!$A$2:$K$161</definedName>
    <definedName name="_xlnm._FilterDatabase" localSheetId="4" hidden="1">'Site - DEs - i2B2 ACT v2.0'!$A$2:$H$90</definedName>
    <definedName name="omop_tbl_col">'DEs - OMOP CDM v5.3.1'!$J$2:$J$235</definedName>
    <definedName name="omop_tbl_col_def">'DEs - OMOP CDM v5.3.1'!$J$2:$M$235</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88" i="17" l="1"/>
  <c r="J40" i="17" l="1"/>
  <c r="A87" i="22" l="1" a="1"/>
  <c r="A87" i="22" s="1"/>
  <c r="J81" i="17"/>
  <c r="J28" i="17"/>
  <c r="I14" i="17" l="1"/>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3" i="17"/>
  <c r="I134" i="17"/>
  <c r="I135" i="17"/>
  <c r="I136" i="17"/>
  <c r="I137"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3" i="17"/>
  <c r="I4" i="17"/>
  <c r="I5" i="17"/>
  <c r="I6" i="17"/>
  <c r="I7" i="17"/>
  <c r="I8" i="17"/>
  <c r="I9" i="17"/>
  <c r="I10" i="17"/>
  <c r="I11" i="17"/>
  <c r="I12" i="17"/>
  <c r="I13"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3" i="17"/>
  <c r="H134" i="17"/>
  <c r="H135" i="17"/>
  <c r="H136" i="17"/>
  <c r="H137"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3" i="17"/>
  <c r="H4" i="17"/>
  <c r="H5" i="17"/>
  <c r="H6" i="17"/>
  <c r="J85" i="17" l="1"/>
  <c r="J122" i="17" l="1"/>
  <c r="J121" i="17"/>
  <c r="J120" i="17"/>
  <c r="J119" i="17"/>
  <c r="J118" i="17"/>
  <c r="J117" i="17"/>
  <c r="J116" i="17"/>
  <c r="J115" i="17"/>
  <c r="J114" i="17"/>
  <c r="J113" i="17"/>
  <c r="J112" i="17"/>
  <c r="J111" i="17"/>
  <c r="J110" i="17"/>
  <c r="J109" i="17"/>
  <c r="J108" i="17"/>
  <c r="J107" i="17"/>
  <c r="J106" i="17"/>
  <c r="J105" i="17"/>
  <c r="J104" i="17"/>
  <c r="J103" i="17"/>
  <c r="J102" i="17"/>
  <c r="J101" i="17"/>
  <c r="J100" i="17"/>
  <c r="J98" i="17"/>
  <c r="J97" i="17"/>
  <c r="J96" i="17"/>
  <c r="J95" i="17"/>
  <c r="J94" i="17"/>
  <c r="J93" i="17"/>
  <c r="J92" i="17"/>
  <c r="J91" i="17"/>
  <c r="J90" i="17"/>
  <c r="J89" i="17"/>
  <c r="J87" i="17"/>
  <c r="J86" i="17"/>
  <c r="J84" i="17"/>
  <c r="J83" i="17"/>
  <c r="J82" i="17"/>
  <c r="J80" i="17"/>
  <c r="J79" i="17"/>
  <c r="J78" i="17"/>
  <c r="J77" i="17"/>
  <c r="J76" i="17"/>
  <c r="J74" i="17"/>
  <c r="J73" i="17"/>
  <c r="J72" i="17"/>
  <c r="J71" i="17"/>
  <c r="J70" i="17"/>
  <c r="J69" i="17"/>
  <c r="J68" i="17"/>
  <c r="J67" i="17"/>
  <c r="J66" i="17"/>
  <c r="J65" i="17"/>
  <c r="J64" i="17"/>
  <c r="J63" i="17"/>
  <c r="J62" i="17"/>
  <c r="J61" i="17"/>
  <c r="J60" i="17"/>
  <c r="J59" i="17"/>
  <c r="J58" i="17"/>
  <c r="J57" i="17"/>
  <c r="J56" i="17"/>
  <c r="J55" i="17"/>
  <c r="J54" i="17"/>
  <c r="J53" i="17"/>
  <c r="J52" i="17"/>
  <c r="J50" i="17"/>
  <c r="J49" i="17"/>
  <c r="J48" i="17"/>
  <c r="J47" i="17"/>
  <c r="J46" i="17"/>
  <c r="J45" i="17"/>
  <c r="J44" i="17"/>
  <c r="J43" i="17"/>
  <c r="J42" i="17"/>
  <c r="J41" i="17"/>
  <c r="J39" i="17"/>
  <c r="J38" i="17"/>
  <c r="J37" i="17"/>
  <c r="J36" i="17"/>
  <c r="J35" i="17"/>
  <c r="J34" i="17"/>
  <c r="J33" i="17"/>
  <c r="J32" i="17"/>
  <c r="J31" i="17"/>
  <c r="J30" i="17"/>
  <c r="J29" i="17"/>
  <c r="K213" i="3" l="1"/>
  <c r="K193" i="3"/>
  <c r="K177" i="3"/>
  <c r="K163" i="3"/>
  <c r="K148" i="3"/>
  <c r="K129" i="3"/>
  <c r="K123" i="3"/>
  <c r="K104" i="3"/>
  <c r="K83" i="3"/>
  <c r="K74" i="3"/>
  <c r="K50" i="3"/>
  <c r="K34" i="3"/>
  <c r="K26" i="3"/>
  <c r="K9" i="3"/>
  <c r="K2" i="3"/>
  <c r="J4" i="17" l="1"/>
  <c r="J5" i="17"/>
  <c r="J6" i="17"/>
  <c r="J7" i="17"/>
  <c r="J8" i="17"/>
  <c r="J9" i="17"/>
  <c r="J10" i="17"/>
  <c r="J11" i="17"/>
  <c r="J12" i="17"/>
  <c r="J13" i="17"/>
  <c r="J14" i="17"/>
  <c r="J15" i="17"/>
  <c r="J16" i="17"/>
  <c r="J17" i="17"/>
  <c r="J18" i="17"/>
  <c r="J19" i="17"/>
  <c r="J20" i="17"/>
  <c r="J21" i="17"/>
  <c r="J22" i="17"/>
  <c r="J23" i="17"/>
  <c r="J24" i="17"/>
  <c r="J25" i="17"/>
  <c r="J26" i="17"/>
  <c r="J124" i="17"/>
  <c r="J125" i="17"/>
  <c r="J126" i="17"/>
  <c r="J127" i="17"/>
  <c r="J128" i="17"/>
  <c r="J129" i="17"/>
  <c r="J133" i="17"/>
  <c r="J134" i="17"/>
  <c r="J135" i="17"/>
  <c r="J136" i="17"/>
  <c r="J137" i="17"/>
  <c r="J139" i="17"/>
  <c r="J140" i="17"/>
  <c r="J141" i="17"/>
  <c r="J142" i="17"/>
  <c r="J143" i="17"/>
  <c r="J144" i="17"/>
  <c r="J146" i="17"/>
  <c r="J147" i="17"/>
  <c r="J148" i="17"/>
  <c r="J149" i="17"/>
  <c r="J150" i="17"/>
  <c r="J151" i="17"/>
  <c r="J152" i="17"/>
  <c r="J153" i="17"/>
  <c r="J154" i="17"/>
  <c r="J155" i="17"/>
  <c r="J156" i="17"/>
  <c r="J157" i="17"/>
  <c r="J158" i="17"/>
  <c r="J159" i="17"/>
  <c r="J160" i="17"/>
  <c r="J161" i="17"/>
</calcChain>
</file>

<file path=xl/comments1.xml><?xml version="1.0" encoding="utf-8"?>
<comments xmlns="http://schemas.openxmlformats.org/spreadsheetml/2006/main">
  <authors>
    <author>tc={8B2CF926-8B48-498D-B0CD-460863A425BB}</author>
  </authors>
  <commentList>
    <comment ref="C132" authorId="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MM will add this new column in Patient_Dimension during ACT extract.
</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<sst xmlns="http://schemas.openxmlformats.org/spreadsheetml/2006/main" count="5987" uniqueCount="1498">
  <si>
    <t>Title:</t>
  </si>
  <si>
    <t>DRAFT N3C DEs Mappings</t>
  </si>
  <si>
    <t>Content:</t>
  </si>
  <si>
    <t>This workbook contains the draft data elements mappings for:
      - i2b2 ACT v2.0 to OMOP v5.3.1
This work was performed for the National COVID Cohort Collaborative (N3C) Project under a NCATS/Digital Infuzion contract lead by Dr. Ken Gersing</t>
  </si>
  <si>
    <t>POCs</t>
  </si>
  <si>
    <t>Smita Hastak - Samvit Solutions</t>
  </si>
  <si>
    <t>shastak@samvit-solutions.com</t>
  </si>
  <si>
    <t>Charles Yaghmour - Samvit Solutions</t>
  </si>
  <si>
    <t>cyaghmour@samvit-solutions.com</t>
  </si>
  <si>
    <t>Document History</t>
  </si>
  <si>
    <t>Date</t>
  </si>
  <si>
    <t>Author</t>
  </si>
  <si>
    <t>Comments</t>
  </si>
  <si>
    <t>Charles Yaghmour</t>
  </si>
  <si>
    <t>Mapping template setup</t>
  </si>
  <si>
    <t>Smita Hastak</t>
  </si>
  <si>
    <t>DRAFT Mapping complete and published to One Drive</t>
  </si>
  <si>
    <t>6/1 - 6/12</t>
  </si>
  <si>
    <t>Updated mappings during SME review mtgs. Few open questions still to be addressed for N3C</t>
  </si>
  <si>
    <t>Maping Review Meetings</t>
  </si>
  <si>
    <t>Attendees</t>
  </si>
  <si>
    <t>Blacketer,Clair</t>
  </si>
  <si>
    <t>Discussed the review format for ACT/i2B2 mapping.  Mutiple tables for Observation_Fact. Started review of Observation_Fact (Lab Results).</t>
  </si>
  <si>
    <t>Chute, Christopher</t>
  </si>
  <si>
    <t>Gabriel, Davera</t>
  </si>
  <si>
    <t>Gersing, Ken</t>
  </si>
  <si>
    <t>Hastak, Smita</t>
  </si>
  <si>
    <t xml:space="preserve">Hong, Stephanie </t>
  </si>
  <si>
    <t>Kostka, Kristin</t>
  </si>
  <si>
    <t>Lehmann, Harold</t>
  </si>
  <si>
    <t>Morris, Michele</t>
  </si>
  <si>
    <t>Solbring, Harold</t>
  </si>
  <si>
    <t>Yaghmour, Charles</t>
  </si>
  <si>
    <t>Banning, Pam</t>
  </si>
  <si>
    <t>Completed review of Observatio_Fact (Lab Results); Observation_Fact (Medication)</t>
  </si>
  <si>
    <t>Pfaff, Emily</t>
  </si>
  <si>
    <t>Zhang, Tanner</t>
  </si>
  <si>
    <t>Zhu, Richard</t>
  </si>
  <si>
    <t xml:space="preserve"> Blacketer,Clair</t>
  </si>
  <si>
    <t>Discussion on one to one or more table mapping for PCORNet -- similar to ACT mappings. Started review of Observation_Fact (Procedure) table.</t>
  </si>
  <si>
    <t xml:space="preserve"> Gabriel, Davera</t>
  </si>
  <si>
    <t xml:space="preserve"> Hastak, Smita</t>
  </si>
  <si>
    <t xml:space="preserve"> Hong, Stephanie </t>
  </si>
  <si>
    <t xml:space="preserve"> Kostka, Kristin</t>
  </si>
  <si>
    <t xml:space="preserve"> Morris, Michele</t>
  </si>
  <si>
    <t xml:space="preserve"> Pfaff, Emily</t>
  </si>
  <si>
    <t xml:space="preserve"> Solbrig, Harold</t>
  </si>
  <si>
    <t xml:space="preserve"> Yaghmour, Charles</t>
  </si>
  <si>
    <t xml:space="preserve"> Zhang, Tanner</t>
  </si>
  <si>
    <t xml:space="preserve"> Zhu, Richard</t>
  </si>
  <si>
    <t xml:space="preserve"> Blacketer, Clair</t>
  </si>
  <si>
    <t xml:space="preserve">Reviewed the mappings from ACT Observation_Fact table to corresponding OMOP tables; Started review of Observation_Fact (Procedure); Clair shared OMOP posters showing alternate methods for ETL to reduce duplication; Discussion on the methods... </t>
  </si>
  <si>
    <t xml:space="preserve"> Gersing, Ken</t>
  </si>
  <si>
    <t>Initially planned as PCORNet meeting, re-purposed to ACT meeting.  Reviewed the ACT.Observation_Fact alternate mapping view for Diagnosis and Lab Result.</t>
  </si>
  <si>
    <t xml:space="preserve">Complete the mapping review of  Patient_Dimension and Visit_Dimension.  Closed a few open quesitions for Obsertvation_Fact </t>
  </si>
  <si>
    <t>Note 1 (4/27/2020)</t>
  </si>
  <si>
    <t xml:space="preserve">The following links are the source of CDM information used for the mappings:
</t>
  </si>
  <si>
    <t>OMOP v5.3.1</t>
  </si>
  <si>
    <t xml:space="preserve">      OMOP SME: Clair Blacketer</t>
  </si>
  <si>
    <t>OMOP SME: Kristin Kostka</t>
  </si>
  <si>
    <t xml:space="preserve">i2b2 ACT v2.1
        </t>
  </si>
  <si>
    <t xml:space="preserve">    i2B2/ACT SME: Emily Pfaff</t>
  </si>
  <si>
    <t xml:space="preserve">    i2B2/ACT SME: Michele Morris</t>
  </si>
  <si>
    <t>Emily provided the DDL and the following link:</t>
  </si>
  <si>
    <t>https://www.i2b2.org/software/files/PDF/current/CRC_Design.pdf</t>
  </si>
  <si>
    <t xml:space="preserve">      An updated reference to the DDL was provided by Ms. Michele Morris
       on 5/13/2020 which was used to update the list of columns to map
       from. This is a generic i2B2/ACT DDL that maybe common across all sites.</t>
  </si>
  <si>
    <t>https://github.com/i2b2/i2b2-data/blob/master/edu.harvard.i2b2.data/Release_1-7/NewInstall/Crcdata/scripts/act/oracle/crcdata.zip</t>
  </si>
  <si>
    <t>CONCEPT_DIMENSION</t>
  </si>
  <si>
    <t>CONCEPT_CD</t>
  </si>
  <si>
    <t>SOURCESYSTEM_CD</t>
  </si>
  <si>
    <t>IGNORE?</t>
  </si>
  <si>
    <t>OBSERVATION_FACT</t>
  </si>
  <si>
    <t>MODIFIER_CD</t>
  </si>
  <si>
    <t>VALTYPE_CD</t>
  </si>
  <si>
    <t>Yes</t>
  </si>
  <si>
    <t>TVAL_CHAR</t>
  </si>
  <si>
    <t>VALUEFLAG_CD</t>
  </si>
  <si>
    <t>UNITS_CD</t>
  </si>
  <si>
    <t>LOCATION_CD</t>
  </si>
  <si>
    <t>PATIENT_DIMENSION</t>
  </si>
  <si>
    <t>VITAL_STATUS_CD</t>
  </si>
  <si>
    <t>SEX_CD</t>
  </si>
  <si>
    <t>ETHNICITY_CD</t>
  </si>
  <si>
    <t>LANGUAGE_CD</t>
  </si>
  <si>
    <t>RACE_CD</t>
  </si>
  <si>
    <t>MARITAL_STATUS_CD</t>
  </si>
  <si>
    <t>RELIGION_CD</t>
  </si>
  <si>
    <t>ZIP_CD</t>
  </si>
  <si>
    <t>VISIT_DIMENSION</t>
  </si>
  <si>
    <t>ACTIVE_STATUS_CD</t>
  </si>
  <si>
    <t>ACCMDN_CD</t>
  </si>
  <si>
    <t>DSCH_DISP_CD</t>
  </si>
  <si>
    <t>DSCH_STAT_CD</t>
  </si>
  <si>
    <t>ENC_TYPE_CD</t>
  </si>
  <si>
    <t>HSP_SVC_CD</t>
  </si>
  <si>
    <t>VISIT_STATUS_CD</t>
  </si>
  <si>
    <t>ADT_STATUS_CD</t>
  </si>
  <si>
    <t>INOUT_CD</t>
  </si>
  <si>
    <t>i2b2 ACT v2.0</t>
  </si>
  <si>
    <t>init_order</t>
  </si>
  <si>
    <t>order</t>
  </si>
  <si>
    <t>TableName</t>
  </si>
  <si>
    <t>DataElement</t>
  </si>
  <si>
    <t>Data Type / Null?</t>
  </si>
  <si>
    <t>Description</t>
  </si>
  <si>
    <t>Table.Column Name</t>
  </si>
  <si>
    <t>Required?</t>
  </si>
  <si>
    <t>Data Type</t>
  </si>
  <si>
    <t>Mapping Comments</t>
  </si>
  <si>
    <t>Mapping Review Comments</t>
  </si>
  <si>
    <t>The CONCEPT_DIMENSION table contains one row for each concept. Possible concept types are diagnoses, procedures, medications and lab tests. The structure of the table gives enough flexibility to store virtually any type of concept, such as demographics and genetics data.</t>
  </si>
  <si>
    <t>CONCEPT_PATH</t>
  </si>
  <si>
    <t>VARCHAR2(50) NULL</t>
  </si>
  <si>
    <t>NAME_CHAR</t>
  </si>
  <si>
    <t>CONCEPT_BLOB</t>
  </si>
  <si>
    <t>CLOB NULL</t>
  </si>
  <si>
    <t>UPDATE_DATE</t>
  </si>
  <si>
    <t>DATE NULL</t>
  </si>
  <si>
    <t>DOWNLOAD_DATE</t>
  </si>
  <si>
    <t>IMPORT_DATE</t>
  </si>
  <si>
    <t>UPLOAD_ID</t>
  </si>
  <si>
    <t xml:space="preserve">NUMBER(38,0) NULL </t>
  </si>
  <si>
    <t>OBSERVATION_FACT (Diagnosis)</t>
  </si>
  <si>
    <t>The OBSERVATION_FACT table is the fact table of the i2b2 star schema and represents the intersection of the dimension tables. Each row describes one observation about a patient made during a visit. Most queries in the i2b2 database require joining together the OBSERVATION_FACT table with one or more dimension tables.</t>
  </si>
  <si>
    <t>condition_occurrence</t>
  </si>
  <si>
    <t xml:space="preserve">ACT/i2B2 will send ICD9CM and ICD10CM values in Concept_cd field for Diagnosis.  
IF the CONCEPT_CD starts with "ICD9CM:" ; "ICD10CM:"   
THEN depending on the value in Concept_cd field, the  Observation_Fact record will be stored in one of the following OMOP tables:  
Condition_Occurrence
Procedure_Occurrence
Observation
Measurement
Drug_exposure
Device_Exposure
</t>
  </si>
  <si>
    <t>ENCOUNTER_NUM</t>
  </si>
  <si>
    <t>NUMBER(38,0) NOT NULL</t>
  </si>
  <si>
    <t>Encoded i2b2 patient visit number</t>
  </si>
  <si>
    <t>See notes</t>
  </si>
  <si>
    <t>Depending on the value in Concept_cd, this could also map to one of the following:
Condition_Occurrence.visit_occurrence_id
Procedure_Occurrence.visit_occurrence_id
Observation.visit_occurrence_id
Measurement.visit_occurrence_id
Drug_Exposure.visit_occurrence_id
Device_exposure.visit_occurrence_id</t>
  </si>
  <si>
    <t>PATIENT_NUM</t>
  </si>
  <si>
    <t>Encoded i2b2 patient number</t>
  </si>
  <si>
    <t>Depending on the value in Concept_cd, this could also map to one of the following:
Condition_Occurrence.person_id
Procedure_Occurrence.person_id
Observation.person_id
Measurement.person_id
Drug_Exposure.perosn_id
Device_Exposure.person_id</t>
  </si>
  <si>
    <t>VARCHAR2(50) NOT NULL</t>
  </si>
  <si>
    <t>Code for the observation of interest (i.e. diagnoses, procedures, medications, lab tests)</t>
  </si>
  <si>
    <t xml:space="preserve">Use the Observation_Fact.concept_cd value to look up OMOP and find one of the corresponding 
condition_source_value AND condition_concept_id
procedure_source_value AND procedure_concept_id
observation_source_value AN D observation_concept_id
measurement_source_value AND measurment_concept_id
drug_source_value AND drug_concept_id
device_source_value AND device_concept_id
 </t>
  </si>
  <si>
    <t>PROVIDER_ID</t>
  </si>
  <si>
    <t>Practitioner or provider id</t>
  </si>
  <si>
    <t>Ignore</t>
  </si>
  <si>
    <t>MM, EP - Ignore Provider_Dimension table</t>
  </si>
  <si>
    <t>START_DATE</t>
  </si>
  <si>
    <t>DATE NOT NULL</t>
  </si>
  <si>
    <t>Starting date-time of the observation (mm/dd/yyyy)</t>
  </si>
  <si>
    <t xml:space="preserve">Depending on the value in Concept_cd field, this would map to one or more of the following: OMOP has multiple date fields. Depending on the data, may need to parse into following fields: 
Condition_Occurrence.condition_start_date  Condition_Occurrence.condition_start_datetime
Procedure_Occurrence.procedure_date
Procedure_Occurrence.procedure_datetime
Observation.observation_date
Observation.observation_datetime
Measurement.measurement_date
Measurement.measurement_datetime
Measurement.measurement_time
Drug_Exposure.drug_exposure_start_date
Drug_Exposure.drug_exposure_start_datetime
Device_Exposure.device_exposure_start_date
Device_Exposure.device_exposure_start_datetime
</t>
  </si>
  <si>
    <t>VARCHAR2(100) NOT NULL</t>
  </si>
  <si>
    <t xml:space="preserve">Code for modifier of interest (i.e. “ROUTE”, “DOSE”). Note that the value columns are often used to hold the amounts such as “100” (mg) for the modifier of DOSE or “PO” for the modifier of ROUTE. </t>
  </si>
  <si>
    <t>MM - ignore. ACT does not use this</t>
  </si>
  <si>
    <t>INSTANCE_NUM</t>
  </si>
  <si>
    <t>NUMBER(18,0) NOT NULL</t>
  </si>
  <si>
    <t xml:space="preserve">Encoded instance number that allows more than one modifier to be provided for each CONCEPT_CD. Each row will have a different MODIFIER_CD but a similar INSTANCE_NUM. </t>
  </si>
  <si>
    <t xml:space="preserve">SH: documentation says that modifier_cd and instance_num are related. 
SH: obo: MM, EP -- At site level, this instance_num is used as a counter to differentiate between 2 records where the encounter_num, patient_num, concept_cd and start_date are the same.  For every record in Observation_Fact create a new record in one or more of the following OMOP tables:  condition_occurrence, procedure_occurrence, measurement, observation, drug_exposure and device_exposure tables -- regardless of the value in instance_num </t>
  </si>
  <si>
    <t xml:space="preserve">Format of the concept N = Numeric T = Text (enums / short messages)  B = Raw Text (notes / reports) NLP = NLP result text </t>
  </si>
  <si>
    <t xml:space="preserve">SH: No direct mapping to OMOP, majority of the times this field will not be populated for Diagnosis from ACT/i2B2, but in the rare case it is populated for Lab values -- use the logic below.
Use this field to validate
When VALTYPE_CD= "T" OR "N"; TVAL_CHAR is NOT NULL
When VALTYPE_CD="N"; NVAL_NUM is NOT NULL and TVAL_CHAR is one of the qualifiers -- E, NE, LE
SH: Ignore values of "B" and "NLP" for VALTYPE_CD. 
</t>
  </si>
  <si>
    <t>VARCHAR2(255) NULL</t>
  </si>
  <si>
    <t xml:space="preserve">Used in conjunction with VALTYPE_CD = “T” or “N” When the VALTYPE_CD = “T” Stores the text value When VALTYPE_CD = “N” E = Equals NE = Not equal L = Less than LE = Less than and Equal to G = Greater than GE = Greater than and Equal to </t>
  </si>
  <si>
    <t xml:space="preserve">SH: Majority of the times this field will not be populated for Diagnosis from ACT/i2B2, but in the rare case it is populated for Lab values -- use the logic below.
When VALTYPE_CD="T", the mapping is to Measurement.measurement_source_value; 
When VALTYPE_CD="N", the mapping is to  Measurment.measurement_operator_concept_id
NOTE: When VALTYPE_CD = "N", values in TVAL_CHAR will be: E = Equals NE = Not equal L = Less than LE = Less </t>
  </si>
  <si>
    <t>NVAL_NUM</t>
  </si>
  <si>
    <t>NUMBER(18,5) NULL</t>
  </si>
  <si>
    <t>Used in conjunction with VALTYPE_CD = “N” to store a numerical value</t>
  </si>
  <si>
    <t>SH: Majority of the times this field will not be populated for Diagnosis from ACT/i2B2, but in the rare case it is populated for Lab values -- populate Measurement.
value_as_number</t>
  </si>
  <si>
    <t xml:space="preserve">Used in conjunction with VALTYPE_CD = “B”, “NLP”, “N”, or “T” When VALTYPE_CD = “B” or “NLP” it is used to indicate whether or not the data in the blob column is encrypted. X = Encrypted text in the blob column When the VALTYPE_CD = “N” or “T” it is used to flag certain outlying or abnormal values H = High L = Low A = Abnormal </t>
  </si>
  <si>
    <t>SH: Majority of the times this field will not be populated for Diagnosis from ACT/i2B2, but in the rare case it is populated for Lab values -- populate Measurement.
value_as_concept_id
NOTE: We will only use the logic for VALUEFLAG_CD for when VALTYPE_CD = "T" or "N". Therefore, only values to accept in this field would be H = High L = Low A = Abnormal. IGNORE "X" value.</t>
  </si>
  <si>
    <t>QUANTITY_NUM</t>
  </si>
  <si>
    <t>Quantity of the value in the NVAL_NUM column</t>
  </si>
  <si>
    <t>VARCHAR2(50  NULL</t>
  </si>
  <si>
    <t>Units of measurement for the value in the NVAL_NUM column</t>
  </si>
  <si>
    <t>SH: Majority of the times this field will not be populated for Diagnosis from ACT/i2B2, but in case we get lab data and NVAL_NUM is Not Null -- map to &amp; populate 
Measurement.unit_source_value AND 
SET unit_concept_id= 0
MM: Unit of measure unstructured in ACT.</t>
  </si>
  <si>
    <t>END_DATE</t>
  </si>
  <si>
    <t>The end date-time for the observation</t>
  </si>
  <si>
    <t xml:space="preserve">Depending on the value of concept_cd, this will map to one or more of the following OMOP tables and fields: 
Condition_Occurrence.condition_end_date AND Condition_Occurrence.condition_end_datetime
Device_Exposure.device_exposure_end_date
Device_Exposure.device_exposure_end_datetime
Drug_Exposure.drug_exposure_end_date
Drug_Exposure.drug_exposure_end_datetime
NA for Procedures, Measurement and Observation. </t>
  </si>
  <si>
    <t>A location code, such as for a clinic</t>
  </si>
  <si>
    <t>SH obo MM: this is not used in ACT</t>
  </si>
  <si>
    <t>OBSERVATION_BLOB</t>
  </si>
  <si>
    <t>Holds any raw or miscellaneous data that exists, often encrypted PHI</t>
  </si>
  <si>
    <t>CONFIDENCE_NUM</t>
  </si>
  <si>
    <t>Assessment of accuracy of data</t>
  </si>
  <si>
    <t>As defined in the above section (“General Information”)</t>
  </si>
  <si>
    <t>N/A</t>
  </si>
  <si>
    <t>MM - this is a constant. Not used by ACT</t>
  </si>
  <si>
    <t>OBSERVATION_FACT (Medication)</t>
  </si>
  <si>
    <t>This mapping is to OMOP Drug_Exposure table and/or Device_Exposure
IF the   
concept_path like '\ACT\Medications\%
THEN this Observation_Fact record will be stored in the OMOP Drug_Exposure table.
ACT/i2B2 will send RxNorm, NDC codes in concept_cd field. 
SH: obo MM -- Ignore NUI: codes.  Expect to get only RxNorm and NDC</t>
  </si>
  <si>
    <t>drug_exposure.visit_occurrence_id</t>
  </si>
  <si>
    <t>Depending on value in concept_cd -- could also be
device_exposure.visit_occurrence_id</t>
  </si>
  <si>
    <t>drug_exposure.person_id</t>
  </si>
  <si>
    <t>Depending on value in concept_cd -- could also be
device_exposure.person_id</t>
  </si>
  <si>
    <t>drug_exposure.drug_source_value</t>
  </si>
  <si>
    <t xml:space="preserve">device_exposure.device_source_value
Use the ACT Concept_Cd to look up OMOP and find corresponding drug_exposure.drug_concept_id or device_concept_id. Will be getting the RxNorm CUI in this field. </t>
  </si>
  <si>
    <t>MM and EP have asked that we ignore the Provider_dimension table</t>
  </si>
  <si>
    <t>drug_exposure.drug_exposure_start_date</t>
  </si>
  <si>
    <t>OMOP has 2 fields for start date.  Depending on the data, may need to parse into 2 fields -- 
drug_exposure_start_date AND drug_exposure_start_datetime
device_exposure_start_date
device_exposure_start_datetime</t>
  </si>
  <si>
    <t>MM-- ignore the Modifier_dimension table from ACT/i2B2</t>
  </si>
  <si>
    <t xml:space="preserve">SH: documentation says that modifier_cd and instance_num are related. 
SH: obo: MM, EP -- At site level, this instance_num is used as a counter to differentiate between 2 records where the encounter_num, patient_num, concept_cd and start_date are the same.  For every record in Observation_Fact, depending on the concept_cd value, create a new record in one or more of the following OMOP tables: device_exposure, drug_exposure tables -- regardless of the value in instance_num </t>
  </si>
  <si>
    <t>SH: Would these be populated for Medication?  Resolution:  NA for Medication</t>
  </si>
  <si>
    <t>drug_exposure.drug_exposure_end_date</t>
  </si>
  <si>
    <t>OMOP has 2 fields for end date.  Depending on the data, may need to parse into 2 fields -- 
drug_exposure_end_date
drug_exposure_end_datetime
device_exposure_end_date
device_exposure_end_datetime
SH: OMOP quesiton - when is the verbatim date used?</t>
  </si>
  <si>
    <t xml:space="preserve">SH: obo MM: ACT will not send this </t>
  </si>
  <si>
    <t xml:space="preserve"> </t>
  </si>
  <si>
    <t>OBSERVATION_FACT (Procedure)</t>
  </si>
  <si>
    <t xml:space="preserve">Depending on the code in Concept_cd field, the records will map to OMOP Procedure_Occurrence, Condition_Occurrence, Drug_Exposure, Measurement, Observation  and Device_Exposure tables. 
Primary mapping to Procedure_Occurrence OMOP table.  See mapping comments column for other mappings.
ACT will send the following codes for Procedure --  "ICD9PROC:" ; "ICD10PCS:" ;  "CPT4: "; "HCPCS:"
IF the  concept_path like '\ACT\Procedures\%
THEN this Observation_Fact record will be stored in the OMOP Procedure_Occurrence table.
NOTE: See Michele M SQL code document.
</t>
  </si>
  <si>
    <t>IF the CONCEPT_CD starts with "ICD9PROC:" ; "ICD10PCS:" ;  "CPT4: "; "HCPCS:"  _x000D_
_x000D_
THEN this Observation_Fact record will be stored in the OMOP Procedure_Occurrence table.</t>
  </si>
  <si>
    <t>procedure_occurrence.visit_occurrence_id</t>
  </si>
  <si>
    <t>Depeding on the value in Concept_cd, this could map to one or more of the following:
Condition_Occurrence.visit_occurrence_id 
Drug_Exposure.visit_occurrence_id
Measurement.visit_occurrence_id
Observation.visit_occurrence_id
Device_Exposure.visit_occurrence_id</t>
  </si>
  <si>
    <t>procedure_occurrence.person_id</t>
  </si>
  <si>
    <t>Depeding on the value in Concept_cd, this could map to one or more of the following:
Condition_Occurrence.person_id  
Drug_Exposure.person_id 
Measurement.person_id 
Observation.person_id 
Device_Exposure.person_id</t>
  </si>
  <si>
    <t>Depending on the value in Concept_cd, maps to one or more of the following:
Procedure_Occurrence.procedure_source_value
Condition_Ocurrence.condition-source_value
Measurement.measurement_source_value
Observation.observation_source_value
Drug_Exposure.drug_source_value
Device_Exposure.device_source_value
Use the ACT Concept_Cd to look up OMOP and find corresponding
procedure_concept_id, 
condition_concept_id, 
measurement_concept_id
drug_concept_id 
observation_concept_id 
device_concept_id</t>
  </si>
  <si>
    <t>MM, EP - Ignore Provider_Dimension table in ACT</t>
  </si>
  <si>
    <t>Depending on the value in Concept_cd field, this will map to one of more of the following OMOP tables.fields: 
Procedure_Occurrence.procedure_date.   Procedrue_Occurrence.procedure_datetime
Condition_Occurrence.condition_start_date Condition_Occurrence.condition_start_datetime
Drug_Exposure.drug_exposure_start_date  Drug_Exposure.drug_exposure_start_datetime
Measurement.measurement_date
Measurement.measurement_datetime
Measurement.measurement_time
Observation.observation_date
Observation.observation_datetime
Device_Exposure.device_exposure_start_date
Device_Exposure.device_exposure_start_datetime</t>
  </si>
  <si>
    <t>obo: MM, EP - ACT does not use this field</t>
  </si>
  <si>
    <t xml:space="preserve">SH: documentation says that Modifier_cd and instance_num are related. 
SH: obo: MM, EP -- At site level, this instance_num is used as a counter to differentiate between 2 records where the encounter_num, patient_num, concept_cd and start_date are the same.  
Depending on the value in Concept_cd field --- For every record in Observation_Fact, create a new record in one or more of the following OMOP tables:
Procedure_Occurrence, Drug_Exposure, Condition_Occurrence, Observation, Measurement or Device_Exposure tables-- regardless of the value in instance_num </t>
  </si>
  <si>
    <t xml:space="preserve">SH: No direct mapping to OMOP, majority of the times this field will not be populated for Procedures from ACT/i2B2, but in the rare case it is populated for Lab values -- use the logic below._x000D_
Use this field to validate_x000D_
When VALTYPE_CD= "T" OR "N"; TVAL_CHAR is NOT NULL_x000D_
When VALTYPE_CD="N"; NVAL_NUM is NOT NULL and TVAL_CHAR is one of the qualifiers -- E, NE, LE_x000D_
_x000D_
SH: Ignore values of "B" and "NLP" for VALTYPE_CD. _x000D_
                          </t>
  </si>
  <si>
    <t xml:space="preserve">SH: Majority of the times this field will not be populated for Procedures from ACT/i2B2, but in the rare case it is populated for Lab values -- use the logic below.
When VALTYPE_CD="T", the mapping is to Measurement.measurement_source_value; 
When VALTYPE_CD="N", the mapping is to  Measurment.measurement_operator_concept_id
NOTE: When VALTYPE_CD = "N", values in TVAL_CHAR will be: E = Equals NE = Not equal L = Less than LE = Less </t>
  </si>
  <si>
    <t>SH: Majority of the times this field will not be populated for Procedures from ACT/i2B2, but in the rare case it is populated for Lab values -- populate Measurement.
value_as_number</t>
  </si>
  <si>
    <t xml:space="preserve">When the VALTYPE_CD = “N” or “T” it is used to flag certain outlying or abnormal values H = High L = Low A = Abnormal </t>
  </si>
  <si>
    <t xml:space="preserve">MM: Unit of measure unstructured in ACT/i2B2
SH: Majority of the times this field will not be populated for Procedures from ACT/i2B2, but in the rare case it is populated for Lab values -- populate 
Measurement.unit_source_value AND 
SET unit_concept_id= 0 </t>
  </si>
  <si>
    <t>SH: only one date in OMOP for Procedures.  How do we handle procedures that go over multiple days?  Rare case. OMOP does not usually get procedure end date. 
IGNORE for Procedures, Measurement and Observation. 
In rare case, depending on the value in Concept_cd field, where this field is populated for Drug_Exposure, Device_Exposure OR Condition_Occurrence -- this will map to the following:
Condition_Occurrence.condition_end_date
Condition_Occurrence.condition_end_datetime
Drug_exposure.drug_exposure_end_date
Drug_exposure.drug_exposure_end_datetime
Device_exposure.device_exposure_end_date
Device_exposure.device_exposure_end_datetime</t>
  </si>
  <si>
    <t>OBSERVATION_FACT (Lab_Results)</t>
  </si>
  <si>
    <t>ACT will send LOINC codes for Lab Results in the Observation_Fact.concept_cd field.  This mapping is to OMOP Measurement or Observation table.
_x000D_
IF the _x000D_
concept_path like '\ACT\Lab\%'_x000D_
    or concept_path like '\ACT\Labs\%'_x000D_
  _x000D_
THEN this Observation_Fact record will be stored in the OMOP Measurement or Observation table.</t>
  </si>
  <si>
    <t>measurement.visit_occurrence_id</t>
  </si>
  <si>
    <t>Depending on the value in Concept_cd, this could map to one of the following:
Measurement.visit_occurrence_id OR
Observation.visit_occurrence_id</t>
  </si>
  <si>
    <t>measurement.person_id</t>
  </si>
  <si>
    <t>Depending on the value in Concept_cd, this could map to one of the following:
Measurement.person_id OR
Observation.person_id</t>
  </si>
  <si>
    <t>measurement.measurement_source_value</t>
  </si>
  <si>
    <t xml:space="preserve">Depending on the value in concept_cd, this would map to either
measurement.measurement_source_vale
observation.observation_source_value
Use the ACT Concept_Cd to look up OMOP and find corresponding 
measurement_concept_id OR
observation_concept_id 
For Standard codes (where OMOP Concept.standard_concept="S") - use the corresponding OMOP </t>
  </si>
  <si>
    <t>Will be getting the LOINC as the coding system and the LOINC value in this field.  OMOP will have to parse this</t>
  </si>
  <si>
    <t>SH: obo: MM, EP - ignore the Provider_dimension table</t>
  </si>
  <si>
    <t>measurement.measurement_date</t>
  </si>
  <si>
    <t>Measurement.measurement_date
Measurement.measurement_datetime
Measurement.measurement_time
OR
Observation.observation_date
Observation.observation_datetime</t>
  </si>
  <si>
    <t>Davera to followup with MM and EP to understand how the sites obsfucate this value</t>
  </si>
  <si>
    <t>SH: documentation says that modifier_cd and instance_num are related. 
SH: obo: MM, EP -- At site level, this instance_num is used as a counter to differentiate between 2 records where the encounter_num, patient_num, concept_cd and start_date are the same.  For every record in Observation_fact, create a new record in Measurement or Observation table -- regardless of the value in instance_num</t>
  </si>
  <si>
    <t xml:space="preserve">SH: No direct mapping to OMOP, _x000D_
Use this field to validate_x000D_
When VALTYPE_CD= "T" OR "N"; TAVAL_CHAR is NOT NULL_x000D_
When VALTYPE_CD="N"; NVAL_NUM is NOT NULL and TVAL_CHAR is one of the qualifiers -- E, NE, LE_x000D_
_x000D_
NOTE: For N3C, we will ignore records where VALTYPE_CD = "B" or "NLP". _x000D_
                          </t>
  </si>
  <si>
    <t xml:space="preserve">When VALTYPE_CD="T", the mapping is to Measurement.measurement_source_value; 
When VALTYPE_CD="N", the mapping is to  Measurment.measurement_operator_concept_id
NOTE: When VALTYPE_CD = "N", values in TVAL_CHAR will be: E = Equals NE = Not equal L = Less than LE = Less </t>
  </si>
  <si>
    <t>SH: continue discussion on 6/4</t>
  </si>
  <si>
    <t>measurement.value_as_number</t>
  </si>
  <si>
    <t>measurement.value_as_concept_id</t>
  </si>
  <si>
    <t>NOTE: We will only use the logic for VALUEFLAG_CD for when VALTYPE_CD = "T" or "N". Therefore, only values to accept in this field would be H = High L = Low A = Abnormal. 
IGNORE "X" value.</t>
  </si>
  <si>
    <t>measurement.unit_source_value</t>
  </si>
  <si>
    <t xml:space="preserve">Set unit_concept_id =0 _x000D_
_x000D_
SH: obo MM: Unit of measure unstructured.  _x000D_
_x000D_
</t>
  </si>
  <si>
    <t>SH: In ACT, is this indicating accuracy confidence as defined by the site?  obo MM, EM - IGNORE</t>
  </si>
  <si>
    <t>MM - This is a constant, not used by ACT</t>
  </si>
  <si>
    <t>OBSERVATION_FACT (Other Dems)</t>
  </si>
  <si>
    <t>SH: 6/17/2020 - SEE PATIENT_DIMENSION table mapping comments. Waiting for resolution on vtal_status_cd and death date open issues in GitHub before finalizing OMOP Observation table mappings.  
Based on MM guidance -- there are 5 other demographic pieces of infromation that are also stored in Observation_Fact table -- Age, Race, Gender, Hispanic, Vital_Status. 
IF the 
concept_path like '\ACT\Demographics\%
THEN this Observation_Fact record will be stored in the OMOP Observation table.
SInce Race, Gender and Vital_Status are also columns in Patient_Dimension -- how should these be mapped in OMOP -- Observation OR Person? 
For ACT tables to OMOP ETL -- what is the source of truth for the Race, Gender, and Vital_Status?  Patient_Dimension OR Observation_Fact?</t>
  </si>
  <si>
    <t>CONCEPT_CD starts with "DEM|RACE:"  or "DEM|SEX:" or "DEM|HISP:" or "DEM|VITAL STATUS:"
MM to add all 5 demongraphics fields to represented in Patient_Dimension table</t>
  </si>
  <si>
    <t>observation.visit_occurrence_id</t>
  </si>
  <si>
    <t>observation.person_id</t>
  </si>
  <si>
    <t>observation.observation_source_value</t>
  </si>
  <si>
    <t>SH: should we capture Patient_Dimension.vital_sttuas_cd in Observation table??
Use the ACT Concept_Cd to look up OMOP and find corresponding observation_concept_id.   
See value set mapping spreadsheet</t>
  </si>
  <si>
    <t>observation.observation_date</t>
  </si>
  <si>
    <t>OMOP has 2 date fields. Depending on the data, we may need to parse into following 2 fields: 
Observation.observation_date 
Observation.observation_datetime</t>
  </si>
  <si>
    <t>MM - not used in ACT</t>
  </si>
  <si>
    <t>SH: documentation says that modifier_cd and instance_num are related. _x000D_
SH: obo: MM, EP -- At site level, this instance_num is used as a counter to differentiate between 2 records where the encounter_num, patient_num, concept_cd and start_date are the same.  For every record in ACT Observation_Fact we will create a new record in OMOP Observation table -- regardless of the value in instance_num</t>
  </si>
  <si>
    <t>obo: MM, EP -- At site level, this instance_num is used as a counter to differentiate between 2 records where the encounter_num, patient_num, concept_cd and start_date are the same.  For every record in Observation_fact we will create a new record Observation table -- regardless of the value in instance_num</t>
  </si>
  <si>
    <t>observation.value_as_string</t>
  </si>
  <si>
    <t>observation.value_as_number</t>
  </si>
  <si>
    <t>observation.unit_source_value</t>
  </si>
  <si>
    <t>Only 1 date in OMOP Observation</t>
  </si>
  <si>
    <t>MM - this is a constant, not used by ACT</t>
  </si>
  <si>
    <t>Each record in the PATIENT_DIMENSION table represents a patient in the database. The table includes demographic information such as gender, age, race, etc. Most attributes of the patient dimension table are discrete (i.e. Male / Female, Zip code, etc.)</t>
  </si>
  <si>
    <t>person</t>
  </si>
  <si>
    <t xml:space="preserve">Maps to OMOP Person Table.
For ACT tables to OMOP ETL -- what is the source of truth for Race, Gender and Vital_Status?  Patient_Dimension OR Observation_Fact?
MM -- ideally, Patient_Dimension and Observation_Fact should be both populated and in synch at the site level. EP - Not all sites maybe synching the values between the 2 tables.  
 Decision for N3C -- MM will address this during extract .  She will also add a new column to Patient_Dimension extract- Ethinicity_Cd.  So for N3C, we will get all the patient dems in Patient _Dimension.  This will address the issue of which table should be used for dems data.  Issue -- sites may have to synch the data so that dems data is source of truth for Patient_Dimension. </t>
  </si>
  <si>
    <t>person.person_source_value</t>
  </si>
  <si>
    <t>Contains a code that represents the vital status of the patient and the precision of the vital status data</t>
  </si>
  <si>
    <t>For N3C --ignoring this value. Since for OMOP you need a death date to create a record in the death table.  In ACT, there may be a vital_status_cd where death_date is NULL.  N3C will have to address this.  OPEN ISSUE FOR GITHUB</t>
  </si>
  <si>
    <t>BIRTH_DATE</t>
  </si>
  <si>
    <t>person.year_of_birth</t>
  </si>
  <si>
    <t>OMOP has 4 fields for date -- maps to all 4 to capture the full birthd ate -- yy, mm,day, time</t>
  </si>
  <si>
    <t>DEATH_DATE</t>
  </si>
  <si>
    <t>death.death_date</t>
  </si>
  <si>
    <t>OMOP has 2 fields to capture death date. Depending on the data, may need to parse into following fields:
Death.death_date
Death.death_datetime
If death_Date is NULL in, we cannot create a OMOP record in death table. SEE Vital_Status_Cd comment.</t>
  </si>
  <si>
    <t>person.gender_source_value</t>
  </si>
  <si>
    <t xml:space="preserve">Use the value in Sex_cd to lookup and populate the person.gender_concept_id.   
</t>
  </si>
  <si>
    <t>AGE_IN_YEARS</t>
  </si>
  <si>
    <t>NUMBER(#38,0) NULL</t>
  </si>
  <si>
    <t>MM - ACT does not use this field</t>
  </si>
  <si>
    <t>Will be added during extract</t>
  </si>
  <si>
    <t>person.ethnicity_source_value</t>
  </si>
  <si>
    <t>person.race_source_value</t>
  </si>
  <si>
    <t>Use the value in Race_cd to lookup and populate the person.race_concept_id</t>
  </si>
  <si>
    <t>VARCHAR2(10) NULL</t>
  </si>
  <si>
    <t>person.location_id</t>
  </si>
  <si>
    <t>MM --- the sites do not currently have location information.  We will have to ask sites to give us this information.  Do not know if the site's original IRBs will allow this.   N3C needs to make a decision on this.  OMOP typically does not use this for analytics -- privacy issues.  OPEN ISSUE - GITHUB</t>
  </si>
  <si>
    <t>STATECITYZIP_PATH</t>
  </si>
  <si>
    <t>VARCHAR2(700) NULL</t>
  </si>
  <si>
    <t>INCOME_CD</t>
  </si>
  <si>
    <t>VARCHAR2(50) NULL,</t>
  </si>
  <si>
    <t>PATIENT_BLOB</t>
  </si>
  <si>
    <t>The VISIT_DIMENSION table represents sessions where observations were made. Each row represents one session (also called a visit, event or encounter). This session can involve a patient directly, such as a visit to a doctor’s office, or it can involve the patient indirectly, as in when several tests are run on a tube of the patient’s blood. More than one observation can be made during a visit. All visits must have a start date / time associated with them, but they may or may not have an end date. The visit record also contains specifics about the location of the session, such as the hospital or clinic the session occurred and whether the patient was an inpatient or an outpatient at the time of the visit.</t>
  </si>
  <si>
    <t>visit_occurrence</t>
  </si>
  <si>
    <t>This mapping is to OMOP Visit_Occurrence table</t>
  </si>
  <si>
    <t>visit_occurrence.visit_source_value</t>
  </si>
  <si>
    <t>visit_occurrence.person_id</t>
  </si>
  <si>
    <t>Contains a code that represents the status of an event along with the precision of the available dates</t>
  </si>
  <si>
    <t>MM: ignore</t>
  </si>
  <si>
    <t>visit_occurrence.visit_start_date</t>
  </si>
  <si>
    <t>OMOP has 2 fields for start date. Depending on the data, may need to parse into the following 2 fields: visit_start_date AND visit_start_datetime</t>
  </si>
  <si>
    <t>visit_occurrence.visit_end_date</t>
  </si>
  <si>
    <t>OMOP has 2 fields for end date. Depending on the data, may need to parse into the following 2 fields: visit_end_date AND visit_end_datetime</t>
  </si>
  <si>
    <t>Use the value to look up OMOP Visit_Type_concept_id  See the Value Set mapping spreadsheet.</t>
  </si>
  <si>
    <t>LOCATION_PATH</t>
  </si>
  <si>
    <t>VARCHAR2(900) NULL</t>
  </si>
  <si>
    <t>LENGTH_OF_STAY</t>
  </si>
  <si>
    <t>In TriNetX, we said -- OMOP analytics calculates length of stay based on many other data points. Therefore ignore</t>
  </si>
  <si>
    <t>VISIT_BLOB</t>
  </si>
  <si>
    <t>Is this needed in N3C?  Maybe Ignore?</t>
  </si>
  <si>
    <t>VARCHAR2(50 BYTE) NULL</t>
  </si>
  <si>
    <t xml:space="preserve">NUMBER(38) NULL </t>
  </si>
  <si>
    <t>ACT.OBSERVATION_FACT</t>
  </si>
  <si>
    <t>OMOP 5.3.1 MAPPINGS</t>
  </si>
  <si>
    <t>Diagnosis 
 (ICD9CM, ICD10CM)</t>
  </si>
  <si>
    <t>ETL Comment</t>
  </si>
  <si>
    <t>Condition_Occurrence</t>
  </si>
  <si>
    <t>Device_Exposure</t>
  </si>
  <si>
    <t>Drug_Exposure</t>
  </si>
  <si>
    <t>Measurement</t>
  </si>
  <si>
    <t>Observation</t>
  </si>
  <si>
    <t>Procedure_Occurrence</t>
  </si>
  <si>
    <t>visit_occurrence_id</t>
  </si>
  <si>
    <t>person_id</t>
  </si>
  <si>
    <t xml:space="preserve">Use the Observation_Fact.concept_cd value to look up OMOP and find one or more corresponding xx_concept_id(s).
For Standard codes (where OMOP Concept.standard_concept="S") - use the corresponding OMOP Concept.concept_id.
</t>
  </si>
  <si>
    <t>condition_source_value
condition_concept_id</t>
  </si>
  <si>
    <t>device_source_value
device_concept_id</t>
  </si>
  <si>
    <t>drug_source_value
drug_concept_id</t>
  </si>
  <si>
    <t>measurement_source_value
measurement_concept_id</t>
  </si>
  <si>
    <t>observation_source_value
observation_concept_id</t>
  </si>
  <si>
    <t>procedure_source_value
procedure_concept_id</t>
  </si>
  <si>
    <t>IGNORE</t>
  </si>
  <si>
    <t>condition_start_date
condition_start_datetime</t>
  </si>
  <si>
    <t>device_exposure_start_date
device_exposure_start_datetime</t>
  </si>
  <si>
    <t>drug_exposure_start_date
drug_exposure_start_datetime</t>
  </si>
  <si>
    <t>measurement_date
measurement_datetime
measurement_time</t>
  </si>
  <si>
    <t>observation_date
observation_datetime</t>
  </si>
  <si>
    <t>procedure_date
procedure_datetime</t>
  </si>
  <si>
    <t xml:space="preserve">At site level, this instance_num is used as a counter to differentiate between 2 records where the encounter_num, patient_num, concept_cd and start_date are the same.  For every record in Observation_Fact, depending on the concept_cd value, create a new record in one or more of the following OMOP tables: condition_occurrence, device_exposure, drug_exposure,  measurement, observation and procedure_occurrence tables -- regardless of the value in instance_num </t>
  </si>
  <si>
    <t>No Mapping -see ETL comment</t>
  </si>
  <si>
    <t xml:space="preserve">Use this field to validate
When VALTYPE_CD= "T" OR "N"; TVAL_CHAR is NOT NULL
When VALTYPE_CD="N"; 
and NVAL_NUM is NOT NULL
then TVAL_CHAR is one of the qualifiers -- E, NE, LE
SH: Ignore values of "B" and "NLP" for VALTYPE_CD. </t>
  </si>
  <si>
    <t xml:space="preserve">Majority of the times this field will not be populated for Diagnosis from ACT/i2B2, but in the rare case it is populated for Lab values -- use the logic below.
When VALTYPE_CD="T", the mapping is to Measurement.measurement_source_value; 
When VALTYPE_CD="N", the mapping is to  Measurment.measurement_operator_concept_id
NOTE: When VALTYPE_CD = "N", values in TVAL_CHAR will be: E = Equals NE = Not equal L = Less than LE = Less </t>
  </si>
  <si>
    <t>NA</t>
  </si>
  <si>
    <t>measurement_source_value; 
measurement_operator_concept_id</t>
  </si>
  <si>
    <t xml:space="preserve">value_as_number </t>
  </si>
  <si>
    <t>value_as_concept_id</t>
  </si>
  <si>
    <t>Majority of the times this field will not be populated for Diagnosis from ACT/i2B2, but in case we get lab data and NVAL_NUM is Not Null -- map to &amp; populate 
Measurement.unit_source_value AND 
SET unit_concept_id= 0</t>
  </si>
  <si>
    <t xml:space="preserve">Measurement.unit_source_value 
AND SET unit_concept_id= 0 </t>
  </si>
  <si>
    <t>condition_end_date 
condition_end_datetime</t>
  </si>
  <si>
    <t>device_exposure_end_date
device_exposure_end_datetime</t>
  </si>
  <si>
    <t>drug_exposure_end_date
drug_exposure_end_datetime</t>
  </si>
  <si>
    <t>Lab Result 
(LOINC)</t>
  </si>
  <si>
    <t>Use the Observation_Fact.concept_cd value to look up OMOP and find one or more corresponding xx_concept_id(s).
For Standard codes (where OMOP Concept.standard_concept="S") - use the corresponding OMOP Concept.concept_id.</t>
  </si>
  <si>
    <t xml:space="preserve">When VALTYPE_CD="T", the mapping is to Measurement.measurement_source_value; 
When VALTYPE_CD="N", the mapping is to  Measurment.measurement_operator_concept_id
NOTE: When VALTYPE_CD = "N", values in TVAL_CHAR will be: E = Equals NE = Not equal L = Less than LE = Less </t>
  </si>
  <si>
    <t>measurement_source_valueme
measurement_operator_concept_id</t>
  </si>
  <si>
    <t>Medication 
(RxNorm, NDC)</t>
  </si>
  <si>
    <t xml:space="preserve">At site level, this instance_num is used as a counter to differentiate between 2 records where the encounter_num, patient_num, concept_cd and start_date are the same.  For every record in Observation_Fact, depending on the concept_cd value, create a new record in one or more of the following OMOP tables: device_exposure, drug_exposure tables -- regardless of the value in instance_num </t>
  </si>
  <si>
    <t>Procedure
 (ICD9PROC, ICD10PCS, CPT4, HCPCS)</t>
  </si>
  <si>
    <t xml:space="preserve">Majority of the times this field will not be populated for Procedure from ACT/i2B2, but in case it is it is populated for Lab values -- use the logic below.
When VALTYPE_CD="T", the mapping is to Measurement.measurement_source_value; 
When VALTYPE_CD="N", the mapping is to  Measurment.measurement_operator_concept_id
NOTE: When VALTYPE_CD = "N", values in TVAL_CHAR will be: E = Equals NE = Not equal L = Less than LE = Less </t>
  </si>
  <si>
    <t xml:space="preserve">Measurement.unit_source_value AND SET unit_concept_id= 0 </t>
  </si>
  <si>
    <t>ACT 2.0 DDL for Oracle -- https://github.com/i2b2/i2b2-data/blob/master/edu.harvard.i2b2.data/Release_1-7/NewInstall/Crcdata/scripts/crc_create_datamart_oracle.sql</t>
  </si>
  <si>
    <t xml:space="preserve">CREATE TABLE PATIENT_DIMENSION ( </t>
  </si>
  <si>
    <t xml:space="preserve">PATIENT_NUM      </t>
  </si>
  <si>
    <t>NUMBER(38,0) NOT NULL,</t>
  </si>
  <si>
    <t xml:space="preserve">VITAL_STATUS_CD  </t>
  </si>
  <si>
    <t xml:space="preserve">BIRTH_DATE       </t>
  </si>
  <si>
    <t>DATE NULL,</t>
  </si>
  <si>
    <t xml:space="preserve">DEATH_DATE       </t>
  </si>
  <si>
    <t xml:space="preserve">SEX_CD           </t>
  </si>
  <si>
    <t xml:space="preserve">AGE_IN_YEARS_NUM </t>
  </si>
  <si>
    <t>NUMBER(38,0) NULL,</t>
  </si>
  <si>
    <t xml:space="preserve">LANGUAGE_CD      </t>
  </si>
  <si>
    <t xml:space="preserve">RACE_CD          </t>
  </si>
  <si>
    <t xml:space="preserve">RELIGION_CD      </t>
  </si>
  <si>
    <t xml:space="preserve">ZIP_CD           </t>
  </si>
  <si>
    <t>VARCHAR2(10) NULL,</t>
  </si>
  <si>
    <t>VARCHAR2(700) NULL,</t>
  </si>
  <si>
    <t xml:space="preserve">PATIENT_BLOB     </t>
  </si>
  <si>
    <t>CLOB NULL,</t>
  </si>
  <si>
    <t xml:space="preserve">UPDATE_DATE      </t>
  </si>
  <si>
    <t xml:space="preserve">DOWNLOAD_DATE    </t>
  </si>
  <si>
    <t xml:space="preserve">IMPORT_DATE      </t>
  </si>
  <si>
    <t xml:space="preserve">SOURCESYSTEM_CD  </t>
  </si>
  <si>
    <t xml:space="preserve">UPLOAD_ID        </t>
  </si>
  <si>
    <t xml:space="preserve">    CONSTRAINT PATIENT_DIMENSION_PK PRIMARY KEY(PATIENT_NUM)</t>
  </si>
  <si>
    <t>CREATE TABLE OBSERVATION_FACT (</t>
  </si>
  <si>
    <t xml:space="preserve">ENCOUNTER_NUM   </t>
  </si>
  <si>
    <t xml:space="preserve">PATIENT_NUM     </t>
  </si>
  <si>
    <t xml:space="preserve">CONCEPT_CD      </t>
  </si>
  <si>
    <t>VARCHAR2(50) NOT NULL,</t>
  </si>
  <si>
    <t xml:space="preserve">PROVIDER_ID     </t>
  </si>
  <si>
    <t xml:space="preserve">START_DATE      </t>
  </si>
  <si>
    <t>DATE NOT NULL,</t>
  </si>
  <si>
    <t xml:space="preserve">MODIFIER_CD     </t>
  </si>
  <si>
    <t>VARCHAR2(100) default '@' NOT NULL,</t>
  </si>
  <si>
    <t xml:space="preserve">    NUMBER(18,0) default '1' NOT NULL,</t>
  </si>
  <si>
    <t xml:space="preserve">VALTYPE_CD      </t>
  </si>
  <si>
    <t xml:space="preserve">TVAL_CHAR       </t>
  </si>
  <si>
    <t>VARCHAR2(255) NULL,</t>
  </si>
  <si>
    <t xml:space="preserve">NVAL_NUM        </t>
  </si>
  <si>
    <t>NUMBER(18,5) NULL,</t>
  </si>
  <si>
    <t xml:space="preserve">VALUEFLAG_CD    </t>
  </si>
  <si>
    <t xml:space="preserve">QUANTITY_NUM    </t>
  </si>
  <si>
    <t xml:space="preserve">UNITS_CD        </t>
  </si>
  <si>
    <t xml:space="preserve">END_DATE        </t>
  </si>
  <si>
    <t xml:space="preserve">LOCATION_CD     </t>
  </si>
  <si>
    <t xml:space="preserve">CONFIDENCE_NUM  </t>
  </si>
  <si>
    <t xml:space="preserve">UPDATE_DATE     </t>
  </si>
  <si>
    <t xml:space="preserve">DOWNLOAD_DATE   </t>
  </si>
  <si>
    <t xml:space="preserve">IMPORT_DATE     </t>
  </si>
  <si>
    <t xml:space="preserve">SOURCESYSTEM_CD </t>
  </si>
  <si>
    <t xml:space="preserve">UPLOAD_ID       </t>
  </si>
  <si>
    <t xml:space="preserve">NUMBER(38,0) NULL, </t>
  </si>
  <si>
    <t xml:space="preserve">    CONSTRAINT OBSERVATION_FACT_PK PRIMARY KEY(PATIENT_NUM, CONCEPT_CD,  MODIFIER_CD, START_DATE, ENCOUNTER_NUM, INSTANCE_NUM, PROVIDER_ID)</t>
  </si>
  <si>
    <t>)</t>
  </si>
  <si>
    <t>;</t>
  </si>
  <si>
    <t xml:space="preserve">CREATE TABLE CONCEPT_DIMENSION ( </t>
  </si>
  <si>
    <t xml:space="preserve">CONCEPT_PATH    </t>
  </si>
  <si>
    <t>VARCHAR2(700) NOT NULL,</t>
  </si>
  <si>
    <t>CONCEPT_CD          VARCHAR2(50) NULL,</t>
  </si>
  <si>
    <t xml:space="preserve">NAME_CHAR       </t>
  </si>
  <si>
    <t>VARCHAR2(2000) NULL,</t>
  </si>
  <si>
    <t>CONCEPT_BLOB        CLOB NULL,</t>
  </si>
  <si>
    <t>UPDATE_DATE         DATE NULL,</t>
  </si>
  <si>
    <t>DOWNLOAD_DATE       DATE NULL,</t>
  </si>
  <si>
    <t>IMPORT_DATE         DATE NULL,</t>
  </si>
  <si>
    <t>SOURCESYSTEM_CD     VARCHAR2(50) NULL,</t>
  </si>
  <si>
    <t xml:space="preserve">    CONSTRAINT CONCEPT_DIMENSION_PK PRIMARY KEY(CONCEPT_PATH)</t>
  </si>
  <si>
    <t>CREATE INDEX CD_UPLOADID_IDX ON CONCEPT_DIMENSION(UPLOAD_ID)</t>
  </si>
  <si>
    <t xml:space="preserve">CREATE TABLE VISIT_DIMENSION ( </t>
  </si>
  <si>
    <t>ENCOUNTER_NUM       NUMBER(38,0) NOT NULL,</t>
  </si>
  <si>
    <t>PATIENT_NUM         NUMBER(38,0) NOT NULL,</t>
  </si>
  <si>
    <t xml:space="preserve">                    ACTIVE_STATUS_CD    VARCHAR2(50) NULL,</t>
  </si>
  <si>
    <t>START_DATE          DATE NULL,</t>
  </si>
  <si>
    <t>END_DATE            DATE NULL,</t>
  </si>
  <si>
    <t>INOUT_CD            VARCHAR2(50) NULL,</t>
  </si>
  <si>
    <t>LOCATION_CD         VARCHAR2(50) NULL,</t>
  </si>
  <si>
    <t xml:space="preserve">LOCATION_PATH  </t>
  </si>
  <si>
    <t xml:space="preserve">    VARCHAR2(900) NULL,</t>
  </si>
  <si>
    <t>LENGTH_OF_STAY      NUMBER(38,0) NULL,</t>
  </si>
  <si>
    <t xml:space="preserve">VISIT_BLOB      </t>
  </si>
  <si>
    <t xml:space="preserve">    CONSTRAINT  VISIT_DIMENSION_PK PRIMARY KEY(ENCOUNTER_NUM,PATIENT_NUM)</t>
  </si>
  <si>
    <t>CREATE  INDEX VD_UPLOADID_IDX ON VISIT_DIMENSION(UPLOAD_ID)</t>
  </si>
  <si>
    <t>CREATE INDEX VISITDIM_EN_PN_LP_IO_SD_IDX ON VISIT_DIMENSION</t>
  </si>
  <si>
    <t>(ENCOUNTER_NUM, PATIENT_NUM, LOCATION_PATH, INOUT_CD, START_DATE,END_DATE, LENGTH_OF_STAY)</t>
  </si>
  <si>
    <t>CREATE INDEX VISITDIM_STD_EDD_IDX ON VISIT_DIMENSION</t>
  </si>
  <si>
    <t>(START_DATE, END_DATE)</t>
  </si>
  <si>
    <t>For more details see: https://www.i2b2.org/software/files/PDF/current/CRC_Design.pdf</t>
  </si>
  <si>
    <t>Working Column: Table.Column</t>
  </si>
  <si>
    <t>Working Column: Definition</t>
  </si>
  <si>
    <t>VARCHAR2(700 BYTE) NOT NULL</t>
  </si>
  <si>
    <t>CONCEPT_DIMENSION.CONCEPT_PATH</t>
  </si>
  <si>
    <t>VARCHAR2(50 BYTE) NOT NULL</t>
  </si>
  <si>
    <t>CONCEPT_DIMENSION.CONCEPT_CD</t>
  </si>
  <si>
    <t>VARCHAR2(2000 BYTE) NULL</t>
  </si>
  <si>
    <t>CONCEPT_DIMENSION.NAME_CHAR</t>
  </si>
  <si>
    <t>CONCEPT_DIMENSION.CONCEPT_BLOB</t>
  </si>
  <si>
    <t>CONCEPT_DIMENSION.UPDATE_DATE</t>
  </si>
  <si>
    <t>CONCEPT_DIMENSION.DOWNLOAD_DATE</t>
  </si>
  <si>
    <t>CONCEPT_DIMENSION.IMPORT_DATE</t>
  </si>
  <si>
    <t>CONCEPT_DIMENSION.SOURCESYSTEM_CD</t>
  </si>
  <si>
    <t>CONCEPT_DIMENSION.UPLOAD_ID</t>
  </si>
  <si>
    <t>NUMBER(38) NOT NULL</t>
  </si>
  <si>
    <t>OBSERVATION_FACT.ENCOUNTER_NUM</t>
  </si>
  <si>
    <t>OBSERVATION_FACT.PATIENT_NUM</t>
  </si>
  <si>
    <t>OBSERVATION_FACT.CONCEPT_CD</t>
  </si>
  <si>
    <t>OBSERVATION_FACT.PROVIDER_ID</t>
  </si>
  <si>
    <t>OBSERVATION_FACT.START_DATE</t>
  </si>
  <si>
    <t>VARCHAR2(100 BYTE) NOT NULL</t>
  </si>
  <si>
    <t>OBSERVATION_FACT.MODIFIER_CD</t>
  </si>
  <si>
    <t xml:space="preserve">Code for modifier of interest (i.e. “ROUTE”, “DOSE”). Note that the value columns are often used to hold the amounts such as “1” (mg) for the modifier of DOSE or “PO” for the modifier of ROUTE. </t>
  </si>
  <si>
    <t>NUMBER(18) NOT NULL</t>
  </si>
  <si>
    <t>OBSERVATION_FACT.INSTANCE_NUM</t>
  </si>
  <si>
    <t>OBSERVATION_FACT.VALTYPE_CD</t>
  </si>
  <si>
    <t>VARCHAR2(255 BYTE) NULL</t>
  </si>
  <si>
    <t>OBSERVATION_FACT.TVAL_CHAR</t>
  </si>
  <si>
    <t>NUMBER(185) NULL</t>
  </si>
  <si>
    <t>OBSERVATION_FACT.NVAL_NUM</t>
  </si>
  <si>
    <t>OBSERVATION_FACT.VALUEFLAG_CD</t>
  </si>
  <si>
    <t>OBSERVATION_FACT.QUANTITY_NUM</t>
  </si>
  <si>
    <t>OBSERVATION_FACT.UNITS_CD</t>
  </si>
  <si>
    <t>OBSERVATION_FACT.END_DATE</t>
  </si>
  <si>
    <t>OBSERVATION_FACT.LOCATION_CD</t>
  </si>
  <si>
    <t>OBSERVATION_FACT.OBSERVATION_BLOB</t>
  </si>
  <si>
    <t>OBSERVATION_FACT.CONFIDENCE_NUM</t>
  </si>
  <si>
    <t>OBSERVATION_FACT.UPDATE_DATE</t>
  </si>
  <si>
    <t>OBSERVATION_FACT.DOWNLOAD_DATE</t>
  </si>
  <si>
    <t>OBSERVATION_FACT.IMPORT_DATE</t>
  </si>
  <si>
    <t>OBSERVATION_FACT.SOURCESYSTEM_CD</t>
  </si>
  <si>
    <t>OBSERVATION_FACT.UPLOAD_ID</t>
  </si>
  <si>
    <t>PATIENT_DIMENSION.PATIENT_NUM</t>
  </si>
  <si>
    <t>PATIENT_DIMENSION.VITAL_STATUS_CD</t>
  </si>
  <si>
    <t>PATIENT_DIMENSION.BIRTH_DATE</t>
  </si>
  <si>
    <t>PATIENT_DIMENSION.DEATH_DATE</t>
  </si>
  <si>
    <t>PATIENT_DIMENSION.SEX_CD</t>
  </si>
  <si>
    <t>PATIENT_DIMENSION.ETHNICITY_CD</t>
  </si>
  <si>
    <t>PATIENT_DIMENSION.LANGUAGE_CD</t>
  </si>
  <si>
    <t>PATIENT_DIMENSION.RACE_CD</t>
  </si>
  <si>
    <t>PATIENT_DIMENSION.MARITAL_STATUS_CD</t>
  </si>
  <si>
    <t>PATIENT_DIMENSION.RELIGION_CD</t>
  </si>
  <si>
    <t>VARCHAR2(10 BYTE) NULL</t>
  </si>
  <si>
    <t>PATIENT_DIMENSION.ZIP_CD</t>
  </si>
  <si>
    <t>VARCHAR2(700 BYTE) NULL</t>
  </si>
  <si>
    <t>PATIENT_DIMENSION.STATECITYZIP_PATH</t>
  </si>
  <si>
    <t>PATIENT_DIMENSION.PATIENT_BLOB</t>
  </si>
  <si>
    <t>PATIENT_DIMENSION.UPDATE_DATE</t>
  </si>
  <si>
    <t>PATIENT_DIMENSION.DOWNLOAD_DATE</t>
  </si>
  <si>
    <t>PATIENT_DIMENSION.IMPORT_DATE</t>
  </si>
  <si>
    <t>PATIENT_DIMENSION.SOURCESYSTEM_CD</t>
  </si>
  <si>
    <t>PATIENT_DIMENSION.UPLOAD_ID</t>
  </si>
  <si>
    <t>VISIT_DIMENSION.ENCOUNTER_NUM</t>
  </si>
  <si>
    <t>VISIT_DIMENSION.PATIENT_NUM</t>
  </si>
  <si>
    <t>VISIT_DIMENSION.ACTIVE_STATUS_CD</t>
  </si>
  <si>
    <t>VISIT_DIMENSION.START_DATE</t>
  </si>
  <si>
    <t>VISIT_DIMENSION.END_DATE</t>
  </si>
  <si>
    <t>SCHD_DATE</t>
  </si>
  <si>
    <t>VISIT_DIMENSION.SCHD_DATE</t>
  </si>
  <si>
    <t>ADMIT_DATE</t>
  </si>
  <si>
    <t>VISIT_DIMENSION.ADMIT_DATE</t>
  </si>
  <si>
    <t>DSCH_DATE</t>
  </si>
  <si>
    <t>VISIT_DIMENSION.DSCH_DATE</t>
  </si>
  <si>
    <t>VISIT_DIMENSION.ACCMDN_CD</t>
  </si>
  <si>
    <t>VISIT_DIMENSION.DSCH_DISP_CD</t>
  </si>
  <si>
    <t>VISIT_DIMENSION.DSCH_STAT_CD</t>
  </si>
  <si>
    <t>VISIT_DIMENSION.ENC_TYPE_CD</t>
  </si>
  <si>
    <t>VISIT_DIMENSION.HSP_SVC_CD</t>
  </si>
  <si>
    <t>VISIT_DIMENSION.VISIT_STATUS_CD</t>
  </si>
  <si>
    <t>VISIT_DIMENSION.ADT_STATUS_CD</t>
  </si>
  <si>
    <t>VISIT_DIMENSION.INOUT_CD</t>
  </si>
  <si>
    <t>VISIT_DIMENSION.LOCATION_CD</t>
  </si>
  <si>
    <t>VARCHAR2(900 BYTE) NULL</t>
  </si>
  <si>
    <t>VISIT_DIMENSION.LOCATION_PATH</t>
  </si>
  <si>
    <t>NUMBER(38) NULL</t>
  </si>
  <si>
    <t>VISIT_DIMENSION.LENGTH_OF_STAY</t>
  </si>
  <si>
    <t>VISIT_DIMENSION.VISIT_BLOB</t>
  </si>
  <si>
    <t>VISIT_DIMENSION.UPDATE_DATE</t>
  </si>
  <si>
    <t>VISIT_DIMENSION.DOWNLOAD_DATE</t>
  </si>
  <si>
    <t>VISIT_DIMENSION.IMPORT_DATE</t>
  </si>
  <si>
    <t>VISIT_DIMENSION.SOURCESYSTEM_CD</t>
  </si>
  <si>
    <t>VISIT_DIMENSION.UPLOAD_ID</t>
  </si>
  <si>
    <t>PROVIDER_DIMENSION</t>
  </si>
  <si>
    <t>Each record in the PROVIDER_DIMENSION table represents a physician or provider at an institution. The PROVIDER_PATH is the path that describes how the provider fits into the institutional hierarchy. Institution, department, provider name and a code may be included in the path.</t>
  </si>
  <si>
    <t>PROVIDER_DIMENSION.PROVIDER_ID</t>
  </si>
  <si>
    <t>PROVIDER_PATH</t>
  </si>
  <si>
    <t>The PROVIDER_PATH is the path that describes how the provider fits into the institutional hierarchy. Institution, department, provider name and a code may be included in the path.</t>
  </si>
  <si>
    <t>PROVIDER_DIMENSION.PROVIDER_PATH</t>
  </si>
  <si>
    <t>VARCHAR2(850 BYTE) NULL</t>
  </si>
  <si>
    <t>PROVIDER_DIMENSION.NAME_CHAR</t>
  </si>
  <si>
    <t>PROVIDER_BLOB</t>
  </si>
  <si>
    <t>PROVIDER_DIMENSION.PROVIDER_BLOB</t>
  </si>
  <si>
    <t>PROVIDER_DIMENSION.UPDATE_DATE</t>
  </si>
  <si>
    <t>PROVIDER_DIMENSION.DOWNLOAD_DATE</t>
  </si>
  <si>
    <t>PROVIDER_DIMENSION.IMPORT_DATE</t>
  </si>
  <si>
    <t>PROVIDER_DIMENSION.SOURCESYSTEM_CD</t>
  </si>
  <si>
    <t>PROVIDER_DIMENSION.UPLOAD_ID</t>
  </si>
  <si>
    <t>InitOrder</t>
  </si>
  <si>
    <t>Table Name</t>
  </si>
  <si>
    <t>Data Element</t>
  </si>
  <si>
    <t>schema</t>
  </si>
  <si>
    <t>Required for N3C?</t>
  </si>
  <si>
    <t>care_site</t>
  </si>
  <si>
    <t>The CARE_SITE table contains a list of uniquely identified institutional (physical or organizational) units where healthcare delivery is practiced (offices, wards, hospitals, clinics, etc.).</t>
  </si>
  <si>
    <t>care_site_id</t>
  </si>
  <si>
    <t>INTEGER</t>
  </si>
  <si>
    <t>A unique identifier for each Care Site.</t>
  </si>
  <si>
    <t>cdm</t>
  </si>
  <si>
    <t>care_site.care_site_id</t>
  </si>
  <si>
    <t>care_site_name</t>
  </si>
  <si>
    <t>No</t>
  </si>
  <si>
    <t>VARCHAR(255)</t>
  </si>
  <si>
    <t>The verbatim description or name of the Care Site as in data source</t>
  </si>
  <si>
    <t>care_site.care_site_name</t>
  </si>
  <si>
    <t>place_of_service_concept_id</t>
  </si>
  <si>
    <t>A foreign key that refers to a Place of Service Concept ID in the Standardized Vocabularies.</t>
  </si>
  <si>
    <t>care_site.place_of_service_concept_id</t>
  </si>
  <si>
    <t>location_id</t>
  </si>
  <si>
    <t>A foreign key to the geographic Location in the LOCATION table, where the detailed address information is stored.</t>
  </si>
  <si>
    <t>care_site.location_id</t>
  </si>
  <si>
    <t>care_site_source_value</t>
  </si>
  <si>
    <t>VARCHAR(50)</t>
  </si>
  <si>
    <t>The identifier for the Care Site in the source data, stored here for reference.</t>
  </si>
  <si>
    <t>care_site.care_site_source_value</t>
  </si>
  <si>
    <t>place_of_service_source_value</t>
  </si>
  <si>
    <t>The source code for the Place of Service as it appears in the source data, stored here for reference.</t>
  </si>
  <si>
    <t>care_site.place_of_service_source_value</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</si>
  <si>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t>
  </si>
  <si>
    <t>condition_occurrence_id</t>
  </si>
  <si>
    <t>A unique identifier for each Condition Occurrence event.</t>
  </si>
  <si>
    <t>condition_occurrence.condition_occurrence_id</t>
  </si>
  <si>
    <t>A foreign key identifier to the Person who is experiencing the condition. The demographic details of that Person are stored in the PERSON table.</t>
  </si>
  <si>
    <t>condition_occurrence.person_id</t>
  </si>
  <si>
    <t>condition_concept_id</t>
  </si>
  <si>
    <t>A foreign key that refers to a Standard Condition Concept identifier in the Standardized Vocabularies.</t>
  </si>
  <si>
    <t>condition_occurrence.condition_concept_id</t>
  </si>
  <si>
    <t>condition_start_date</t>
  </si>
  <si>
    <t>DATE</t>
  </si>
  <si>
    <t>The date when the instance of the Condition is recorded.</t>
  </si>
  <si>
    <t>condition_occurrence.condition_start_date</t>
  </si>
  <si>
    <t>condition_start_datetime</t>
  </si>
  <si>
    <t>DATETIME</t>
  </si>
  <si>
    <t>The date and time when the instance of the Condition is recorded.</t>
  </si>
  <si>
    <t>condition_occurrence.condition_start_datetime</t>
  </si>
  <si>
    <t>condition_end_date</t>
  </si>
  <si>
    <t>The date when the instance of the Condition is considered to have ended.</t>
  </si>
  <si>
    <t>condition_occurrence.condition_end_date</t>
  </si>
  <si>
    <t>condition_end_datetime</t>
  </si>
  <si>
    <t>condition_occurrence.condition_end_datetime</t>
  </si>
  <si>
    <t>condition_type_concept_id</t>
  </si>
  <si>
    <t>A foreign key to the predefined Concept identifier in the Standardized Vocabularies reflecting the source data from which the condition was recorded, the level of standardization, and the type of occurrence.</t>
  </si>
  <si>
    <t>condition_occurrence.condition_type_concept_id</t>
  </si>
  <si>
    <t>stop_reason</t>
  </si>
  <si>
    <t>VARCHAR(20)</t>
  </si>
  <si>
    <t>The reason that the condition was no longer present, as indicated in the source data.</t>
  </si>
  <si>
    <t>condition_occurrence.stop_reason</t>
  </si>
  <si>
    <t>provider_id</t>
  </si>
  <si>
    <t>A foreign key to the Provider in the PROVIDER table who was responsible for capturing (diagnosing) the Condition.</t>
  </si>
  <si>
    <t>condition_occurrence.provider_id</t>
  </si>
  <si>
    <t>A foreign key to the visit in the VISIT_OCCURRENCE table during which the Condition was determined (diagnosed).</t>
  </si>
  <si>
    <t>condition_occurrence.visit_occurrence_id</t>
  </si>
  <si>
    <t>visit_detail_id</t>
  </si>
  <si>
    <t>A foreign key to the visit in the VISIT_DETAIL table during which the Condition was determined (diagnosed).</t>
  </si>
  <si>
    <t>condition_occurrence.visit_detail_id</t>
  </si>
  <si>
    <t>condition_source_value</t>
  </si>
  <si>
    <t>The source code for the condition as it appears in the source data. This code is mapped to a standard condition concept in the Standardized Vocabularies and the original code is stored here for reference.</t>
  </si>
  <si>
    <t>condition_occurrence.condition_source_value</t>
  </si>
  <si>
    <t>condition_source_concept_id</t>
  </si>
  <si>
    <t>A foreign key to a Condition Concept that refers to the code used in the source.</t>
  </si>
  <si>
    <t>condition_occurrence.condition_source_concept_id</t>
  </si>
  <si>
    <t>condition_status_source_value</t>
  </si>
  <si>
    <t>The source code for the condition status as it appears in the source data.</t>
  </si>
  <si>
    <t>condition_occurrence.condition_status_source_value</t>
  </si>
  <si>
    <t>condition_status_concept_id</t>
  </si>
  <si>
    <t>A foreign key to the predefined Concept in the Standard Vocabulary reflecting the condition status</t>
  </si>
  <si>
    <t>condition_occurrence.condition_status_concept_id</t>
  </si>
  <si>
    <t>death</t>
  </si>
  <si>
    <t>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t>
  </si>
  <si>
    <t>A foreign key identifier to the deceased person. The demographic details of that person are stored in the person table.</t>
  </si>
  <si>
    <t>death.person_id</t>
  </si>
  <si>
    <t>death_date</t>
  </si>
  <si>
    <t>The date the person was deceased. If the precise date including day or month is not known or not allowed, December is used as the default month, and the last day of the month the default day.</t>
  </si>
  <si>
    <t>death_datetime</t>
  </si>
  <si>
    <t>The date and time the person was deceased. If the precise date including day or month is not known or not allowed, December is used as the default month, and the last day of the month the default day.</t>
  </si>
  <si>
    <t>death.death_datetime</t>
  </si>
  <si>
    <t>death_type_concept_id</t>
  </si>
  <si>
    <t>A foreign key referring to the predefined concept identifier in the Standardized Vocabularies reflecting how the death was represented in the source data.</t>
  </si>
  <si>
    <t>death.death_type_concept_id</t>
  </si>
  <si>
    <t>cause_concept_id</t>
  </si>
  <si>
    <t>A foreign key referring to a standard concept identifier in the Standardized Vocabularies for conditions.</t>
  </si>
  <si>
    <t>death.cause_concept_id</t>
  </si>
  <si>
    <t>cause_source_value</t>
  </si>
  <si>
    <t>The source code for the cause of death as it appears in the source data. This code is mapped to a standard concept in the Standardized Vocabularies and the original code is, stored here for reference.</t>
  </si>
  <si>
    <t>death.cause_source_value</t>
  </si>
  <si>
    <t>cause_source_concept_id</t>
  </si>
  <si>
    <t>A foreign key to the concept that refers to the code used in the source. Note, this variable name is abbreviated to ensure it will be allowable across database platforms.</t>
  </si>
  <si>
    <t>death.cause_source_concept_id</t>
  </si>
  <si>
    <t>device_exposure</t>
  </si>
  <si>
    <t>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t>
  </si>
  <si>
    <t>device_exposure_id</t>
  </si>
  <si>
    <t>A system-generated unique identifier for each Device Exposure.</t>
  </si>
  <si>
    <t>device_exposure.device_exposure_id</t>
  </si>
  <si>
    <t>A foreign key identifier to the Person who is subjected to the Device. The demographic details of that person are stored in the Person table.</t>
  </si>
  <si>
    <t>device_exposure.person_id</t>
  </si>
  <si>
    <t>device_concept_id</t>
  </si>
  <si>
    <t>A foreign key that refers to a Standard Concept identifier in the Standardized Vocabularies for the Device concept.</t>
  </si>
  <si>
    <t>device_exposure.device_concept_id</t>
  </si>
  <si>
    <t>device_exposure_start_date</t>
  </si>
  <si>
    <t>The date the Device or supply was applied or used.</t>
  </si>
  <si>
    <t>device_exposure.device_exposure_start_date</t>
  </si>
  <si>
    <t>device_exposure_start_datetime</t>
  </si>
  <si>
    <t>The date and time the Device or supply was applied or used.</t>
  </si>
  <si>
    <t>device_exposure.device_exposure_start_datetime</t>
  </si>
  <si>
    <t>device_exposure_end_date</t>
  </si>
  <si>
    <t>The date the Device or supply was removed from use.</t>
  </si>
  <si>
    <t>device_exposure.device_exposure_end_date</t>
  </si>
  <si>
    <t>device_exposure_end_datetime</t>
  </si>
  <si>
    <t>The date and time the Device or supply was removed from use.</t>
  </si>
  <si>
    <t>device_exposure.device_exposure_end_datetime</t>
  </si>
  <si>
    <t>device_type_concept_id</t>
  </si>
  <si>
    <t>A foreign key to the predefined Concept identifier in the Standardized Vocabularies reflecting the type of Device Exposure recorded. It indicates how the Device Exposure was represented in the source data.</t>
  </si>
  <si>
    <t>device_exposure.device_type_concept_id</t>
  </si>
  <si>
    <t>unique_device_id</t>
  </si>
  <si>
    <t>A UDI or equivalent identifying the instance of the Device used in the Person.</t>
  </si>
  <si>
    <t>device_exposure.unique_device_id</t>
  </si>
  <si>
    <t>quantity</t>
  </si>
  <si>
    <t>The number of individual Devices used for the exposure.</t>
  </si>
  <si>
    <t>device_exposure.quantity</t>
  </si>
  <si>
    <t>A foreign key to the provider in the PROVIDER table who initiated of administered the Device.</t>
  </si>
  <si>
    <t>device_exposure.provider_id</t>
  </si>
  <si>
    <t>A foreign key to the visit in the VISIT_OCCURRENCE table during which the device was used.</t>
  </si>
  <si>
    <t>device_exposure.visit_occurrence_id</t>
  </si>
  <si>
    <t>A foreign key to the visit detail in the VISIT_DETAIL table during which the Drug Exposure was initiated.</t>
  </si>
  <si>
    <t>device_exposure.visit_detail_id</t>
  </si>
  <si>
    <t>device_source_value</t>
  </si>
  <si>
    <t>The source code for the Device as it appears in the source data. This code is mapped to a standard Device Concept in the Standardized Vocabularies and the original code is stored here for reference.</t>
  </si>
  <si>
    <t>device_exposure.device_source_value</t>
  </si>
  <si>
    <t>device_source_concept_id</t>
  </si>
  <si>
    <t>A foreign key to a Device Concept that refers to the code used in the source.</t>
  </si>
  <si>
    <t>device_exposure.device_source_concept_id</t>
  </si>
  <si>
    <t>drug_exposure</t>
  </si>
  <si>
    <t>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t>
  </si>
  <si>
    <t>drug_exposure_id</t>
  </si>
  <si>
    <t>A system-generated unique identifier for each Drug utilization event.</t>
  </si>
  <si>
    <t>drug_exposure.drug_exposure_id</t>
  </si>
  <si>
    <t>A foreign key identifier to the person who is subjected to the Drug. The demographic details of that person are stored in the person table.</t>
  </si>
  <si>
    <t>drug_concept_id</t>
  </si>
  <si>
    <t>A foreign key that refers to a Standard Concept identifier in the Standardized Vocabularies for the Drug concept.</t>
  </si>
  <si>
    <t>drug_exposure.drug_concept_id</t>
  </si>
  <si>
    <t>drug_exposure_start_date</t>
  </si>
  <si>
    <t>The start date for the current instance of Drug utilization. Valid entries include a start date of a prescription, the date a prescription was filled, or the date on which a Drug administration procedure was recorded.</t>
  </si>
  <si>
    <t>drug_exposure_start_datetime</t>
  </si>
  <si>
    <t>The start date and time for the current instance of Drug utilization. Valid entries include a start date of a prescription, the date a prescription was filled, or the date on which a Drug administration procedure was recorded.</t>
  </si>
  <si>
    <t>drug_exposure.drug_exposure_start_datetime</t>
  </si>
  <si>
    <t>drug_exposure_end_date</t>
  </si>
  <si>
    <t>The end date for the current instance of Drug utilization. It is not available from all sources.</t>
  </si>
  <si>
    <t>drug_exposure_end_datetime</t>
  </si>
  <si>
    <t>The end date and time for the current instance of Drug utilization. It is not available from all sources.</t>
  </si>
  <si>
    <t>drug_exposure.drug_exposure_end_datetime</t>
  </si>
  <si>
    <t>verbatim_end_date</t>
  </si>
  <si>
    <t>The known end date of a drug_exposure as provided by the source</t>
  </si>
  <si>
    <t>drug_exposure.verbatim_end_date</t>
  </si>
  <si>
    <t>drug_type_concept_id</t>
  </si>
  <si>
    <t>A foreign key to the predefined Concept identifier in the Standardized Vocabularies reflecting the type of Drug Exposure recorded. It indicates how the Drug Exposure was represented in the source data.</t>
  </si>
  <si>
    <t>drug_exposure.drug_type_concept_id</t>
  </si>
  <si>
    <t>The reason the Drug was stopped. Reasons include regimen completed, changed, removed, etc.</t>
  </si>
  <si>
    <t>drug_exposure.stop_reason</t>
  </si>
  <si>
    <t>refills</t>
  </si>
  <si>
    <t>The number of refills after the initial prescription. The initial prescription is not counted, values start with 0.</t>
  </si>
  <si>
    <t>drug_exposure.refills</t>
  </si>
  <si>
    <t>FLOAT</t>
  </si>
  <si>
    <t>The quantity of drug as recorded in the original prescription or dispensing record.</t>
  </si>
  <si>
    <t>drug_exposure.quantity</t>
  </si>
  <si>
    <t>days_supply</t>
  </si>
  <si>
    <t>The number of days of supply of the medication as recorded in the original prescription or dispensing record.</t>
  </si>
  <si>
    <t>drug_exposure.days_supply</t>
  </si>
  <si>
    <t>sig</t>
  </si>
  <si>
    <t>VARCHAR(MAX)</t>
  </si>
  <si>
    <t>The directions ("signetur") on the Drug prescription as recorded in the original prescription (and printed on the container) or dispensing record.</t>
  </si>
  <si>
    <t>drug_exposure.sig</t>
  </si>
  <si>
    <t>route_concept_id</t>
  </si>
  <si>
    <t>A foreign key to a predefined concept in the Standardized Vocabularies reflecting the route of administration.</t>
  </si>
  <si>
    <t>drug_exposure.route_concept_id</t>
  </si>
  <si>
    <t>lot_number</t>
  </si>
  <si>
    <t>An identifier assigned to a particular quantity or lot of Drug product from the manufacturer.</t>
  </si>
  <si>
    <t>drug_exposure.lot_number</t>
  </si>
  <si>
    <t>A foreign key to the provider in the PROVIDER table who initiated (prescribed or administered) the Drug Exposure.</t>
  </si>
  <si>
    <t>drug_exposure.provider_id</t>
  </si>
  <si>
    <t>A foreign key to the Visit in the VISIT_OCCURRENCE table during which the Drug Exposure was initiated.</t>
  </si>
  <si>
    <t>A foreign key to the Visit Detail in the VISIT_DETAIL table during which the Drug Exposure was initiated.</t>
  </si>
  <si>
    <t>drug_exposure.visit_detail_id</t>
  </si>
  <si>
    <t>drug_source_value</t>
  </si>
  <si>
    <t>The source code for the Drug as it appears in the source data. This code is mapped to a Standard Drug concept in the Standardized Vocabularies and the original code is, stored here for reference.</t>
  </si>
  <si>
    <t>drug_source_concept_id</t>
  </si>
  <si>
    <t>A foreign key to a Drug Concept that refers to the code used in the source.</t>
  </si>
  <si>
    <t>drug_exposure.drug_source_concept_id</t>
  </si>
  <si>
    <t>route_source_value</t>
  </si>
  <si>
    <t>The information about the route of administration as detailed in the source.</t>
  </si>
  <si>
    <t>drug_exposure.route_source_value</t>
  </si>
  <si>
    <t>dose_unit_source_value</t>
  </si>
  <si>
    <t>The information about the dose unit as detailed in the source.</t>
  </si>
  <si>
    <t>drug_exposure.dose_unit_source_value</t>
  </si>
  <si>
    <t>location</t>
  </si>
  <si>
    <t>The LOCATION table represents a generic way to capture physical location or address information of Persons</t>
  </si>
  <si>
    <t>and Care Sites.</t>
  </si>
  <si>
    <t>location.location_id</t>
  </si>
  <si>
    <t>A unique identifier for each geographic location.</t>
  </si>
  <si>
    <t>address_1</t>
  </si>
  <si>
    <t>The address field 1, typically used for the street address, as it appears in the source data.</t>
  </si>
  <si>
    <t>location.address_1</t>
  </si>
  <si>
    <t>address_2</t>
  </si>
  <si>
    <t>The address field 2, typically used for additional detail such as buildings, suites, floors, as it appears in the source data.</t>
  </si>
  <si>
    <t>location.address_2</t>
  </si>
  <si>
    <t>city</t>
  </si>
  <si>
    <t>The city field as it appears in the source data.</t>
  </si>
  <si>
    <t>location.city</t>
  </si>
  <si>
    <t>state</t>
  </si>
  <si>
    <t>VARCHAR(2)</t>
  </si>
  <si>
    <t>The state field as it appears in the source data.</t>
  </si>
  <si>
    <t>location.state</t>
  </si>
  <si>
    <t>zip</t>
  </si>
  <si>
    <t>VARCHAR(9)</t>
  </si>
  <si>
    <t>The zip or postal code.</t>
  </si>
  <si>
    <t>location.zip</t>
  </si>
  <si>
    <t>county</t>
  </si>
  <si>
    <t>The county.</t>
  </si>
  <si>
    <t>location.county</t>
  </si>
  <si>
    <t>location_source_value</t>
  </si>
  <si>
    <t>The verbatim information that is used to uniquely identify the location as it appears in the source data.</t>
  </si>
  <si>
    <t>location.location_source_value</t>
  </si>
  <si>
    <t>measurement</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</si>
  <si>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</si>
  <si>
    <t>measurement_id</t>
  </si>
  <si>
    <t>A unique identifier for each Measurement.</t>
  </si>
  <si>
    <t>measurement.measurement_id</t>
  </si>
  <si>
    <t>A foreign key identifier to the Person about whom the measurement was recorded. The demographic details of that Person are stored in the PERSON table.</t>
  </si>
  <si>
    <t>measurement_concept_id</t>
  </si>
  <si>
    <t>A foreign key to the standard measurement concept identifier in the Standardized Vocabularies.</t>
  </si>
  <si>
    <t>measurement.measurement_concept_id</t>
  </si>
  <si>
    <t>measurement_date</t>
  </si>
  <si>
    <t>The date of the Measurement.</t>
  </si>
  <si>
    <t>measurement_datetime</t>
  </si>
  <si>
    <t>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t>
  </si>
  <si>
    <t>measurement.measurement_datetime</t>
  </si>
  <si>
    <t>measurement_time</t>
  </si>
  <si>
    <t>VARCHAR(10)</t>
  </si>
  <si>
    <t>The time of the Measurement. This is present for backwards compatibility and will deprecated in an upcoming version</t>
  </si>
  <si>
    <t>measurement.measurement_time</t>
  </si>
  <si>
    <t>measurement_type_concept_id</t>
  </si>
  <si>
    <t>A foreign key to the predefined Concept in the Standardized Vocabularies reflecting the provenance from where the Measurement record was recorded.</t>
  </si>
  <si>
    <t>measurement.measurement_type_concept_id</t>
  </si>
  <si>
    <t>operator_concept_id</t>
  </si>
  <si>
    <t>A foreign key identifier to the predefined Concept in the Standardized Vocabularies reflecting the mathematical operator that is applied to the value_as_number. Operators are &lt;, &lt;=, =, &gt;=, &gt;.</t>
  </si>
  <si>
    <t>measurement.operator_concept_id</t>
  </si>
  <si>
    <t>value_as_number</t>
  </si>
  <si>
    <t>A Measurement result where the result is expressed as a numeric value.</t>
  </si>
  <si>
    <t>A foreign key to a Measurement result represented as a Concept from the Standardized Vocabularies (e.g., positive/negative, present/absent, low/high, etc.).</t>
  </si>
  <si>
    <t>unit_concept_id</t>
  </si>
  <si>
    <t>A foreign key to a Standard Concept ID of Measurement Units in the Standardized Vocabularies.</t>
  </si>
  <si>
    <t>measurement.unit_concept_id</t>
  </si>
  <si>
    <t>range_low</t>
  </si>
  <si>
    <t>The lower limit of the normal range of the Measurement result. The lower range is assumed to be of the same unit of measure as the Measurement value.</t>
  </si>
  <si>
    <t>measurement.range_low</t>
  </si>
  <si>
    <t>range_high</t>
  </si>
  <si>
    <t>The upper limit of the normal range of the Measurement. The upper range is assumed to be of the same unit of measure as the Measurement value.</t>
  </si>
  <si>
    <t>measurement.range_high</t>
  </si>
  <si>
    <t>A foreign key to the provider in the PROVIDER table who was responsible for initiating or obtaining the measurement.</t>
  </si>
  <si>
    <t>measurement.provider_id</t>
  </si>
  <si>
    <t>A foreign key to the Visit in the VISIT_OCCURRENCE table during which the Measurement was recorded.</t>
  </si>
  <si>
    <t>A foreign key to the Visit Detail in the VISIT_DETAIL table during which the Measurement was recorded.</t>
  </si>
  <si>
    <t>measurement.visit_detail_id</t>
  </si>
  <si>
    <t>measurement_source_value</t>
  </si>
  <si>
    <t>The Measurement name as it appears in the source data. This code is mapped to a Standard Concept in the Standardized Vocabularies and the original code is stored here for reference.</t>
  </si>
  <si>
    <t>measurement_source_concept_id</t>
  </si>
  <si>
    <t>A foreign key to a Concept in the Standard Vocabularies that refers to the code used in the source.</t>
  </si>
  <si>
    <t>measurement.measurement_source_concept_id</t>
  </si>
  <si>
    <t>unit_source_value</t>
  </si>
  <si>
    <t>The source code for the unit as it appears in the source data. This code is mapped to a standard unit concept in the Standardized Vocabularies and the original code is stored here for reference.</t>
  </si>
  <si>
    <t>value_source_value</t>
  </si>
  <si>
    <t>The source value associated with the content of the value_as_number or value_as_concept_id as stored in the source data.</t>
  </si>
  <si>
    <t>measurement.value_source_value</t>
  </si>
  <si>
    <t>observation</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</si>
  <si>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</si>
  <si>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observation_id</t>
  </si>
  <si>
    <t>A unique identifier for each observation.</t>
  </si>
  <si>
    <t>observation.observation_id</t>
  </si>
  <si>
    <t>A foreign key identifier to the Person about whom the observation was recorded. The demographic details of that Person are stored in the PERSON table.</t>
  </si>
  <si>
    <t>observation_concept_id</t>
  </si>
  <si>
    <t>A foreign key to the standard observation concept identifier in the Standardized Vocabularies.</t>
  </si>
  <si>
    <t>observation.observation_concept_id</t>
  </si>
  <si>
    <t>observation_date</t>
  </si>
  <si>
    <t>The date of the observation.</t>
  </si>
  <si>
    <t>observation_datetime</t>
  </si>
  <si>
    <t>The date and time of the observation.</t>
  </si>
  <si>
    <t>observation.observation_datetime</t>
  </si>
  <si>
    <t>observation_type_concept_id</t>
  </si>
  <si>
    <t>A foreign key to the predefined concept identifier in the Standardized Vocabularies reflecting the type of the observation.</t>
  </si>
  <si>
    <t>observation.observation_type_concept_id</t>
  </si>
  <si>
    <t>The observation result stored as a number. This is applicable to observations where the result is expressed as a numeric value.</t>
  </si>
  <si>
    <t>value_as_string</t>
  </si>
  <si>
    <t>VARCHAR(60)</t>
  </si>
  <si>
    <t>The observation result stored as a string. This is applicable to observations where the result is expressed as verbatim text.</t>
  </si>
  <si>
    <t>A foreign key to an observation result stored as a Concept ID. This is applicable to observations where the result can be expressed as a Standard Concept from the Standardized Vocabularies (e.g., positive/negative, present/absent, low/high, etc.).</t>
  </si>
  <si>
    <t>observation.value_as_concept_id</t>
  </si>
  <si>
    <t>qualifier_concept_id</t>
  </si>
  <si>
    <t>A foreign key to a Standard Concept ID for a qualifier (e.g., severity of drug-drug interaction alert)</t>
  </si>
  <si>
    <t>observation.qualifier_concept_id</t>
  </si>
  <si>
    <t>A foreign key to a Standard Concept ID of measurement units in the Standardized Vocabularies.</t>
  </si>
  <si>
    <t>observation.unit_concept_id</t>
  </si>
  <si>
    <t>A foreign key to the provider in the PROVIDER table who was responsible for making the observation.</t>
  </si>
  <si>
    <t>observation.provider_id</t>
  </si>
  <si>
    <t>A foreign key to the visit in the VISIT_OCCURRENCE table during which the observation was recorded.</t>
  </si>
  <si>
    <t>A foreign key to the visit in the VISIT_DETAIL table during which the observation was recorded.</t>
  </si>
  <si>
    <t>observation.visit_detail_id</t>
  </si>
  <si>
    <t>observation_source_value</t>
  </si>
  <si>
    <t>The observation code as it appears in the source data. This code is mapped to a Standard Concept in the Standardized Vocabularies and the original code is, stored here for reference.</t>
  </si>
  <si>
    <t>observation_source_concept_id</t>
  </si>
  <si>
    <t>A foreign key to a Concept that refers to the code used in the source.</t>
  </si>
  <si>
    <t>observation.observation_source_concept_id</t>
  </si>
  <si>
    <t>The source code for the unit as it appears in the source data. This code is mapped to a standard unit concept in the Standardized Vocabularies and the original code is, stored here for reference.</t>
  </si>
  <si>
    <t>qualifier_source_value</t>
  </si>
  <si>
    <t>The source value associated with a qualifier to characterize the observation</t>
  </si>
  <si>
    <t>observation.qualifier_source_value</t>
  </si>
  <si>
    <t>observation_period</t>
  </si>
  <si>
    <t>The OBSERVATION_PERIOD table contains records which uniquely define the spans of time for which
a Person is at-risk to have clinical events recorded within the source systems, even if no events in fact are
recorded (healthy patient with no healthcare interactions).</t>
  </si>
  <si>
    <t>observation_period_id</t>
  </si>
  <si>
    <t>A unique identifier for each observation period.</t>
  </si>
  <si>
    <t>observation_period.observation_period_id</t>
  </si>
  <si>
    <t>A foreign key identifier to the person for whom the observation period is defined. The demographic details of that person are stored in the person table.</t>
  </si>
  <si>
    <t>observation_period.person_id</t>
  </si>
  <si>
    <t>observation_period_start_date</t>
  </si>
  <si>
    <t>The start date of the observation period for which data are available from the data source.</t>
  </si>
  <si>
    <t>observation_period.observation_period_start_date</t>
  </si>
  <si>
    <t>observation_period_end_date</t>
  </si>
  <si>
    <t>The end date of the observation period for which data are available from the data source.</t>
  </si>
  <si>
    <t>observation_period.observation_period_end_date</t>
  </si>
  <si>
    <t>period_type_concept_id</t>
  </si>
  <si>
    <t>A foreign key identifier to the predefined concept in the Standardized Vocabularies reflecting the source of the observation period information</t>
  </si>
  <si>
    <t>observation_period.period_type_concept_id</t>
  </si>
  <si>
    <t>The Person Domain contains records that uniquely identify each patient in the source data who is time at-risk
to have clinical observations recorded within the source systems.</t>
  </si>
  <si>
    <t>A unique identifier for each person.</t>
  </si>
  <si>
    <t>person.person_id</t>
  </si>
  <si>
    <t>gender_concept_id</t>
  </si>
  <si>
    <t>A foreign key that refers to an identifier in the CONCEPT table for the unique gender of the person.</t>
  </si>
  <si>
    <t>person.gender_concept_id</t>
  </si>
  <si>
    <t>year_of_birth</t>
  </si>
  <si>
    <t>The year of birth of the person. For data sources with date of birth, the year is extracted. For data sources where the year of birth is not available, the approximate year of birth is derived based on any age group categorization available.</t>
  </si>
  <si>
    <t>month_of_birth</t>
  </si>
  <si>
    <t>The month of birth of the person. For data sources that provide the precise date of birth, the month is extracted and stored in this field.</t>
  </si>
  <si>
    <t>person.month_of_birth</t>
  </si>
  <si>
    <t>day_of_birth</t>
  </si>
  <si>
    <t>The day of the month of birth of the person. For data sources that provide the precise date of birth, the day is extracted and stored in this field.</t>
  </si>
  <si>
    <t>person.day_of_birth</t>
  </si>
  <si>
    <t>birth_datetime</t>
  </si>
  <si>
    <t>The date and time of birth of the person.</t>
  </si>
  <si>
    <t>person.birth_datetime</t>
  </si>
  <si>
    <t>race_concept_id</t>
  </si>
  <si>
    <t>A foreign key that refers to an identifier in the CONCEPT table for the unique race of the person.</t>
  </si>
  <si>
    <t>person.race_concept_id</t>
  </si>
  <si>
    <t>ethnicity_concept_id</t>
  </si>
  <si>
    <t>A foreign key that refers to the standard concept identifier in the Standardized Vocabularies for the ethnicity of the person.</t>
  </si>
  <si>
    <t>person.ethnicity_concept_id</t>
  </si>
  <si>
    <t>A foreign key to the place of residency for the person in the location table, where the detailed address information is stored.</t>
  </si>
  <si>
    <t>A foreign key to the primary care provider the person is seeing in the provider table.</t>
  </si>
  <si>
    <t>person.provider_id</t>
  </si>
  <si>
    <t>A foreign key to the site of primary care in the care_site table, where the details of the care site are stored.</t>
  </si>
  <si>
    <t>person.care_site_id</t>
  </si>
  <si>
    <t>person_source_value</t>
  </si>
  <si>
    <t>An (encrypted) key derived from the person identifier in the source data. This is necessary when a use case requires a link back to the person data at the source dataset.</t>
  </si>
  <si>
    <t>gender_source_value</t>
  </si>
  <si>
    <t>The source code for the gender of the person as it appears in the source data. The personâ€™s gender is mapped to a standard gender concept in the Standardized Vocabularies; the original value is stored here for reference.</t>
  </si>
  <si>
    <t>gender_source_concept_id</t>
  </si>
  <si>
    <t>A foreign key to the gender concept that refers to the code used in the source.</t>
  </si>
  <si>
    <t>person.gender_source_concept_id</t>
  </si>
  <si>
    <t>race_source_value</t>
  </si>
  <si>
    <t>The source code for the race of the person as it appears in the source data. The person race is mapped to a standard race concept in the Standardized Vocabularies and the original value is stored here for reference.</t>
  </si>
  <si>
    <t>race_source_concept_id</t>
  </si>
  <si>
    <t>A foreign key to the race concept that refers to the code used in the source.</t>
  </si>
  <si>
    <t>person.race_source_concept_id</t>
  </si>
  <si>
    <t>ethnicity_source_value</t>
  </si>
  <si>
    <t>The source code for the ethnicity of the person as it appears in the source data. The person ethnicity is mapped to a standard ethnicity concept in the Standardized Vocabularies and the original code is, stored here for reference.</t>
  </si>
  <si>
    <t>ethnicity_source_concept_id</t>
  </si>
  <si>
    <t>A foreign key to the ethnicity concept that refers to the code used in the source.</t>
  </si>
  <si>
    <t>person.ethnicity_source_concept_id</t>
  </si>
  <si>
    <t>procedure_occurrence</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</si>
  <si>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t>
  </si>
  <si>
    <t>procedure_occurrence_id</t>
  </si>
  <si>
    <t>A system-generated unique identifier for each Procedure Occurrence.</t>
  </si>
  <si>
    <t>procedure_occurrence.procedure_occurrence_id</t>
  </si>
  <si>
    <t>A foreign key identifier to the Person who is subjected to the Procedure. The demographic details of that Person are stored in the PERSON table.</t>
  </si>
  <si>
    <t>procedure_concept_id</t>
  </si>
  <si>
    <t>A foreign key that refers to a standard procedure Concept identifier in the Standardized Vocabularies.</t>
  </si>
  <si>
    <t>procedure_occurrence.procedure_concept_id</t>
  </si>
  <si>
    <t>procedure_date</t>
  </si>
  <si>
    <t>The date on which the Procedure was performed.</t>
  </si>
  <si>
    <t>procedure_occurrence.procedure_date</t>
  </si>
  <si>
    <t>procedure_datetime</t>
  </si>
  <si>
    <t>The date and time on which the Procedure was performed.</t>
  </si>
  <si>
    <t>procedure_occurrence.procedure_datetime</t>
  </si>
  <si>
    <t>procedure_type_concept_id</t>
  </si>
  <si>
    <t>A foreign key to the predefined Concept identifier in the Standardized Vocabularies reflecting the type of source data from which the procedure record is derived.</t>
  </si>
  <si>
    <t>procedure_occurrence.procedure_type_concept_id</t>
  </si>
  <si>
    <t>modifier_concept_id</t>
  </si>
  <si>
    <t>A foreign key to a Standard Concept identifier for a modifier to the Procedure (e.g. bilateral)</t>
  </si>
  <si>
    <t>procedure_occurrence.modifier_concept_id</t>
  </si>
  <si>
    <t>The quantity of procedures ordered or administered.</t>
  </si>
  <si>
    <t>procedure_occurrence.quantity</t>
  </si>
  <si>
    <t>A foreign key to the provider in the PROVIDER table who was responsible for carrying out the procedure.</t>
  </si>
  <si>
    <t>procedure_occurrence.provider_id</t>
  </si>
  <si>
    <t>A foreign key to the Visit in the VISIT_OCCURRENCE table during which the Procedure was carried out.</t>
  </si>
  <si>
    <t>A foreign key to the Visit Detail in the VISIT_DETAIL table during which the Procedure was carried out.</t>
  </si>
  <si>
    <t>procedure_occurrence.visit_detail_id</t>
  </si>
  <si>
    <t>procedure_source_value</t>
  </si>
  <si>
    <t>The source code for the Procedure as it appears in the source data. This code is mapped to a standard procedure Concept in the Standardized Vocabularies and the original code is, stored here for reference. Procedure source codes are typically ICD-9-Proc, CPT-4, HCPCS or OPCS-4 codes.</t>
  </si>
  <si>
    <t>procedure_occurrence.procedure_source_value</t>
  </si>
  <si>
    <t>procedure_source_concept_id</t>
  </si>
  <si>
    <t>A foreign key to a Procedure Concept that refers to the code used in the source.</t>
  </si>
  <si>
    <t>procedure_occurrence.procedure_source_concept_id</t>
  </si>
  <si>
    <t>modifier_source_value</t>
  </si>
  <si>
    <t>The source code for the qualifier as it appears in the source data.</t>
  </si>
  <si>
    <t>procedure_occurrence.modifier_source_value</t>
  </si>
  <si>
    <t>provider</t>
  </si>
  <si>
    <t>The PROVIDER table contains a list of uniquely identified healthcare providers. These are individuals
providing hands-on healthcare to patients, such as physicians, nurses, midwives, physical therapists etc.</t>
  </si>
  <si>
    <t>A unique identifier for each Provider.</t>
  </si>
  <si>
    <t>provider.provider_id</t>
  </si>
  <si>
    <t>provider_name</t>
  </si>
  <si>
    <t>A description of the Provider.</t>
  </si>
  <si>
    <t>provider.provider_name</t>
  </si>
  <si>
    <t>npi</t>
  </si>
  <si>
    <t>The National Provider Identifier (NPI) of the provider.</t>
  </si>
  <si>
    <t>provider.npi</t>
  </si>
  <si>
    <t>dea</t>
  </si>
  <si>
    <t>The Drug Enforcement Administration (DEA) number of the provider.</t>
  </si>
  <si>
    <t>provider.dea</t>
  </si>
  <si>
    <t>specialty_concept_id</t>
  </si>
  <si>
    <t>A foreign key to a Standard Specialty Concept ID in the Standardized Vocabularies.</t>
  </si>
  <si>
    <t>provider.specialty_concept_id</t>
  </si>
  <si>
    <t>A foreign key to the main Care Site where the provider is practicing.</t>
  </si>
  <si>
    <t>provider.care_site_id</t>
  </si>
  <si>
    <t>The year of birth of the Provider.</t>
  </si>
  <si>
    <t>provider.year_of_birth</t>
  </si>
  <si>
    <t>The gender of the Provider.</t>
  </si>
  <si>
    <t>provider.gender_concept_id</t>
  </si>
  <si>
    <t>provider_source_value</t>
  </si>
  <si>
    <t>The identifier used for the Provider in the source data, stored here for reference.</t>
  </si>
  <si>
    <t>provider.provider_source_value</t>
  </si>
  <si>
    <t>specialty_source_value</t>
  </si>
  <si>
    <t>The source code for the Provider specialty as it appears in the source data, stored here for reference.</t>
  </si>
  <si>
    <t>provider.specialty_source_value</t>
  </si>
  <si>
    <t>specialty_source_concept_id</t>
  </si>
  <si>
    <t>provider.specialty_source_concept_id</t>
  </si>
  <si>
    <t>The gender code for the Provider as it appears in the source data, stored here for reference.</t>
  </si>
  <si>
    <t>provider.gender_source_value</t>
  </si>
  <si>
    <t>provider.gender_source_concept_id</t>
  </si>
  <si>
    <t>specimen</t>
  </si>
  <si>
    <t>The specimen domain contains the records identifying biological samples from a person.</t>
  </si>
  <si>
    <t>specimen_id</t>
  </si>
  <si>
    <t>A unique identifier for each specimen.</t>
  </si>
  <si>
    <t>specimen.specimen_id</t>
  </si>
  <si>
    <t>A foreign key identifier to the Person for whom the Specimen is recorded.</t>
  </si>
  <si>
    <t>specimen.person_id</t>
  </si>
  <si>
    <t>specimen_concept_id</t>
  </si>
  <si>
    <t>A foreign key referring to a Standard Concept identifier in the Standardized Vocabularies for the Specimen.</t>
  </si>
  <si>
    <t>specimen.specimen_concept_id</t>
  </si>
  <si>
    <t>specimen_type_concept_id</t>
  </si>
  <si>
    <t>A foreign key referring to the Concept identifier in the Standardized Vocabularies reflecting the system of record from which the Specimen was represented in the source data.</t>
  </si>
  <si>
    <t>specimen.specimen_type_concept_id</t>
  </si>
  <si>
    <t>specimen_date</t>
  </si>
  <si>
    <t>The date the specimen was obtained from the Person.</t>
  </si>
  <si>
    <t>specimen.specimen_date</t>
  </si>
  <si>
    <t>specimen_datetime</t>
  </si>
  <si>
    <t>The date and time on the date when the Specimen was obtained from the person.</t>
  </si>
  <si>
    <t>specimen.specimen_datetime</t>
  </si>
  <si>
    <t>The amount of specimen collection from the person during the sampling procedure.</t>
  </si>
  <si>
    <t>specimen.quantity</t>
  </si>
  <si>
    <t>A foreign key to a Standard Concept identifier for the Unit associated with the numeric quantity of the Specimen collection.</t>
  </si>
  <si>
    <t>specimen.unit_concept_id</t>
  </si>
  <si>
    <t>anatomic_site_concept_id</t>
  </si>
  <si>
    <t>A foreign key to a Standard Concept identifier for the anatomic location of specimen collection.</t>
  </si>
  <si>
    <t>specimen.anatomic_site_concept_id</t>
  </si>
  <si>
    <t>disease_status_concept_id</t>
  </si>
  <si>
    <t>A foreign key to a Standard Concept identifier for the Disease Status of specimen collection.</t>
  </si>
  <si>
    <t>specimen.disease_status_concept_id</t>
  </si>
  <si>
    <t>specimen_source_id</t>
  </si>
  <si>
    <t>The Specimen identifier as it appears in the source data.</t>
  </si>
  <si>
    <t>specimen.specimen_source_id</t>
  </si>
  <si>
    <t>specimen_source_value</t>
  </si>
  <si>
    <t>The Specimen value as it appears in the source data. This value is mapped to a Standard Concept in the Standardized Vocabularies and the original code is, stored here for reference.</t>
  </si>
  <si>
    <t>specimen.specimen_source_value</t>
  </si>
  <si>
    <t>The information about the Unit as detailed in the source.</t>
  </si>
  <si>
    <t>specimen.unit_source_value</t>
  </si>
  <si>
    <t>anatomic_site_source_value</t>
  </si>
  <si>
    <t>The information about the anatomic site as detailed in the source.</t>
  </si>
  <si>
    <t>specimen.anatomic_site_source_value</t>
  </si>
  <si>
    <t>disease_status_source_value</t>
  </si>
  <si>
    <t>The information about the disease status as detailed in the source.</t>
  </si>
  <si>
    <t>specimen.disease_status_source_value</t>
  </si>
  <si>
    <t>visit_detail</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</si>
  <si>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</si>
  <si>
    <t>A unique identifier for each Person's visit or encounter at a healthcare provider.</t>
  </si>
  <si>
    <t>visit_detail.visit_detail_id</t>
  </si>
  <si>
    <t>A foreign key identifier to the Person for whom the visit is recorded. The demographic details of that Person are stored in the PERSON table.</t>
  </si>
  <si>
    <t>visit_detail.person_id</t>
  </si>
  <si>
    <t>visit_concept_id</t>
  </si>
  <si>
    <t>A foreign key that refers to a visit Concept identifier in the Standardized Vocabularies.</t>
  </si>
  <si>
    <t>visit_detail.visit_concept_id</t>
  </si>
  <si>
    <t>visit_start_date</t>
  </si>
  <si>
    <t>The start date of the visit.</t>
  </si>
  <si>
    <t>visit_detail.visit_start_date</t>
  </si>
  <si>
    <t>visit_start_datetime</t>
  </si>
  <si>
    <t>The date and time of the visit started.</t>
  </si>
  <si>
    <t>visit_detail.visit_start_datetime</t>
  </si>
  <si>
    <t>visit_end_date</t>
  </si>
  <si>
    <t>The end date of the visit. If this is a one-day visit the end date should match the start date.</t>
  </si>
  <si>
    <t>visit_detail.visit_end_date</t>
  </si>
  <si>
    <t>visit_end_datetime</t>
  </si>
  <si>
    <t>The date and time of the visit end.</t>
  </si>
  <si>
    <t>visit_detail.visit_end_datetime</t>
  </si>
  <si>
    <t>visit_type_concept_id</t>
  </si>
  <si>
    <t>A foreign key to the predefined Concept identifier in the Standardized Vocabularies reflecting the type of source data from which the visit record is derived.</t>
  </si>
  <si>
    <t>visit_detail.visit_type_concept_id</t>
  </si>
  <si>
    <t>A foreign key to the provider in the provider table who was associated with the visit.</t>
  </si>
  <si>
    <t>visit_detail.provider_id</t>
  </si>
  <si>
    <t>A foreign key to the care site in the care site table that was visited.</t>
  </si>
  <si>
    <t>visit_detail.care_site_id</t>
  </si>
  <si>
    <t>visit_source_value</t>
  </si>
  <si>
    <t>STRING(50)</t>
  </si>
  <si>
    <t>The source code for the visit as it appears in the source data.</t>
  </si>
  <si>
    <t>visit_detail.visit_source_value</t>
  </si>
  <si>
    <t>visit_source_concept_id</t>
  </si>
  <si>
    <t>visit_detail.visit_source_concept_id</t>
  </si>
  <si>
    <t>admitting_source_value</t>
  </si>
  <si>
    <t>The source code for the admitting source as it appears in the source data.</t>
  </si>
  <si>
    <t>visit_detail.admitting_source_value</t>
  </si>
  <si>
    <t>admitting_source_concept_id</t>
  </si>
  <si>
    <t>A foreign key to the predefined concept in the Place of Service Vocabulary reflecting the admitting source for a visit.</t>
  </si>
  <si>
    <t>visit_detail.admitting_source_concept_id</t>
  </si>
  <si>
    <t>discharge_to_source_value</t>
  </si>
  <si>
    <t>The source code for the discharge disposition as it appears in the source data.</t>
  </si>
  <si>
    <t>visit_detail.discharge_to_source_value</t>
  </si>
  <si>
    <t>discharge_to_concept_id</t>
  </si>
  <si>
    <t>A foreign key to the predefined concept in the Place of Service Vocabulary reflecting the discharge disposition for a visit.</t>
  </si>
  <si>
    <t>visit_detail.discharge_to_concept_id</t>
  </si>
  <si>
    <t>preceding_visit_detail_id</t>
  </si>
  <si>
    <t>A foreign key to the VISIT_DETAIL table of the visit immediately preceding this visit</t>
  </si>
  <si>
    <t>visit_detail.preceding_visit_detail_id</t>
  </si>
  <si>
    <t>visit_detail_parent_id</t>
  </si>
  <si>
    <t>A foreign key to the VISIT_DETAIL table record to represent the immediate parent visit-detail record.</t>
  </si>
  <si>
    <t>visit_detail.visit_detail_parent_id</t>
  </si>
  <si>
    <t>A foreign key that refers to the record in the VISIT_OCCURRENCE table. This is a required field, because for every visit_detail is a child of visit_occurrence and cannot exist without a corresponding parent record in visit_occurrence.</t>
  </si>
  <si>
    <t>visit_detail.visit_occurrence_id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</si>
  <si>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</si>
  <si>
    <t>visit_occurrence.visit_occurrence_id</t>
  </si>
  <si>
    <t>visit_occurrence.visit_concept_id</t>
  </si>
  <si>
    <t>visit_occurrence.visit_start_datetime</t>
  </si>
  <si>
    <t>visit_occurrence.visit_end_datetime</t>
  </si>
  <si>
    <t>visit_occurrence.visit_type_concept_id</t>
  </si>
  <si>
    <t>visit_occurrence.provider_id</t>
  </si>
  <si>
    <t>visit_occurrence.care_site_id</t>
  </si>
  <si>
    <t>visit_occurrence.visit_source_concept_id</t>
  </si>
  <si>
    <t>visit_occurrence.admitting_source_concept_id</t>
  </si>
  <si>
    <t>visit_occurrence.admitting_source_value</t>
  </si>
  <si>
    <t>visit_occurrence.discharge_to_concept_id</t>
  </si>
  <si>
    <t>visit_occurrence.discharge_to_source_value</t>
  </si>
  <si>
    <t>preceding_visit_occurrence_id</t>
  </si>
  <si>
    <t>A foreign key to the VISIT_OCCURRENCE table of the visit immediately preceding this visit</t>
  </si>
  <si>
    <t>visit_occurrence.preceding_visit_occurrence_id</t>
  </si>
  <si>
    <t>attribute_definition</t>
  </si>
  <si>
    <t>GAP</t>
  </si>
  <si>
    <t>attribute_definition_id</t>
  </si>
  <si>
    <t>A unique identifier for each Attribute.</t>
  </si>
  <si>
    <t>Not applicable to this mapping</t>
  </si>
  <si>
    <t>attribute_name</t>
  </si>
  <si>
    <t>A short description of the Attribute.</t>
  </si>
  <si>
    <t>Out of Scope</t>
  </si>
  <si>
    <t>Element cannot be mapped to an OMOP table designated as required for the N3C project</t>
  </si>
  <si>
    <t>attribute_description</t>
  </si>
  <si>
    <t>A complete description of the Attribute definition</t>
  </si>
  <si>
    <t>Value does not need to be stored in OMOP.</t>
  </si>
  <si>
    <t>attribute_type_concept_id</t>
  </si>
  <si>
    <t>Type defining what kind of Attribute Definition the record represents and how the syntax may be executed</t>
  </si>
  <si>
    <t>See additional details in the Mapping Comments column</t>
  </si>
  <si>
    <t>attribute_syntax</t>
  </si>
  <si>
    <t>Syntax or code to operationalize the Attribute definition</t>
  </si>
  <si>
    <t>cdm_source</t>
  </si>
  <si>
    <t>cdm_source_name</t>
  </si>
  <si>
    <t>The full name of the source</t>
  </si>
  <si>
    <t>cdm_source_abbreviation</t>
  </si>
  <si>
    <t>VARCHAR(25)</t>
  </si>
  <si>
    <t>An abbreviation of the name</t>
  </si>
  <si>
    <t>cdm_holder</t>
  </si>
  <si>
    <t>The name of the organization responsible for the development of the CDM instance</t>
  </si>
  <si>
    <t>source_description</t>
  </si>
  <si>
    <t>CLOB</t>
  </si>
  <si>
    <t>A description of the source data origin and purpose for collection. The description may contain a summary of the period of time that is expected to be covered by this dataset.</t>
  </si>
  <si>
    <t>source_documentation_reference</t>
  </si>
  <si>
    <t>URL or other external reference to location of source documentation</t>
  </si>
  <si>
    <t>cdm_etl_reference</t>
  </si>
  <si>
    <t>URL or other external reference to location of ETL specification documentation and ETL source code</t>
  </si>
  <si>
    <t>source_release_date</t>
  </si>
  <si>
    <t>The date for which the source data are most current, such as the last day of data capture</t>
  </si>
  <si>
    <t>cdm_release_date</t>
  </si>
  <si>
    <t>The date when the CDM was instantiated</t>
  </si>
  <si>
    <t>cdm_version</t>
  </si>
  <si>
    <t>The version of CDM used</t>
  </si>
  <si>
    <t>vocabulary_version</t>
  </si>
  <si>
    <t>The version of the vocabulary used</t>
  </si>
  <si>
    <t>cohort</t>
  </si>
  <si>
    <t>cohort_definition_id</t>
  </si>
  <si>
    <t>A foreign key to a record in the COHORT_DEFINITION table containing relevant Cohort Definition information.</t>
  </si>
  <si>
    <t>results</t>
  </si>
  <si>
    <t>subject_id</t>
  </si>
  <si>
    <t>A foreign key to the subject in the cohort. These could be referring to records in the PERSON, PROVIDER, VISIT_OCCURRENCE table.</t>
  </si>
  <si>
    <t>cohort_start_date</t>
  </si>
  <si>
    <t>The date when the Cohort Definition criteria for the Person, Provider or Visit first match.</t>
  </si>
  <si>
    <t>cohort_end_date</t>
  </si>
  <si>
    <t>The date when the Cohort Definition criteria for the Person, Provider or Visit no longer match or the Cohort membership was terminated.</t>
  </si>
  <si>
    <t>cohort_attribute</t>
  </si>
  <si>
    <t>A foreign key to a record in the [COHORT_DEFINITION](https://github.com/OHDSI/CommonDataModel/wiki/COHORT_DEFINITION) table containing relevant Cohort Definition information.</t>
  </si>
  <si>
    <t>A foreign key to the subject in the Cohort. These could be referring to records in the PERSON, PROVIDER, VISIT_OCCURRENCE table.</t>
  </si>
  <si>
    <t>A foreign key to a record in the [ATTRIBUTE_DEFINITION](https://github.com/OHDSI/CommonDataModel/wiki/ATTRIBUTE_DEFINITION) table containing relevant Attribute Definition information.</t>
  </si>
  <si>
    <t>The attribute result stored as a number. This is applicable to attributes where the result is expressed as a numeric value.</t>
  </si>
  <si>
    <t>The attribute result stored as a Concept ID. This is applicable to attributes where the result is expressed as a categorical value.</t>
  </si>
  <si>
    <t>cohort_definition</t>
  </si>
  <si>
    <t>A unique identifier for each Cohort.</t>
  </si>
  <si>
    <t>cohort_definition_name</t>
  </si>
  <si>
    <t>A short description of the Cohort.</t>
  </si>
  <si>
    <t>cohort_definition_description</t>
  </si>
  <si>
    <t>A complete description of the Cohort definition</t>
  </si>
  <si>
    <t>definition_type_concept_id</t>
  </si>
  <si>
    <t>Type defining what kind of Cohort Definition the record represents and how the syntax may be executed</t>
  </si>
  <si>
    <t>cohort_definition_syntax</t>
  </si>
  <si>
    <t>Syntax or code to operationalize the Cohort definition</t>
  </si>
  <si>
    <t>subject_concept_id</t>
  </si>
  <si>
    <t>A foreign key to the Concept to which defines the domain of subjects that are members of the cohort (e.g., Person, Provider, Visit).</t>
  </si>
  <si>
    <t>cohort_initiation_date</t>
  </si>
  <si>
    <t>A date to indicate when the Cohort was initiated in the COHORT table</t>
  </si>
  <si>
    <t>concept</t>
  </si>
  <si>
    <t>concept_id</t>
  </si>
  <si>
    <t>A unique identifier for each Concept across all domains.</t>
  </si>
  <si>
    <t>concept_name</t>
  </si>
  <si>
    <t>An unambiguous, meaningful and descriptive name for the Concept.</t>
  </si>
  <si>
    <t>domain_id</t>
  </si>
  <si>
    <t>A foreign key to the [DOMAIN](https://github.com/OHDSI/CommonDataModel/wiki/DOMAIN) table the Concept belongs to.</t>
  </si>
  <si>
    <t>vocabulary_id</t>
  </si>
  <si>
    <t>A foreign key to the [VOCABULARY](https://github.com/OHDSI/CommonDataModel/wiki/VOCABULARY) table indicating from which source the Concept has been adapted.</t>
  </si>
  <si>
    <t>concept_class_id</t>
  </si>
  <si>
    <t>The attribute or concept class of the Concept. Examples are 'Clinical Drug', 'Ingredient', 'Clinical Finding' etc.</t>
  </si>
  <si>
    <t>standard_concept</t>
  </si>
  <si>
    <t>VARCHAR(1)</t>
  </si>
  <si>
    <t>This flag determines where a Concept is a Standard Concept, i.e. is used in the data, a Classification Concept, or a non-standard Source Concept. The allowables values are 'S' (Standard Concept) and 'C' (Classification Concept), otherwise the content is NULL.</t>
  </si>
  <si>
    <t>concept_code</t>
  </si>
  <si>
    <t>The concept code represents the identifier of the Concept in the source vocabulary, such as SNOMED-CT concept IDs, RxNorm RXCUIs etc. Note that concept codes are not unique across vocabularies.</t>
  </si>
  <si>
    <t>valid_start_date</t>
  </si>
  <si>
    <t>The date when the Concept was first recorded. The default value is 1-Jan-1970, meaning, the Concept has no (known) date of inception.</t>
  </si>
  <si>
    <t>valid_end_date</t>
  </si>
  <si>
    <t>The date when the Concept became invalid because it was deleted or superseded (updated) by a new concept. The default value is 31-Dec-2099, meaning, the Concept is valid until it becomes deprecated.</t>
  </si>
  <si>
    <t>invalid_reason</t>
  </si>
  <si>
    <t>Reason the Concept was invalidated. Possible values are D (deleted), U (replaced with an update) or NULL when valid_end_date has the default value.</t>
  </si>
  <si>
    <t>concept_ancestor</t>
  </si>
  <si>
    <t>ancestor_concept_id</t>
  </si>
  <si>
    <t>A foreign key to the concept in the concept table for the higher-level concept that forms the ancestor in the relationship.</t>
  </si>
  <si>
    <t>descendant_concept_id</t>
  </si>
  <si>
    <t>A foreign key to the concept in the concept table for the lower-level concept that forms the descendant in the relationship.</t>
  </si>
  <si>
    <t>min_levels_of_separation</t>
  </si>
  <si>
    <t>The minimum separation in number of levels of hierarchy between ancestor and descendant concepts. This is an attribute that is used to simplify hierarchic analysis.</t>
  </si>
  <si>
    <t>max_levels_of_separation</t>
  </si>
  <si>
    <t>The maximum separation in number of levels of hierarchy between ancestor and descendant concepts. This is an attribute that is used to simplify hierarchic analysis.</t>
  </si>
  <si>
    <t>concept_class</t>
  </si>
  <si>
    <t>A unique key for each class.</t>
  </si>
  <si>
    <t>concept_class_name</t>
  </si>
  <si>
    <t>The name describing the Concept Class, e.g. "Clinical Finding", "Ingredient", etc.</t>
  </si>
  <si>
    <t>concept_class_concept_id</t>
  </si>
  <si>
    <t>A foreign key that refers to an identifier in the [CONCEPT](https://github.com/OHDSI/CommonDataModel/wiki/CONCEPT) table for the unique Concept Class the record belongs to.</t>
  </si>
  <si>
    <t>concept_relationship</t>
  </si>
  <si>
    <t>concept_id_1</t>
  </si>
  <si>
    <t>A foreign key to a Concept in the [CONCEPT](https://github.com/OHDSI/CommonDataModel/wiki/CONCEPT) table associated with the relationship. Relationships are directional, and this field represents the source concept designation.</t>
  </si>
  <si>
    <t>concept_id_2</t>
  </si>
  <si>
    <t>A foreign key to a Concept in the [CONCEPT](https://github.com/OHDSI/CommonDataModel/wiki/CONCEPT) table associated with the relationship. Relationships are directional, and this field represents the destination concept designation.</t>
  </si>
  <si>
    <t>relationship_id</t>
  </si>
  <si>
    <t>A unique identifier to the type or nature of the Relationship as defined in the [RELATIONSHIP](https://github.com/OHDSI/CommonDataModel/wiki/RELATIONSHIP) table.</t>
  </si>
  <si>
    <t>The date when the instance of the Concept Relationship is first recorded.</t>
  </si>
  <si>
    <t>The date when the Concept Relationship became invalid because it was deleted or superseded (updated) by a new relationship. Default value is 31-Dec-2099.</t>
  </si>
  <si>
    <t>Reason the relationship was invalidated. Possible values are 'D' (deleted), 'U' (replaced with an update) or NULL when valid_end_date has the default value.</t>
  </si>
  <si>
    <t>concept_synonym</t>
  </si>
  <si>
    <t>A foreign key to the Concept in the CONCEPT table.</t>
  </si>
  <si>
    <t>concept_synonym_name</t>
  </si>
  <si>
    <t>VARCHAR(1000)</t>
  </si>
  <si>
    <t>The alternative name for the Concept.</t>
  </si>
  <si>
    <t>language_concept_id</t>
  </si>
  <si>
    <t>A foreign key to a Concept representing the language.</t>
  </si>
  <si>
    <t>condition_era</t>
  </si>
  <si>
    <t>condition_era_id</t>
  </si>
  <si>
    <t>A unique identifier for each Condition Era.</t>
  </si>
  <si>
    <t>A foreign key identifier to the Person who is experiencing the Condition during the Condition Era. The demographic details of that Person are stored in the PERSON table.</t>
  </si>
  <si>
    <t>A foreign key that refers to a standard Condition Concept identifier in the Standardized Vocabularies.</t>
  </si>
  <si>
    <t>condition_era_start_date</t>
  </si>
  <si>
    <t>The start date for the Condition Era constructed from the individual instances of Condition Occurrences. It is the start date of the very first chronologically recorded instance of the condition.</t>
  </si>
  <si>
    <t>condition_era_end_date</t>
  </si>
  <si>
    <t>The end date for the Condition Era constructed from the individual instances of Condition Occurrences. It is the end date of the final continuously recorded instance of the Condition.</t>
  </si>
  <si>
    <t>condition_occurrence_count</t>
  </si>
  <si>
    <t>The number of individual Condition Occurrences used to construct the condition era.</t>
  </si>
  <si>
    <t>cost</t>
  </si>
  <si>
    <t>cost_id</t>
  </si>
  <si>
    <t>A unique identifier for each COST record.</t>
  </si>
  <si>
    <t>cost_event_id</t>
  </si>
  <si>
    <t>A foreign key identifier to the event (e.g. Measurement, Procedure, Visit, Drug Exposure, etc) record for which cost data are recorded.</t>
  </si>
  <si>
    <t>cost_domain_id</t>
  </si>
  <si>
    <t>The concept representing the domain of the cost event, from which the corresponding table can be inferred that contains the entity for which cost information is recorded.</t>
  </si>
  <si>
    <t>cost_type_concept_id</t>
  </si>
  <si>
    <t>A foreign key identifier to a concept in the CONCEPT table for the provenance or the source of the COST data: Calculated from insurance claim information, provider revenue, calculated from cost-to-charge ratio, reported from accounting database, etc.</t>
  </si>
  <si>
    <t>currency_concept_id</t>
  </si>
  <si>
    <t>A foreign key identifier to the concept representing the 3-letter code used to delineate international currencies, such as USD for US Dollar.</t>
  </si>
  <si>
    <t>total_charge</t>
  </si>
  <si>
    <t>The total amount charged by some provider of goods or services (e.g. hospital, physician pharmacy, dme provider) to payers (insurance companies, the patient).</t>
  </si>
  <si>
    <t>total_cost</t>
  </si>
  <si>
    <t>The cost incurred by the provider of goods or services.</t>
  </si>
  <si>
    <t>total_paid</t>
  </si>
  <si>
    <t>The total amount actually paid from all payers for goods or services of the provider.</t>
  </si>
  <si>
    <t>paid_by_payer</t>
  </si>
  <si>
    <t>The amount paid by the Payer for the goods or services.</t>
  </si>
  <si>
    <t>paid_by_patient</t>
  </si>
  <si>
    <t>The total amount paid by the Person as a share of the expenses.</t>
  </si>
  <si>
    <t>paid_patient_copay</t>
  </si>
  <si>
    <t>The amount paid by the Person as a fixed contribution to the expenses.</t>
  </si>
  <si>
    <t>paid_patient_coinsurance</t>
  </si>
  <si>
    <t>The amount paid by the Person as a joint assumption of risk. Typically, this is a percentage of the expenses defined by the Payer Plan after the Person's deductible is exceeded.</t>
  </si>
  <si>
    <t>paid_patient_deductible</t>
  </si>
  <si>
    <t>The amount paid by the Person that is counted toward the deductible defined by the Payer Plan. paid_patient_deductible does contribute to the paid_by_patient variable.</t>
  </si>
  <si>
    <t>paid_by_primary</t>
  </si>
  <si>
    <t>The amount paid by a primary Payer through the coordination of benefits.</t>
  </si>
  <si>
    <t>paid_ingredient_cost</t>
  </si>
  <si>
    <t>The amount paid by the Payer to a pharmacy for the drug, excluding the amount paid for dispensing the drug.  paid_ingredient_cost contributes to the paid_by_payer field if this field is populated with a nonzero value.</t>
  </si>
  <si>
    <t>paid_dispensing_fee</t>
  </si>
  <si>
    <t>The amount paid by the Payer to a pharmacy for dispensing a drug, excluding the amount paid for the drug ingredient. paid_dispensing_fee contributes to the paid_by_payer field if this field is populated with a nonzero value.</t>
  </si>
  <si>
    <t>payer_plan_period_id</t>
  </si>
  <si>
    <t>A foreign key to the PAYER_PLAN_PERIOD table, where the details of the Payer, Plan and Family are stored.  Record the payer_plan_id that relates to the payer who contributed to the paid_by_payer field.</t>
  </si>
  <si>
    <t>amount_allowed</t>
  </si>
  <si>
    <t>The contracted amount agreed between the payer and provider.</t>
  </si>
  <si>
    <t>revenue_code_concept_id</t>
  </si>
  <si>
    <t>A foreign key referring to a Standard Concept ID in the Standardized Vocabularies for Revenue codes.</t>
  </si>
  <si>
    <t>revenue_code_source_value</t>
  </si>
  <si>
    <t>The source code for the Revenue code as it appears in the source data, stored here for reference.</t>
  </si>
  <si>
    <t>drg_concept_id</t>
  </si>
  <si>
    <t>A foreign key to the predefined concept in the DRG Vocabulary reflecting the DRG for a visit.</t>
  </si>
  <si>
    <t>drg_source_value</t>
  </si>
  <si>
    <t>VARCHAR(3)</t>
  </si>
  <si>
    <t>The 3-digit DRG source code as it appears in the source data.</t>
  </si>
  <si>
    <t>domain</t>
  </si>
  <si>
    <t>A unique key for each domain.</t>
  </si>
  <si>
    <t>domain_name</t>
  </si>
  <si>
    <t>The name describing the Domain, e.g. "Condition", "Procedure", "Measurement" etc.</t>
  </si>
  <si>
    <t>domain_concept_id</t>
  </si>
  <si>
    <t>A foreign key that refers to an identifier in the [CONCEPT](https://github.com/OHDSI/CommonDataModel/wiki/CONCEPT) table for the unique Domain Concept the Domain record belongs to.</t>
  </si>
  <si>
    <t>dose_era</t>
  </si>
  <si>
    <t>dose_era_id</t>
  </si>
  <si>
    <t>A unique identifier for each Dose Era.</t>
  </si>
  <si>
    <t>A foreign key identifier to the Person who is subjected to the drug during the drug era. The demographic details of that Person are stored in the PERSON table.</t>
  </si>
  <si>
    <t>A foreign key that refers to a Standard Concept identifier in the Standardized Vocabularies for the active Ingredient Concept.</t>
  </si>
  <si>
    <t>A foreign key that refers to a Standard Concept identifier in the Standardized Vocabularies for the unit concept.</t>
  </si>
  <si>
    <t>dose_value</t>
  </si>
  <si>
    <t>The numeric value of the dose.</t>
  </si>
  <si>
    <t>dose_era_start_date</t>
  </si>
  <si>
    <t>The start date for the drug era constructed from the individual instances of drug exposures. It is the start date of the very first chronologically recorded instance of utilization of a drug.</t>
  </si>
  <si>
    <t>dose_era_end_date</t>
  </si>
  <si>
    <t>The end date for the drug era constructed from the individual instance of drug exposures. It is the end date of the final continuously recorded instance of utilization of a drug.</t>
  </si>
  <si>
    <t>drug_era</t>
  </si>
  <si>
    <t>drug_era_id</t>
  </si>
  <si>
    <t>A unique identifier for each Drug Era.</t>
  </si>
  <si>
    <t>A foreign key identifier to the Person who is subjected to the Drug during the fDrug Era. The demographic details of that Person are stored in the PERSON table.</t>
  </si>
  <si>
    <t>A foreign key that refers to a Standard Concept identifier in the Standardized Vocabularies for the Ingredient Concept.</t>
  </si>
  <si>
    <t>drug_era_start_date</t>
  </si>
  <si>
    <t>The start date for the Drug Era constructed from the individual instances of Drug Exposures. It is the start date of the very first chronologically recorded instance of conutilization of a Drug.</t>
  </si>
  <si>
    <t>drug_era_end_date</t>
  </si>
  <si>
    <t>drug_exposure_count</t>
  </si>
  <si>
    <t>The number of individual Drug Exposure occurrences used to construct the Drug Era.</t>
  </si>
  <si>
    <t>gap_days</t>
  </si>
  <si>
    <t>The number of days that are not covered by DRUG_EXPOSURE records that were used to make up the era record.</t>
  </si>
  <si>
    <t>drug_strength</t>
  </si>
  <si>
    <t>A foreign key to the Concept in the CONCEPT table representing the identifier for Branded Drug or Clinical Drug Concept.</t>
  </si>
  <si>
    <t>ingredient_concept_id</t>
  </si>
  <si>
    <t>A foreign key to the Concept in the CONCEPT table, representing the identifier for drug Ingredient Concept contained within the drug product.</t>
  </si>
  <si>
    <t>amount_value</t>
  </si>
  <si>
    <t>The numeric value associated with the amount of active ingredient contained within the product.</t>
  </si>
  <si>
    <t>amount_unit_concept_id</t>
  </si>
  <si>
    <t>A foreign key to the Concept in the CONCEPT table representing the identifier for the Unit for the absolute amount of active ingredient.</t>
  </si>
  <si>
    <t>numerator_value</t>
  </si>
  <si>
    <t>The numeric value associated with the concentration of the active ingredient contained in the product</t>
  </si>
  <si>
    <t>numerator_unit_concept_id</t>
  </si>
  <si>
    <t>A foreign key to the Concept in the CONCEPT table representing the identifier for the numerator Unit for the concentration of active ingredient.</t>
  </si>
  <si>
    <t>denominator_value</t>
  </si>
  <si>
    <t>The amount of total liquid (or other divisible product, such as ointment, gel, spray, etc.).</t>
  </si>
  <si>
    <t>denominator_unit_concept_id</t>
  </si>
  <si>
    <t>A foreign key to the Concept in the CONCEPT table representing the identifier for the denominator Unit for the concentration of active ingredient.</t>
  </si>
  <si>
    <t>box_size</t>
  </si>
  <si>
    <t>The number of units of Clinical of Branded Drug, or Quantified Clinical or Branded Drug contained in a box as dispensed to the patient</t>
  </si>
  <si>
    <t>The date when the Concept was first recorded. The default value is 1-Jan-1970.</t>
  </si>
  <si>
    <t>The date when the concept became invalid because it was deleted or superseded (updated) by a new Concept. The default value is 31-Dec-2099.</t>
  </si>
  <si>
    <t>Reason the concept was invalidated. Possible values are 'D' (deleted), 'U' (replaced with an update) or NULL when valid_end_date has the default value.</t>
  </si>
  <si>
    <t>fact_relationship</t>
  </si>
  <si>
    <t>domain_concept_id_1</t>
  </si>
  <si>
    <t>The concept representing the domain of fact one, from which the corresponding table can be inferred.</t>
  </si>
  <si>
    <t>fact_id_1</t>
  </si>
  <si>
    <t>The unique identifier in the table corresponding to the domain of fact one.</t>
  </si>
  <si>
    <t>domain_concept_id_2</t>
  </si>
  <si>
    <t>The concept representing the domain of fact two, from which the corresponding table can be inferred.</t>
  </si>
  <si>
    <t>fact_id_2</t>
  </si>
  <si>
    <t>The unique identifier in the table corresponding to the domain of fact two.</t>
  </si>
  <si>
    <t>relationship_concept_id</t>
  </si>
  <si>
    <t>A foreign key to a Standard Concept ID of relationship in the Standardized Vocabularies.</t>
  </si>
  <si>
    <t>metadata</t>
  </si>
  <si>
    <t>metadata_concept_id</t>
  </si>
  <si>
    <t>A foreign key that refers to a Standard Metadata Concept identifier in the Standardized Vocabularies.</t>
  </si>
  <si>
    <t>metadata_type_concept_id</t>
  </si>
  <si>
    <t>A foreign key that refers to a Standard Type Concept identifier in the Standardized Vocabularies.</t>
  </si>
  <si>
    <t>name</t>
  </si>
  <si>
    <t>VARCHAR(250)</t>
  </si>
  <si>
    <t>The name of the Concept stored in metadata_concept_id or a description of the data being stored.</t>
  </si>
  <si>
    <t>NVARCHAR</t>
  </si>
  <si>
    <t>The metadata value stored as a string.</t>
  </si>
  <si>
    <t>A foreign key to a metadata value stored as a Concept ID.</t>
  </si>
  <si>
    <t>metadata date</t>
  </si>
  <si>
    <t>The date associated with the metadata</t>
  </si>
  <si>
    <t>metadata_datetime</t>
  </si>
  <si>
    <t>The date and time associated with the metadata</t>
  </si>
  <si>
    <t>note</t>
  </si>
  <si>
    <t>note_id</t>
  </si>
  <si>
    <t>A unique identifier for each note.</t>
  </si>
  <si>
    <t>A foreign key identifier to the Person about whom the Note was recorded. The demographic details of that Person are stored in the PERSON table.</t>
  </si>
  <si>
    <t>note_date</t>
  </si>
  <si>
    <t>The date the note was recorded.</t>
  </si>
  <si>
    <t>note_datetime</t>
  </si>
  <si>
    <t>The date and time the note was recorded.</t>
  </si>
  <si>
    <t>note_type_concept_id</t>
  </si>
  <si>
    <t>A foreign key to the predefined Concept in the Standardized Vocabularies reflecting the type, origin or provenance of the Note.</t>
  </si>
  <si>
    <t>note_class_concept_id</t>
  </si>
  <si>
    <t>A foreign key to the predefined Concept in the Standardized Vocabularies reflecting the HL7 LOINC Document Type Vocabulary classification of the note.</t>
  </si>
  <si>
    <t>note_title</t>
  </si>
  <si>
    <t>The title of the Note as it appears in the source.</t>
  </si>
  <si>
    <t>note_text</t>
  </si>
  <si>
    <t>The content of the Note.</t>
  </si>
  <si>
    <t>encoding_concept_id</t>
  </si>
  <si>
    <t>A foreign key to the predefined Concept in the Standardized Vocabularies reflecting the note character encoding type</t>
  </si>
  <si>
    <t>A foreign key to the predefined Concept in the Standardized Vocabularies reflecting the language of the note</t>
  </si>
  <si>
    <t>A foreign key to the Provider in the PROVIDER table who took the Note.</t>
  </si>
  <si>
    <t>A foreign key to the Visit in the VISIT_OCCURRENCE table when the Note was taken.</t>
  </si>
  <si>
    <t>A foreign key to the Visit in the VISIT_DETAIL table when the Note was taken.</t>
  </si>
  <si>
    <t>note_source_value</t>
  </si>
  <si>
    <t>The source value associated with the origin of the Note</t>
  </si>
  <si>
    <t>note_nlp</t>
  </si>
  <si>
    <t>yes</t>
  </si>
  <si>
    <t>integer</t>
  </si>
  <si>
    <t>A UNIQUE IDENTIFIER FOR EACH TERM EXTRACTED FROM A NOTE.</t>
  </si>
  <si>
    <t>A FOREIGN KEY TO THE NOTE TABLE NOTE THE TERM WAS EXTRACTED FROM.</t>
  </si>
  <si>
    <t>no</t>
  </si>
  <si>
    <t>A FOREIGN KEY TO THE PREDEFINED CONCEPT IN THE STANDARDIZED VOCABULARIES REPRESENTING THE SECTION OF THE EXTRACTED TERM.</t>
  </si>
  <si>
    <t>varchar(250)</t>
  </si>
  <si>
    <t>A SMALL WINDOW OF TEXT SURROUNDING THE TERM.</t>
  </si>
  <si>
    <t>varchar(50)</t>
  </si>
  <si>
    <t>CHARACTER OFFSET OF THE EXTRACTED TERM IN THE INPUT NOTE.</t>
  </si>
  <si>
    <t>RAW TEXT EXTRACTED FROM THE NLP TOOL.</t>
  </si>
  <si>
    <t>A FOREIGN KEY TO THE PREDEFINED CONCEPT IN THE STANDARDIZED VOCABULARIES REFLECTING THE NORMALIZED CONCEPT FOR THE EXTRACTED TERM. DOMAIN OF THE TERM IS REPRESENTED AS PART OF THE CONCEPT TABLE.</t>
  </si>
  <si>
    <t>A FOREIGN KEY TO A CONCEPT THAT REFERS TO THE CODE IN THE SOURCE VOCABULARY USED BY THE NLP SYSTEM</t>
  </si>
  <si>
    <t>NAME AND VERSION OF THE NLP SYSTEM THAT EXTRACTED THE TERM.USEFUL FOR DATA PROVENANCE.</t>
  </si>
  <si>
    <t>date</t>
  </si>
  <si>
    <t>THE DATE OF THE NOTE PROCESSING.USEFUL FOR DATA PROVENANCE.</t>
  </si>
  <si>
    <t>datetime</t>
  </si>
  <si>
    <t>THE DATE AND TIME OF THE NOTE PROCESSING. USEFUL FOR DATA PROVENANCE.</t>
  </si>
  <si>
    <t>varchar(1)</t>
  </si>
  <si>
    <t>A SUMMARY MODIFIER THAT SIGNIFIES PRESENCE OR ABSENCE OF THE TERM FOR A GIVEN PATIENT. USEFUL FOR QUICK QUERYING.</t>
  </si>
  <si>
    <t>AN OPTIONAL TIME MODIFIER ASSOCIATED WITH THE EXTRACTED TERM. (FOR NOW “PAST” OR “PRESENT” ONLY). STANDARDIZE IT LATER.</t>
  </si>
  <si>
    <t>varchar(2000)</t>
  </si>
  <si>
    <t>A COMPACT DESCRIPTION OF ALL THE MODIFIERS OF THE SPECIFIC TERM EXTRACTED BY THE NLP SYSTEM. (E.G. “SON HAS RASH” ? “NEGATED=NO,SUBJECT=FAMILY, CERTAINTY=UNDEF,CONDITIONAL=FALSE,GENERAL=FALSE”).</t>
  </si>
  <si>
    <t>payer_plan_period</t>
  </si>
  <si>
    <t>A identifier for each unique combination of payer, sponsor, plan, family code and time span.</t>
  </si>
  <si>
    <t>A foreign key identifier to the Person covered by the payer. The demographic details of that Person are stored in the PERSON table.</t>
  </si>
  <si>
    <t>payer_plan_period_start_date</t>
  </si>
  <si>
    <t>The start date of the payer plan period.</t>
  </si>
  <si>
    <t>payer_plan_period_end_date</t>
  </si>
  <si>
    <t>The end date of the payer plan period.</t>
  </si>
  <si>
    <t>payer_concept_id</t>
  </si>
  <si>
    <t>A foreign key that refers to a Standard Payer concept identifiers in the Standardized Vocabularies</t>
  </si>
  <si>
    <t>payer_source_value</t>
  </si>
  <si>
    <t>The source code for the payer as it appears in the source data.</t>
  </si>
  <si>
    <t>payer_source_concept_id</t>
  </si>
  <si>
    <t>A foreign key to a payer concept that refers to the code used in the source.</t>
  </si>
  <si>
    <t>plan_concept_id</t>
  </si>
  <si>
    <t>A foreign key that refers to a Standard plan that represents the health benefit plan in the Standardized Vocabularies</t>
  </si>
  <si>
    <t>plan_source_value</t>
  </si>
  <si>
    <t>The source code for the Person's health benefit plan as it appears in the source data.</t>
  </si>
  <si>
    <t>plan_source_concept_id</t>
  </si>
  <si>
    <t>A foreign key to a plan concept that refers to the code used in the source.</t>
  </si>
  <si>
    <t>sponsor_concept_id</t>
  </si>
  <si>
    <t>A foreign key that refers to a Standard plan that represents the sponsor in the Standardized Vocabularies</t>
  </si>
  <si>
    <t>sponsor_source_value</t>
  </si>
  <si>
    <t>The source code for the Person's sponsor of the health plan as it appears in the source data.</t>
  </si>
  <si>
    <t>sponsor_source_concept_id*</t>
  </si>
  <si>
    <t>A foreign key to a sponsor concept that refers to the code used in the source.</t>
  </si>
  <si>
    <t>family_source_value</t>
  </si>
  <si>
    <t>The source code for the Person's family as it appears in the source data.</t>
  </si>
  <si>
    <t>stop_reason_concept_id</t>
  </si>
  <si>
    <t>A foreign key that refers to a Standard termination reason that represents the reason for the termination in the Standardized Vocabularies.</t>
  </si>
  <si>
    <t>stop_reason_source_value</t>
  </si>
  <si>
    <t>The reason for stop-coverage of the record.</t>
  </si>
  <si>
    <t>stop_reason_source_concept_id</t>
  </si>
  <si>
    <t>A foreign key to a stop-coverage concept that refers to the code used in the source.</t>
  </si>
  <si>
    <t>relationship</t>
  </si>
  <si>
    <t>The type of relationship captured by the relationship record.</t>
  </si>
  <si>
    <t>relationship_name</t>
  </si>
  <si>
    <t>The text that describes the relationship type.</t>
  </si>
  <si>
    <t>is_hierarchical</t>
  </si>
  <si>
    <t>Defines whether a relationship defines concepts into classes or hierarchies. Values are 1 for hierarchical relationship or 0 if not.</t>
  </si>
  <si>
    <t>defines_ancestry</t>
  </si>
  <si>
    <t>Defines whether a hierarchical relationship contributes to the concept_ancestor table. These are subsets of the hierarchical relationships. Valid values are 1 or 0.</t>
  </si>
  <si>
    <t>reverse_relationship_id</t>
  </si>
  <si>
    <t>The identifier for the relationship used to define the reverse relationship between two concepts.</t>
  </si>
  <si>
    <t>A foreign key that refers to an identifier in the CONCEPT table for the unique relationship concept.</t>
  </si>
  <si>
    <t>source_to_concept_map</t>
  </si>
  <si>
    <t>source_code</t>
  </si>
  <si>
    <t>The source code being translated into a Standard Concept.</t>
  </si>
  <si>
    <t>source_concept_id</t>
  </si>
  <si>
    <t>A foreign key to the Source Concept that is being translated into a Standard Concept.</t>
  </si>
  <si>
    <t>source_vocabulary_id</t>
  </si>
  <si>
    <t>A foreign key to the VOCABULARY table defining the vocabulary of the source code that is being translated to a Standard Concept.</t>
  </si>
  <si>
    <t>source_code_description</t>
  </si>
  <si>
    <t>An optional description for the source code. This is included as a convenience to compare the description of the source code to the name of the concept.</t>
  </si>
  <si>
    <t>target_concept_id</t>
  </si>
  <si>
    <t>A foreign key to the target Concept to which the source code is being mapped.</t>
  </si>
  <si>
    <t>target_vocabulary_id</t>
  </si>
  <si>
    <t>A foreign key to the VOCABULARY table defining the vocabulary of the target Concept.</t>
  </si>
  <si>
    <t>The date when the mapping instance was first recorded.</t>
  </si>
  <si>
    <t>The date when the mapping instance became invalid because it was deleted or superseded (updated) by a new relationship. Default value is 31-Dec-2099.</t>
  </si>
  <si>
    <t>Reason the mapping instance was invalidated. Possible values are D (deleted), U (replaced with an update) or NULL when valid_end_date has the default value.</t>
  </si>
  <si>
    <t>vocabulary</t>
  </si>
  <si>
    <t>A unique identifier for each Vocabulary, such as ICD9CM, SNOMED, Visit.</t>
  </si>
  <si>
    <t>vocabulary_name</t>
  </si>
  <si>
    <t>The name describing the vocabulary, for example "International Classification of Diseases, Ninth Revision, Clinical Modification, Volume 1 and 2 (NCHS)" etc.</t>
  </si>
  <si>
    <t>vocabulary_reference</t>
  </si>
  <si>
    <t>External reference to documentation or available download of the about the vocabulary.</t>
  </si>
  <si>
    <t>Version of the Vocabulary as indicated in the source.</t>
  </si>
  <si>
    <t>vocabulary_concept_id</t>
  </si>
  <si>
    <t>A foreign key that refers to a standard concept identifier in the CONCEPT table for the Vocabulary the VOCABULARY record belongs to.</t>
  </si>
  <si>
    <t>The ACT/i2B2 OBSERVATION_FACT table maps to several OMOP 5.3.1 tables.  To present a clearer data element mapping, we have duplicated/cloned the OBSERVATION_FACT table mapping with the appropriate context - Diagnosis, Procedure, Medication, Lab Results, Other. To see a cross mapping for Observation_Fact table -- see ACT.Obs_Fact Mapping-Alt View worksheet.</t>
  </si>
  <si>
    <t>Added Alternate Mapping view sheet. Updated mappings. Outstandanding open issues in GitHub</t>
  </si>
  <si>
    <t>Jiao, Dazhi</t>
  </si>
  <si>
    <t>This is an alternate mapping view just for the ACT.Observation_Fact table mapping to OMOP.  It has been built to provide a clearer and quick reference for the developmemt team. - SMH</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</si>
</sst>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b/>
      <sz val="12"/>
      <color theme="0"/>
      <name val="Calibri"/>
      <family val="2"/>
      <scheme val="minor"/>
    </font>
    <font>
      <i/>
      <sz val="10"/>
      <color theme="1"/>
      <name val="Calibri"/>
      <family val="2"/>
      <scheme val="minor"/>
    </font>
    <font>
      <sz val="8"/>
      <name val="Calibri"/>
      <family val="2"/>
      <scheme val="minor"/>
    </font>
    <font>
      <b/>
      <sz val="12"/>
      <name val="Calibri"/>
      <family val="2"/>
      <scheme val="minor"/>
    </font>
    <font>
      <b/>
      <u/>
      <sz val="11"/>
      <color theme="10"/>
      <name val="Calibri"/>
      <family val="2"/>
      <scheme val="minor"/>
    </font>
    <font>
      <sz val="10"/>
      <color theme="1"/>
      <name val="Calibri"/>
      <family val="2"/>
      <scheme val="minor"/>
    </font>
    <font>
      <b/>
      <sz val="10"/>
      <color theme="1"/>
      <name val="Calibri"/>
      <family val="2"/>
      <scheme val="minor"/>
    </font>
    <font>
      <b/>
      <sz val="11"/>
      <name val="Calibri"/>
      <family val="2"/>
      <scheme val="minor"/>
    </font>
    <font>
      <b/>
      <sz val="11"/>
      <color theme="0"/>
      <name val="Calibri"/>
      <family val="2"/>
      <scheme val="minor"/>
    </font>
    <font>
      <b/>
      <sz val="10"/>
      <name val="Calibri"/>
      <family val="2"/>
      <scheme val="minor"/>
    </font>
    <font>
      <sz val="10"/>
      <color rgb="FF00B0F0"/>
      <name val="Calibri"/>
      <family val="2"/>
      <scheme val="minor"/>
    </font>
    <font>
      <sz val="10"/>
      <color rgb="FF000000"/>
      <name val="Calibri"/>
      <family val="2"/>
      <scheme val="minor"/>
    </font>
    <font>
      <sz val="10"/>
      <color rgb="FFFF0000"/>
      <name val="Calibri"/>
      <family val="2"/>
      <scheme val="minor"/>
    </font>
  </fonts>
  <fills count="15">
    <fill>
      <patternFill patternType="none"/>
    </fill>
    <fill>
      <patternFill patternType="gray125"/>
    </fill>
    <fill>
      <patternFill patternType="solid">
        <fgColor theme="5" tint="0.39997558519241921"/>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A50021"/>
        <bgColor indexed="64"/>
      </patternFill>
    </fill>
    <fill>
      <patternFill patternType="solid">
        <fgColor rgb="FFFFD9E0"/>
        <bgColor indexed="64"/>
      </patternFill>
    </fill>
    <fill>
      <patternFill patternType="solid">
        <fgColor theme="3" tint="0.39997558519241921"/>
        <bgColor indexed="64"/>
      </patternFill>
    </fill>
    <fill>
      <patternFill patternType="solid">
        <fgColor rgb="FFFFFF00"/>
        <bgColor indexed="64"/>
      </patternFill>
    </fill>
    <fill>
      <patternFill patternType="solid">
        <fgColor rgb="FFD9D9D9"/>
        <bgColor indexed="64"/>
      </patternFill>
    </fill>
    <fill>
      <patternFill patternType="solid">
        <fgColor rgb="FFF4B084"/>
        <bgColor indexed="64"/>
      </patternFill>
    </fill>
    <fill>
      <patternFill patternType="solid">
        <fgColor rgb="FFFFFFFF"/>
        <bgColor indexed="64"/>
      </patternFill>
    </fill>
    <fill>
      <patternFill patternType="solid">
        <fgColor rgb="FFC6E0B4"/>
        <bgColor indexed="64"/>
      </patternFill>
    </fill>
    <fill>
      <patternFill patternType="solid">
        <fgColor rgb="FFF2F2F2"/>
        <bgColor indexed="64"/>
      </patternFill>
    </fill>
    <fill>
      <patternFill patternType="solid">
        <fgColor theme="7" tint="0.7999816888943144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style="medium">
        <color rgb="FF000000"/>
      </right>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style="medium">
        <color indexed="64"/>
      </left>
      <right/>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right style="medium">
        <color indexed="64"/>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150">
    <xf numFmtId="0" fontId="0" fillId="0" borderId="0" xfId="0"/>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3" fillId="0" borderId="0" xfId="0" applyFont="1" applyAlignment="1">
      <alignment horizontal="left" vertical="top"/>
    </xf>
    <xf numFmtId="0" fontId="3" fillId="2" borderId="1" xfId="0" applyFont="1" applyFill="1" applyBorder="1" applyAlignment="1">
      <alignment vertical="top"/>
    </xf>
    <xf numFmtId="0" fontId="3" fillId="2" borderId="1" xfId="0" applyFont="1" applyFill="1" applyBorder="1" applyAlignment="1">
      <alignment vertical="top" wrapText="1"/>
    </xf>
    <xf numFmtId="0" fontId="0" fillId="3" borderId="5" xfId="0" applyFill="1" applyBorder="1" applyAlignment="1">
      <alignment vertical="top"/>
    </xf>
    <xf numFmtId="0" fontId="0" fillId="3" borderId="6" xfId="0" applyFill="1" applyBorder="1" applyAlignment="1">
      <alignment vertical="top"/>
    </xf>
    <xf numFmtId="0" fontId="0" fillId="3" borderId="7" xfId="0" applyFill="1" applyBorder="1" applyAlignment="1">
      <alignment vertical="top"/>
    </xf>
    <xf numFmtId="0" fontId="0" fillId="3" borderId="8" xfId="0" applyFill="1" applyBorder="1" applyAlignment="1">
      <alignment vertical="top"/>
    </xf>
    <xf numFmtId="0" fontId="1" fillId="3" borderId="0" xfId="0" applyFont="1" applyFill="1" applyAlignment="1">
      <alignment vertical="top"/>
    </xf>
    <xf numFmtId="0" fontId="0" fillId="3" borderId="0" xfId="0" applyFill="1" applyAlignment="1">
      <alignment vertical="top"/>
    </xf>
    <xf numFmtId="0" fontId="0" fillId="3" borderId="4" xfId="0" applyFill="1" applyBorder="1" applyAlignment="1">
      <alignment vertical="top"/>
    </xf>
    <xf numFmtId="0" fontId="2" fillId="3" borderId="0" xfId="1" applyFill="1" applyBorder="1" applyAlignment="1">
      <alignment vertical="top"/>
    </xf>
    <xf numFmtId="0" fontId="0" fillId="3" borderId="11" xfId="0" applyFill="1" applyBorder="1" applyAlignment="1">
      <alignment vertical="top"/>
    </xf>
    <xf numFmtId="0" fontId="0" fillId="3" borderId="12" xfId="0" applyFill="1" applyBorder="1" applyAlignment="1">
      <alignment vertical="top"/>
    </xf>
    <xf numFmtId="0" fontId="0" fillId="3" borderId="3" xfId="0" applyFill="1" applyBorder="1" applyAlignment="1">
      <alignment vertical="top"/>
    </xf>
    <xf numFmtId="0" fontId="5" fillId="0" borderId="0" xfId="0" applyFont="1" applyAlignment="1">
      <alignment vertical="top"/>
    </xf>
    <xf numFmtId="0" fontId="2" fillId="3" borderId="0" xfId="1" applyFill="1" applyAlignment="1">
      <alignment vertical="top"/>
    </xf>
    <xf numFmtId="0" fontId="2" fillId="0" borderId="0" xfId="1" applyAlignment="1">
      <alignment vertical="top"/>
    </xf>
    <xf numFmtId="0" fontId="3" fillId="4" borderId="0" xfId="0" applyFont="1" applyFill="1" applyAlignment="1">
      <alignment vertical="top" wrapText="1"/>
    </xf>
    <xf numFmtId="0" fontId="4" fillId="5" borderId="0" xfId="0" applyFont="1" applyFill="1" applyAlignment="1">
      <alignment horizontal="left" vertical="top"/>
    </xf>
    <xf numFmtId="0" fontId="7" fillId="6" borderId="0" xfId="0" applyFont="1" applyFill="1" applyAlignment="1">
      <alignment horizontal="left" vertical="top" wrapText="1"/>
    </xf>
    <xf numFmtId="0" fontId="7" fillId="7" borderId="0" xfId="0" applyFont="1" applyFill="1" applyAlignment="1">
      <alignment horizontal="left" vertical="top"/>
    </xf>
    <xf numFmtId="0" fontId="7" fillId="7" borderId="0" xfId="0" applyFont="1" applyFill="1" applyAlignment="1">
      <alignment horizontal="left" vertical="top" wrapText="1"/>
    </xf>
    <xf numFmtId="0" fontId="0" fillId="3" borderId="0" xfId="0" quotePrefix="1" applyFont="1" applyFill="1" applyBorder="1" applyAlignment="1">
      <alignment horizontal="left" vertical="top" indent="2"/>
    </xf>
    <xf numFmtId="0" fontId="0" fillId="3" borderId="0" xfId="0" quotePrefix="1" applyFont="1" applyFill="1" applyBorder="1" applyAlignment="1">
      <alignment horizontal="left" vertical="top" wrapText="1" indent="2"/>
    </xf>
    <xf numFmtId="0" fontId="0" fillId="0" borderId="13" xfId="0" applyBorder="1" applyAlignment="1">
      <alignment horizontal="left" vertical="top"/>
    </xf>
    <xf numFmtId="0" fontId="0" fillId="0" borderId="13" xfId="0" applyBorder="1" applyAlignment="1">
      <alignment horizontal="left" vertical="top" wrapText="1"/>
    </xf>
    <xf numFmtId="0" fontId="0" fillId="0" borderId="0" xfId="0" applyFont="1" applyAlignment="1">
      <alignment horizontal="left" vertical="top"/>
    </xf>
    <xf numFmtId="0" fontId="12" fillId="5" borderId="0" xfId="0" applyFont="1" applyFill="1" applyAlignment="1">
      <alignment horizontal="left" vertical="top"/>
    </xf>
    <xf numFmtId="0" fontId="9" fillId="0" borderId="0" xfId="0" applyFont="1" applyAlignment="1">
      <alignment horizontal="left" vertical="top"/>
    </xf>
    <xf numFmtId="0" fontId="9" fillId="9" borderId="0" xfId="0" applyFont="1" applyFill="1" applyAlignment="1">
      <alignment horizontal="left" vertical="top"/>
    </xf>
    <xf numFmtId="0" fontId="14" fillId="0" borderId="0" xfId="0" applyFont="1" applyAlignment="1">
      <alignment horizontal="left" vertical="top"/>
    </xf>
    <xf numFmtId="0" fontId="15" fillId="0" borderId="0" xfId="0" applyFont="1" applyAlignment="1">
      <alignment horizontal="left" vertical="top"/>
    </xf>
    <xf numFmtId="0" fontId="9" fillId="0" borderId="0" xfId="0" applyFont="1" applyAlignment="1">
      <alignment horizontal="left" vertical="top" wrapText="1"/>
    </xf>
    <xf numFmtId="0" fontId="9" fillId="9" borderId="0" xfId="0" applyFont="1" applyFill="1" applyAlignment="1">
      <alignment horizontal="left" vertical="top" wrapText="1"/>
    </xf>
    <xf numFmtId="0" fontId="9" fillId="8" borderId="0" xfId="0" applyFont="1" applyFill="1" applyAlignment="1">
      <alignment horizontal="left" vertical="top"/>
    </xf>
    <xf numFmtId="0" fontId="9" fillId="0" borderId="13" xfId="0" applyFont="1" applyBorder="1" applyAlignment="1">
      <alignment horizontal="left" vertical="top"/>
    </xf>
    <xf numFmtId="0" fontId="0" fillId="0" borderId="13" xfId="0" applyFont="1" applyBorder="1" applyAlignment="1">
      <alignment horizontal="left" vertical="top"/>
    </xf>
    <xf numFmtId="0" fontId="13" fillId="7" borderId="13" xfId="0" applyFont="1" applyFill="1" applyBorder="1" applyAlignment="1">
      <alignment horizontal="left" vertical="top"/>
    </xf>
    <xf numFmtId="0" fontId="13" fillId="7" borderId="13" xfId="0" applyFont="1" applyFill="1" applyBorder="1" applyAlignment="1">
      <alignment horizontal="left" vertical="top" wrapText="1"/>
    </xf>
    <xf numFmtId="0" fontId="10" fillId="2" borderId="13" xfId="0" applyFont="1" applyFill="1" applyBorder="1" applyAlignment="1">
      <alignment vertical="top"/>
    </xf>
    <xf numFmtId="0" fontId="10" fillId="2" borderId="13" xfId="0" applyFont="1" applyFill="1" applyBorder="1" applyAlignment="1">
      <alignment vertical="top" wrapText="1"/>
    </xf>
    <xf numFmtId="0" fontId="10" fillId="0" borderId="13" xfId="0" applyFont="1" applyBorder="1" applyAlignment="1">
      <alignment horizontal="left" vertical="top"/>
    </xf>
    <xf numFmtId="0" fontId="1" fillId="0" borderId="13" xfId="0" applyFont="1" applyBorder="1" applyAlignment="1">
      <alignment horizontal="left" vertical="top"/>
    </xf>
    <xf numFmtId="0" fontId="9" fillId="0" borderId="13" xfId="0" applyFont="1" applyBorder="1" applyAlignment="1">
      <alignment horizontal="left" vertical="top" wrapText="1"/>
    </xf>
    <xf numFmtId="0" fontId="16" fillId="0" borderId="13" xfId="0" applyFont="1" applyBorder="1" applyAlignment="1">
      <alignment horizontal="left" vertical="top" wrapText="1"/>
    </xf>
    <xf numFmtId="0" fontId="14" fillId="0" borderId="13" xfId="0" applyFont="1" applyBorder="1" applyAlignment="1">
      <alignment horizontal="left" vertical="top"/>
    </xf>
    <xf numFmtId="0" fontId="16" fillId="11" borderId="13" xfId="0" applyFont="1" applyFill="1" applyBorder="1" applyAlignment="1">
      <alignment horizontal="left" vertical="top" wrapText="1"/>
    </xf>
    <xf numFmtId="0" fontId="9" fillId="11" borderId="13" xfId="0" applyFont="1" applyFill="1" applyBorder="1" applyAlignment="1">
      <alignment horizontal="left" vertical="top"/>
    </xf>
    <xf numFmtId="0" fontId="9" fillId="9" borderId="13" xfId="0" applyFont="1" applyFill="1" applyBorder="1" applyAlignment="1">
      <alignment horizontal="left" vertical="top"/>
    </xf>
    <xf numFmtId="0" fontId="9" fillId="8" borderId="13" xfId="0" applyFont="1" applyFill="1" applyBorder="1" applyAlignment="1">
      <alignment horizontal="left" vertical="top"/>
    </xf>
    <xf numFmtId="0" fontId="15" fillId="0" borderId="13" xfId="0" applyFont="1" applyBorder="1" applyAlignment="1">
      <alignment horizontal="left" vertical="top" wrapText="1"/>
    </xf>
    <xf numFmtId="0" fontId="9" fillId="0" borderId="15" xfId="0" applyFont="1" applyBorder="1" applyAlignment="1">
      <alignment horizontal="left" vertical="top" wrapText="1"/>
    </xf>
    <xf numFmtId="0" fontId="9" fillId="0" borderId="14" xfId="0" applyFont="1" applyBorder="1" applyAlignment="1">
      <alignment horizontal="left" vertical="top"/>
    </xf>
    <xf numFmtId="0" fontId="14" fillId="0" borderId="14" xfId="0" applyFont="1" applyBorder="1" applyAlignment="1">
      <alignment horizontal="left" vertical="top"/>
    </xf>
    <xf numFmtId="0" fontId="9" fillId="0" borderId="14" xfId="0" applyFont="1" applyBorder="1" applyAlignment="1">
      <alignment horizontal="left" vertical="top" wrapText="1"/>
    </xf>
    <xf numFmtId="0" fontId="16" fillId="11" borderId="13" xfId="0" applyFont="1" applyFill="1" applyBorder="1" applyAlignment="1">
      <alignment horizontal="left" vertical="top"/>
    </xf>
    <xf numFmtId="0" fontId="9" fillId="11" borderId="13" xfId="0" applyFont="1" applyFill="1" applyBorder="1" applyAlignment="1">
      <alignment horizontal="left" vertical="top" wrapText="1"/>
    </xf>
    <xf numFmtId="0" fontId="15" fillId="11" borderId="13" xfId="0" applyFont="1" applyFill="1" applyBorder="1" applyAlignment="1">
      <alignment horizontal="left" vertical="top" wrapText="1"/>
    </xf>
    <xf numFmtId="0" fontId="0" fillId="3" borderId="0" xfId="0" applyFill="1" applyBorder="1" applyAlignment="1">
      <alignment vertical="top"/>
    </xf>
    <xf numFmtId="0" fontId="1" fillId="3" borderId="0" xfId="0" applyFont="1" applyFill="1" applyBorder="1" applyAlignment="1">
      <alignment vertical="top"/>
    </xf>
    <xf numFmtId="0" fontId="1" fillId="10" borderId="16" xfId="0" applyFont="1" applyFill="1" applyBorder="1" applyAlignment="1">
      <alignment vertical="top"/>
    </xf>
    <xf numFmtId="0" fontId="0" fillId="3" borderId="23" xfId="0" applyFill="1" applyBorder="1" applyAlignment="1">
      <alignment horizontal="left" vertical="top"/>
    </xf>
    <xf numFmtId="0" fontId="0" fillId="3" borderId="24" xfId="0" applyFill="1" applyBorder="1" applyAlignment="1">
      <alignment horizontal="left" vertical="top"/>
    </xf>
    <xf numFmtId="0" fontId="0" fillId="3" borderId="25" xfId="0" applyFill="1" applyBorder="1" applyAlignment="1">
      <alignment horizontal="left" vertical="top"/>
    </xf>
    <xf numFmtId="14" fontId="0" fillId="3" borderId="20" xfId="0" applyNumberFormat="1" applyFill="1" applyBorder="1" applyAlignment="1">
      <alignment horizontal="left" vertical="top"/>
    </xf>
    <xf numFmtId="0" fontId="0" fillId="3" borderId="20" xfId="0" applyFill="1" applyBorder="1" applyAlignment="1">
      <alignment vertical="top"/>
    </xf>
    <xf numFmtId="0" fontId="0" fillId="3" borderId="22" xfId="0" applyFill="1" applyBorder="1" applyAlignment="1">
      <alignment vertical="top"/>
    </xf>
    <xf numFmtId="0" fontId="0" fillId="3" borderId="24" xfId="0" applyFill="1" applyBorder="1" applyAlignment="1">
      <alignment vertical="top"/>
    </xf>
    <xf numFmtId="0" fontId="0" fillId="3" borderId="21" xfId="0" applyFill="1" applyBorder="1" applyAlignment="1">
      <alignment horizontal="left" vertical="top"/>
    </xf>
    <xf numFmtId="0" fontId="0" fillId="3" borderId="29" xfId="0" applyFill="1" applyBorder="1" applyAlignment="1">
      <alignment horizontal="left" vertical="top"/>
    </xf>
    <xf numFmtId="0" fontId="0" fillId="3" borderId="20" xfId="0" applyFill="1" applyBorder="1" applyAlignment="1">
      <alignment horizontal="left" vertical="top"/>
    </xf>
    <xf numFmtId="0" fontId="0" fillId="3" borderId="0" xfId="0" applyFill="1" applyBorder="1" applyAlignment="1">
      <alignment horizontal="left" vertical="top"/>
    </xf>
    <xf numFmtId="0" fontId="0" fillId="3" borderId="30" xfId="0" applyFill="1" applyBorder="1" applyAlignment="1">
      <alignment vertical="top"/>
    </xf>
    <xf numFmtId="0" fontId="16" fillId="0" borderId="0" xfId="0" applyFont="1" applyAlignment="1">
      <alignment horizontal="left" vertical="top" wrapText="1"/>
    </xf>
    <xf numFmtId="0" fontId="16" fillId="0" borderId="0" xfId="0" applyFont="1" applyAlignment="1">
      <alignment horizontal="left" vertical="top"/>
    </xf>
    <xf numFmtId="0" fontId="9" fillId="8" borderId="0" xfId="0" applyFont="1" applyFill="1" applyAlignment="1">
      <alignment horizontal="left" vertical="top" wrapText="1"/>
    </xf>
    <xf numFmtId="0" fontId="15" fillId="0" borderId="0" xfId="0" applyFont="1" applyAlignment="1">
      <alignment horizontal="left" vertical="top" wrapText="1"/>
    </xf>
    <xf numFmtId="0" fontId="9" fillId="11" borderId="0" xfId="0" applyFont="1" applyFill="1" applyAlignment="1">
      <alignment horizontal="left" vertical="top"/>
    </xf>
    <xf numFmtId="14" fontId="0" fillId="3" borderId="30" xfId="0" applyNumberFormat="1" applyFill="1" applyBorder="1" applyAlignment="1">
      <alignment horizontal="left" vertical="top"/>
    </xf>
    <xf numFmtId="16" fontId="0" fillId="3" borderId="11" xfId="0" applyNumberFormat="1" applyFill="1" applyBorder="1" applyAlignment="1">
      <alignment horizontal="left" vertical="top"/>
    </xf>
    <xf numFmtId="0" fontId="1" fillId="10" borderId="36" xfId="0" applyFont="1" applyFill="1" applyBorder="1" applyAlignment="1">
      <alignment horizontal="left" vertical="top"/>
    </xf>
    <xf numFmtId="0" fontId="1" fillId="10" borderId="35" xfId="0" applyFont="1" applyFill="1" applyBorder="1" applyAlignment="1">
      <alignment horizontal="left" vertical="top"/>
    </xf>
    <xf numFmtId="0" fontId="0" fillId="13" borderId="13" xfId="0" applyFill="1" applyBorder="1" applyAlignment="1">
      <alignment horizontal="left" vertical="top"/>
    </xf>
    <xf numFmtId="0" fontId="0" fillId="9" borderId="0" xfId="0" applyFill="1" applyAlignment="1">
      <alignment horizontal="left" vertical="top"/>
    </xf>
    <xf numFmtId="0" fontId="1" fillId="12" borderId="35" xfId="0" applyFont="1" applyFill="1" applyBorder="1" applyAlignment="1">
      <alignment horizontal="left" vertical="top" wrapText="1"/>
    </xf>
    <xf numFmtId="0" fontId="1" fillId="12" borderId="35" xfId="0" applyFont="1" applyFill="1" applyBorder="1" applyAlignment="1">
      <alignment horizontal="left" vertical="top"/>
    </xf>
    <xf numFmtId="0" fontId="0" fillId="0" borderId="35" xfId="0" applyBorder="1" applyAlignment="1">
      <alignment horizontal="left" vertical="top"/>
    </xf>
    <xf numFmtId="0" fontId="0" fillId="3" borderId="11" xfId="0" applyFill="1" applyBorder="1" applyAlignment="1">
      <alignment horizontal="left" vertical="top"/>
    </xf>
    <xf numFmtId="0" fontId="0" fillId="3" borderId="22" xfId="0" applyFill="1" applyBorder="1" applyAlignment="1">
      <alignment horizontal="left" vertical="top"/>
    </xf>
    <xf numFmtId="0" fontId="0" fillId="3" borderId="19" xfId="0" applyFill="1" applyBorder="1" applyAlignment="1">
      <alignment horizontal="left" vertical="top"/>
    </xf>
    <xf numFmtId="0" fontId="0" fillId="3" borderId="20" xfId="0" applyFill="1" applyBorder="1" applyAlignment="1">
      <alignment horizontal="left" vertical="top" wrapText="1"/>
    </xf>
    <xf numFmtId="0" fontId="0" fillId="3" borderId="0" xfId="0" applyFill="1" applyBorder="1" applyAlignment="1">
      <alignment horizontal="left" vertical="top" wrapText="1"/>
    </xf>
    <xf numFmtId="0" fontId="0" fillId="3" borderId="21" xfId="0" applyFill="1" applyBorder="1" applyAlignment="1">
      <alignment horizontal="left" vertical="top" wrapText="1"/>
    </xf>
    <xf numFmtId="0" fontId="1" fillId="10" borderId="16" xfId="0" applyFont="1" applyFill="1" applyBorder="1" applyAlignment="1">
      <alignment horizontal="left" vertical="top"/>
    </xf>
    <xf numFmtId="0" fontId="1" fillId="10" borderId="17" xfId="0" applyFont="1" applyFill="1" applyBorder="1" applyAlignment="1">
      <alignment horizontal="left" vertical="top"/>
    </xf>
    <xf numFmtId="0" fontId="1" fillId="2" borderId="9" xfId="0" applyFont="1" applyFill="1" applyBorder="1" applyAlignment="1">
      <alignment horizontal="center" vertical="top"/>
    </xf>
    <xf numFmtId="0" fontId="15" fillId="0" borderId="14" xfId="0" applyFont="1" applyBorder="1" applyAlignment="1">
      <alignment horizontal="left" vertical="top" wrapText="1"/>
    </xf>
    <xf numFmtId="0" fontId="0" fillId="3" borderId="11" xfId="0" applyFill="1" applyBorder="1" applyAlignment="1">
      <alignment horizontal="left" vertical="top"/>
    </xf>
    <xf numFmtId="0" fontId="0" fillId="3" borderId="3" xfId="0" applyFill="1" applyBorder="1" applyAlignment="1">
      <alignment horizontal="left" vertical="top"/>
    </xf>
    <xf numFmtId="0" fontId="0" fillId="3" borderId="12" xfId="0" applyFill="1" applyBorder="1" applyAlignment="1">
      <alignment horizontal="left" vertical="top" wrapText="1"/>
    </xf>
    <xf numFmtId="0" fontId="0" fillId="3" borderId="3" xfId="0" applyFill="1" applyBorder="1" applyAlignment="1">
      <alignment horizontal="left" vertical="top" wrapText="1"/>
    </xf>
    <xf numFmtId="0" fontId="0" fillId="3" borderId="22" xfId="0" applyFill="1" applyBorder="1" applyAlignment="1">
      <alignment horizontal="left" vertical="top"/>
    </xf>
    <xf numFmtId="0" fontId="0" fillId="3" borderId="19" xfId="0" applyFill="1" applyBorder="1" applyAlignment="1">
      <alignment horizontal="left" vertical="top"/>
    </xf>
    <xf numFmtId="0" fontId="2" fillId="3" borderId="0" xfId="1" quotePrefix="1" applyFill="1" applyBorder="1" applyAlignment="1">
      <alignment horizontal="left" vertical="top" wrapText="1" indent="2"/>
    </xf>
    <xf numFmtId="0" fontId="1" fillId="3" borderId="0" xfId="0" quotePrefix="1" applyFont="1" applyFill="1" applyBorder="1" applyAlignment="1">
      <alignment horizontal="left" vertical="top" wrapText="1" indent="2"/>
    </xf>
    <xf numFmtId="0" fontId="0" fillId="3" borderId="26" xfId="0" applyFill="1" applyBorder="1" applyAlignment="1">
      <alignment horizontal="left" vertical="top" wrapText="1"/>
    </xf>
    <xf numFmtId="0" fontId="0" fillId="3" borderId="27" xfId="0" applyFill="1" applyBorder="1" applyAlignment="1">
      <alignment horizontal="left" vertical="top" wrapText="1"/>
    </xf>
    <xf numFmtId="0" fontId="0" fillId="3" borderId="28" xfId="0" applyFill="1" applyBorder="1" applyAlignment="1">
      <alignment horizontal="left" vertical="top" wrapText="1"/>
    </xf>
    <xf numFmtId="0" fontId="0" fillId="3" borderId="20" xfId="0" applyFill="1" applyBorder="1" applyAlignment="1">
      <alignment horizontal="left" vertical="top" wrapText="1"/>
    </xf>
    <xf numFmtId="0" fontId="0" fillId="3" borderId="0" xfId="0" applyFill="1" applyBorder="1" applyAlignment="1">
      <alignment horizontal="left" vertical="top" wrapText="1"/>
    </xf>
    <xf numFmtId="0" fontId="0" fillId="3" borderId="21" xfId="0" applyFill="1" applyBorder="1" applyAlignment="1">
      <alignment horizontal="left" vertical="top" wrapText="1"/>
    </xf>
    <xf numFmtId="0" fontId="0" fillId="3" borderId="31" xfId="0" applyFill="1" applyBorder="1" applyAlignment="1">
      <alignment horizontal="left" vertical="top" wrapText="1"/>
    </xf>
    <xf numFmtId="0" fontId="0" fillId="3" borderId="32" xfId="0" applyFill="1" applyBorder="1" applyAlignment="1">
      <alignment horizontal="left" vertical="top" wrapText="1"/>
    </xf>
    <xf numFmtId="0" fontId="0" fillId="3" borderId="33" xfId="0" applyFill="1" applyBorder="1" applyAlignment="1">
      <alignment horizontal="left" vertical="top" wrapText="1"/>
    </xf>
    <xf numFmtId="0" fontId="0" fillId="3" borderId="0" xfId="0" quotePrefix="1" applyFont="1" applyFill="1" applyBorder="1" applyAlignment="1">
      <alignment horizontal="left" vertical="top" wrapText="1"/>
    </xf>
    <xf numFmtId="0" fontId="2" fillId="3" borderId="0" xfId="1" applyFill="1" applyAlignment="1">
      <alignment horizontal="left" vertical="top" wrapText="1"/>
    </xf>
    <xf numFmtId="0" fontId="0" fillId="3" borderId="0" xfId="0" applyFill="1" applyAlignment="1">
      <alignment horizontal="left" vertical="top" wrapText="1"/>
    </xf>
    <xf numFmtId="0" fontId="2" fillId="3" borderId="0" xfId="1" quotePrefix="1" applyFill="1" applyBorder="1" applyAlignment="1">
      <alignment horizontal="left" vertical="top" wrapText="1"/>
    </xf>
    <xf numFmtId="0" fontId="0" fillId="3" borderId="30" xfId="0" applyFill="1" applyBorder="1" applyAlignment="1">
      <alignment horizontal="left" vertical="top"/>
    </xf>
    <xf numFmtId="0" fontId="0" fillId="3" borderId="34" xfId="0" applyFill="1" applyBorder="1" applyAlignment="1">
      <alignment horizontal="left" vertical="top"/>
    </xf>
    <xf numFmtId="0" fontId="1" fillId="3" borderId="0" xfId="0" quotePrefix="1" applyFont="1" applyFill="1" applyBorder="1" applyAlignment="1">
      <alignment horizontal="left" vertical="top" indent="2"/>
    </xf>
    <xf numFmtId="0" fontId="1" fillId="3" borderId="0" xfId="0" quotePrefix="1" applyFont="1" applyFill="1" applyAlignment="1">
      <alignment horizontal="left" vertical="top" wrapText="1" indent="4"/>
    </xf>
    <xf numFmtId="0" fontId="8" fillId="3" borderId="0" xfId="1" quotePrefix="1" applyFont="1" applyFill="1" applyBorder="1" applyAlignment="1">
      <alignment horizontal="left" vertical="top" wrapText="1" indent="2"/>
    </xf>
    <xf numFmtId="0" fontId="8" fillId="3" borderId="0" xfId="1" applyFont="1" applyFill="1" applyBorder="1" applyAlignment="1">
      <alignment horizontal="left" vertical="top" wrapText="1" indent="2"/>
    </xf>
    <xf numFmtId="0" fontId="0" fillId="3" borderId="4" xfId="0" applyFill="1" applyBorder="1" applyAlignment="1">
      <alignment horizontal="left" vertical="top" wrapText="1"/>
    </xf>
    <xf numFmtId="0" fontId="1" fillId="10" borderId="16" xfId="0" applyFont="1" applyFill="1" applyBorder="1" applyAlignment="1">
      <alignment horizontal="left" vertical="top"/>
    </xf>
    <xf numFmtId="0" fontId="1" fillId="10" borderId="17" xfId="0" applyFont="1" applyFill="1" applyBorder="1" applyAlignment="1">
      <alignment horizontal="left" vertical="top"/>
    </xf>
    <xf numFmtId="0" fontId="1" fillId="10" borderId="18" xfId="0" applyFont="1" applyFill="1" applyBorder="1" applyAlignment="1">
      <alignment horizontal="left" vertical="top"/>
    </xf>
    <xf numFmtId="0" fontId="1" fillId="2" borderId="9" xfId="0" applyFont="1" applyFill="1" applyBorder="1" applyAlignment="1">
      <alignment horizontal="center" vertical="top"/>
    </xf>
    <xf numFmtId="0" fontId="1" fillId="2" borderId="2" xfId="0" applyFont="1" applyFill="1" applyBorder="1" applyAlignment="1">
      <alignment horizontal="center" vertical="top"/>
    </xf>
    <xf numFmtId="0" fontId="1" fillId="2" borderId="10" xfId="0" applyFont="1" applyFill="1" applyBorder="1" applyAlignment="1">
      <alignment horizontal="center" vertical="top"/>
    </xf>
    <xf numFmtId="0" fontId="11" fillId="7" borderId="13" xfId="0" applyFont="1" applyFill="1" applyBorder="1" applyAlignment="1">
      <alignment horizontal="left" vertical="top"/>
    </xf>
    <xf numFmtId="0" fontId="1" fillId="2" borderId="13" xfId="0" applyFont="1" applyFill="1" applyBorder="1" applyAlignment="1">
      <alignment horizontal="center" vertical="center"/>
    </xf>
    <xf numFmtId="0" fontId="1" fillId="10" borderId="15" xfId="0" applyFont="1" applyFill="1" applyBorder="1" applyAlignment="1">
      <alignment horizontal="center" vertical="top"/>
    </xf>
    <xf numFmtId="0" fontId="1" fillId="10" borderId="13" xfId="0" applyFont="1" applyFill="1" applyBorder="1" applyAlignment="1">
      <alignment horizontal="center" vertical="top"/>
    </xf>
    <xf numFmtId="0" fontId="1" fillId="12" borderId="13" xfId="0" applyFont="1" applyFill="1" applyBorder="1" applyAlignment="1">
      <alignment horizontal="left" vertical="top"/>
    </xf>
    <xf numFmtId="0" fontId="3" fillId="10" borderId="15" xfId="0" applyFont="1" applyFill="1" applyBorder="1" applyAlignment="1">
      <alignment horizontal="center" vertical="top"/>
    </xf>
    <xf numFmtId="0" fontId="3" fillId="10" borderId="13" xfId="0" applyFont="1" applyFill="1" applyBorder="1" applyAlignment="1">
      <alignment horizontal="center" vertical="top"/>
    </xf>
    <xf numFmtId="0" fontId="3" fillId="10" borderId="37" xfId="0" applyFont="1" applyFill="1" applyBorder="1" applyAlignment="1">
      <alignment horizontal="center" vertical="top"/>
    </xf>
    <xf numFmtId="0" fontId="3" fillId="10" borderId="14" xfId="0" applyFont="1" applyFill="1" applyBorder="1" applyAlignment="1">
      <alignment horizontal="center" vertical="top"/>
    </xf>
    <xf numFmtId="0" fontId="1" fillId="12" borderId="14" xfId="0" applyFont="1" applyFill="1" applyBorder="1" applyAlignment="1">
      <alignment horizontal="left" vertical="top"/>
    </xf>
    <xf numFmtId="0" fontId="1" fillId="14" borderId="19" xfId="0" applyFont="1" applyFill="1" applyBorder="1" applyAlignment="1">
      <alignment horizontal="left" vertical="top" wrapText="1"/>
    </xf>
    <xf numFmtId="0" fontId="0" fillId="14" borderId="9" xfId="0" applyFill="1" applyBorder="1" applyAlignment="1">
      <alignment horizontal="left" vertical="top"/>
    </xf>
    <xf numFmtId="0" fontId="0" fillId="14" borderId="10" xfId="0" applyFill="1" applyBorder="1" applyAlignment="1">
      <alignment horizontal="left" vertical="top"/>
    </xf>
    <xf numFmtId="0" fontId="0" fillId="14" borderId="2" xfId="0" applyFill="1" applyBorder="1" applyAlignment="1">
      <alignment horizontal="left" vertical="top"/>
    </xf>
  </cellXfs>
  <cellStyles count="2">
    <cellStyle name="Hyperlink" xfId="1" builtinId="8"/>
    <cellStyle name="Normal" xfId="0" builtinId="0"/>
  </cellStyles>
  <dxfs count="1">
    <dxf>
      <font>
        <b val="0"/>
        <i val="0"/>
        <color rgb="FFFF0000"/>
      </font>
    </dxf>
  </dxfs>
  <tableStyles count="0" defaultTableStyle="TableStyleMedium2" defaultPivotStyle="PivotStyleLight16"/>
  <colors>
    <mruColors>
      <color rgb="FFFFD9E0"/>
      <color rgb="FFFF8FA4"/>
      <color rgb="FFA50021"/>
      <color rgb="FFCC0000"/>
      <color rgb="FFCCCCFF"/>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hastak samvit-solutions.com" id="{F6DE9940-463F-4973-B7E3-80200CACAE64}" userId="S::shastak@samvit-solutions.com::e92c39f1-e3c7-490b-a98f-26eddec67be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42" dT="2020-06-16T13:57:40.85" personId="{F6DE9940-463F-4973-B7E3-80200CACAE64}" id="{8B2CF926-8B48-498D-B0CD-460863A425BB}">
    <text xml:space="preserve">MM will add this new column in Patient_Dimension during ACT extract.
</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github.com/OHDSI/CommonDataModel/releases/tag/v5.3.1" TargetMode="External"/><Relationship Id="rId7" Type="http://schemas.openxmlformats.org/officeDocument/2006/relationships/printerSettings" Target="../printerSettings/printerSettings1.bin"/><Relationship Id="rId2" Type="http://schemas.openxmlformats.org/officeDocument/2006/relationships/hyperlink" Target="mailto:shastak@samvit-solutions.com" TargetMode="External"/><Relationship Id="rId1" Type="http://schemas.openxmlformats.org/officeDocument/2006/relationships/hyperlink" Target="mailto:cyaghmour@samvit-solutions.com" TargetMode="External"/><Relationship Id="rId6" Type="http://schemas.openxmlformats.org/officeDocument/2006/relationships/hyperlink" Target="mailto:Ms.%20Emily%20Pfaff%20(epfaff@email.unc.edu)%20provided%20the%20DDL%20and%20the%20following%20link" TargetMode="External"/><Relationship Id="rId5" Type="http://schemas.openxmlformats.org/officeDocument/2006/relationships/hyperlink" Target="https://www.i2b2.org/software/files/PDF/current/CRC_Design.pdf" TargetMode="External"/><Relationship Id="rId4" Type="http://schemas.openxmlformats.org/officeDocument/2006/relationships/hyperlink" Target="https://github.com/i2b2/i2b2-data/blob/master/edu.harvard.i2b2.data/Release_1-7/NewInstall/Crcdata/scripts/act/oracle/crcdata.zip" TargetMode="Externa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B1:L103"/>
  <sheetViews>
    <sheetView showGridLines="0" tabSelected="1" workbookViewId="0">
      <selection activeCell="O83" sqref="O83"/>
    </sheetView>
  </sheetViews>
  <sheetFormatPr defaultColWidth="8.88671875" defaultRowHeight="14.4" x14ac:dyDescent="0.3"/>
  <cols>
    <col min="1" max="1" width="2.44140625" style="1" customWidth="1"/>
    <col min="2" max="2" width="3" style="1" customWidth="1"/>
    <col min="3" max="3" width="14" style="1" customWidth="1"/>
    <col min="4" max="9" width="8.88671875" style="1"/>
    <col min="10" max="10" width="3.88671875" style="1" customWidth="1"/>
    <col min="11" max="11" width="4.5546875" style="1" customWidth="1"/>
    <col min="12" max="16384" width="8.88671875" style="1"/>
  </cols>
  <sheetData>
    <row r="1" spans="2:10" ht="15" thickBot="1" x14ac:dyDescent="0.35"/>
    <row r="2" spans="2:10" x14ac:dyDescent="0.3">
      <c r="B2" s="8"/>
      <c r="C2" s="9"/>
      <c r="D2" s="9"/>
      <c r="E2" s="9"/>
      <c r="F2" s="9"/>
      <c r="G2" s="9"/>
      <c r="H2" s="9"/>
      <c r="I2" s="9"/>
      <c r="J2" s="10"/>
    </row>
    <row r="3" spans="2:10" x14ac:dyDescent="0.3">
      <c r="B3" s="11"/>
      <c r="C3" s="12" t="s">
        <v>0</v>
      </c>
      <c r="D3" s="13" t="s">
        <v>1</v>
      </c>
      <c r="E3" s="13"/>
      <c r="F3" s="13"/>
      <c r="G3" s="13"/>
      <c r="H3" s="13"/>
      <c r="I3" s="13"/>
      <c r="J3" s="14"/>
    </row>
    <row r="4" spans="2:10" x14ac:dyDescent="0.3">
      <c r="B4" s="11"/>
      <c r="C4" s="13"/>
      <c r="D4" s="13"/>
      <c r="E4" s="13"/>
      <c r="F4" s="13"/>
      <c r="G4" s="13"/>
      <c r="H4" s="13"/>
      <c r="I4" s="13"/>
      <c r="J4" s="14"/>
    </row>
    <row r="5" spans="2:10" ht="76.95" customHeight="1" x14ac:dyDescent="0.3">
      <c r="B5" s="11"/>
      <c r="C5" s="12" t="s">
        <v>2</v>
      </c>
      <c r="D5" s="121" t="s">
        <v>3</v>
      </c>
      <c r="E5" s="121"/>
      <c r="F5" s="121"/>
      <c r="G5" s="121"/>
      <c r="H5" s="121"/>
      <c r="I5" s="121"/>
      <c r="J5" s="14"/>
    </row>
    <row r="6" spans="2:10" x14ac:dyDescent="0.3">
      <c r="B6" s="11"/>
      <c r="C6" s="13"/>
      <c r="D6" s="13"/>
      <c r="E6" s="13"/>
      <c r="F6" s="13"/>
      <c r="G6" s="13"/>
      <c r="H6" s="13"/>
      <c r="I6" s="13"/>
      <c r="J6" s="14"/>
    </row>
    <row r="7" spans="2:10" x14ac:dyDescent="0.3">
      <c r="B7" s="11"/>
      <c r="C7" s="12" t="s">
        <v>4</v>
      </c>
      <c r="D7" s="13" t="s">
        <v>5</v>
      </c>
      <c r="E7" s="13"/>
      <c r="F7" s="13"/>
      <c r="G7" s="13"/>
      <c r="H7" s="13"/>
      <c r="I7" s="13"/>
      <c r="J7" s="14"/>
    </row>
    <row r="8" spans="2:10" x14ac:dyDescent="0.3">
      <c r="B8" s="11"/>
      <c r="C8" s="13"/>
      <c r="D8" s="20" t="s">
        <v>6</v>
      </c>
      <c r="E8" s="13"/>
      <c r="F8" s="13"/>
      <c r="G8" s="13"/>
      <c r="H8" s="13"/>
      <c r="I8" s="13"/>
      <c r="J8" s="14"/>
    </row>
    <row r="9" spans="2:10" x14ac:dyDescent="0.3">
      <c r="B9" s="11"/>
      <c r="C9" s="13"/>
      <c r="D9" s="13" t="s">
        <v>7</v>
      </c>
      <c r="E9" s="13"/>
      <c r="F9" s="13"/>
      <c r="G9" s="13"/>
      <c r="H9" s="13"/>
      <c r="I9" s="13"/>
      <c r="J9" s="14"/>
    </row>
    <row r="10" spans="2:10" x14ac:dyDescent="0.3">
      <c r="B10" s="11"/>
      <c r="C10" s="13"/>
      <c r="D10" s="15" t="s">
        <v>8</v>
      </c>
      <c r="E10" s="13"/>
      <c r="F10" s="13"/>
      <c r="G10" s="13"/>
      <c r="H10" s="13"/>
      <c r="I10" s="13"/>
      <c r="J10" s="14"/>
    </row>
    <row r="11" spans="2:10" x14ac:dyDescent="0.3">
      <c r="B11" s="11"/>
      <c r="C11" s="13"/>
      <c r="D11" s="13"/>
      <c r="E11" s="13"/>
      <c r="F11" s="13"/>
      <c r="G11" s="13"/>
      <c r="H11" s="13"/>
      <c r="I11" s="13"/>
      <c r="J11" s="14"/>
    </row>
    <row r="12" spans="2:10" x14ac:dyDescent="0.3">
      <c r="B12" s="11"/>
      <c r="C12" s="12" t="s">
        <v>9</v>
      </c>
      <c r="D12" s="13"/>
      <c r="E12" s="13"/>
      <c r="F12" s="13"/>
      <c r="G12" s="13"/>
      <c r="H12" s="13"/>
      <c r="I12" s="13"/>
      <c r="J12" s="14"/>
    </row>
    <row r="13" spans="2:10" ht="7.2" customHeight="1" thickBot="1" x14ac:dyDescent="0.35">
      <c r="B13" s="11"/>
      <c r="C13" s="13"/>
      <c r="D13" s="13"/>
      <c r="E13" s="13"/>
      <c r="F13" s="13"/>
      <c r="G13" s="13"/>
      <c r="H13" s="13"/>
      <c r="I13" s="13"/>
      <c r="J13" s="14"/>
    </row>
    <row r="14" spans="2:10" ht="15" thickBot="1" x14ac:dyDescent="0.35">
      <c r="B14" s="11"/>
      <c r="C14" s="100" t="s">
        <v>10</v>
      </c>
      <c r="D14" s="133" t="s">
        <v>11</v>
      </c>
      <c r="E14" s="134"/>
      <c r="F14" s="135" t="s">
        <v>12</v>
      </c>
      <c r="G14" s="135"/>
      <c r="H14" s="135"/>
      <c r="I14" s="134"/>
      <c r="J14" s="14"/>
    </row>
    <row r="15" spans="2:10" x14ac:dyDescent="0.3">
      <c r="B15" s="11"/>
      <c r="C15" s="83">
        <v>43948</v>
      </c>
      <c r="D15" s="123" t="s">
        <v>13</v>
      </c>
      <c r="E15" s="124"/>
      <c r="F15" s="107" t="s">
        <v>14</v>
      </c>
      <c r="G15" s="107"/>
      <c r="H15" s="107"/>
      <c r="I15" s="124"/>
      <c r="J15" s="14"/>
    </row>
    <row r="16" spans="2:10" ht="18" customHeight="1" x14ac:dyDescent="0.3">
      <c r="B16" s="11"/>
      <c r="C16" s="83">
        <v>43976</v>
      </c>
      <c r="D16" s="123" t="s">
        <v>15</v>
      </c>
      <c r="E16" s="124"/>
      <c r="F16" s="107" t="s">
        <v>16</v>
      </c>
      <c r="G16" s="107"/>
      <c r="H16" s="107"/>
      <c r="I16" s="124"/>
      <c r="J16" s="14"/>
    </row>
    <row r="17" spans="2:10" ht="28.5" customHeight="1" x14ac:dyDescent="0.3">
      <c r="B17" s="11"/>
      <c r="C17" s="92" t="s">
        <v>17</v>
      </c>
      <c r="D17" s="102" t="s">
        <v>15</v>
      </c>
      <c r="E17" s="103"/>
      <c r="F17" s="104" t="s">
        <v>18</v>
      </c>
      <c r="G17" s="104"/>
      <c r="H17" s="104"/>
      <c r="I17" s="105"/>
      <c r="J17" s="14"/>
    </row>
    <row r="18" spans="2:10" ht="45" customHeight="1" x14ac:dyDescent="0.3">
      <c r="B18" s="11"/>
      <c r="C18" s="84">
        <v>43998</v>
      </c>
      <c r="D18" s="102" t="s">
        <v>15</v>
      </c>
      <c r="E18" s="103"/>
      <c r="F18" s="104" t="s">
        <v>1495</v>
      </c>
      <c r="G18" s="104"/>
      <c r="H18" s="104"/>
      <c r="I18" s="105"/>
      <c r="J18" s="14"/>
    </row>
    <row r="19" spans="2:10" x14ac:dyDescent="0.3">
      <c r="B19" s="11"/>
      <c r="C19" s="63"/>
      <c r="D19" s="76"/>
      <c r="E19" s="76"/>
      <c r="F19" s="76"/>
      <c r="G19" s="76"/>
      <c r="H19" s="76"/>
      <c r="I19" s="76"/>
      <c r="J19" s="14"/>
    </row>
    <row r="20" spans="2:10" x14ac:dyDescent="0.3">
      <c r="B20" s="11"/>
      <c r="C20" s="64" t="s">
        <v>19</v>
      </c>
      <c r="D20" s="76"/>
      <c r="E20" s="76"/>
      <c r="F20" s="76"/>
      <c r="G20" s="76"/>
      <c r="H20" s="76"/>
      <c r="I20" s="76"/>
      <c r="J20" s="14"/>
    </row>
    <row r="21" spans="2:10" x14ac:dyDescent="0.3">
      <c r="B21" s="11"/>
      <c r="C21" s="65" t="s">
        <v>10</v>
      </c>
      <c r="D21" s="98" t="s">
        <v>20</v>
      </c>
      <c r="E21" s="99"/>
      <c r="F21" s="130" t="s">
        <v>12</v>
      </c>
      <c r="G21" s="131"/>
      <c r="H21" s="131"/>
      <c r="I21" s="131"/>
      <c r="J21" s="132"/>
    </row>
    <row r="22" spans="2:10" x14ac:dyDescent="0.3">
      <c r="B22" s="11"/>
      <c r="C22" s="69">
        <v>43983</v>
      </c>
      <c r="D22" s="75" t="s">
        <v>21</v>
      </c>
      <c r="E22" s="73"/>
      <c r="F22" s="114" t="s">
        <v>22</v>
      </c>
      <c r="G22" s="114"/>
      <c r="H22" s="114"/>
      <c r="I22" s="114"/>
      <c r="J22" s="129"/>
    </row>
    <row r="23" spans="2:10" x14ac:dyDescent="0.3">
      <c r="B23" s="11"/>
      <c r="C23" s="70"/>
      <c r="D23" s="75" t="s">
        <v>23</v>
      </c>
      <c r="E23" s="73"/>
      <c r="F23" s="114"/>
      <c r="G23" s="114"/>
      <c r="H23" s="114"/>
      <c r="I23" s="114"/>
      <c r="J23" s="129"/>
    </row>
    <row r="24" spans="2:10" x14ac:dyDescent="0.3">
      <c r="B24" s="11"/>
      <c r="C24" s="70"/>
      <c r="D24" s="75" t="s">
        <v>24</v>
      </c>
      <c r="E24" s="73"/>
      <c r="F24" s="114"/>
      <c r="G24" s="114"/>
      <c r="H24" s="114"/>
      <c r="I24" s="114"/>
      <c r="J24" s="129"/>
    </row>
    <row r="25" spans="2:10" x14ac:dyDescent="0.3">
      <c r="B25" s="11"/>
      <c r="C25" s="70"/>
      <c r="D25" s="75" t="s">
        <v>25</v>
      </c>
      <c r="E25" s="73"/>
      <c r="F25" s="114"/>
      <c r="G25" s="114"/>
      <c r="H25" s="114"/>
      <c r="I25" s="114"/>
      <c r="J25" s="129"/>
    </row>
    <row r="26" spans="2:10" x14ac:dyDescent="0.3">
      <c r="B26" s="11"/>
      <c r="C26" s="70"/>
      <c r="D26" s="75" t="s">
        <v>26</v>
      </c>
      <c r="E26" s="73"/>
      <c r="F26" s="76"/>
      <c r="G26" s="76"/>
      <c r="H26" s="76"/>
      <c r="I26" s="76"/>
      <c r="J26" s="14"/>
    </row>
    <row r="27" spans="2:10" x14ac:dyDescent="0.3">
      <c r="B27" s="11"/>
      <c r="C27" s="70"/>
      <c r="D27" s="75" t="s">
        <v>27</v>
      </c>
      <c r="E27" s="73"/>
      <c r="F27" s="76"/>
      <c r="G27" s="76"/>
      <c r="H27" s="76"/>
      <c r="I27" s="76"/>
      <c r="J27" s="14"/>
    </row>
    <row r="28" spans="2:10" x14ac:dyDescent="0.3">
      <c r="B28" s="11"/>
      <c r="C28" s="70"/>
      <c r="D28" s="75" t="s">
        <v>28</v>
      </c>
      <c r="E28" s="73"/>
      <c r="F28" s="76"/>
      <c r="G28" s="76"/>
      <c r="H28" s="76"/>
      <c r="I28" s="76"/>
      <c r="J28" s="14"/>
    </row>
    <row r="29" spans="2:10" x14ac:dyDescent="0.3">
      <c r="B29" s="11"/>
      <c r="C29" s="70"/>
      <c r="D29" s="75" t="s">
        <v>29</v>
      </c>
      <c r="E29" s="73"/>
      <c r="F29" s="76"/>
      <c r="G29" s="76"/>
      <c r="H29" s="76"/>
      <c r="I29" s="76"/>
      <c r="J29" s="14"/>
    </row>
    <row r="30" spans="2:10" x14ac:dyDescent="0.3">
      <c r="B30" s="11"/>
      <c r="C30" s="70"/>
      <c r="D30" s="75" t="s">
        <v>30</v>
      </c>
      <c r="E30" s="73"/>
      <c r="F30" s="76"/>
      <c r="G30" s="76"/>
      <c r="H30" s="76"/>
      <c r="I30" s="76"/>
      <c r="J30" s="14"/>
    </row>
    <row r="31" spans="2:10" x14ac:dyDescent="0.3">
      <c r="B31" s="11"/>
      <c r="C31" s="70"/>
      <c r="D31" s="75" t="s">
        <v>31</v>
      </c>
      <c r="E31" s="73"/>
      <c r="F31" s="76"/>
      <c r="G31" s="76"/>
      <c r="H31" s="76"/>
      <c r="I31" s="76"/>
      <c r="J31" s="14"/>
    </row>
    <row r="32" spans="2:10" x14ac:dyDescent="0.3">
      <c r="B32" s="11"/>
      <c r="C32" s="71"/>
      <c r="D32" s="93" t="s">
        <v>32</v>
      </c>
      <c r="E32" s="66"/>
      <c r="F32" s="76"/>
      <c r="G32" s="76"/>
      <c r="H32" s="76"/>
      <c r="I32" s="76"/>
      <c r="J32" s="14"/>
    </row>
    <row r="33" spans="2:10" ht="12.75" customHeight="1" x14ac:dyDescent="0.3">
      <c r="B33" s="11"/>
      <c r="C33" s="69">
        <v>43986</v>
      </c>
      <c r="D33" s="75" t="s">
        <v>33</v>
      </c>
      <c r="E33" s="76"/>
      <c r="F33" s="110" t="s">
        <v>34</v>
      </c>
      <c r="G33" s="111"/>
      <c r="H33" s="111"/>
      <c r="I33" s="112"/>
      <c r="J33" s="14"/>
    </row>
    <row r="34" spans="2:10" x14ac:dyDescent="0.3">
      <c r="B34" s="11"/>
      <c r="C34" s="69"/>
      <c r="D34" s="75" t="s">
        <v>21</v>
      </c>
      <c r="E34" s="76"/>
      <c r="F34" s="113"/>
      <c r="G34" s="114"/>
      <c r="H34" s="114"/>
      <c r="I34" s="115"/>
      <c r="J34" s="14"/>
    </row>
    <row r="35" spans="2:10" x14ac:dyDescent="0.3">
      <c r="B35" s="11"/>
      <c r="C35" s="70"/>
      <c r="D35" s="75" t="s">
        <v>24</v>
      </c>
      <c r="E35" s="76"/>
      <c r="F35" s="113"/>
      <c r="G35" s="114"/>
      <c r="H35" s="114"/>
      <c r="I35" s="115"/>
      <c r="J35" s="14"/>
    </row>
    <row r="36" spans="2:10" x14ac:dyDescent="0.3">
      <c r="B36" s="11"/>
      <c r="C36" s="70"/>
      <c r="D36" s="75" t="s">
        <v>26</v>
      </c>
      <c r="E36" s="76"/>
      <c r="F36" s="113"/>
      <c r="G36" s="114"/>
      <c r="H36" s="114"/>
      <c r="I36" s="115"/>
      <c r="J36" s="14"/>
    </row>
    <row r="37" spans="2:10" x14ac:dyDescent="0.3">
      <c r="B37" s="11"/>
      <c r="C37" s="70"/>
      <c r="D37" s="75" t="s">
        <v>27</v>
      </c>
      <c r="E37" s="76"/>
      <c r="F37" s="113"/>
      <c r="G37" s="114"/>
      <c r="H37" s="114"/>
      <c r="I37" s="115"/>
      <c r="J37" s="14"/>
    </row>
    <row r="38" spans="2:10" x14ac:dyDescent="0.3">
      <c r="B38" s="11"/>
      <c r="C38" s="70"/>
      <c r="D38" s="75" t="s">
        <v>28</v>
      </c>
      <c r="E38" s="76"/>
      <c r="F38" s="75"/>
      <c r="G38" s="76"/>
      <c r="H38" s="76"/>
      <c r="I38" s="73"/>
      <c r="J38" s="14"/>
    </row>
    <row r="39" spans="2:10" x14ac:dyDescent="0.3">
      <c r="B39" s="11"/>
      <c r="C39" s="70"/>
      <c r="D39" s="75" t="s">
        <v>30</v>
      </c>
      <c r="E39" s="76"/>
      <c r="F39" s="75"/>
      <c r="G39" s="76"/>
      <c r="H39" s="76"/>
      <c r="I39" s="73"/>
      <c r="J39" s="14"/>
    </row>
    <row r="40" spans="2:10" x14ac:dyDescent="0.3">
      <c r="B40" s="11"/>
      <c r="C40" s="70"/>
      <c r="D40" s="75" t="s">
        <v>35</v>
      </c>
      <c r="E40" s="76"/>
      <c r="F40" s="75"/>
      <c r="G40" s="76"/>
      <c r="H40" s="76"/>
      <c r="I40" s="73"/>
      <c r="J40" s="14"/>
    </row>
    <row r="41" spans="2:10" x14ac:dyDescent="0.3">
      <c r="B41" s="11"/>
      <c r="C41" s="70"/>
      <c r="D41" s="75" t="s">
        <v>32</v>
      </c>
      <c r="E41" s="76"/>
      <c r="F41" s="75"/>
      <c r="G41" s="76"/>
      <c r="H41" s="76"/>
      <c r="I41" s="73"/>
      <c r="J41" s="14"/>
    </row>
    <row r="42" spans="2:10" x14ac:dyDescent="0.3">
      <c r="B42" s="11"/>
      <c r="C42" s="70"/>
      <c r="D42" s="75" t="s">
        <v>36</v>
      </c>
      <c r="E42" s="76"/>
      <c r="F42" s="75"/>
      <c r="G42" s="76"/>
      <c r="H42" s="76"/>
      <c r="I42" s="73"/>
      <c r="J42" s="14"/>
    </row>
    <row r="43" spans="2:10" x14ac:dyDescent="0.3">
      <c r="B43" s="11"/>
      <c r="C43" s="71"/>
      <c r="D43" s="93" t="s">
        <v>37</v>
      </c>
      <c r="E43" s="94"/>
      <c r="F43" s="67"/>
      <c r="G43" s="74"/>
      <c r="H43" s="74"/>
      <c r="I43" s="68"/>
      <c r="J43" s="14"/>
    </row>
    <row r="44" spans="2:10" x14ac:dyDescent="0.3">
      <c r="B44" s="11"/>
      <c r="C44" s="69">
        <v>43991</v>
      </c>
      <c r="D44" s="75" t="s">
        <v>38</v>
      </c>
      <c r="E44" s="76"/>
      <c r="F44" s="113" t="s">
        <v>39</v>
      </c>
      <c r="G44" s="114"/>
      <c r="H44" s="114"/>
      <c r="I44" s="115"/>
      <c r="J44" s="14"/>
    </row>
    <row r="45" spans="2:10" x14ac:dyDescent="0.3">
      <c r="B45" s="11"/>
      <c r="C45" s="70"/>
      <c r="D45" s="75" t="s">
        <v>40</v>
      </c>
      <c r="E45" s="76"/>
      <c r="F45" s="113"/>
      <c r="G45" s="114"/>
      <c r="H45" s="114"/>
      <c r="I45" s="115"/>
      <c r="J45" s="14"/>
    </row>
    <row r="46" spans="2:10" x14ac:dyDescent="0.3">
      <c r="B46" s="11"/>
      <c r="C46" s="70"/>
      <c r="D46" s="75" t="s">
        <v>41</v>
      </c>
      <c r="E46" s="76"/>
      <c r="F46" s="113"/>
      <c r="G46" s="114"/>
      <c r="H46" s="114"/>
      <c r="I46" s="115"/>
      <c r="J46" s="14"/>
    </row>
    <row r="47" spans="2:10" x14ac:dyDescent="0.3">
      <c r="B47" s="11"/>
      <c r="C47" s="70"/>
      <c r="D47" s="75" t="s">
        <v>42</v>
      </c>
      <c r="E47" s="76"/>
      <c r="F47" s="113"/>
      <c r="G47" s="114"/>
      <c r="H47" s="114"/>
      <c r="I47" s="115"/>
      <c r="J47" s="14"/>
    </row>
    <row r="48" spans="2:10" x14ac:dyDescent="0.3">
      <c r="B48" s="11"/>
      <c r="C48" s="70"/>
      <c r="D48" s="75" t="s">
        <v>43</v>
      </c>
      <c r="E48" s="76"/>
      <c r="F48" s="75"/>
      <c r="G48" s="76"/>
      <c r="H48" s="76"/>
      <c r="I48" s="73"/>
      <c r="J48" s="14"/>
    </row>
    <row r="49" spans="2:10" x14ac:dyDescent="0.3">
      <c r="B49" s="11"/>
      <c r="C49" s="70"/>
      <c r="D49" s="75" t="s">
        <v>44</v>
      </c>
      <c r="E49" s="76"/>
      <c r="F49" s="75"/>
      <c r="G49" s="76"/>
      <c r="H49" s="76"/>
      <c r="I49" s="73"/>
      <c r="J49" s="14"/>
    </row>
    <row r="50" spans="2:10" x14ac:dyDescent="0.3">
      <c r="B50" s="11"/>
      <c r="C50" s="70"/>
      <c r="D50" s="75" t="s">
        <v>45</v>
      </c>
      <c r="E50" s="76"/>
      <c r="F50" s="75"/>
      <c r="G50" s="76"/>
      <c r="H50" s="76"/>
      <c r="I50" s="73"/>
      <c r="J50" s="14"/>
    </row>
    <row r="51" spans="2:10" x14ac:dyDescent="0.3">
      <c r="B51" s="11"/>
      <c r="C51" s="70"/>
      <c r="D51" s="75" t="s">
        <v>46</v>
      </c>
      <c r="E51" s="76"/>
      <c r="F51" s="75"/>
      <c r="G51" s="76"/>
      <c r="H51" s="76"/>
      <c r="I51" s="73"/>
      <c r="J51" s="14"/>
    </row>
    <row r="52" spans="2:10" x14ac:dyDescent="0.3">
      <c r="B52" s="11"/>
      <c r="C52" s="70"/>
      <c r="D52" s="75" t="s">
        <v>47</v>
      </c>
      <c r="E52" s="76"/>
      <c r="F52" s="75"/>
      <c r="G52" s="76"/>
      <c r="H52" s="76"/>
      <c r="I52" s="73"/>
      <c r="J52" s="14"/>
    </row>
    <row r="53" spans="2:10" x14ac:dyDescent="0.3">
      <c r="B53" s="11"/>
      <c r="C53" s="70"/>
      <c r="D53" s="75" t="s">
        <v>48</v>
      </c>
      <c r="E53" s="76"/>
      <c r="F53" s="75"/>
      <c r="G53" s="76"/>
      <c r="H53" s="76"/>
      <c r="I53" s="73"/>
      <c r="J53" s="14"/>
    </row>
    <row r="54" spans="2:10" x14ac:dyDescent="0.3">
      <c r="B54" s="11"/>
      <c r="C54" s="71"/>
      <c r="D54" s="93" t="s">
        <v>49</v>
      </c>
      <c r="E54" s="94"/>
      <c r="F54" s="67"/>
      <c r="G54" s="74"/>
      <c r="H54" s="74"/>
      <c r="I54" s="68"/>
      <c r="J54" s="14"/>
    </row>
    <row r="55" spans="2:10" x14ac:dyDescent="0.3">
      <c r="B55" s="11"/>
      <c r="C55" s="69">
        <v>43993</v>
      </c>
      <c r="D55" s="75" t="s">
        <v>50</v>
      </c>
      <c r="E55" s="76"/>
      <c r="F55" s="110" t="s">
        <v>51</v>
      </c>
      <c r="G55" s="111"/>
      <c r="H55" s="111"/>
      <c r="I55" s="112"/>
      <c r="J55" s="14"/>
    </row>
    <row r="56" spans="2:10" x14ac:dyDescent="0.3">
      <c r="B56" s="11"/>
      <c r="C56" s="70"/>
      <c r="D56" s="75" t="s">
        <v>40</v>
      </c>
      <c r="E56" s="76"/>
      <c r="F56" s="113"/>
      <c r="G56" s="114"/>
      <c r="H56" s="114"/>
      <c r="I56" s="115"/>
      <c r="J56" s="14"/>
    </row>
    <row r="57" spans="2:10" x14ac:dyDescent="0.3">
      <c r="B57" s="11"/>
      <c r="C57" s="70"/>
      <c r="D57" s="75" t="s">
        <v>52</v>
      </c>
      <c r="E57" s="76"/>
      <c r="F57" s="113"/>
      <c r="G57" s="114"/>
      <c r="H57" s="114"/>
      <c r="I57" s="115"/>
      <c r="J57" s="14"/>
    </row>
    <row r="58" spans="2:10" x14ac:dyDescent="0.3">
      <c r="B58" s="11"/>
      <c r="C58" s="70"/>
      <c r="D58" s="75" t="s">
        <v>41</v>
      </c>
      <c r="E58" s="76"/>
      <c r="F58" s="113"/>
      <c r="G58" s="114"/>
      <c r="H58" s="114"/>
      <c r="I58" s="115"/>
      <c r="J58" s="14"/>
    </row>
    <row r="59" spans="2:10" x14ac:dyDescent="0.3">
      <c r="B59" s="11"/>
      <c r="C59" s="70"/>
      <c r="D59" s="75" t="s">
        <v>42</v>
      </c>
      <c r="E59" s="76"/>
      <c r="F59" s="113"/>
      <c r="G59" s="114"/>
      <c r="H59" s="114"/>
      <c r="I59" s="115"/>
      <c r="J59" s="14"/>
    </row>
    <row r="60" spans="2:10" x14ac:dyDescent="0.3">
      <c r="B60" s="11"/>
      <c r="C60" s="70"/>
      <c r="D60" s="75" t="s">
        <v>43</v>
      </c>
      <c r="E60" s="76"/>
      <c r="F60" s="113"/>
      <c r="G60" s="114"/>
      <c r="H60" s="114"/>
      <c r="I60" s="115"/>
      <c r="J60" s="14"/>
    </row>
    <row r="61" spans="2:10" x14ac:dyDescent="0.3">
      <c r="B61" s="11"/>
      <c r="C61" s="70"/>
      <c r="D61" s="75" t="s">
        <v>44</v>
      </c>
      <c r="E61" s="76"/>
      <c r="F61" s="113"/>
      <c r="G61" s="114"/>
      <c r="H61" s="114"/>
      <c r="I61" s="115"/>
      <c r="J61" s="14"/>
    </row>
    <row r="62" spans="2:10" x14ac:dyDescent="0.3">
      <c r="B62" s="11"/>
      <c r="C62" s="70"/>
      <c r="D62" s="75" t="s">
        <v>45</v>
      </c>
      <c r="E62" s="76"/>
      <c r="F62" s="75"/>
      <c r="G62" s="76"/>
      <c r="H62" s="76"/>
      <c r="I62" s="73"/>
      <c r="J62" s="14"/>
    </row>
    <row r="63" spans="2:10" x14ac:dyDescent="0.3">
      <c r="B63" s="11"/>
      <c r="C63" s="70"/>
      <c r="D63" s="75" t="s">
        <v>47</v>
      </c>
      <c r="E63" s="76"/>
      <c r="F63" s="75"/>
      <c r="G63" s="76"/>
      <c r="H63" s="76"/>
      <c r="I63" s="73"/>
      <c r="J63" s="14"/>
    </row>
    <row r="64" spans="2:10" x14ac:dyDescent="0.3">
      <c r="B64" s="11"/>
      <c r="C64" s="70"/>
      <c r="D64" s="75" t="s">
        <v>48</v>
      </c>
      <c r="E64" s="76"/>
      <c r="F64" s="75"/>
      <c r="G64" s="76"/>
      <c r="H64" s="76"/>
      <c r="I64" s="73"/>
      <c r="J64" s="14"/>
    </row>
    <row r="65" spans="2:10" x14ac:dyDescent="0.3">
      <c r="B65" s="77"/>
      <c r="C65" s="71"/>
      <c r="D65" s="106" t="s">
        <v>37</v>
      </c>
      <c r="E65" s="107"/>
      <c r="F65" s="93"/>
      <c r="G65" s="94"/>
      <c r="H65" s="94"/>
      <c r="I65" s="66"/>
      <c r="J65" s="14"/>
    </row>
    <row r="66" spans="2:10" x14ac:dyDescent="0.3">
      <c r="B66" s="11"/>
      <c r="C66" s="69">
        <v>43994</v>
      </c>
      <c r="D66" s="75" t="s">
        <v>33</v>
      </c>
      <c r="E66" s="76"/>
      <c r="F66" s="116" t="s">
        <v>53</v>
      </c>
      <c r="G66" s="117"/>
      <c r="H66" s="117"/>
      <c r="I66" s="118"/>
      <c r="J66" s="14"/>
    </row>
    <row r="67" spans="2:10" x14ac:dyDescent="0.3">
      <c r="B67" s="11"/>
      <c r="C67" s="70"/>
      <c r="D67" s="75" t="s">
        <v>40</v>
      </c>
      <c r="E67" s="76"/>
      <c r="F67" s="113"/>
      <c r="G67" s="114"/>
      <c r="H67" s="114"/>
      <c r="I67" s="115"/>
      <c r="J67" s="14"/>
    </row>
    <row r="68" spans="2:10" x14ac:dyDescent="0.3">
      <c r="B68" s="11"/>
      <c r="C68" s="70"/>
      <c r="D68" s="75" t="s">
        <v>52</v>
      </c>
      <c r="E68" s="76"/>
      <c r="F68" s="113"/>
      <c r="G68" s="114"/>
      <c r="H68" s="114"/>
      <c r="I68" s="115"/>
      <c r="J68" s="14"/>
    </row>
    <row r="69" spans="2:10" x14ac:dyDescent="0.3">
      <c r="B69" s="11"/>
      <c r="C69" s="70"/>
      <c r="D69" s="75" t="s">
        <v>41</v>
      </c>
      <c r="E69" s="76"/>
      <c r="F69" s="113"/>
      <c r="G69" s="114"/>
      <c r="H69" s="114"/>
      <c r="I69" s="115"/>
      <c r="J69" s="14"/>
    </row>
    <row r="70" spans="2:10" x14ac:dyDescent="0.3">
      <c r="B70" s="11"/>
      <c r="C70" s="70"/>
      <c r="D70" s="75" t="s">
        <v>42</v>
      </c>
      <c r="E70" s="76"/>
      <c r="F70" s="113"/>
      <c r="G70" s="114"/>
      <c r="H70" s="114"/>
      <c r="I70" s="115"/>
      <c r="J70" s="14"/>
    </row>
    <row r="71" spans="2:10" x14ac:dyDescent="0.3">
      <c r="B71" s="11"/>
      <c r="C71" s="70"/>
      <c r="D71" s="75" t="s">
        <v>43</v>
      </c>
      <c r="E71" s="76"/>
      <c r="F71" s="95"/>
      <c r="G71" s="96"/>
      <c r="H71" s="96"/>
      <c r="I71" s="97"/>
      <c r="J71" s="14"/>
    </row>
    <row r="72" spans="2:10" x14ac:dyDescent="0.3">
      <c r="B72" s="11"/>
      <c r="C72" s="70"/>
      <c r="D72" s="75" t="s">
        <v>45</v>
      </c>
      <c r="E72" s="76"/>
      <c r="F72" s="75"/>
      <c r="G72" s="76"/>
      <c r="H72" s="76"/>
      <c r="I72" s="73"/>
      <c r="J72" s="14"/>
    </row>
    <row r="73" spans="2:10" x14ac:dyDescent="0.3">
      <c r="B73" s="11"/>
      <c r="C73" s="70"/>
      <c r="D73" s="75" t="s">
        <v>47</v>
      </c>
      <c r="E73" s="76"/>
      <c r="F73" s="75"/>
      <c r="G73" s="76"/>
      <c r="H73" s="76"/>
      <c r="I73" s="73"/>
      <c r="J73" s="14"/>
    </row>
    <row r="74" spans="2:10" x14ac:dyDescent="0.3">
      <c r="B74" s="11"/>
      <c r="C74" s="71"/>
      <c r="D74" s="106" t="s">
        <v>37</v>
      </c>
      <c r="E74" s="107"/>
      <c r="F74" s="93"/>
      <c r="G74" s="94"/>
      <c r="H74" s="94"/>
      <c r="I74" s="66"/>
      <c r="J74" s="14"/>
    </row>
    <row r="75" spans="2:10" x14ac:dyDescent="0.3">
      <c r="B75" s="11"/>
      <c r="C75" s="69">
        <v>43998</v>
      </c>
      <c r="D75" s="75" t="s">
        <v>50</v>
      </c>
      <c r="E75" s="76"/>
      <c r="F75" s="116" t="s">
        <v>54</v>
      </c>
      <c r="G75" s="117"/>
      <c r="H75" s="117"/>
      <c r="I75" s="118"/>
      <c r="J75" s="14"/>
    </row>
    <row r="76" spans="2:10" x14ac:dyDescent="0.3">
      <c r="B76" s="11"/>
      <c r="C76" s="70"/>
      <c r="D76" s="75" t="s">
        <v>40</v>
      </c>
      <c r="E76" s="76"/>
      <c r="F76" s="113"/>
      <c r="G76" s="114"/>
      <c r="H76" s="114"/>
      <c r="I76" s="115"/>
      <c r="J76" s="14"/>
    </row>
    <row r="77" spans="2:10" x14ac:dyDescent="0.3">
      <c r="B77" s="11"/>
      <c r="C77" s="70"/>
      <c r="D77" s="75" t="s">
        <v>41</v>
      </c>
      <c r="E77" s="76"/>
      <c r="F77" s="113"/>
      <c r="G77" s="114"/>
      <c r="H77" s="114"/>
      <c r="I77" s="115"/>
      <c r="J77" s="14"/>
    </row>
    <row r="78" spans="2:10" x14ac:dyDescent="0.3">
      <c r="B78" s="11"/>
      <c r="C78" s="70"/>
      <c r="D78" s="75" t="s">
        <v>42</v>
      </c>
      <c r="E78" s="76"/>
      <c r="F78" s="113"/>
      <c r="G78" s="114"/>
      <c r="H78" s="114"/>
      <c r="I78" s="115"/>
      <c r="J78" s="14"/>
    </row>
    <row r="79" spans="2:10" x14ac:dyDescent="0.3">
      <c r="B79" s="11"/>
      <c r="C79" s="70"/>
      <c r="D79" s="75" t="s">
        <v>1496</v>
      </c>
      <c r="E79" s="76"/>
      <c r="F79" s="75"/>
      <c r="G79" s="76"/>
      <c r="H79" s="76"/>
      <c r="I79" s="73"/>
      <c r="J79" s="14"/>
    </row>
    <row r="80" spans="2:10" x14ac:dyDescent="0.3">
      <c r="B80" s="11"/>
      <c r="C80" s="70"/>
      <c r="D80" s="75" t="s">
        <v>43</v>
      </c>
      <c r="E80" s="76"/>
      <c r="F80" s="75"/>
      <c r="G80" s="76"/>
      <c r="H80" s="76"/>
      <c r="I80" s="73"/>
      <c r="J80" s="14"/>
    </row>
    <row r="81" spans="2:12" x14ac:dyDescent="0.3">
      <c r="B81" s="11"/>
      <c r="C81" s="70"/>
      <c r="D81" s="75" t="s">
        <v>44</v>
      </c>
      <c r="E81" s="76"/>
      <c r="F81" s="75"/>
      <c r="G81" s="76"/>
      <c r="H81" s="76"/>
      <c r="I81" s="73"/>
      <c r="J81" s="14"/>
    </row>
    <row r="82" spans="2:12" x14ac:dyDescent="0.3">
      <c r="B82" s="11"/>
      <c r="C82" s="70"/>
      <c r="D82" s="75" t="s">
        <v>45</v>
      </c>
      <c r="E82" s="76"/>
      <c r="F82" s="75"/>
      <c r="G82" s="76"/>
      <c r="H82" s="76"/>
      <c r="I82" s="73"/>
      <c r="J82" s="14"/>
    </row>
    <row r="83" spans="2:12" x14ac:dyDescent="0.3">
      <c r="B83" s="11"/>
      <c r="C83" s="70"/>
      <c r="D83" s="75" t="s">
        <v>47</v>
      </c>
      <c r="E83" s="76"/>
      <c r="F83" s="75"/>
      <c r="G83" s="76"/>
      <c r="H83" s="76"/>
      <c r="I83" s="73"/>
      <c r="J83" s="14"/>
    </row>
    <row r="84" spans="2:12" x14ac:dyDescent="0.3">
      <c r="B84" s="11"/>
      <c r="C84" s="70"/>
      <c r="D84" s="75" t="s">
        <v>48</v>
      </c>
      <c r="E84" s="76"/>
      <c r="F84" s="75"/>
      <c r="G84" s="76"/>
      <c r="H84" s="76"/>
      <c r="I84" s="73"/>
      <c r="J84" s="14"/>
    </row>
    <row r="85" spans="2:12" x14ac:dyDescent="0.3">
      <c r="B85" s="11"/>
      <c r="C85" s="71"/>
      <c r="D85" s="106" t="s">
        <v>37</v>
      </c>
      <c r="E85" s="107"/>
      <c r="F85" s="75"/>
      <c r="G85" s="76"/>
      <c r="H85" s="76"/>
      <c r="I85" s="73"/>
      <c r="J85" s="14"/>
    </row>
    <row r="86" spans="2:12" x14ac:dyDescent="0.3">
      <c r="B86" s="11"/>
      <c r="C86" s="72"/>
      <c r="D86" s="67"/>
      <c r="E86" s="74"/>
      <c r="F86" s="67"/>
      <c r="G86" s="74"/>
      <c r="H86" s="74"/>
      <c r="I86" s="68"/>
      <c r="J86" s="14"/>
    </row>
    <row r="87" spans="2:12" x14ac:dyDescent="0.3">
      <c r="B87" s="11"/>
      <c r="C87" s="13"/>
      <c r="D87" s="13"/>
      <c r="E87" s="13"/>
      <c r="F87" s="13"/>
      <c r="G87" s="13"/>
      <c r="H87" s="13"/>
      <c r="I87" s="13"/>
      <c r="J87" s="14"/>
    </row>
    <row r="88" spans="2:12" x14ac:dyDescent="0.3">
      <c r="B88" s="11"/>
      <c r="C88" s="12" t="s">
        <v>55</v>
      </c>
      <c r="D88" s="13"/>
      <c r="E88" s="13"/>
      <c r="F88" s="13"/>
      <c r="G88" s="13"/>
      <c r="H88" s="13"/>
      <c r="I88" s="13"/>
      <c r="J88" s="14"/>
    </row>
    <row r="89" spans="2:12" ht="33" customHeight="1" x14ac:dyDescent="0.3">
      <c r="B89" s="11"/>
      <c r="C89" s="114" t="s">
        <v>56</v>
      </c>
      <c r="D89" s="114"/>
      <c r="E89" s="114"/>
      <c r="F89" s="114"/>
      <c r="G89" s="114"/>
      <c r="H89" s="114"/>
      <c r="I89" s="114"/>
      <c r="J89" s="14"/>
    </row>
    <row r="90" spans="2:12" ht="19.95" customHeight="1" x14ac:dyDescent="0.3">
      <c r="B90" s="11"/>
      <c r="C90" s="127" t="s">
        <v>57</v>
      </c>
      <c r="D90" s="128"/>
      <c r="E90" s="128"/>
      <c r="F90" s="128"/>
      <c r="G90" s="128"/>
      <c r="H90" s="128"/>
      <c r="I90" s="128"/>
      <c r="J90" s="14"/>
    </row>
    <row r="91" spans="2:12" ht="16.2" customHeight="1" x14ac:dyDescent="0.3">
      <c r="B91" s="11"/>
      <c r="C91" s="109" t="s">
        <v>58</v>
      </c>
      <c r="D91" s="109"/>
      <c r="E91" s="109"/>
      <c r="F91" s="109"/>
      <c r="G91" s="109"/>
      <c r="H91" s="109"/>
      <c r="I91" s="109"/>
      <c r="J91" s="14"/>
    </row>
    <row r="92" spans="2:12" ht="22.2" customHeight="1" x14ac:dyDescent="0.3">
      <c r="B92" s="11"/>
      <c r="C92" s="126" t="s">
        <v>59</v>
      </c>
      <c r="D92" s="126"/>
      <c r="E92" s="126"/>
      <c r="F92" s="126"/>
      <c r="G92" s="126"/>
      <c r="H92" s="126"/>
      <c r="I92" s="126"/>
      <c r="J92" s="14"/>
      <c r="L92" s="21"/>
    </row>
    <row r="93" spans="2:12" ht="20.25" customHeight="1" x14ac:dyDescent="0.3">
      <c r="B93" s="11"/>
      <c r="C93" s="109" t="s">
        <v>60</v>
      </c>
      <c r="D93" s="125"/>
      <c r="E93" s="125"/>
      <c r="F93" s="125"/>
      <c r="G93" s="125"/>
      <c r="H93" s="125"/>
      <c r="I93" s="125"/>
      <c r="J93" s="14"/>
      <c r="L93" s="21"/>
    </row>
    <row r="94" spans="2:12" ht="20.25" customHeight="1" x14ac:dyDescent="0.3">
      <c r="B94" s="11"/>
      <c r="C94" s="109" t="s">
        <v>61</v>
      </c>
      <c r="D94" s="109"/>
      <c r="E94" s="109"/>
      <c r="F94" s="27"/>
      <c r="G94" s="27"/>
      <c r="H94" s="27"/>
      <c r="I94" s="27"/>
      <c r="J94" s="14"/>
      <c r="L94" s="21"/>
    </row>
    <row r="95" spans="2:12" ht="20.25" customHeight="1" x14ac:dyDescent="0.3">
      <c r="B95" s="11"/>
      <c r="C95" s="109" t="s">
        <v>62</v>
      </c>
      <c r="D95" s="109"/>
      <c r="E95" s="109"/>
      <c r="F95" s="27"/>
      <c r="G95" s="27"/>
      <c r="H95" s="27"/>
      <c r="I95" s="27"/>
      <c r="J95" s="14"/>
      <c r="L95" s="21"/>
    </row>
    <row r="96" spans="2:12" ht="19.5" customHeight="1" x14ac:dyDescent="0.3">
      <c r="B96" s="11"/>
      <c r="C96" s="108" t="s">
        <v>63</v>
      </c>
      <c r="D96" s="108"/>
      <c r="E96" s="108"/>
      <c r="F96" s="108"/>
      <c r="G96" s="108"/>
      <c r="H96" s="108"/>
      <c r="I96" s="108"/>
      <c r="J96" s="14"/>
      <c r="L96" s="21"/>
    </row>
    <row r="97" spans="2:12" ht="32.4" customHeight="1" x14ac:dyDescent="0.3">
      <c r="B97" s="11"/>
      <c r="C97" s="28"/>
      <c r="D97" s="122" t="s">
        <v>64</v>
      </c>
      <c r="E97" s="119"/>
      <c r="F97" s="119"/>
      <c r="G97" s="119"/>
      <c r="H97" s="119"/>
      <c r="I97" s="119"/>
      <c r="J97" s="14"/>
      <c r="L97" s="21"/>
    </row>
    <row r="98" spans="2:12" ht="16.2" customHeight="1" x14ac:dyDescent="0.3">
      <c r="B98" s="11"/>
      <c r="C98" s="28"/>
      <c r="D98" s="27"/>
      <c r="E98" s="27"/>
      <c r="F98" s="27"/>
      <c r="G98" s="27"/>
      <c r="H98" s="27"/>
      <c r="I98" s="27"/>
      <c r="J98" s="14"/>
      <c r="L98" s="21"/>
    </row>
    <row r="99" spans="2:12" ht="46.95" customHeight="1" x14ac:dyDescent="0.3">
      <c r="B99" s="11"/>
      <c r="C99" s="119" t="s">
        <v>65</v>
      </c>
      <c r="D99" s="119"/>
      <c r="E99" s="119"/>
      <c r="F99" s="119"/>
      <c r="G99" s="119"/>
      <c r="H99" s="119"/>
      <c r="I99" s="119"/>
      <c r="J99" s="14"/>
      <c r="L99" s="21"/>
    </row>
    <row r="100" spans="2:12" ht="50.4" customHeight="1" x14ac:dyDescent="0.3">
      <c r="B100" s="11"/>
      <c r="C100" s="12"/>
      <c r="D100" s="120" t="s">
        <v>66</v>
      </c>
      <c r="E100" s="121"/>
      <c r="F100" s="121"/>
      <c r="G100" s="121"/>
      <c r="H100" s="121"/>
      <c r="I100" s="121"/>
      <c r="J100" s="14"/>
    </row>
    <row r="101" spans="2:12" ht="15" thickBot="1" x14ac:dyDescent="0.35">
      <c r="B101" s="16"/>
      <c r="C101" s="17"/>
      <c r="D101" s="17"/>
      <c r="E101" s="17"/>
      <c r="F101" s="17"/>
      <c r="G101" s="17"/>
      <c r="H101" s="17"/>
      <c r="I101" s="17"/>
      <c r="J101" s="18"/>
    </row>
    <row r="103" spans="2:12" x14ac:dyDescent="0.3">
      <c r="B103" s="19"/>
    </row>
  </sheetData>
  <mergeCells count="32">
    <mergeCell ref="D5:I5"/>
    <mergeCell ref="D14:E14"/>
    <mergeCell ref="F14:I14"/>
    <mergeCell ref="D15:E15"/>
    <mergeCell ref="F15:I15"/>
    <mergeCell ref="C99:I99"/>
    <mergeCell ref="D100:I100"/>
    <mergeCell ref="D97:I97"/>
    <mergeCell ref="D16:E16"/>
    <mergeCell ref="F16:I16"/>
    <mergeCell ref="C93:I93"/>
    <mergeCell ref="D18:E18"/>
    <mergeCell ref="F18:I18"/>
    <mergeCell ref="C91:I91"/>
    <mergeCell ref="C92:I92"/>
    <mergeCell ref="C89:I89"/>
    <mergeCell ref="C90:I90"/>
    <mergeCell ref="F22:J25"/>
    <mergeCell ref="F33:I37"/>
    <mergeCell ref="F44:I47"/>
    <mergeCell ref="F21:J21"/>
    <mergeCell ref="D17:E17"/>
    <mergeCell ref="F17:I17"/>
    <mergeCell ref="D65:E65"/>
    <mergeCell ref="C96:I96"/>
    <mergeCell ref="C94:E94"/>
    <mergeCell ref="C95:E95"/>
    <mergeCell ref="F55:I61"/>
    <mergeCell ref="D74:E74"/>
    <mergeCell ref="F66:I70"/>
    <mergeCell ref="D85:E85"/>
    <mergeCell ref="F75:I78"/>
  </mergeCells>
  <phoneticPr fontId="6" type="noConversion"/>
  <hyperlinks>
    <hyperlink ref="D10" r:id="rId1"/>
    <hyperlink ref="D8" r:id="rId2"/>
    <hyperlink ref="C90:I90" r:id="rId3" display="   - OMOP v5.3.1"/>
    <hyperlink ref="D100" r:id="rId4"/>
    <hyperlink ref="D97" r:id="rId5"/>
    <hyperlink ref="C96:I96" r:id="rId6" display="'Ms. Emily Pfaff (epfaff@email.unc.edu) provided the DDL and the following link:"/>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L162"/>
  <sheetViews>
    <sheetView topLeftCell="C1" workbookViewId="0">
      <pane xSplit="2" ySplit="2" topLeftCell="E3" activePane="bottomRight" state="frozen"/>
      <selection pane="topRight" activeCell="E1" sqref="E1"/>
      <selection pane="bottomLeft" activeCell="C3" sqref="C3"/>
      <selection pane="bottomRight" activeCell="C5" sqref="C5"/>
    </sheetView>
  </sheetViews>
  <sheetFormatPr defaultColWidth="8.88671875" defaultRowHeight="17.399999999999999" customHeight="1" x14ac:dyDescent="0.3"/>
  <cols>
    <col min="1" max="2" width="0" style="31" hidden="1" customWidth="1"/>
    <col min="3" max="3" width="26.44140625" style="40" customWidth="1"/>
    <col min="4" max="4" width="14.88671875" style="40" customWidth="1"/>
    <col min="5" max="5" width="16.109375" style="48" customWidth="1"/>
    <col min="6" max="6" width="20.6640625" style="48" customWidth="1"/>
    <col min="7" max="7" width="34" style="40" customWidth="1"/>
    <col min="8" max="8" width="4" style="40" customWidth="1"/>
    <col min="9" max="9" width="8.5546875" style="40" customWidth="1"/>
    <col min="10" max="10" width="18.5546875" style="48" customWidth="1"/>
    <col min="11" max="11" width="48.88671875" style="40" customWidth="1"/>
    <col min="12" max="12" width="34.44140625" style="40" customWidth="1"/>
    <col min="13" max="16384" width="8.88671875" style="41"/>
  </cols>
  <sheetData>
    <row r="1" spans="1:12" ht="17.399999999999999" customHeight="1" x14ac:dyDescent="0.3">
      <c r="C1" s="136" t="s">
        <v>98</v>
      </c>
      <c r="D1" s="136"/>
      <c r="E1" s="136"/>
      <c r="F1" s="136"/>
      <c r="G1" s="137" t="s">
        <v>57</v>
      </c>
      <c r="H1" s="137"/>
      <c r="I1" s="137"/>
      <c r="J1" s="137"/>
      <c r="K1" s="137"/>
    </row>
    <row r="2" spans="1:12" s="47" customFormat="1" ht="29.4" customHeight="1" x14ac:dyDescent="0.3">
      <c r="A2" s="32" t="s">
        <v>99</v>
      </c>
      <c r="B2" s="32" t="s">
        <v>100</v>
      </c>
      <c r="C2" s="42" t="s">
        <v>101</v>
      </c>
      <c r="D2" s="42" t="s">
        <v>102</v>
      </c>
      <c r="E2" s="43" t="s">
        <v>103</v>
      </c>
      <c r="F2" s="43" t="s">
        <v>104</v>
      </c>
      <c r="G2" s="44" t="s">
        <v>105</v>
      </c>
      <c r="H2" s="44" t="s">
        <v>106</v>
      </c>
      <c r="I2" s="44" t="s">
        <v>107</v>
      </c>
      <c r="J2" s="45" t="s">
        <v>104</v>
      </c>
      <c r="K2" s="45" t="s">
        <v>108</v>
      </c>
      <c r="L2" s="46" t="s">
        <v>109</v>
      </c>
    </row>
    <row r="3" spans="1:12" s="31" customFormat="1" ht="79.8" customHeight="1" x14ac:dyDescent="0.3">
      <c r="C3" s="146" t="s">
        <v>1494</v>
      </c>
      <c r="D3" s="146"/>
      <c r="E3" s="146"/>
      <c r="F3" s="146"/>
      <c r="G3" s="33"/>
      <c r="H3" s="33" t="str">
        <f t="shared" ref="H3:H24" si="0">IF(_xlfn.IFNA(VLOOKUP(G3,omop_tbl_col_def,3,FALSE),"")=0,"",_xlfn.IFNA(VLOOKUP(G3,omop_tbl_col_def,3,FALSE),""))</f>
        <v/>
      </c>
      <c r="I3" s="33" t="str">
        <f t="shared" ref="I3:I24" si="1">IF(_xlfn.IFNA(VLOOKUP(G3,omop_tbl_col_def,4,FALSE),"")=0,"",_xlfn.IFNA(VLOOKUP(G3,omop_tbl_col_def,4,FALSE),""))</f>
        <v/>
      </c>
      <c r="J3" s="37"/>
      <c r="K3" s="33"/>
      <c r="L3" s="33"/>
    </row>
    <row r="4" spans="1:12" s="31" customFormat="1" ht="168" customHeight="1" x14ac:dyDescent="0.3">
      <c r="A4" s="31">
        <v>11</v>
      </c>
      <c r="B4" s="31">
        <v>0</v>
      </c>
      <c r="C4" s="40" t="s">
        <v>122</v>
      </c>
      <c r="D4" s="40"/>
      <c r="E4" s="48"/>
      <c r="F4" s="48" t="s">
        <v>123</v>
      </c>
      <c r="G4" s="40" t="s">
        <v>124</v>
      </c>
      <c r="H4" s="40" t="str">
        <f t="shared" si="0"/>
        <v/>
      </c>
      <c r="I4" s="40" t="str">
        <f t="shared" si="1"/>
        <v/>
      </c>
      <c r="J4" s="48" t="str">
        <f t="shared" ref="J4:J25" si="2">IF(_xlfn.IFNA(VLOOKUP(G4,omop_tbl_col_def,2,FALSE),"")=0,"",_xlfn.IFNA(VLOOKUP(G4,omop_tbl_col_def,2,FALSE),""))</f>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
      <c r="K4" s="55" t="s">
        <v>125</v>
      </c>
      <c r="L4" s="33"/>
    </row>
    <row r="5" spans="1:12" s="31" customFormat="1" ht="110.4" x14ac:dyDescent="0.3">
      <c r="A5" s="31">
        <v>12</v>
      </c>
      <c r="B5" s="31">
        <v>1</v>
      </c>
      <c r="C5" s="40" t="s">
        <v>122</v>
      </c>
      <c r="D5" s="50" t="s">
        <v>126</v>
      </c>
      <c r="E5" s="48" t="s">
        <v>127</v>
      </c>
      <c r="F5" s="48" t="s">
        <v>128</v>
      </c>
      <c r="G5" s="40" t="s">
        <v>129</v>
      </c>
      <c r="H5" s="40" t="str">
        <f t="shared" si="0"/>
        <v/>
      </c>
      <c r="I5" s="40" t="str">
        <f t="shared" si="1"/>
        <v/>
      </c>
      <c r="J5" s="48" t="str">
        <f t="shared" si="2"/>
        <v>See additional details in the Mapping Comments column</v>
      </c>
      <c r="K5" s="55" t="s">
        <v>130</v>
      </c>
      <c r="L5" s="33"/>
    </row>
    <row r="6" spans="1:12" s="31" customFormat="1" ht="17.399999999999999" customHeight="1" x14ac:dyDescent="0.3">
      <c r="A6" s="31">
        <v>13</v>
      </c>
      <c r="B6" s="31">
        <v>2</v>
      </c>
      <c r="C6" s="40" t="s">
        <v>122</v>
      </c>
      <c r="D6" s="50" t="s">
        <v>131</v>
      </c>
      <c r="E6" s="48" t="s">
        <v>127</v>
      </c>
      <c r="F6" s="48" t="s">
        <v>132</v>
      </c>
      <c r="G6" s="40" t="s">
        <v>129</v>
      </c>
      <c r="H6" s="40" t="str">
        <f t="shared" si="0"/>
        <v/>
      </c>
      <c r="I6" s="40" t="str">
        <f t="shared" si="1"/>
        <v/>
      </c>
      <c r="J6" s="48" t="str">
        <f t="shared" si="2"/>
        <v>See additional details in the Mapping Comments column</v>
      </c>
      <c r="K6" s="48" t="s">
        <v>133</v>
      </c>
      <c r="L6" s="33"/>
    </row>
    <row r="7" spans="1:12" s="31" customFormat="1" ht="17.399999999999999" customHeight="1" x14ac:dyDescent="0.3">
      <c r="A7" s="31">
        <v>14</v>
      </c>
      <c r="B7" s="31">
        <v>3</v>
      </c>
      <c r="C7" s="40" t="s">
        <v>122</v>
      </c>
      <c r="D7" s="50" t="s">
        <v>68</v>
      </c>
      <c r="E7" s="48" t="s">
        <v>134</v>
      </c>
      <c r="F7" s="48" t="s">
        <v>135</v>
      </c>
      <c r="G7" s="52" t="s">
        <v>129</v>
      </c>
      <c r="H7" s="40" t="str">
        <f t="shared" si="0"/>
        <v/>
      </c>
      <c r="I7" s="40" t="str">
        <f t="shared" si="1"/>
        <v/>
      </c>
      <c r="J7" s="48" t="str">
        <f t="shared" si="2"/>
        <v>See additional details in the Mapping Comments column</v>
      </c>
      <c r="K7" s="48" t="s">
        <v>136</v>
      </c>
      <c r="L7" s="33"/>
    </row>
    <row r="8" spans="1:12" s="31" customFormat="1" ht="17.399999999999999" customHeight="1" x14ac:dyDescent="0.3">
      <c r="A8" s="31">
        <v>15</v>
      </c>
      <c r="B8" s="31">
        <v>4</v>
      </c>
      <c r="C8" s="40" t="s">
        <v>122</v>
      </c>
      <c r="D8" s="40" t="s">
        <v>137</v>
      </c>
      <c r="E8" s="48" t="s">
        <v>134</v>
      </c>
      <c r="F8" s="48" t="s">
        <v>138</v>
      </c>
      <c r="G8" s="40" t="s">
        <v>139</v>
      </c>
      <c r="H8" s="40" t="str">
        <f t="shared" si="0"/>
        <v/>
      </c>
      <c r="I8" s="40" t="str">
        <f t="shared" si="1"/>
        <v/>
      </c>
      <c r="J8" s="48" t="str">
        <f t="shared" si="2"/>
        <v>Value does not need to be stored in OMOP.</v>
      </c>
      <c r="K8" s="40" t="s">
        <v>140</v>
      </c>
      <c r="L8" s="33"/>
    </row>
    <row r="9" spans="1:12" s="31" customFormat="1" ht="67.5" customHeight="1" x14ac:dyDescent="0.3">
      <c r="A9" s="31">
        <v>16</v>
      </c>
      <c r="B9" s="31">
        <v>5</v>
      </c>
      <c r="C9" s="40" t="s">
        <v>122</v>
      </c>
      <c r="D9" s="50" t="s">
        <v>141</v>
      </c>
      <c r="E9" s="48" t="s">
        <v>142</v>
      </c>
      <c r="F9" s="48" t="s">
        <v>143</v>
      </c>
      <c r="G9" s="40" t="s">
        <v>129</v>
      </c>
      <c r="H9" s="40" t="str">
        <f t="shared" si="0"/>
        <v/>
      </c>
      <c r="I9" s="40" t="str">
        <f t="shared" si="1"/>
        <v/>
      </c>
      <c r="J9" s="48" t="str">
        <f t="shared" si="2"/>
        <v>See additional details in the Mapping Comments column</v>
      </c>
      <c r="K9" s="62" t="s">
        <v>144</v>
      </c>
      <c r="L9" s="33"/>
    </row>
    <row r="10" spans="1:12" s="31" customFormat="1" ht="17.399999999999999" customHeight="1" x14ac:dyDescent="0.3">
      <c r="A10" s="31">
        <v>17</v>
      </c>
      <c r="B10" s="31">
        <v>6</v>
      </c>
      <c r="C10" s="40" t="s">
        <v>122</v>
      </c>
      <c r="D10" s="50" t="s">
        <v>72</v>
      </c>
      <c r="E10" s="48" t="s">
        <v>145</v>
      </c>
      <c r="F10" s="48" t="s">
        <v>146</v>
      </c>
      <c r="G10" s="40"/>
      <c r="H10" s="40" t="str">
        <f t="shared" si="0"/>
        <v/>
      </c>
      <c r="I10" s="40" t="str">
        <f t="shared" si="1"/>
        <v/>
      </c>
      <c r="J10" s="48" t="str">
        <f t="shared" si="2"/>
        <v/>
      </c>
      <c r="K10" s="40" t="s">
        <v>147</v>
      </c>
      <c r="L10" s="33"/>
    </row>
    <row r="11" spans="1:12" s="31" customFormat="1" ht="105.75" customHeight="1" x14ac:dyDescent="0.3">
      <c r="A11" s="31">
        <v>18</v>
      </c>
      <c r="B11" s="31">
        <v>7</v>
      </c>
      <c r="C11" s="40" t="s">
        <v>122</v>
      </c>
      <c r="D11" s="50" t="s">
        <v>148</v>
      </c>
      <c r="E11" s="48" t="s">
        <v>149</v>
      </c>
      <c r="F11" s="48" t="s">
        <v>150</v>
      </c>
      <c r="G11" s="40" t="s">
        <v>139</v>
      </c>
      <c r="H11" s="40" t="str">
        <f t="shared" si="0"/>
        <v/>
      </c>
      <c r="I11" s="40" t="str">
        <f t="shared" si="1"/>
        <v/>
      </c>
      <c r="J11" s="48" t="str">
        <f t="shared" si="2"/>
        <v>Value does not need to be stored in OMOP.</v>
      </c>
      <c r="K11" s="61" t="s">
        <v>151</v>
      </c>
      <c r="L11" s="33"/>
    </row>
    <row r="12" spans="1:12" s="31" customFormat="1" ht="17.399999999999999" customHeight="1" x14ac:dyDescent="0.3">
      <c r="A12" s="31">
        <v>19</v>
      </c>
      <c r="B12" s="31">
        <v>8</v>
      </c>
      <c r="C12" s="40" t="s">
        <v>122</v>
      </c>
      <c r="D12" s="40" t="s">
        <v>73</v>
      </c>
      <c r="E12" s="48" t="s">
        <v>112</v>
      </c>
      <c r="F12" s="48" t="s">
        <v>152</v>
      </c>
      <c r="G12" s="40" t="s">
        <v>129</v>
      </c>
      <c r="H12" s="40" t="str">
        <f t="shared" si="0"/>
        <v/>
      </c>
      <c r="I12" s="40" t="str">
        <f t="shared" si="1"/>
        <v/>
      </c>
      <c r="J12" s="48" t="str">
        <f t="shared" si="2"/>
        <v>See additional details in the Mapping Comments column</v>
      </c>
      <c r="K12" s="48" t="s">
        <v>153</v>
      </c>
      <c r="L12" s="33"/>
    </row>
    <row r="13" spans="1:12" s="31" customFormat="1" ht="17.399999999999999" customHeight="1" x14ac:dyDescent="0.3">
      <c r="A13" s="31">
        <v>20</v>
      </c>
      <c r="B13" s="31">
        <v>9</v>
      </c>
      <c r="C13" s="40" t="s">
        <v>122</v>
      </c>
      <c r="D13" s="40" t="s">
        <v>75</v>
      </c>
      <c r="E13" s="48" t="s">
        <v>154</v>
      </c>
      <c r="F13" s="48" t="s">
        <v>155</v>
      </c>
      <c r="G13" s="40" t="s">
        <v>129</v>
      </c>
      <c r="H13" s="40" t="str">
        <f t="shared" si="0"/>
        <v/>
      </c>
      <c r="I13" s="40" t="str">
        <f t="shared" si="1"/>
        <v/>
      </c>
      <c r="J13" s="48" t="str">
        <f t="shared" si="2"/>
        <v>See additional details in the Mapping Comments column</v>
      </c>
      <c r="K13" s="62" t="s">
        <v>156</v>
      </c>
      <c r="L13" s="33"/>
    </row>
    <row r="14" spans="1:12" s="31" customFormat="1" ht="17.399999999999999" customHeight="1" x14ac:dyDescent="0.3">
      <c r="A14" s="31">
        <v>21</v>
      </c>
      <c r="B14" s="31">
        <v>10</v>
      </c>
      <c r="C14" s="40" t="s">
        <v>122</v>
      </c>
      <c r="D14" s="40" t="s">
        <v>157</v>
      </c>
      <c r="E14" s="48" t="s">
        <v>158</v>
      </c>
      <c r="F14" s="48" t="s">
        <v>159</v>
      </c>
      <c r="G14" s="40" t="s">
        <v>129</v>
      </c>
      <c r="H14" s="40" t="str">
        <f t="shared" si="0"/>
        <v/>
      </c>
      <c r="I14" s="40" t="str">
        <f t="shared" si="1"/>
        <v/>
      </c>
      <c r="J14" s="48" t="str">
        <f t="shared" si="2"/>
        <v>See additional details in the Mapping Comments column</v>
      </c>
      <c r="K14" s="62" t="s">
        <v>160</v>
      </c>
      <c r="L14" s="33"/>
    </row>
    <row r="15" spans="1:12" s="31" customFormat="1" ht="17.399999999999999" customHeight="1" x14ac:dyDescent="0.3">
      <c r="A15" s="31">
        <v>22</v>
      </c>
      <c r="B15" s="31">
        <v>11</v>
      </c>
      <c r="C15" s="40" t="s">
        <v>122</v>
      </c>
      <c r="D15" s="40" t="s">
        <v>76</v>
      </c>
      <c r="E15" s="48" t="s">
        <v>112</v>
      </c>
      <c r="F15" s="48" t="s">
        <v>161</v>
      </c>
      <c r="G15" s="40" t="s">
        <v>129</v>
      </c>
      <c r="H15" s="40" t="str">
        <f t="shared" si="0"/>
        <v/>
      </c>
      <c r="I15" s="40" t="str">
        <f t="shared" si="1"/>
        <v/>
      </c>
      <c r="J15" s="48" t="str">
        <f t="shared" si="2"/>
        <v>See additional details in the Mapping Comments column</v>
      </c>
      <c r="K15" s="62" t="s">
        <v>162</v>
      </c>
      <c r="L15" s="33"/>
    </row>
    <row r="16" spans="1:12" s="31" customFormat="1" ht="17.399999999999999" customHeight="1" x14ac:dyDescent="0.3">
      <c r="A16" s="31">
        <v>23</v>
      </c>
      <c r="B16" s="31">
        <v>12</v>
      </c>
      <c r="C16" s="40" t="s">
        <v>122</v>
      </c>
      <c r="D16" s="40" t="s">
        <v>163</v>
      </c>
      <c r="E16" s="48" t="s">
        <v>158</v>
      </c>
      <c r="F16" s="48" t="s">
        <v>164</v>
      </c>
      <c r="G16" s="40" t="s">
        <v>139</v>
      </c>
      <c r="H16" s="40" t="str">
        <f t="shared" si="0"/>
        <v/>
      </c>
      <c r="I16" s="40" t="str">
        <f t="shared" si="1"/>
        <v/>
      </c>
      <c r="J16" s="48" t="str">
        <f t="shared" si="2"/>
        <v>Value does not need to be stored in OMOP.</v>
      </c>
      <c r="K16" s="60"/>
      <c r="L16" s="33"/>
    </row>
    <row r="17" spans="1:12" s="31" customFormat="1" ht="17.399999999999999" customHeight="1" x14ac:dyDescent="0.3">
      <c r="A17" s="31">
        <v>24</v>
      </c>
      <c r="B17" s="31">
        <v>13</v>
      </c>
      <c r="C17" s="40" t="s">
        <v>122</v>
      </c>
      <c r="D17" s="40" t="s">
        <v>77</v>
      </c>
      <c r="E17" s="48" t="s">
        <v>165</v>
      </c>
      <c r="F17" s="48" t="s">
        <v>166</v>
      </c>
      <c r="G17" s="40" t="s">
        <v>129</v>
      </c>
      <c r="H17" s="40" t="str">
        <f t="shared" si="0"/>
        <v/>
      </c>
      <c r="I17" s="40" t="str">
        <f t="shared" si="1"/>
        <v/>
      </c>
      <c r="J17" s="48" t="str">
        <f t="shared" si="2"/>
        <v>See additional details in the Mapping Comments column</v>
      </c>
      <c r="K17" s="61" t="s">
        <v>167</v>
      </c>
      <c r="L17" s="33"/>
    </row>
    <row r="18" spans="1:12" s="31" customFormat="1" ht="17.399999999999999" customHeight="1" x14ac:dyDescent="0.3">
      <c r="A18" s="31">
        <v>25</v>
      </c>
      <c r="B18" s="31">
        <v>14</v>
      </c>
      <c r="C18" s="40" t="s">
        <v>122</v>
      </c>
      <c r="D18" s="40" t="s">
        <v>168</v>
      </c>
      <c r="E18" s="48" t="s">
        <v>117</v>
      </c>
      <c r="F18" s="48" t="s">
        <v>169</v>
      </c>
      <c r="G18" s="40" t="s">
        <v>129</v>
      </c>
      <c r="H18" s="40" t="str">
        <f t="shared" si="0"/>
        <v/>
      </c>
      <c r="I18" s="40" t="str">
        <f t="shared" si="1"/>
        <v/>
      </c>
      <c r="J18" s="48" t="str">
        <f t="shared" si="2"/>
        <v>See additional details in the Mapping Comments column</v>
      </c>
      <c r="K18" s="48" t="s">
        <v>170</v>
      </c>
      <c r="L18" s="33"/>
    </row>
    <row r="19" spans="1:12" s="31" customFormat="1" ht="17.399999999999999" customHeight="1" x14ac:dyDescent="0.3">
      <c r="A19" s="31">
        <v>26</v>
      </c>
      <c r="B19" s="31">
        <v>15</v>
      </c>
      <c r="C19" s="40" t="s">
        <v>122</v>
      </c>
      <c r="D19" s="40" t="s">
        <v>78</v>
      </c>
      <c r="E19" s="48" t="s">
        <v>112</v>
      </c>
      <c r="F19" s="48" t="s">
        <v>171</v>
      </c>
      <c r="G19" s="40" t="s">
        <v>139</v>
      </c>
      <c r="H19" s="40" t="str">
        <f t="shared" si="0"/>
        <v/>
      </c>
      <c r="I19" s="40" t="str">
        <f t="shared" si="1"/>
        <v/>
      </c>
      <c r="J19" s="48" t="str">
        <f t="shared" si="2"/>
        <v>Value does not need to be stored in OMOP.</v>
      </c>
      <c r="K19" s="40" t="s">
        <v>172</v>
      </c>
      <c r="L19" s="33"/>
    </row>
    <row r="20" spans="1:12" s="31" customFormat="1" ht="17.399999999999999" customHeight="1" x14ac:dyDescent="0.3">
      <c r="A20" s="31">
        <v>27</v>
      </c>
      <c r="B20" s="31">
        <v>16</v>
      </c>
      <c r="C20" s="40" t="s">
        <v>122</v>
      </c>
      <c r="D20" s="40" t="s">
        <v>173</v>
      </c>
      <c r="E20" s="48" t="s">
        <v>115</v>
      </c>
      <c r="F20" s="48" t="s">
        <v>174</v>
      </c>
      <c r="G20" s="40" t="s">
        <v>139</v>
      </c>
      <c r="H20" s="40" t="str">
        <f t="shared" si="0"/>
        <v/>
      </c>
      <c r="I20" s="40" t="str">
        <f t="shared" si="1"/>
        <v/>
      </c>
      <c r="J20" s="48" t="str">
        <f t="shared" si="2"/>
        <v>Value does not need to be stored in OMOP.</v>
      </c>
      <c r="K20" s="40"/>
      <c r="L20" s="33"/>
    </row>
    <row r="21" spans="1:12" s="31" customFormat="1" ht="17.399999999999999" customHeight="1" x14ac:dyDescent="0.3">
      <c r="A21" s="31">
        <v>28</v>
      </c>
      <c r="B21" s="31">
        <v>17</v>
      </c>
      <c r="C21" s="40" t="s">
        <v>122</v>
      </c>
      <c r="D21" s="40" t="s">
        <v>175</v>
      </c>
      <c r="E21" s="48" t="s">
        <v>158</v>
      </c>
      <c r="F21" s="48" t="s">
        <v>176</v>
      </c>
      <c r="G21" s="40" t="s">
        <v>139</v>
      </c>
      <c r="H21" s="40" t="str">
        <f t="shared" si="0"/>
        <v/>
      </c>
      <c r="I21" s="40" t="str">
        <f t="shared" si="1"/>
        <v/>
      </c>
      <c r="J21" s="48" t="str">
        <f t="shared" si="2"/>
        <v>Value does not need to be stored in OMOP.</v>
      </c>
      <c r="K21" s="40"/>
      <c r="L21" s="33"/>
    </row>
    <row r="22" spans="1:12" s="31" customFormat="1" ht="17.399999999999999" customHeight="1" x14ac:dyDescent="0.3">
      <c r="A22" s="31">
        <v>29</v>
      </c>
      <c r="B22" s="31">
        <v>18</v>
      </c>
      <c r="C22" s="40" t="s">
        <v>122</v>
      </c>
      <c r="D22" s="40" t="s">
        <v>116</v>
      </c>
      <c r="E22" s="48" t="s">
        <v>117</v>
      </c>
      <c r="F22" s="48" t="s">
        <v>177</v>
      </c>
      <c r="G22" s="40" t="s">
        <v>178</v>
      </c>
      <c r="H22" s="40" t="str">
        <f t="shared" si="0"/>
        <v/>
      </c>
      <c r="I22" s="40" t="str">
        <f t="shared" si="1"/>
        <v/>
      </c>
      <c r="J22" s="48" t="str">
        <f t="shared" si="2"/>
        <v>Not applicable to this mapping</v>
      </c>
      <c r="K22" s="40"/>
      <c r="L22" s="33"/>
    </row>
    <row r="23" spans="1:12" s="31" customFormat="1" ht="17.399999999999999" customHeight="1" x14ac:dyDescent="0.3">
      <c r="A23" s="31">
        <v>30</v>
      </c>
      <c r="B23" s="31">
        <v>19</v>
      </c>
      <c r="C23" s="40" t="s">
        <v>122</v>
      </c>
      <c r="D23" s="40" t="s">
        <v>118</v>
      </c>
      <c r="E23" s="48" t="s">
        <v>117</v>
      </c>
      <c r="F23" s="48" t="s">
        <v>177</v>
      </c>
      <c r="G23" s="40" t="s">
        <v>178</v>
      </c>
      <c r="H23" s="40" t="str">
        <f t="shared" si="0"/>
        <v/>
      </c>
      <c r="I23" s="40" t="str">
        <f t="shared" si="1"/>
        <v/>
      </c>
      <c r="J23" s="48" t="str">
        <f t="shared" si="2"/>
        <v>Not applicable to this mapping</v>
      </c>
      <c r="K23" s="40"/>
      <c r="L23" s="33"/>
    </row>
    <row r="24" spans="1:12" s="31" customFormat="1" ht="17.399999999999999" customHeight="1" x14ac:dyDescent="0.3">
      <c r="A24" s="31">
        <v>31</v>
      </c>
      <c r="B24" s="31">
        <v>20</v>
      </c>
      <c r="C24" s="40" t="s">
        <v>122</v>
      </c>
      <c r="D24" s="40" t="s">
        <v>119</v>
      </c>
      <c r="E24" s="48" t="s">
        <v>117</v>
      </c>
      <c r="F24" s="48" t="s">
        <v>177</v>
      </c>
      <c r="G24" s="40" t="s">
        <v>178</v>
      </c>
      <c r="H24" s="40" t="str">
        <f t="shared" si="0"/>
        <v/>
      </c>
      <c r="I24" s="40" t="str">
        <f t="shared" si="1"/>
        <v/>
      </c>
      <c r="J24" s="48" t="str">
        <f t="shared" si="2"/>
        <v>Not applicable to this mapping</v>
      </c>
      <c r="K24" s="40"/>
      <c r="L24" s="33"/>
    </row>
    <row r="25" spans="1:12" s="31" customFormat="1" ht="17.399999999999999" customHeight="1" x14ac:dyDescent="0.3">
      <c r="A25" s="31">
        <v>32</v>
      </c>
      <c r="B25" s="31">
        <v>21</v>
      </c>
      <c r="C25" s="40" t="s">
        <v>122</v>
      </c>
      <c r="D25" s="40" t="s">
        <v>69</v>
      </c>
      <c r="E25" s="48" t="s">
        <v>112</v>
      </c>
      <c r="F25" s="48" t="s">
        <v>177</v>
      </c>
      <c r="G25" s="40" t="s">
        <v>139</v>
      </c>
      <c r="H25" s="40" t="str">
        <f t="shared" ref="H25:H56" si="3">IF(_xlfn.IFNA(VLOOKUP(G25,omop_tbl_col_def,3,FALSE),"")=0,"",_xlfn.IFNA(VLOOKUP(G25,omop_tbl_col_def,3,FALSE),""))</f>
        <v/>
      </c>
      <c r="I25" s="40" t="str">
        <f t="shared" ref="I25:I56" si="4">IF(_xlfn.IFNA(VLOOKUP(G25,omop_tbl_col_def,4,FALSE),"")=0,"",_xlfn.IFNA(VLOOKUP(G25,omop_tbl_col_def,4,FALSE),""))</f>
        <v/>
      </c>
      <c r="J25" s="48" t="str">
        <f t="shared" si="2"/>
        <v>Value does not need to be stored in OMOP.</v>
      </c>
      <c r="K25" s="40" t="s">
        <v>179</v>
      </c>
      <c r="L25" s="33"/>
    </row>
    <row r="26" spans="1:12" s="31" customFormat="1" ht="17.399999999999999" customHeight="1" x14ac:dyDescent="0.3">
      <c r="A26" s="31">
        <v>33</v>
      </c>
      <c r="B26" s="31">
        <v>22</v>
      </c>
      <c r="C26" s="40" t="s">
        <v>122</v>
      </c>
      <c r="D26" s="40" t="s">
        <v>120</v>
      </c>
      <c r="E26" s="48" t="s">
        <v>121</v>
      </c>
      <c r="F26" s="48" t="s">
        <v>177</v>
      </c>
      <c r="G26" s="40" t="s">
        <v>178</v>
      </c>
      <c r="H26" s="40" t="str">
        <f t="shared" si="3"/>
        <v/>
      </c>
      <c r="I26" s="40" t="str">
        <f t="shared" si="4"/>
        <v/>
      </c>
      <c r="J26" s="48" t="str">
        <f t="shared" ref="J26:J151" si="5">IF(_xlfn.IFNA(VLOOKUP(G26,omop_tbl_col_def,2,FALSE),"")=0,"",_xlfn.IFNA(VLOOKUP(G26,omop_tbl_col_def,2,FALSE),""))</f>
        <v>Not applicable to this mapping</v>
      </c>
      <c r="K26" s="40"/>
      <c r="L26" s="33"/>
    </row>
    <row r="27" spans="1:12" s="31" customFormat="1" ht="17.399999999999999" customHeight="1" x14ac:dyDescent="0.3">
      <c r="C27" s="34"/>
      <c r="D27" s="34"/>
      <c r="E27" s="38"/>
      <c r="F27" s="38"/>
      <c r="G27" s="34"/>
      <c r="H27" s="34" t="str">
        <f t="shared" si="3"/>
        <v/>
      </c>
      <c r="I27" s="34" t="str">
        <f t="shared" si="4"/>
        <v/>
      </c>
      <c r="J27" s="38"/>
      <c r="K27" s="34"/>
      <c r="L27" s="33"/>
    </row>
    <row r="28" spans="1:12" s="31" customFormat="1" ht="183.75" customHeight="1" x14ac:dyDescent="0.3">
      <c r="A28" s="31">
        <v>11</v>
      </c>
      <c r="B28" s="31">
        <v>0</v>
      </c>
      <c r="C28" s="40" t="s">
        <v>180</v>
      </c>
      <c r="D28" s="40"/>
      <c r="E28" s="48"/>
      <c r="F28" s="48" t="s">
        <v>123</v>
      </c>
      <c r="G28" s="40"/>
      <c r="H28" s="40" t="str">
        <f t="shared" si="3"/>
        <v/>
      </c>
      <c r="I28" s="40" t="str">
        <f t="shared" si="4"/>
        <v/>
      </c>
      <c r="J28" s="48" t="str">
        <f>IF(_xlfn.IFNA(VLOOKUP(G28,omop_tbl_col_def,2,FALSE),"")=0,"",_xlfn.IFNA(VLOOKUP(G28,omop_tbl_col_def,2,FALSE),""))</f>
        <v/>
      </c>
      <c r="K28" s="48" t="s">
        <v>181</v>
      </c>
      <c r="L28" s="37"/>
    </row>
    <row r="29" spans="1:12" s="31" customFormat="1" ht="17.399999999999999" customHeight="1" x14ac:dyDescent="0.3">
      <c r="A29" s="31">
        <v>12</v>
      </c>
      <c r="B29" s="31">
        <v>1</v>
      </c>
      <c r="C29" s="40" t="s">
        <v>180</v>
      </c>
      <c r="D29" s="50" t="s">
        <v>126</v>
      </c>
      <c r="E29" s="48" t="s">
        <v>127</v>
      </c>
      <c r="F29" s="48" t="s">
        <v>128</v>
      </c>
      <c r="G29" s="40" t="s">
        <v>182</v>
      </c>
      <c r="H29" s="40" t="str">
        <f t="shared" si="3"/>
        <v>No</v>
      </c>
      <c r="I29" s="40" t="str">
        <f t="shared" si="4"/>
        <v>INTEGER</v>
      </c>
      <c r="J29" s="48" t="str">
        <f t="shared" ref="J29:J50" si="6">IF(_xlfn.IFNA(VLOOKUP(G29,omop_tbl_col_def,2,FALSE),"")=0,"",_xlfn.IFNA(VLOOKUP(G29,omop_tbl_col_def,2,FALSE),""))</f>
        <v>A foreign key to the Visit in the VISIT_OCCURRENCE table during which the Drug Exposure was initiated.</v>
      </c>
      <c r="K29" s="48" t="s">
        <v>183</v>
      </c>
      <c r="L29" s="33"/>
    </row>
    <row r="30" spans="1:12" s="31" customFormat="1" ht="17.399999999999999" customHeight="1" x14ac:dyDescent="0.3">
      <c r="A30" s="31">
        <v>13</v>
      </c>
      <c r="B30" s="31">
        <v>2</v>
      </c>
      <c r="C30" s="40" t="s">
        <v>180</v>
      </c>
      <c r="D30" s="50" t="s">
        <v>131</v>
      </c>
      <c r="E30" s="48" t="s">
        <v>127</v>
      </c>
      <c r="F30" s="48" t="s">
        <v>132</v>
      </c>
      <c r="G30" s="40" t="s">
        <v>184</v>
      </c>
      <c r="H30" s="40" t="str">
        <f t="shared" si="3"/>
        <v>Yes</v>
      </c>
      <c r="I30" s="40" t="str">
        <f t="shared" si="4"/>
        <v>INTEGER</v>
      </c>
      <c r="J30" s="48" t="str">
        <f t="shared" si="6"/>
        <v>A foreign key identifier to the person who is subjected to the Drug. The demographic details of that person are stored in the person table.</v>
      </c>
      <c r="K30" s="48" t="s">
        <v>185</v>
      </c>
      <c r="L30" s="33"/>
    </row>
    <row r="31" spans="1:12" s="31" customFormat="1" ht="17.399999999999999" customHeight="1" x14ac:dyDescent="0.3">
      <c r="A31" s="31">
        <v>14</v>
      </c>
      <c r="B31" s="31">
        <v>3</v>
      </c>
      <c r="C31" s="40" t="s">
        <v>180</v>
      </c>
      <c r="D31" s="50" t="s">
        <v>68</v>
      </c>
      <c r="E31" s="48" t="s">
        <v>134</v>
      </c>
      <c r="F31" s="48" t="s">
        <v>135</v>
      </c>
      <c r="G31" s="40" t="s">
        <v>186</v>
      </c>
      <c r="H31" s="40" t="str">
        <f t="shared" si="3"/>
        <v>No</v>
      </c>
      <c r="I31" s="40" t="str">
        <f t="shared" si="4"/>
        <v>VARCHAR(50)</v>
      </c>
      <c r="J31" s="48" t="str">
        <f t="shared" si="6"/>
        <v>The source code for the Drug as it appears in the source data. This code is mapped to a Standard Drug concept in the Standardized Vocabularies and the original code is, stored here for reference.</v>
      </c>
      <c r="K31" s="48" t="s">
        <v>187</v>
      </c>
      <c r="L31" s="33"/>
    </row>
    <row r="32" spans="1:12" s="31" customFormat="1" ht="17.399999999999999" customHeight="1" x14ac:dyDescent="0.3">
      <c r="A32" s="31">
        <v>15</v>
      </c>
      <c r="B32" s="31">
        <v>4</v>
      </c>
      <c r="C32" s="40" t="s">
        <v>180</v>
      </c>
      <c r="D32" s="40" t="s">
        <v>137</v>
      </c>
      <c r="E32" s="48" t="s">
        <v>134</v>
      </c>
      <c r="F32" s="48" t="s">
        <v>138</v>
      </c>
      <c r="G32" s="40" t="s">
        <v>139</v>
      </c>
      <c r="H32" s="40" t="str">
        <f t="shared" si="3"/>
        <v/>
      </c>
      <c r="I32" s="40" t="str">
        <f t="shared" si="4"/>
        <v/>
      </c>
      <c r="J32" s="48" t="str">
        <f t="shared" si="6"/>
        <v>Value does not need to be stored in OMOP.</v>
      </c>
      <c r="K32" s="48" t="s">
        <v>188</v>
      </c>
      <c r="L32" s="33"/>
    </row>
    <row r="33" spans="1:12" s="31" customFormat="1" ht="17.399999999999999" customHeight="1" x14ac:dyDescent="0.3">
      <c r="A33" s="31">
        <v>16</v>
      </c>
      <c r="B33" s="31">
        <v>5</v>
      </c>
      <c r="C33" s="40" t="s">
        <v>180</v>
      </c>
      <c r="D33" s="50" t="s">
        <v>141</v>
      </c>
      <c r="E33" s="48" t="s">
        <v>142</v>
      </c>
      <c r="F33" s="48" t="s">
        <v>143</v>
      </c>
      <c r="G33" s="40" t="s">
        <v>189</v>
      </c>
      <c r="H33" s="40" t="str">
        <f t="shared" si="3"/>
        <v>Yes</v>
      </c>
      <c r="I33" s="40" t="str">
        <f t="shared" si="4"/>
        <v>DATE</v>
      </c>
      <c r="J33" s="48" t="str">
        <f t="shared" si="6"/>
        <v>The start date for the current instance of Drug utilization. Valid entries include a start date of a prescription, the date a prescription was filled, or the date on which a Drug administration procedure was recorded.</v>
      </c>
      <c r="K33" s="48" t="s">
        <v>190</v>
      </c>
      <c r="L33" s="33"/>
    </row>
    <row r="34" spans="1:12" s="31" customFormat="1" ht="17.399999999999999" customHeight="1" x14ac:dyDescent="0.3">
      <c r="A34" s="31">
        <v>17</v>
      </c>
      <c r="B34" s="31">
        <v>6</v>
      </c>
      <c r="C34" s="40" t="s">
        <v>180</v>
      </c>
      <c r="D34" s="50" t="s">
        <v>72</v>
      </c>
      <c r="E34" s="48" t="s">
        <v>145</v>
      </c>
      <c r="F34" s="48" t="s">
        <v>146</v>
      </c>
      <c r="G34" s="40" t="s">
        <v>139</v>
      </c>
      <c r="H34" s="40" t="str">
        <f t="shared" si="3"/>
        <v/>
      </c>
      <c r="I34" s="40" t="str">
        <f t="shared" si="4"/>
        <v/>
      </c>
      <c r="J34" s="48" t="str">
        <f t="shared" si="6"/>
        <v>Value does not need to be stored in OMOP.</v>
      </c>
      <c r="K34" s="48" t="s">
        <v>191</v>
      </c>
      <c r="L34" s="33"/>
    </row>
    <row r="35" spans="1:12" s="31" customFormat="1" ht="90.75" customHeight="1" x14ac:dyDescent="0.3">
      <c r="A35" s="31">
        <v>18</v>
      </c>
      <c r="B35" s="31">
        <v>7</v>
      </c>
      <c r="C35" s="40" t="s">
        <v>180</v>
      </c>
      <c r="D35" s="50" t="s">
        <v>148</v>
      </c>
      <c r="E35" s="48" t="s">
        <v>149</v>
      </c>
      <c r="F35" s="48" t="s">
        <v>150</v>
      </c>
      <c r="G35" s="40" t="s">
        <v>139</v>
      </c>
      <c r="H35" s="40" t="str">
        <f t="shared" si="3"/>
        <v/>
      </c>
      <c r="I35" s="40" t="str">
        <f t="shared" si="4"/>
        <v/>
      </c>
      <c r="J35" s="48" t="str">
        <f t="shared" si="6"/>
        <v>Value does not need to be stored in OMOP.</v>
      </c>
      <c r="K35" s="55" t="s">
        <v>192</v>
      </c>
      <c r="L35" s="33"/>
    </row>
    <row r="36" spans="1:12" s="31" customFormat="1" ht="29.25" customHeight="1" x14ac:dyDescent="0.3">
      <c r="A36" s="31">
        <v>19</v>
      </c>
      <c r="B36" s="31">
        <v>8</v>
      </c>
      <c r="C36" s="40" t="s">
        <v>180</v>
      </c>
      <c r="D36" s="40" t="s">
        <v>73</v>
      </c>
      <c r="E36" s="48" t="s">
        <v>112</v>
      </c>
      <c r="F36" s="48" t="s">
        <v>152</v>
      </c>
      <c r="G36" s="40" t="s">
        <v>178</v>
      </c>
      <c r="H36" s="40" t="str">
        <f t="shared" si="3"/>
        <v/>
      </c>
      <c r="I36" s="40" t="str">
        <f t="shared" si="4"/>
        <v/>
      </c>
      <c r="J36" s="48" t="str">
        <f t="shared" si="6"/>
        <v>Not applicable to this mapping</v>
      </c>
      <c r="K36" s="48" t="s">
        <v>193</v>
      </c>
      <c r="L36" s="33"/>
    </row>
    <row r="37" spans="1:12" s="31" customFormat="1" ht="27.75" customHeight="1" x14ac:dyDescent="0.3">
      <c r="A37" s="31">
        <v>20</v>
      </c>
      <c r="B37" s="31">
        <v>9</v>
      </c>
      <c r="C37" s="40" t="s">
        <v>180</v>
      </c>
      <c r="D37" s="40" t="s">
        <v>75</v>
      </c>
      <c r="E37" s="48" t="s">
        <v>154</v>
      </c>
      <c r="F37" s="48" t="s">
        <v>155</v>
      </c>
      <c r="G37" s="40" t="s">
        <v>178</v>
      </c>
      <c r="H37" s="40" t="str">
        <f t="shared" si="3"/>
        <v/>
      </c>
      <c r="I37" s="40" t="str">
        <f t="shared" si="4"/>
        <v/>
      </c>
      <c r="J37" s="48" t="str">
        <f t="shared" si="6"/>
        <v>Not applicable to this mapping</v>
      </c>
      <c r="K37" s="48" t="s">
        <v>193</v>
      </c>
      <c r="L37" s="33"/>
    </row>
    <row r="38" spans="1:12" s="31" customFormat="1" ht="30.75" customHeight="1" x14ac:dyDescent="0.3">
      <c r="A38" s="31">
        <v>21</v>
      </c>
      <c r="B38" s="31">
        <v>10</v>
      </c>
      <c r="C38" s="40" t="s">
        <v>180</v>
      </c>
      <c r="D38" s="40" t="s">
        <v>157</v>
      </c>
      <c r="E38" s="48" t="s">
        <v>158</v>
      </c>
      <c r="F38" s="48" t="s">
        <v>159</v>
      </c>
      <c r="G38" s="40" t="s">
        <v>178</v>
      </c>
      <c r="H38" s="40" t="str">
        <f t="shared" si="3"/>
        <v/>
      </c>
      <c r="I38" s="40" t="str">
        <f t="shared" si="4"/>
        <v/>
      </c>
      <c r="J38" s="48" t="str">
        <f t="shared" si="6"/>
        <v>Not applicable to this mapping</v>
      </c>
      <c r="K38" s="48" t="s">
        <v>193</v>
      </c>
      <c r="L38" s="33"/>
    </row>
    <row r="39" spans="1:12" s="31" customFormat="1" ht="27" customHeight="1" x14ac:dyDescent="0.3">
      <c r="A39" s="31">
        <v>22</v>
      </c>
      <c r="B39" s="31">
        <v>11</v>
      </c>
      <c r="C39" s="40" t="s">
        <v>180</v>
      </c>
      <c r="D39" s="40" t="s">
        <v>76</v>
      </c>
      <c r="E39" s="48" t="s">
        <v>112</v>
      </c>
      <c r="F39" s="48" t="s">
        <v>161</v>
      </c>
      <c r="G39" s="40" t="s">
        <v>178</v>
      </c>
      <c r="H39" s="40" t="str">
        <f t="shared" si="3"/>
        <v/>
      </c>
      <c r="I39" s="40" t="str">
        <f t="shared" si="4"/>
        <v/>
      </c>
      <c r="J39" s="48" t="str">
        <f t="shared" si="6"/>
        <v>Not applicable to this mapping</v>
      </c>
      <c r="K39" s="48" t="s">
        <v>193</v>
      </c>
      <c r="L39" s="33"/>
    </row>
    <row r="40" spans="1:12" s="31" customFormat="1" ht="17.399999999999999" customHeight="1" x14ac:dyDescent="0.3">
      <c r="A40" s="31">
        <v>23</v>
      </c>
      <c r="B40" s="31">
        <v>12</v>
      </c>
      <c r="C40" s="40" t="s">
        <v>180</v>
      </c>
      <c r="D40" s="40" t="s">
        <v>163</v>
      </c>
      <c r="E40" s="48" t="s">
        <v>158</v>
      </c>
      <c r="F40" s="48" t="s">
        <v>164</v>
      </c>
      <c r="G40" s="40" t="s">
        <v>139</v>
      </c>
      <c r="H40" s="40" t="str">
        <f t="shared" si="3"/>
        <v/>
      </c>
      <c r="I40" s="40" t="str">
        <f t="shared" si="4"/>
        <v/>
      </c>
      <c r="J40" s="48" t="str">
        <f>IF(_xlfn.IFNA(VLOOKUP(G40,omop_tbl_col_def,2,FALSE),"")=0,"",_xlfn.IFNA(VLOOKUP(G40,omop_tbl_col_def,2,FALSE),""))</f>
        <v>Value does not need to be stored in OMOP.</v>
      </c>
      <c r="K40" s="40"/>
      <c r="L40" s="33"/>
    </row>
    <row r="41" spans="1:12" s="31" customFormat="1" ht="17.399999999999999" customHeight="1" x14ac:dyDescent="0.3">
      <c r="A41" s="31">
        <v>24</v>
      </c>
      <c r="B41" s="31">
        <v>13</v>
      </c>
      <c r="C41" s="40" t="s">
        <v>180</v>
      </c>
      <c r="D41" s="40" t="s">
        <v>77</v>
      </c>
      <c r="E41" s="48" t="s">
        <v>165</v>
      </c>
      <c r="F41" s="48" t="s">
        <v>166</v>
      </c>
      <c r="G41" s="40" t="s">
        <v>139</v>
      </c>
      <c r="H41" s="40" t="str">
        <f t="shared" si="3"/>
        <v/>
      </c>
      <c r="I41" s="40" t="str">
        <f t="shared" si="4"/>
        <v/>
      </c>
      <c r="J41" s="48" t="str">
        <f t="shared" si="6"/>
        <v>Value does not need to be stored in OMOP.</v>
      </c>
      <c r="K41" s="40"/>
      <c r="L41" s="33"/>
    </row>
    <row r="42" spans="1:12" s="31" customFormat="1" ht="17.399999999999999" customHeight="1" x14ac:dyDescent="0.3">
      <c r="A42" s="31">
        <v>25</v>
      </c>
      <c r="B42" s="31">
        <v>14</v>
      </c>
      <c r="C42" s="40" t="s">
        <v>180</v>
      </c>
      <c r="D42" s="40" t="s">
        <v>168</v>
      </c>
      <c r="E42" s="48" t="s">
        <v>117</v>
      </c>
      <c r="F42" s="48" t="s">
        <v>169</v>
      </c>
      <c r="G42" s="40" t="s">
        <v>194</v>
      </c>
      <c r="H42" s="40" t="str">
        <f t="shared" si="3"/>
        <v>Yes</v>
      </c>
      <c r="I42" s="40" t="str">
        <f t="shared" si="4"/>
        <v>DATE</v>
      </c>
      <c r="J42" s="48" t="str">
        <f t="shared" si="6"/>
        <v>The end date for the current instance of Drug utilization. It is not available from all sources.</v>
      </c>
      <c r="K42" s="48" t="s">
        <v>195</v>
      </c>
      <c r="L42" s="33"/>
    </row>
    <row r="43" spans="1:12" s="31" customFormat="1" ht="17.399999999999999" customHeight="1" x14ac:dyDescent="0.3">
      <c r="A43" s="31">
        <v>26</v>
      </c>
      <c r="B43" s="31">
        <v>15</v>
      </c>
      <c r="C43" s="40" t="s">
        <v>180</v>
      </c>
      <c r="D43" s="40" t="s">
        <v>78</v>
      </c>
      <c r="E43" s="48" t="s">
        <v>112</v>
      </c>
      <c r="F43" s="48" t="s">
        <v>171</v>
      </c>
      <c r="G43" s="40" t="s">
        <v>139</v>
      </c>
      <c r="H43" s="40" t="str">
        <f t="shared" si="3"/>
        <v/>
      </c>
      <c r="I43" s="40" t="str">
        <f t="shared" si="4"/>
        <v/>
      </c>
      <c r="J43" s="48" t="str">
        <f t="shared" si="6"/>
        <v>Value does not need to be stored in OMOP.</v>
      </c>
      <c r="K43" s="40" t="s">
        <v>172</v>
      </c>
      <c r="L43" s="33"/>
    </row>
    <row r="44" spans="1:12" s="31" customFormat="1" ht="17.399999999999999" customHeight="1" x14ac:dyDescent="0.3">
      <c r="A44" s="31">
        <v>27</v>
      </c>
      <c r="B44" s="31">
        <v>16</v>
      </c>
      <c r="C44" s="40" t="s">
        <v>180</v>
      </c>
      <c r="D44" s="40" t="s">
        <v>173</v>
      </c>
      <c r="E44" s="48" t="s">
        <v>115</v>
      </c>
      <c r="F44" s="48" t="s">
        <v>174</v>
      </c>
      <c r="G44" s="40" t="s">
        <v>139</v>
      </c>
      <c r="H44" s="40" t="str">
        <f t="shared" si="3"/>
        <v/>
      </c>
      <c r="I44" s="40" t="str">
        <f t="shared" si="4"/>
        <v/>
      </c>
      <c r="J44" s="48" t="str">
        <f t="shared" si="6"/>
        <v>Value does not need to be stored in OMOP.</v>
      </c>
      <c r="K44" s="40" t="s">
        <v>196</v>
      </c>
      <c r="L44" s="33" t="s">
        <v>197</v>
      </c>
    </row>
    <row r="45" spans="1:12" s="31" customFormat="1" ht="17.399999999999999" customHeight="1" x14ac:dyDescent="0.3">
      <c r="A45" s="31">
        <v>28</v>
      </c>
      <c r="B45" s="31">
        <v>17</v>
      </c>
      <c r="C45" s="40" t="s">
        <v>180</v>
      </c>
      <c r="D45" s="40" t="s">
        <v>175</v>
      </c>
      <c r="E45" s="48" t="s">
        <v>158</v>
      </c>
      <c r="F45" s="48" t="s">
        <v>176</v>
      </c>
      <c r="G45" s="40" t="s">
        <v>139</v>
      </c>
      <c r="H45" s="40" t="str">
        <f t="shared" si="3"/>
        <v/>
      </c>
      <c r="I45" s="40" t="str">
        <f t="shared" si="4"/>
        <v/>
      </c>
      <c r="J45" s="48" t="str">
        <f t="shared" si="6"/>
        <v>Value does not need to be stored in OMOP.</v>
      </c>
      <c r="K45" s="48"/>
      <c r="L45" s="33"/>
    </row>
    <row r="46" spans="1:12" s="31" customFormat="1" ht="17.399999999999999" customHeight="1" x14ac:dyDescent="0.3">
      <c r="A46" s="31">
        <v>29</v>
      </c>
      <c r="B46" s="31">
        <v>18</v>
      </c>
      <c r="C46" s="40" t="s">
        <v>180</v>
      </c>
      <c r="D46" s="40" t="s">
        <v>116</v>
      </c>
      <c r="E46" s="48" t="s">
        <v>117</v>
      </c>
      <c r="F46" s="48" t="s">
        <v>177</v>
      </c>
      <c r="G46" s="40" t="s">
        <v>178</v>
      </c>
      <c r="H46" s="40" t="str">
        <f t="shared" si="3"/>
        <v/>
      </c>
      <c r="I46" s="40" t="str">
        <f t="shared" si="4"/>
        <v/>
      </c>
      <c r="J46" s="48" t="str">
        <f t="shared" si="6"/>
        <v>Not applicable to this mapping</v>
      </c>
      <c r="K46" s="40"/>
      <c r="L46" s="33"/>
    </row>
    <row r="47" spans="1:12" s="31" customFormat="1" ht="17.399999999999999" customHeight="1" x14ac:dyDescent="0.3">
      <c r="A47" s="31">
        <v>30</v>
      </c>
      <c r="B47" s="31">
        <v>19</v>
      </c>
      <c r="C47" s="40" t="s">
        <v>180</v>
      </c>
      <c r="D47" s="40" t="s">
        <v>118</v>
      </c>
      <c r="E47" s="48" t="s">
        <v>117</v>
      </c>
      <c r="F47" s="48" t="s">
        <v>177</v>
      </c>
      <c r="G47" s="40" t="s">
        <v>178</v>
      </c>
      <c r="H47" s="40" t="str">
        <f t="shared" si="3"/>
        <v/>
      </c>
      <c r="I47" s="40" t="str">
        <f t="shared" si="4"/>
        <v/>
      </c>
      <c r="J47" s="48" t="str">
        <f t="shared" si="6"/>
        <v>Not applicable to this mapping</v>
      </c>
      <c r="K47" s="40"/>
      <c r="L47" s="33"/>
    </row>
    <row r="48" spans="1:12" s="31" customFormat="1" ht="17.399999999999999" customHeight="1" x14ac:dyDescent="0.3">
      <c r="A48" s="31">
        <v>31</v>
      </c>
      <c r="B48" s="31">
        <v>20</v>
      </c>
      <c r="C48" s="40" t="s">
        <v>180</v>
      </c>
      <c r="D48" s="40" t="s">
        <v>119</v>
      </c>
      <c r="E48" s="48" t="s">
        <v>117</v>
      </c>
      <c r="F48" s="48" t="s">
        <v>177</v>
      </c>
      <c r="G48" s="40" t="s">
        <v>178</v>
      </c>
      <c r="H48" s="40" t="str">
        <f t="shared" si="3"/>
        <v/>
      </c>
      <c r="I48" s="40" t="str">
        <f t="shared" si="4"/>
        <v/>
      </c>
      <c r="J48" s="48" t="str">
        <f t="shared" si="6"/>
        <v>Not applicable to this mapping</v>
      </c>
      <c r="K48" s="40"/>
      <c r="L48" s="33"/>
    </row>
    <row r="49" spans="1:12" s="31" customFormat="1" ht="17.399999999999999" customHeight="1" x14ac:dyDescent="0.3">
      <c r="A49" s="31">
        <v>32</v>
      </c>
      <c r="B49" s="31">
        <v>21</v>
      </c>
      <c r="C49" s="40" t="s">
        <v>180</v>
      </c>
      <c r="D49" s="40" t="s">
        <v>69</v>
      </c>
      <c r="E49" s="48" t="s">
        <v>112</v>
      </c>
      <c r="F49" s="48" t="s">
        <v>177</v>
      </c>
      <c r="G49" s="40" t="s">
        <v>139</v>
      </c>
      <c r="H49" s="40" t="str">
        <f t="shared" si="3"/>
        <v/>
      </c>
      <c r="I49" s="40" t="str">
        <f t="shared" si="4"/>
        <v/>
      </c>
      <c r="J49" s="48" t="str">
        <f t="shared" si="6"/>
        <v>Value does not need to be stored in OMOP.</v>
      </c>
      <c r="K49" s="40" t="s">
        <v>179</v>
      </c>
      <c r="L49" s="33"/>
    </row>
    <row r="50" spans="1:12" s="31" customFormat="1" ht="17.399999999999999" customHeight="1" x14ac:dyDescent="0.3">
      <c r="A50" s="31">
        <v>33</v>
      </c>
      <c r="B50" s="31">
        <v>22</v>
      </c>
      <c r="C50" s="40" t="s">
        <v>180</v>
      </c>
      <c r="D50" s="40" t="s">
        <v>120</v>
      </c>
      <c r="E50" s="48" t="s">
        <v>121</v>
      </c>
      <c r="F50" s="48" t="s">
        <v>177</v>
      </c>
      <c r="G50" s="40" t="s">
        <v>178</v>
      </c>
      <c r="H50" s="40" t="str">
        <f t="shared" si="3"/>
        <v/>
      </c>
      <c r="I50" s="40" t="str">
        <f t="shared" si="4"/>
        <v/>
      </c>
      <c r="J50" s="48" t="str">
        <f t="shared" si="6"/>
        <v>Not applicable to this mapping</v>
      </c>
      <c r="K50" s="40"/>
      <c r="L50" s="33"/>
    </row>
    <row r="51" spans="1:12" s="31" customFormat="1" ht="17.399999999999999" customHeight="1" x14ac:dyDescent="0.3">
      <c r="C51" s="34"/>
      <c r="D51" s="34"/>
      <c r="E51" s="38"/>
      <c r="F51" s="38"/>
      <c r="G51" s="34"/>
      <c r="H51" s="34" t="str">
        <f t="shared" si="3"/>
        <v/>
      </c>
      <c r="I51" s="34" t="str">
        <f t="shared" si="4"/>
        <v/>
      </c>
      <c r="J51" s="38"/>
      <c r="K51" s="34"/>
      <c r="L51" s="33"/>
    </row>
    <row r="52" spans="1:12" ht="171.75" customHeight="1" x14ac:dyDescent="0.3">
      <c r="A52" s="31">
        <v>11</v>
      </c>
      <c r="B52" s="31">
        <v>0</v>
      </c>
      <c r="C52" s="40" t="s">
        <v>198</v>
      </c>
      <c r="F52" s="48" t="s">
        <v>123</v>
      </c>
      <c r="H52" s="40" t="str">
        <f t="shared" si="3"/>
        <v/>
      </c>
      <c r="I52" s="40" t="str">
        <f t="shared" si="4"/>
        <v/>
      </c>
      <c r="J52" s="48" t="str">
        <f t="shared" ref="J52:J74" si="7">IF(_xlfn.IFNA(VLOOKUP(G52,omop_tbl_col_def,2,FALSE),"")=0,"",_xlfn.IFNA(VLOOKUP(G52,omop_tbl_col_def,2,FALSE),""))</f>
        <v/>
      </c>
      <c r="K52" s="55" t="s">
        <v>199</v>
      </c>
      <c r="L52" s="56" t="s">
        <v>200</v>
      </c>
    </row>
    <row r="53" spans="1:12" ht="17.399999999999999" customHeight="1" x14ac:dyDescent="0.3">
      <c r="A53" s="31">
        <v>12</v>
      </c>
      <c r="B53" s="31">
        <v>1</v>
      </c>
      <c r="C53" s="57" t="s">
        <v>198</v>
      </c>
      <c r="D53" s="58" t="s">
        <v>126</v>
      </c>
      <c r="E53" s="59" t="s">
        <v>127</v>
      </c>
      <c r="F53" s="59" t="s">
        <v>128</v>
      </c>
      <c r="G53" s="57" t="s">
        <v>201</v>
      </c>
      <c r="H53" s="57" t="str">
        <f t="shared" si="3"/>
        <v>No</v>
      </c>
      <c r="I53" s="57" t="str">
        <f t="shared" si="4"/>
        <v>INTEGER</v>
      </c>
      <c r="J53" s="59" t="str">
        <f t="shared" si="7"/>
        <v>A foreign key to the Visit in the VISIT_OCCURRENCE table during which the Procedure was carried out.</v>
      </c>
      <c r="K53" s="101" t="s">
        <v>202</v>
      </c>
    </row>
    <row r="54" spans="1:12" ht="17.399999999999999" customHeight="1" x14ac:dyDescent="0.3">
      <c r="A54" s="31">
        <v>13</v>
      </c>
      <c r="B54" s="31">
        <v>2</v>
      </c>
      <c r="C54" s="40" t="s">
        <v>198</v>
      </c>
      <c r="D54" s="50" t="s">
        <v>131</v>
      </c>
      <c r="E54" s="48" t="s">
        <v>127</v>
      </c>
      <c r="F54" s="48" t="s">
        <v>132</v>
      </c>
      <c r="G54" s="40" t="s">
        <v>203</v>
      </c>
      <c r="H54" s="40" t="str">
        <f t="shared" si="3"/>
        <v>Yes</v>
      </c>
      <c r="I54" s="40" t="str">
        <f t="shared" si="4"/>
        <v>INTEGER</v>
      </c>
      <c r="J54" s="48" t="str">
        <f t="shared" si="7"/>
        <v>A foreign key identifier to the Person who is subjected to the Procedure. The demographic details of that Person are stored in the PERSON table.</v>
      </c>
      <c r="K54" s="55" t="s">
        <v>204</v>
      </c>
    </row>
    <row r="55" spans="1:12" ht="45" customHeight="1" x14ac:dyDescent="0.3">
      <c r="A55" s="31">
        <v>14</v>
      </c>
      <c r="B55" s="31">
        <v>3</v>
      </c>
      <c r="C55" s="40" t="s">
        <v>198</v>
      </c>
      <c r="D55" s="50" t="s">
        <v>68</v>
      </c>
      <c r="E55" s="48" t="s">
        <v>134</v>
      </c>
      <c r="F55" s="48" t="s">
        <v>135</v>
      </c>
      <c r="G55" s="40" t="s">
        <v>129</v>
      </c>
      <c r="H55" s="40" t="str">
        <f t="shared" si="3"/>
        <v/>
      </c>
      <c r="I55" s="40" t="str">
        <f t="shared" si="4"/>
        <v/>
      </c>
      <c r="J55" s="48" t="str">
        <f t="shared" si="7"/>
        <v>See additional details in the Mapping Comments column</v>
      </c>
      <c r="K55" s="55" t="s">
        <v>205</v>
      </c>
    </row>
    <row r="56" spans="1:12" ht="17.399999999999999" customHeight="1" x14ac:dyDescent="0.3">
      <c r="A56" s="31">
        <v>15</v>
      </c>
      <c r="B56" s="31">
        <v>4</v>
      </c>
      <c r="C56" s="40" t="s">
        <v>198</v>
      </c>
      <c r="D56" s="40" t="s">
        <v>137</v>
      </c>
      <c r="E56" s="48" t="s">
        <v>134</v>
      </c>
      <c r="F56" s="48" t="s">
        <v>138</v>
      </c>
      <c r="G56" s="40" t="s">
        <v>139</v>
      </c>
      <c r="H56" s="40" t="str">
        <f t="shared" si="3"/>
        <v/>
      </c>
      <c r="I56" s="40" t="str">
        <f t="shared" si="4"/>
        <v/>
      </c>
      <c r="J56" s="48" t="str">
        <f t="shared" si="7"/>
        <v>Value does not need to be stored in OMOP.</v>
      </c>
      <c r="K56" s="40" t="s">
        <v>206</v>
      </c>
    </row>
    <row r="57" spans="1:12" ht="17.399999999999999" customHeight="1" x14ac:dyDescent="0.3">
      <c r="A57" s="31">
        <v>16</v>
      </c>
      <c r="B57" s="31">
        <v>5</v>
      </c>
      <c r="C57" s="40" t="s">
        <v>198</v>
      </c>
      <c r="D57" s="50" t="s">
        <v>141</v>
      </c>
      <c r="E57" s="48" t="s">
        <v>142</v>
      </c>
      <c r="F57" s="48" t="s">
        <v>143</v>
      </c>
      <c r="G57" s="40" t="s">
        <v>129</v>
      </c>
      <c r="H57" s="40" t="str">
        <f t="shared" ref="H57:H88" si="8">IF(_xlfn.IFNA(VLOOKUP(G57,omop_tbl_col_def,3,FALSE),"")=0,"",_xlfn.IFNA(VLOOKUP(G57,omop_tbl_col_def,3,FALSE),""))</f>
        <v/>
      </c>
      <c r="I57" s="40" t="str">
        <f t="shared" ref="I57:I88" si="9">IF(_xlfn.IFNA(VLOOKUP(G57,omop_tbl_col_def,4,FALSE),"")=0,"",_xlfn.IFNA(VLOOKUP(G57,omop_tbl_col_def,4,FALSE),""))</f>
        <v/>
      </c>
      <c r="J57" s="48" t="str">
        <f t="shared" si="7"/>
        <v>See additional details in the Mapping Comments column</v>
      </c>
      <c r="K57" s="55" t="s">
        <v>207</v>
      </c>
    </row>
    <row r="58" spans="1:12" ht="17.399999999999999" customHeight="1" x14ac:dyDescent="0.3">
      <c r="A58" s="31">
        <v>17</v>
      </c>
      <c r="B58" s="31">
        <v>6</v>
      </c>
      <c r="C58" s="40" t="s">
        <v>198</v>
      </c>
      <c r="D58" s="50" t="s">
        <v>72</v>
      </c>
      <c r="E58" s="48" t="s">
        <v>145</v>
      </c>
      <c r="F58" s="48" t="s">
        <v>146</v>
      </c>
      <c r="G58" s="40" t="s">
        <v>139</v>
      </c>
      <c r="H58" s="40" t="str">
        <f t="shared" si="8"/>
        <v/>
      </c>
      <c r="I58" s="40" t="str">
        <f t="shared" si="9"/>
        <v/>
      </c>
      <c r="J58" s="48" t="str">
        <f t="shared" si="7"/>
        <v>Value does not need to be stored in OMOP.</v>
      </c>
      <c r="K58" s="40" t="s">
        <v>208</v>
      </c>
    </row>
    <row r="59" spans="1:12" ht="102" customHeight="1" x14ac:dyDescent="0.3">
      <c r="A59" s="31">
        <v>18</v>
      </c>
      <c r="B59" s="31">
        <v>7</v>
      </c>
      <c r="C59" s="40" t="s">
        <v>198</v>
      </c>
      <c r="D59" s="50" t="s">
        <v>148</v>
      </c>
      <c r="E59" s="48" t="s">
        <v>149</v>
      </c>
      <c r="F59" s="48" t="s">
        <v>150</v>
      </c>
      <c r="G59" s="40" t="s">
        <v>129</v>
      </c>
      <c r="H59" s="40" t="str">
        <f t="shared" si="8"/>
        <v/>
      </c>
      <c r="I59" s="40" t="str">
        <f t="shared" si="9"/>
        <v/>
      </c>
      <c r="J59" s="48" t="str">
        <f t="shared" si="7"/>
        <v>See additional details in the Mapping Comments column</v>
      </c>
      <c r="K59" s="55" t="s">
        <v>209</v>
      </c>
    </row>
    <row r="60" spans="1:12" ht="17.399999999999999" customHeight="1" x14ac:dyDescent="0.3">
      <c r="A60" s="31">
        <v>19</v>
      </c>
      <c r="B60" s="31">
        <v>8</v>
      </c>
      <c r="C60" s="40" t="s">
        <v>198</v>
      </c>
      <c r="D60" s="40" t="s">
        <v>73</v>
      </c>
      <c r="E60" s="48" t="s">
        <v>112</v>
      </c>
      <c r="F60" s="48" t="s">
        <v>152</v>
      </c>
      <c r="G60" s="40" t="s">
        <v>129</v>
      </c>
      <c r="H60" s="40" t="str">
        <f t="shared" si="8"/>
        <v/>
      </c>
      <c r="I60" s="40" t="str">
        <f t="shared" si="9"/>
        <v/>
      </c>
      <c r="J60" s="48" t="str">
        <f t="shared" si="7"/>
        <v>See additional details in the Mapping Comments column</v>
      </c>
      <c r="K60" s="48" t="s">
        <v>210</v>
      </c>
    </row>
    <row r="61" spans="1:12" ht="17.399999999999999" customHeight="1" x14ac:dyDescent="0.3">
      <c r="A61" s="31">
        <v>20</v>
      </c>
      <c r="B61" s="31">
        <v>9</v>
      </c>
      <c r="C61" s="40" t="s">
        <v>198</v>
      </c>
      <c r="D61" s="40" t="s">
        <v>75</v>
      </c>
      <c r="E61" s="48" t="s">
        <v>154</v>
      </c>
      <c r="F61" s="48" t="s">
        <v>155</v>
      </c>
      <c r="G61" s="40" t="s">
        <v>129</v>
      </c>
      <c r="H61" s="40" t="str">
        <f t="shared" si="8"/>
        <v/>
      </c>
      <c r="I61" s="40" t="str">
        <f t="shared" si="9"/>
        <v/>
      </c>
      <c r="J61" s="48" t="str">
        <f t="shared" si="7"/>
        <v>See additional details in the Mapping Comments column</v>
      </c>
      <c r="K61" s="62" t="s">
        <v>211</v>
      </c>
    </row>
    <row r="62" spans="1:12" ht="17.399999999999999" customHeight="1" x14ac:dyDescent="0.3">
      <c r="A62" s="31">
        <v>21</v>
      </c>
      <c r="B62" s="31">
        <v>10</v>
      </c>
      <c r="C62" s="40" t="s">
        <v>198</v>
      </c>
      <c r="D62" s="40" t="s">
        <v>157</v>
      </c>
      <c r="E62" s="48" t="s">
        <v>158</v>
      </c>
      <c r="F62" s="48" t="s">
        <v>159</v>
      </c>
      <c r="G62" s="40" t="s">
        <v>129</v>
      </c>
      <c r="H62" s="40" t="str">
        <f t="shared" si="8"/>
        <v/>
      </c>
      <c r="I62" s="40" t="str">
        <f t="shared" si="9"/>
        <v/>
      </c>
      <c r="J62" s="48" t="str">
        <f t="shared" si="7"/>
        <v>See additional details in the Mapping Comments column</v>
      </c>
      <c r="K62" s="62" t="s">
        <v>212</v>
      </c>
    </row>
    <row r="63" spans="1:12" ht="17.399999999999999" customHeight="1" x14ac:dyDescent="0.3">
      <c r="A63" s="31">
        <v>22</v>
      </c>
      <c r="B63" s="31">
        <v>11</v>
      </c>
      <c r="C63" s="40" t="s">
        <v>198</v>
      </c>
      <c r="D63" s="40" t="s">
        <v>76</v>
      </c>
      <c r="E63" s="48" t="s">
        <v>112</v>
      </c>
      <c r="F63" s="48" t="s">
        <v>161</v>
      </c>
      <c r="G63" s="40" t="s">
        <v>129</v>
      </c>
      <c r="H63" s="40" t="str">
        <f t="shared" si="8"/>
        <v/>
      </c>
      <c r="I63" s="40" t="str">
        <f t="shared" si="9"/>
        <v/>
      </c>
      <c r="J63" s="48" t="str">
        <f t="shared" si="7"/>
        <v>See additional details in the Mapping Comments column</v>
      </c>
      <c r="K63" s="62" t="s">
        <v>213</v>
      </c>
    </row>
    <row r="64" spans="1:12" ht="17.399999999999999" customHeight="1" x14ac:dyDescent="0.3">
      <c r="A64" s="31">
        <v>23</v>
      </c>
      <c r="B64" s="31">
        <v>12</v>
      </c>
      <c r="C64" s="40" t="s">
        <v>198</v>
      </c>
      <c r="D64" s="40" t="s">
        <v>163</v>
      </c>
      <c r="E64" s="48" t="s">
        <v>158</v>
      </c>
      <c r="F64" s="48" t="s">
        <v>164</v>
      </c>
      <c r="G64" s="40" t="s">
        <v>139</v>
      </c>
      <c r="H64" s="40" t="str">
        <f t="shared" si="8"/>
        <v/>
      </c>
      <c r="I64" s="40" t="str">
        <f t="shared" si="9"/>
        <v/>
      </c>
      <c r="J64" s="48" t="str">
        <f t="shared" si="7"/>
        <v>Value does not need to be stored in OMOP.</v>
      </c>
      <c r="K64" s="51"/>
    </row>
    <row r="65" spans="1:12" ht="17.399999999999999" customHeight="1" x14ac:dyDescent="0.3">
      <c r="A65" s="31">
        <v>24</v>
      </c>
      <c r="B65" s="31">
        <v>13</v>
      </c>
      <c r="C65" s="40" t="s">
        <v>198</v>
      </c>
      <c r="D65" s="40" t="s">
        <v>77</v>
      </c>
      <c r="E65" s="48" t="s">
        <v>165</v>
      </c>
      <c r="F65" s="48" t="s">
        <v>166</v>
      </c>
      <c r="G65" s="40" t="s">
        <v>129</v>
      </c>
      <c r="H65" s="40" t="str">
        <f t="shared" si="8"/>
        <v/>
      </c>
      <c r="I65" s="40" t="str">
        <f t="shared" si="9"/>
        <v/>
      </c>
      <c r="J65" s="48" t="str">
        <f t="shared" si="7"/>
        <v>See additional details in the Mapping Comments column</v>
      </c>
      <c r="K65" s="62" t="s">
        <v>214</v>
      </c>
    </row>
    <row r="66" spans="1:12" ht="49.5" customHeight="1" x14ac:dyDescent="0.3">
      <c r="A66" s="31">
        <v>25</v>
      </c>
      <c r="B66" s="31">
        <v>14</v>
      </c>
      <c r="C66" s="40" t="s">
        <v>198</v>
      </c>
      <c r="D66" s="40" t="s">
        <v>168</v>
      </c>
      <c r="E66" s="48" t="s">
        <v>117</v>
      </c>
      <c r="F66" s="48" t="s">
        <v>169</v>
      </c>
      <c r="G66" s="40" t="s">
        <v>139</v>
      </c>
      <c r="H66" s="40" t="str">
        <f t="shared" si="8"/>
        <v/>
      </c>
      <c r="I66" s="40" t="str">
        <f t="shared" si="9"/>
        <v/>
      </c>
      <c r="J66" s="48" t="str">
        <f t="shared" si="7"/>
        <v>Value does not need to be stored in OMOP.</v>
      </c>
      <c r="K66" s="55" t="s">
        <v>215</v>
      </c>
    </row>
    <row r="67" spans="1:12" ht="17.399999999999999" customHeight="1" x14ac:dyDescent="0.3">
      <c r="A67" s="31">
        <v>26</v>
      </c>
      <c r="B67" s="31">
        <v>15</v>
      </c>
      <c r="C67" s="40" t="s">
        <v>198</v>
      </c>
      <c r="D67" s="40" t="s">
        <v>78</v>
      </c>
      <c r="E67" s="48" t="s">
        <v>112</v>
      </c>
      <c r="F67" s="48" t="s">
        <v>171</v>
      </c>
      <c r="G67" s="40" t="s">
        <v>139</v>
      </c>
      <c r="H67" s="40" t="str">
        <f t="shared" si="8"/>
        <v/>
      </c>
      <c r="I67" s="40" t="str">
        <f t="shared" si="9"/>
        <v/>
      </c>
      <c r="J67" s="48" t="str">
        <f t="shared" si="7"/>
        <v>Value does not need to be stored in OMOP.</v>
      </c>
      <c r="K67" s="40" t="s">
        <v>172</v>
      </c>
    </row>
    <row r="68" spans="1:12" ht="17.399999999999999" customHeight="1" x14ac:dyDescent="0.3">
      <c r="A68" s="31">
        <v>27</v>
      </c>
      <c r="B68" s="31">
        <v>16</v>
      </c>
      <c r="C68" s="40" t="s">
        <v>198</v>
      </c>
      <c r="D68" s="40" t="s">
        <v>173</v>
      </c>
      <c r="E68" s="48" t="s">
        <v>115</v>
      </c>
      <c r="F68" s="48" t="s">
        <v>174</v>
      </c>
      <c r="G68" s="40" t="s">
        <v>139</v>
      </c>
      <c r="H68" s="40" t="str">
        <f t="shared" si="8"/>
        <v/>
      </c>
      <c r="I68" s="40" t="str">
        <f t="shared" si="9"/>
        <v/>
      </c>
      <c r="J68" s="48" t="str">
        <f t="shared" si="7"/>
        <v>Value does not need to be stored in OMOP.</v>
      </c>
      <c r="K68" s="40" t="s">
        <v>196</v>
      </c>
    </row>
    <row r="69" spans="1:12" ht="17.399999999999999" customHeight="1" x14ac:dyDescent="0.3">
      <c r="A69" s="31">
        <v>28</v>
      </c>
      <c r="B69" s="31">
        <v>17</v>
      </c>
      <c r="C69" s="40" t="s">
        <v>198</v>
      </c>
      <c r="D69" s="40" t="s">
        <v>175</v>
      </c>
      <c r="E69" s="48" t="s">
        <v>158</v>
      </c>
      <c r="F69" s="48" t="s">
        <v>176</v>
      </c>
      <c r="G69" s="40" t="s">
        <v>139</v>
      </c>
      <c r="H69" s="40" t="str">
        <f t="shared" si="8"/>
        <v/>
      </c>
      <c r="I69" s="40" t="str">
        <f t="shared" si="9"/>
        <v/>
      </c>
      <c r="J69" s="48" t="str">
        <f t="shared" si="7"/>
        <v>Value does not need to be stored in OMOP.</v>
      </c>
      <c r="K69" s="48"/>
    </row>
    <row r="70" spans="1:12" ht="17.399999999999999" customHeight="1" x14ac:dyDescent="0.3">
      <c r="A70" s="31">
        <v>29</v>
      </c>
      <c r="B70" s="31">
        <v>18</v>
      </c>
      <c r="C70" s="40" t="s">
        <v>198</v>
      </c>
      <c r="D70" s="40" t="s">
        <v>116</v>
      </c>
      <c r="E70" s="48" t="s">
        <v>117</v>
      </c>
      <c r="F70" s="48" t="s">
        <v>177</v>
      </c>
      <c r="G70" s="40" t="s">
        <v>178</v>
      </c>
      <c r="H70" s="40" t="str">
        <f t="shared" si="8"/>
        <v/>
      </c>
      <c r="I70" s="40" t="str">
        <f t="shared" si="9"/>
        <v/>
      </c>
      <c r="J70" s="48" t="str">
        <f t="shared" si="7"/>
        <v>Not applicable to this mapping</v>
      </c>
    </row>
    <row r="71" spans="1:12" ht="17.399999999999999" customHeight="1" x14ac:dyDescent="0.3">
      <c r="A71" s="31">
        <v>30</v>
      </c>
      <c r="B71" s="31">
        <v>19</v>
      </c>
      <c r="C71" s="40" t="s">
        <v>198</v>
      </c>
      <c r="D71" s="40" t="s">
        <v>118</v>
      </c>
      <c r="E71" s="48" t="s">
        <v>117</v>
      </c>
      <c r="F71" s="48" t="s">
        <v>177</v>
      </c>
      <c r="G71" s="40" t="s">
        <v>178</v>
      </c>
      <c r="H71" s="40" t="str">
        <f t="shared" si="8"/>
        <v/>
      </c>
      <c r="I71" s="40" t="str">
        <f t="shared" si="9"/>
        <v/>
      </c>
      <c r="J71" s="48" t="str">
        <f t="shared" si="7"/>
        <v>Not applicable to this mapping</v>
      </c>
    </row>
    <row r="72" spans="1:12" ht="17.399999999999999" customHeight="1" x14ac:dyDescent="0.3">
      <c r="A72" s="31">
        <v>31</v>
      </c>
      <c r="B72" s="31">
        <v>20</v>
      </c>
      <c r="C72" s="40" t="s">
        <v>198</v>
      </c>
      <c r="D72" s="40" t="s">
        <v>119</v>
      </c>
      <c r="E72" s="48" t="s">
        <v>117</v>
      </c>
      <c r="F72" s="48" t="s">
        <v>177</v>
      </c>
      <c r="G72" s="40" t="s">
        <v>178</v>
      </c>
      <c r="H72" s="40" t="str">
        <f t="shared" si="8"/>
        <v/>
      </c>
      <c r="I72" s="40" t="str">
        <f t="shared" si="9"/>
        <v/>
      </c>
      <c r="J72" s="48" t="str">
        <f t="shared" si="7"/>
        <v>Not applicable to this mapping</v>
      </c>
    </row>
    <row r="73" spans="1:12" ht="17.399999999999999" customHeight="1" x14ac:dyDescent="0.3">
      <c r="A73" s="31">
        <v>32</v>
      </c>
      <c r="B73" s="31">
        <v>21</v>
      </c>
      <c r="C73" s="40" t="s">
        <v>198</v>
      </c>
      <c r="D73" s="40" t="s">
        <v>69</v>
      </c>
      <c r="E73" s="48" t="s">
        <v>112</v>
      </c>
      <c r="F73" s="48" t="s">
        <v>177</v>
      </c>
      <c r="G73" s="40" t="s">
        <v>139</v>
      </c>
      <c r="H73" s="40" t="str">
        <f t="shared" si="8"/>
        <v/>
      </c>
      <c r="I73" s="40" t="str">
        <f t="shared" si="9"/>
        <v/>
      </c>
      <c r="J73" s="48" t="str">
        <f t="shared" si="7"/>
        <v>Value does not need to be stored in OMOP.</v>
      </c>
      <c r="K73" s="40" t="s">
        <v>179</v>
      </c>
    </row>
    <row r="74" spans="1:12" ht="17.399999999999999" customHeight="1" x14ac:dyDescent="0.3">
      <c r="A74" s="31">
        <v>33</v>
      </c>
      <c r="B74" s="31">
        <v>22</v>
      </c>
      <c r="C74" s="40" t="s">
        <v>198</v>
      </c>
      <c r="D74" s="40" t="s">
        <v>120</v>
      </c>
      <c r="E74" s="48" t="s">
        <v>121</v>
      </c>
      <c r="F74" s="48" t="s">
        <v>177</v>
      </c>
      <c r="G74" s="40" t="s">
        <v>178</v>
      </c>
      <c r="H74" s="40" t="str">
        <f t="shared" si="8"/>
        <v/>
      </c>
      <c r="I74" s="40" t="str">
        <f t="shared" si="9"/>
        <v/>
      </c>
      <c r="J74" s="48" t="str">
        <f t="shared" si="7"/>
        <v>Not applicable to this mapping</v>
      </c>
    </row>
    <row r="75" spans="1:12" s="31" customFormat="1" ht="17.399999999999999" customHeight="1" x14ac:dyDescent="0.3">
      <c r="C75" s="34"/>
      <c r="D75" s="34"/>
      <c r="E75" s="38"/>
      <c r="F75" s="38"/>
      <c r="G75" s="34"/>
      <c r="H75" s="34" t="str">
        <f t="shared" si="8"/>
        <v/>
      </c>
      <c r="I75" s="34" t="str">
        <f t="shared" si="9"/>
        <v/>
      </c>
      <c r="J75" s="38"/>
      <c r="K75" s="34"/>
      <c r="L75" s="33"/>
    </row>
    <row r="76" spans="1:12" ht="90.75" customHeight="1" x14ac:dyDescent="0.3">
      <c r="A76" s="31">
        <v>11</v>
      </c>
      <c r="B76" s="31">
        <v>0</v>
      </c>
      <c r="C76" s="40" t="s">
        <v>216</v>
      </c>
      <c r="F76" s="48" t="s">
        <v>123</v>
      </c>
      <c r="H76" s="40" t="str">
        <f t="shared" si="8"/>
        <v/>
      </c>
      <c r="I76" s="40" t="str">
        <f t="shared" si="9"/>
        <v/>
      </c>
      <c r="J76" s="48" t="str">
        <f t="shared" ref="J76:J98" si="10">IF(_xlfn.IFNA(VLOOKUP(G76,omop_tbl_col_def,2,FALSE),"")=0,"",_xlfn.IFNA(VLOOKUP(G76,omop_tbl_col_def,2,FALSE),""))</f>
        <v/>
      </c>
      <c r="K76" s="48" t="s">
        <v>217</v>
      </c>
    </row>
    <row r="77" spans="1:12" ht="17.399999999999999" customHeight="1" x14ac:dyDescent="0.3">
      <c r="A77" s="31">
        <v>12</v>
      </c>
      <c r="B77" s="31">
        <v>1</v>
      </c>
      <c r="C77" s="40" t="s">
        <v>216</v>
      </c>
      <c r="D77" s="50" t="s">
        <v>126</v>
      </c>
      <c r="E77" s="48" t="s">
        <v>127</v>
      </c>
      <c r="F77" s="48" t="s">
        <v>128</v>
      </c>
      <c r="G77" s="40" t="s">
        <v>218</v>
      </c>
      <c r="H77" s="40" t="str">
        <f t="shared" si="8"/>
        <v>No</v>
      </c>
      <c r="I77" s="40" t="str">
        <f t="shared" si="9"/>
        <v>INTEGER</v>
      </c>
      <c r="J77" s="48" t="str">
        <f t="shared" si="10"/>
        <v>A foreign key to the Visit in the VISIT_OCCURRENCE table during which the Measurement was recorded.</v>
      </c>
      <c r="K77" s="48" t="s">
        <v>219</v>
      </c>
    </row>
    <row r="78" spans="1:12" ht="17.399999999999999" customHeight="1" x14ac:dyDescent="0.3">
      <c r="A78" s="31">
        <v>13</v>
      </c>
      <c r="B78" s="31">
        <v>2</v>
      </c>
      <c r="C78" s="40" t="s">
        <v>216</v>
      </c>
      <c r="D78" s="50" t="s">
        <v>131</v>
      </c>
      <c r="E78" s="48" t="s">
        <v>127</v>
      </c>
      <c r="F78" s="48" t="s">
        <v>132</v>
      </c>
      <c r="G78" s="40" t="s">
        <v>220</v>
      </c>
      <c r="H78" s="40" t="str">
        <f t="shared" si="8"/>
        <v>Yes</v>
      </c>
      <c r="I78" s="40" t="str">
        <f t="shared" si="9"/>
        <v>INTEGER</v>
      </c>
      <c r="J78" s="48" t="str">
        <f t="shared" si="10"/>
        <v>A foreign key identifier to the Person about whom the measurement was recorded. The demographic details of that Person are stored in the PERSON table.</v>
      </c>
      <c r="K78" s="48" t="s">
        <v>221</v>
      </c>
    </row>
    <row r="79" spans="1:12" ht="17.399999999999999" customHeight="1" x14ac:dyDescent="0.3">
      <c r="A79" s="31">
        <v>14</v>
      </c>
      <c r="B79" s="31">
        <v>3</v>
      </c>
      <c r="C79" s="40" t="s">
        <v>216</v>
      </c>
      <c r="D79" s="50" t="s">
        <v>68</v>
      </c>
      <c r="E79" s="48" t="s">
        <v>134</v>
      </c>
      <c r="F79" s="48" t="s">
        <v>135</v>
      </c>
      <c r="G79" s="52" t="s">
        <v>222</v>
      </c>
      <c r="H79" s="40" t="str">
        <f t="shared" si="8"/>
        <v>No</v>
      </c>
      <c r="I79" s="40" t="str">
        <f t="shared" si="9"/>
        <v>VARCHAR(50)</v>
      </c>
      <c r="J79" s="48" t="str">
        <f t="shared" si="10"/>
        <v>The Measurement name as it appears in the source data. This code is mapped to a Standard Concept in the Standardized Vocabularies and the original code is stored here for reference.</v>
      </c>
      <c r="K79" s="48" t="s">
        <v>223</v>
      </c>
      <c r="L79" s="48" t="s">
        <v>224</v>
      </c>
    </row>
    <row r="80" spans="1:12" ht="17.399999999999999" customHeight="1" x14ac:dyDescent="0.3">
      <c r="A80" s="31">
        <v>15</v>
      </c>
      <c r="B80" s="31">
        <v>4</v>
      </c>
      <c r="C80" s="40" t="s">
        <v>216</v>
      </c>
      <c r="D80" s="40" t="s">
        <v>137</v>
      </c>
      <c r="E80" s="48" t="s">
        <v>134</v>
      </c>
      <c r="F80" s="48" t="s">
        <v>138</v>
      </c>
      <c r="G80" s="40" t="s">
        <v>139</v>
      </c>
      <c r="H80" s="40" t="str">
        <f t="shared" si="8"/>
        <v/>
      </c>
      <c r="I80" s="40" t="str">
        <f t="shared" si="9"/>
        <v/>
      </c>
      <c r="J80" s="48" t="str">
        <f t="shared" si="10"/>
        <v>Value does not need to be stored in OMOP.</v>
      </c>
      <c r="K80" s="48" t="s">
        <v>225</v>
      </c>
    </row>
    <row r="81" spans="1:12" ht="72.75" customHeight="1" x14ac:dyDescent="0.3">
      <c r="A81" s="31">
        <v>16</v>
      </c>
      <c r="B81" s="31">
        <v>5</v>
      </c>
      <c r="C81" s="40" t="s">
        <v>216</v>
      </c>
      <c r="D81" s="50" t="s">
        <v>141</v>
      </c>
      <c r="E81" s="48" t="s">
        <v>142</v>
      </c>
      <c r="F81" s="48" t="s">
        <v>143</v>
      </c>
      <c r="G81" s="40" t="s">
        <v>226</v>
      </c>
      <c r="H81" s="40" t="str">
        <f t="shared" si="8"/>
        <v>Yes</v>
      </c>
      <c r="I81" s="40" t="str">
        <f t="shared" si="9"/>
        <v>DATE</v>
      </c>
      <c r="J81" s="48" t="str">
        <f>IF(_xlfn.IFNA(VLOOKUP(G81,omop_tbl_col_def,2,FALSE),"")=0,"",_xlfn.IFNA(VLOOKUP(G81,omop_tbl_col_def,2,FALSE),""))</f>
        <v>The date of the Measurement.</v>
      </c>
      <c r="K81" s="48" t="s">
        <v>227</v>
      </c>
      <c r="L81" s="48" t="s">
        <v>228</v>
      </c>
    </row>
    <row r="82" spans="1:12" ht="17.399999999999999" customHeight="1" x14ac:dyDescent="0.3">
      <c r="A82" s="31">
        <v>17</v>
      </c>
      <c r="B82" s="31">
        <v>6</v>
      </c>
      <c r="C82" s="40" t="s">
        <v>216</v>
      </c>
      <c r="D82" s="50" t="s">
        <v>72</v>
      </c>
      <c r="E82" s="48" t="s">
        <v>145</v>
      </c>
      <c r="F82" s="48" t="s">
        <v>146</v>
      </c>
      <c r="G82" s="40" t="s">
        <v>139</v>
      </c>
      <c r="H82" s="40" t="str">
        <f t="shared" si="8"/>
        <v/>
      </c>
      <c r="I82" s="40" t="str">
        <f t="shared" si="9"/>
        <v/>
      </c>
      <c r="J82" s="48" t="str">
        <f t="shared" si="10"/>
        <v>Value does not need to be stored in OMOP.</v>
      </c>
      <c r="K82" s="40" t="s">
        <v>208</v>
      </c>
      <c r="L82" s="48"/>
    </row>
    <row r="83" spans="1:12" ht="17.399999999999999" customHeight="1" x14ac:dyDescent="0.3">
      <c r="A83" s="31">
        <v>18</v>
      </c>
      <c r="B83" s="31">
        <v>7</v>
      </c>
      <c r="C83" s="40" t="s">
        <v>216</v>
      </c>
      <c r="D83" s="50" t="s">
        <v>148</v>
      </c>
      <c r="E83" s="48" t="s">
        <v>149</v>
      </c>
      <c r="F83" s="48" t="s">
        <v>150</v>
      </c>
      <c r="G83" s="40" t="s">
        <v>129</v>
      </c>
      <c r="H83" s="40" t="str">
        <f t="shared" si="8"/>
        <v/>
      </c>
      <c r="I83" s="40" t="str">
        <f t="shared" si="9"/>
        <v/>
      </c>
      <c r="J83" s="48" t="str">
        <f t="shared" si="10"/>
        <v>See additional details in the Mapping Comments column</v>
      </c>
      <c r="K83" s="48" t="s">
        <v>229</v>
      </c>
      <c r="L83" s="48"/>
    </row>
    <row r="84" spans="1:12" ht="138.75" customHeight="1" x14ac:dyDescent="0.3">
      <c r="A84" s="31">
        <v>19</v>
      </c>
      <c r="B84" s="31">
        <v>8</v>
      </c>
      <c r="C84" s="40" t="s">
        <v>216</v>
      </c>
      <c r="D84" s="40" t="s">
        <v>73</v>
      </c>
      <c r="E84" s="48" t="s">
        <v>112</v>
      </c>
      <c r="F84" s="48" t="s">
        <v>152</v>
      </c>
      <c r="G84" s="40" t="s">
        <v>129</v>
      </c>
      <c r="H84" s="40" t="str">
        <f t="shared" si="8"/>
        <v/>
      </c>
      <c r="I84" s="40" t="str">
        <f t="shared" si="9"/>
        <v/>
      </c>
      <c r="J84" s="48" t="str">
        <f t="shared" si="10"/>
        <v>See additional details in the Mapping Comments column</v>
      </c>
      <c r="K84" s="48" t="s">
        <v>230</v>
      </c>
      <c r="L84" s="48"/>
    </row>
    <row r="85" spans="1:12" ht="126.75" customHeight="1" x14ac:dyDescent="0.3">
      <c r="A85" s="31">
        <v>20</v>
      </c>
      <c r="B85" s="31">
        <v>9</v>
      </c>
      <c r="C85" s="40" t="s">
        <v>216</v>
      </c>
      <c r="D85" s="40" t="s">
        <v>75</v>
      </c>
      <c r="E85" s="48" t="s">
        <v>154</v>
      </c>
      <c r="F85" s="48" t="s">
        <v>155</v>
      </c>
      <c r="G85" s="52" t="s">
        <v>129</v>
      </c>
      <c r="H85" s="40" t="str">
        <f t="shared" si="8"/>
        <v/>
      </c>
      <c r="I85" s="40" t="str">
        <f t="shared" si="9"/>
        <v/>
      </c>
      <c r="J85" s="48" t="str">
        <f>IF(_xlfn.IFNA(VLOOKUP(G85,omop_tbl_col_def,2,FALSE),"")=0,"",_xlfn.IFNA(VLOOKUP(G85,omop_tbl_col_def,2,FALSE),""))</f>
        <v>See additional details in the Mapping Comments column</v>
      </c>
      <c r="K85" s="55" t="s">
        <v>231</v>
      </c>
      <c r="L85" s="40" t="s">
        <v>232</v>
      </c>
    </row>
    <row r="86" spans="1:12" ht="41.25" customHeight="1" x14ac:dyDescent="0.3">
      <c r="A86" s="31">
        <v>21</v>
      </c>
      <c r="B86" s="31">
        <v>10</v>
      </c>
      <c r="C86" s="40" t="s">
        <v>216</v>
      </c>
      <c r="D86" s="40" t="s">
        <v>157</v>
      </c>
      <c r="E86" s="48" t="s">
        <v>158</v>
      </c>
      <c r="F86" s="48" t="s">
        <v>159</v>
      </c>
      <c r="G86" s="52" t="s">
        <v>233</v>
      </c>
      <c r="H86" s="40" t="str">
        <f t="shared" si="8"/>
        <v>No</v>
      </c>
      <c r="I86" s="40" t="str">
        <f t="shared" si="9"/>
        <v>FLOAT</v>
      </c>
      <c r="J86" s="48" t="str">
        <f t="shared" si="10"/>
        <v>A Measurement result where the result is expressed as a numeric value.</v>
      </c>
    </row>
    <row r="87" spans="1:12" ht="72.75" customHeight="1" x14ac:dyDescent="0.3">
      <c r="A87" s="31">
        <v>22</v>
      </c>
      <c r="B87" s="31">
        <v>11</v>
      </c>
      <c r="C87" s="40" t="s">
        <v>216</v>
      </c>
      <c r="D87" s="40" t="s">
        <v>76</v>
      </c>
      <c r="E87" s="48" t="s">
        <v>112</v>
      </c>
      <c r="F87" s="48" t="s">
        <v>161</v>
      </c>
      <c r="G87" s="52" t="s">
        <v>234</v>
      </c>
      <c r="H87" s="40" t="str">
        <f t="shared" si="8"/>
        <v>No</v>
      </c>
      <c r="I87" s="40" t="str">
        <f t="shared" si="9"/>
        <v>INTEGER</v>
      </c>
      <c r="J87" s="48" t="str">
        <f t="shared" si="10"/>
        <v>A foreign key to a Measurement result represented as a Concept from the Standardized Vocabularies (e.g., positive/negative, present/absent, low/high, etc.).</v>
      </c>
      <c r="K87" s="48" t="s">
        <v>235</v>
      </c>
    </row>
    <row r="88" spans="1:12" ht="29.25" customHeight="1" x14ac:dyDescent="0.3">
      <c r="A88" s="31">
        <v>23</v>
      </c>
      <c r="B88" s="31">
        <v>12</v>
      </c>
      <c r="C88" s="40" t="s">
        <v>216</v>
      </c>
      <c r="D88" s="40" t="s">
        <v>163</v>
      </c>
      <c r="E88" s="48" t="s">
        <v>158</v>
      </c>
      <c r="F88" s="48" t="s">
        <v>164</v>
      </c>
      <c r="G88" s="40" t="s">
        <v>139</v>
      </c>
      <c r="H88" s="40" t="str">
        <f t="shared" si="8"/>
        <v/>
      </c>
      <c r="I88" s="40" t="str">
        <f t="shared" si="9"/>
        <v/>
      </c>
      <c r="J88" s="48" t="str">
        <f>IF(_xlfn.IFNA(VLOOKUP(G88,omop_tbl_col_def,2,FALSE),"")=0,"",_xlfn.IFNA(VLOOKUP(G88,omop_tbl_col_def,2,FALSE),""))</f>
        <v>Value does not need to be stored in OMOP.</v>
      </c>
      <c r="K88" s="51"/>
    </row>
    <row r="89" spans="1:12" ht="56.25" customHeight="1" x14ac:dyDescent="0.3">
      <c r="A89" s="31">
        <v>24</v>
      </c>
      <c r="B89" s="31">
        <v>13</v>
      </c>
      <c r="C89" s="40" t="s">
        <v>216</v>
      </c>
      <c r="D89" s="40" t="s">
        <v>77</v>
      </c>
      <c r="E89" s="48" t="s">
        <v>165</v>
      </c>
      <c r="F89" s="48" t="s">
        <v>166</v>
      </c>
      <c r="G89" s="40" t="s">
        <v>236</v>
      </c>
      <c r="H89" s="40" t="str">
        <f t="shared" ref="H89:H120" si="11">IF(_xlfn.IFNA(VLOOKUP(G89,omop_tbl_col_def,3,FALSE),"")=0,"",_xlfn.IFNA(VLOOKUP(G89,omop_tbl_col_def,3,FALSE),""))</f>
        <v>No</v>
      </c>
      <c r="I89" s="40" t="str">
        <f t="shared" ref="I89:I120" si="12">IF(_xlfn.IFNA(VLOOKUP(G89,omop_tbl_col_def,4,FALSE),"")=0,"",_xlfn.IFNA(VLOOKUP(G89,omop_tbl_col_def,4,FALSE),""))</f>
        <v>VARCHAR(50)</v>
      </c>
      <c r="J89" s="48" t="str">
        <f t="shared" si="10"/>
        <v>The source code for the unit as it appears in the source data. This code is mapped to a standard unit concept in the Standardized Vocabularies and the original code is stored here for reference.</v>
      </c>
      <c r="K89" s="48" t="s">
        <v>237</v>
      </c>
    </row>
    <row r="90" spans="1:12" ht="47.25" customHeight="1" x14ac:dyDescent="0.3">
      <c r="A90" s="31">
        <v>25</v>
      </c>
      <c r="B90" s="31">
        <v>14</v>
      </c>
      <c r="C90" s="40" t="s">
        <v>216</v>
      </c>
      <c r="D90" s="40" t="s">
        <v>168</v>
      </c>
      <c r="E90" s="48" t="s">
        <v>117</v>
      </c>
      <c r="F90" s="48" t="s">
        <v>169</v>
      </c>
      <c r="G90" s="40" t="s">
        <v>139</v>
      </c>
      <c r="H90" s="40" t="str">
        <f t="shared" si="11"/>
        <v/>
      </c>
      <c r="I90" s="40" t="str">
        <f t="shared" si="12"/>
        <v/>
      </c>
      <c r="J90" s="48" t="str">
        <f t="shared" si="10"/>
        <v>Value does not need to be stored in OMOP.</v>
      </c>
      <c r="K90" s="48"/>
    </row>
    <row r="91" spans="1:12" ht="17.399999999999999" customHeight="1" x14ac:dyDescent="0.3">
      <c r="A91" s="31">
        <v>26</v>
      </c>
      <c r="B91" s="31">
        <v>15</v>
      </c>
      <c r="C91" s="40" t="s">
        <v>216</v>
      </c>
      <c r="D91" s="40" t="s">
        <v>78</v>
      </c>
      <c r="E91" s="48" t="s">
        <v>112</v>
      </c>
      <c r="F91" s="48" t="s">
        <v>171</v>
      </c>
      <c r="G91" s="40" t="s">
        <v>139</v>
      </c>
      <c r="H91" s="40" t="str">
        <f t="shared" si="11"/>
        <v/>
      </c>
      <c r="I91" s="40" t="str">
        <f t="shared" si="12"/>
        <v/>
      </c>
      <c r="J91" s="48" t="str">
        <f t="shared" si="10"/>
        <v>Value does not need to be stored in OMOP.</v>
      </c>
      <c r="K91" s="40" t="s">
        <v>172</v>
      </c>
    </row>
    <row r="92" spans="1:12" ht="17.399999999999999" customHeight="1" x14ac:dyDescent="0.3">
      <c r="A92" s="31">
        <v>27</v>
      </c>
      <c r="B92" s="31">
        <v>16</v>
      </c>
      <c r="C92" s="40" t="s">
        <v>216</v>
      </c>
      <c r="D92" s="40" t="s">
        <v>173</v>
      </c>
      <c r="E92" s="48" t="s">
        <v>115</v>
      </c>
      <c r="F92" s="48" t="s">
        <v>174</v>
      </c>
      <c r="G92" s="40" t="s">
        <v>139</v>
      </c>
      <c r="H92" s="40" t="str">
        <f t="shared" si="11"/>
        <v/>
      </c>
      <c r="I92" s="40" t="str">
        <f t="shared" si="12"/>
        <v/>
      </c>
      <c r="J92" s="48" t="str">
        <f t="shared" si="10"/>
        <v>Value does not need to be stored in OMOP.</v>
      </c>
    </row>
    <row r="93" spans="1:12" ht="30.75" customHeight="1" x14ac:dyDescent="0.3">
      <c r="A93" s="31">
        <v>28</v>
      </c>
      <c r="B93" s="31">
        <v>17</v>
      </c>
      <c r="C93" s="40" t="s">
        <v>216</v>
      </c>
      <c r="D93" s="40" t="s">
        <v>175</v>
      </c>
      <c r="E93" s="48" t="s">
        <v>158</v>
      </c>
      <c r="F93" s="48" t="s">
        <v>176</v>
      </c>
      <c r="G93" s="40" t="s">
        <v>139</v>
      </c>
      <c r="H93" s="40" t="str">
        <f t="shared" si="11"/>
        <v/>
      </c>
      <c r="I93" s="40" t="str">
        <f t="shared" si="12"/>
        <v/>
      </c>
      <c r="J93" s="48" t="str">
        <f t="shared" si="10"/>
        <v>Value does not need to be stored in OMOP.</v>
      </c>
      <c r="K93" s="48" t="s">
        <v>238</v>
      </c>
    </row>
    <row r="94" spans="1:12" ht="17.399999999999999" customHeight="1" x14ac:dyDescent="0.3">
      <c r="A94" s="31">
        <v>29</v>
      </c>
      <c r="B94" s="31">
        <v>18</v>
      </c>
      <c r="C94" s="40" t="s">
        <v>216</v>
      </c>
      <c r="D94" s="40" t="s">
        <v>116</v>
      </c>
      <c r="E94" s="48" t="s">
        <v>117</v>
      </c>
      <c r="F94" s="48" t="s">
        <v>177</v>
      </c>
      <c r="G94" s="40" t="s">
        <v>178</v>
      </c>
      <c r="H94" s="40" t="str">
        <f t="shared" si="11"/>
        <v/>
      </c>
      <c r="I94" s="40" t="str">
        <f t="shared" si="12"/>
        <v/>
      </c>
      <c r="J94" s="48" t="str">
        <f t="shared" si="10"/>
        <v>Not applicable to this mapping</v>
      </c>
    </row>
    <row r="95" spans="1:12" ht="17.399999999999999" customHeight="1" x14ac:dyDescent="0.3">
      <c r="A95" s="31">
        <v>30</v>
      </c>
      <c r="B95" s="31">
        <v>19</v>
      </c>
      <c r="C95" s="40" t="s">
        <v>216</v>
      </c>
      <c r="D95" s="40" t="s">
        <v>118</v>
      </c>
      <c r="E95" s="48" t="s">
        <v>117</v>
      </c>
      <c r="F95" s="48" t="s">
        <v>177</v>
      </c>
      <c r="G95" s="40" t="s">
        <v>178</v>
      </c>
      <c r="H95" s="40" t="str">
        <f t="shared" si="11"/>
        <v/>
      </c>
      <c r="I95" s="40" t="str">
        <f t="shared" si="12"/>
        <v/>
      </c>
      <c r="J95" s="48" t="str">
        <f t="shared" si="10"/>
        <v>Not applicable to this mapping</v>
      </c>
    </row>
    <row r="96" spans="1:12" ht="17.399999999999999" customHeight="1" x14ac:dyDescent="0.3">
      <c r="A96" s="31">
        <v>31</v>
      </c>
      <c r="B96" s="31">
        <v>20</v>
      </c>
      <c r="C96" s="40" t="s">
        <v>216</v>
      </c>
      <c r="D96" s="40" t="s">
        <v>119</v>
      </c>
      <c r="E96" s="48" t="s">
        <v>117</v>
      </c>
      <c r="F96" s="48" t="s">
        <v>177</v>
      </c>
      <c r="G96" s="40" t="s">
        <v>178</v>
      </c>
      <c r="H96" s="40" t="str">
        <f t="shared" si="11"/>
        <v/>
      </c>
      <c r="I96" s="40" t="str">
        <f t="shared" si="12"/>
        <v/>
      </c>
      <c r="J96" s="48" t="str">
        <f t="shared" si="10"/>
        <v>Not applicable to this mapping</v>
      </c>
    </row>
    <row r="97" spans="1:12" ht="17.399999999999999" customHeight="1" x14ac:dyDescent="0.3">
      <c r="A97" s="31">
        <v>32</v>
      </c>
      <c r="B97" s="31">
        <v>21</v>
      </c>
      <c r="C97" s="40" t="s">
        <v>216</v>
      </c>
      <c r="D97" s="40" t="s">
        <v>69</v>
      </c>
      <c r="E97" s="48" t="s">
        <v>112</v>
      </c>
      <c r="F97" s="48" t="s">
        <v>177</v>
      </c>
      <c r="G97" s="40" t="s">
        <v>139</v>
      </c>
      <c r="H97" s="40" t="str">
        <f t="shared" si="11"/>
        <v/>
      </c>
      <c r="I97" s="40" t="str">
        <f t="shared" si="12"/>
        <v/>
      </c>
      <c r="J97" s="48" t="str">
        <f t="shared" si="10"/>
        <v>Value does not need to be stored in OMOP.</v>
      </c>
      <c r="K97" s="40" t="s">
        <v>239</v>
      </c>
    </row>
    <row r="98" spans="1:12" ht="17.399999999999999" customHeight="1" x14ac:dyDescent="0.3">
      <c r="A98" s="31">
        <v>33</v>
      </c>
      <c r="B98" s="31">
        <v>22</v>
      </c>
      <c r="C98" s="40" t="s">
        <v>216</v>
      </c>
      <c r="D98" s="40" t="s">
        <v>120</v>
      </c>
      <c r="E98" s="48" t="s">
        <v>121</v>
      </c>
      <c r="F98" s="48" t="s">
        <v>177</v>
      </c>
      <c r="G98" s="40" t="s">
        <v>178</v>
      </c>
      <c r="H98" s="40" t="str">
        <f t="shared" si="11"/>
        <v/>
      </c>
      <c r="I98" s="40" t="str">
        <f t="shared" si="12"/>
        <v/>
      </c>
      <c r="J98" s="48" t="str">
        <f t="shared" si="10"/>
        <v>Not applicable to this mapping</v>
      </c>
    </row>
    <row r="99" spans="1:12" s="31" customFormat="1" ht="17.399999999999999" customHeight="1" x14ac:dyDescent="0.3">
      <c r="C99" s="34"/>
      <c r="D99" s="34"/>
      <c r="E99" s="38"/>
      <c r="F99" s="38"/>
      <c r="G99" s="34"/>
      <c r="H99" s="34" t="str">
        <f t="shared" si="11"/>
        <v/>
      </c>
      <c r="I99" s="34" t="str">
        <f t="shared" si="12"/>
        <v/>
      </c>
      <c r="J99" s="38"/>
      <c r="K99" s="34"/>
      <c r="L99" s="33"/>
    </row>
    <row r="100" spans="1:12" s="31" customFormat="1" ht="155.25" customHeight="1" x14ac:dyDescent="0.3">
      <c r="A100" s="31">
        <v>11</v>
      </c>
      <c r="B100" s="31">
        <v>0</v>
      </c>
      <c r="C100" s="40" t="s">
        <v>240</v>
      </c>
      <c r="D100" s="40"/>
      <c r="E100" s="48"/>
      <c r="F100" s="48" t="s">
        <v>123</v>
      </c>
      <c r="G100" s="40"/>
      <c r="H100" s="40" t="str">
        <f t="shared" si="11"/>
        <v/>
      </c>
      <c r="I100" s="40" t="str">
        <f t="shared" si="12"/>
        <v/>
      </c>
      <c r="J100" s="48" t="str">
        <f t="shared" ref="J100:J122" si="13">IF(_xlfn.IFNA(VLOOKUP(G100,omop_tbl_col_def,2,FALSE),"")=0,"",_xlfn.IFNA(VLOOKUP(G100,omop_tbl_col_def,2,FALSE),""))</f>
        <v/>
      </c>
      <c r="K100" s="49" t="s">
        <v>241</v>
      </c>
      <c r="L100" s="37" t="s">
        <v>242</v>
      </c>
    </row>
    <row r="101" spans="1:12" s="31" customFormat="1" ht="17.399999999999999" customHeight="1" x14ac:dyDescent="0.3">
      <c r="A101" s="31">
        <v>12</v>
      </c>
      <c r="B101" s="31">
        <v>1</v>
      </c>
      <c r="C101" s="40" t="s">
        <v>240</v>
      </c>
      <c r="D101" s="50" t="s">
        <v>126</v>
      </c>
      <c r="E101" s="48" t="s">
        <v>127</v>
      </c>
      <c r="F101" s="48" t="s">
        <v>128</v>
      </c>
      <c r="G101" s="40" t="s">
        <v>243</v>
      </c>
      <c r="H101" s="40" t="str">
        <f t="shared" si="11"/>
        <v>No</v>
      </c>
      <c r="I101" s="40" t="str">
        <f t="shared" si="12"/>
        <v>INTEGER</v>
      </c>
      <c r="J101" s="48" t="str">
        <f t="shared" si="13"/>
        <v>A foreign key to the visit in the VISIT_OCCURRENCE table during which the observation was recorded.</v>
      </c>
      <c r="K101" s="40"/>
      <c r="L101" s="33"/>
    </row>
    <row r="102" spans="1:12" s="31" customFormat="1" ht="17.399999999999999" customHeight="1" x14ac:dyDescent="0.3">
      <c r="A102" s="31">
        <v>13</v>
      </c>
      <c r="B102" s="31">
        <v>2</v>
      </c>
      <c r="C102" s="40" t="s">
        <v>240</v>
      </c>
      <c r="D102" s="50" t="s">
        <v>131</v>
      </c>
      <c r="E102" s="48" t="s">
        <v>127</v>
      </c>
      <c r="F102" s="48" t="s">
        <v>132</v>
      </c>
      <c r="G102" s="40" t="s">
        <v>244</v>
      </c>
      <c r="H102" s="40" t="str">
        <f t="shared" si="11"/>
        <v>Yes</v>
      </c>
      <c r="I102" s="40" t="str">
        <f t="shared" si="12"/>
        <v>INTEGER</v>
      </c>
      <c r="J102" s="48" t="str">
        <f t="shared" si="13"/>
        <v>A foreign key identifier to the Person about whom the observation was recorded. The demographic details of that Person are stored in the PERSON table.</v>
      </c>
      <c r="K102" s="40"/>
      <c r="L102" s="33"/>
    </row>
    <row r="103" spans="1:12" s="31" customFormat="1" ht="68.25" customHeight="1" x14ac:dyDescent="0.3">
      <c r="A103" s="31">
        <v>14</v>
      </c>
      <c r="B103" s="31">
        <v>3</v>
      </c>
      <c r="C103" s="40" t="s">
        <v>240</v>
      </c>
      <c r="D103" s="50" t="s">
        <v>68</v>
      </c>
      <c r="E103" s="48" t="s">
        <v>134</v>
      </c>
      <c r="F103" s="48" t="s">
        <v>135</v>
      </c>
      <c r="G103" s="54" t="s">
        <v>245</v>
      </c>
      <c r="H103" s="40" t="str">
        <f t="shared" si="11"/>
        <v>No</v>
      </c>
      <c r="I103" s="40" t="str">
        <f t="shared" si="12"/>
        <v>VARCHAR(50)</v>
      </c>
      <c r="J103" s="48" t="str">
        <f t="shared" si="13"/>
        <v>The observation code as it appears in the source data. This code is mapped to a Standard Concept in the Standardized Vocabularies and the original code is, stored here for reference.</v>
      </c>
      <c r="K103" s="49" t="s">
        <v>246</v>
      </c>
      <c r="L103" s="33"/>
    </row>
    <row r="104" spans="1:12" s="31" customFormat="1" ht="17.399999999999999" customHeight="1" x14ac:dyDescent="0.3">
      <c r="A104" s="31">
        <v>15</v>
      </c>
      <c r="B104" s="31">
        <v>4</v>
      </c>
      <c r="C104" s="40" t="s">
        <v>240</v>
      </c>
      <c r="D104" s="40" t="s">
        <v>137</v>
      </c>
      <c r="E104" s="48" t="s">
        <v>134</v>
      </c>
      <c r="F104" s="48" t="s">
        <v>138</v>
      </c>
      <c r="G104" s="40" t="s">
        <v>139</v>
      </c>
      <c r="H104" s="40" t="str">
        <f t="shared" si="11"/>
        <v/>
      </c>
      <c r="I104" s="40" t="str">
        <f t="shared" si="12"/>
        <v/>
      </c>
      <c r="J104" s="48" t="str">
        <f t="shared" si="13"/>
        <v>Value does not need to be stored in OMOP.</v>
      </c>
      <c r="K104" s="40" t="s">
        <v>225</v>
      </c>
      <c r="L104" s="33"/>
    </row>
    <row r="105" spans="1:12" s="31" customFormat="1" ht="69.75" customHeight="1" x14ac:dyDescent="0.3">
      <c r="A105" s="31">
        <v>16</v>
      </c>
      <c r="B105" s="31">
        <v>5</v>
      </c>
      <c r="C105" s="40" t="s">
        <v>240</v>
      </c>
      <c r="D105" s="50" t="s">
        <v>141</v>
      </c>
      <c r="E105" s="48" t="s">
        <v>142</v>
      </c>
      <c r="F105" s="48" t="s">
        <v>143</v>
      </c>
      <c r="G105" s="40" t="s">
        <v>247</v>
      </c>
      <c r="H105" s="40" t="str">
        <f t="shared" si="11"/>
        <v>Yes</v>
      </c>
      <c r="I105" s="40" t="str">
        <f t="shared" si="12"/>
        <v>DATE</v>
      </c>
      <c r="J105" s="48" t="str">
        <f t="shared" si="13"/>
        <v>The date of the observation.</v>
      </c>
      <c r="K105" s="48" t="s">
        <v>248</v>
      </c>
      <c r="L105" s="33"/>
    </row>
    <row r="106" spans="1:12" s="31" customFormat="1" ht="17.399999999999999" customHeight="1" x14ac:dyDescent="0.3">
      <c r="A106" s="31">
        <v>17</v>
      </c>
      <c r="B106" s="31">
        <v>6</v>
      </c>
      <c r="C106" s="40" t="s">
        <v>240</v>
      </c>
      <c r="D106" s="50" t="s">
        <v>72</v>
      </c>
      <c r="E106" s="48" t="s">
        <v>145</v>
      </c>
      <c r="F106" s="48" t="s">
        <v>146</v>
      </c>
      <c r="G106" s="40" t="s">
        <v>139</v>
      </c>
      <c r="H106" s="40" t="str">
        <f t="shared" si="11"/>
        <v/>
      </c>
      <c r="I106" s="40" t="str">
        <f t="shared" si="12"/>
        <v/>
      </c>
      <c r="J106" s="48" t="str">
        <f t="shared" si="13"/>
        <v>Value does not need to be stored in OMOP.</v>
      </c>
      <c r="K106" s="40" t="s">
        <v>249</v>
      </c>
      <c r="L106" s="33"/>
    </row>
    <row r="107" spans="1:12" s="31" customFormat="1" ht="55.5" customHeight="1" x14ac:dyDescent="0.3">
      <c r="A107" s="31">
        <v>18</v>
      </c>
      <c r="B107" s="31">
        <v>7</v>
      </c>
      <c r="C107" s="40" t="s">
        <v>240</v>
      </c>
      <c r="D107" s="50" t="s">
        <v>148</v>
      </c>
      <c r="E107" s="48" t="s">
        <v>149</v>
      </c>
      <c r="F107" s="48" t="s">
        <v>150</v>
      </c>
      <c r="G107" s="40" t="s">
        <v>139</v>
      </c>
      <c r="H107" s="40" t="str">
        <f t="shared" si="11"/>
        <v/>
      </c>
      <c r="I107" s="40" t="str">
        <f t="shared" si="12"/>
        <v/>
      </c>
      <c r="J107" s="48" t="str">
        <f t="shared" si="13"/>
        <v>Value does not need to be stored in OMOP.</v>
      </c>
      <c r="K107" s="48" t="s">
        <v>250</v>
      </c>
      <c r="L107" s="37" t="s">
        <v>251</v>
      </c>
    </row>
    <row r="108" spans="1:12" s="31" customFormat="1" ht="17.399999999999999" customHeight="1" x14ac:dyDescent="0.3">
      <c r="A108" s="31">
        <v>19</v>
      </c>
      <c r="B108" s="31">
        <v>8</v>
      </c>
      <c r="C108" s="40" t="s">
        <v>240</v>
      </c>
      <c r="D108" s="40" t="s">
        <v>73</v>
      </c>
      <c r="E108" s="48" t="s">
        <v>112</v>
      </c>
      <c r="F108" s="48" t="s">
        <v>152</v>
      </c>
      <c r="G108" s="40" t="s">
        <v>245</v>
      </c>
      <c r="H108" s="40" t="str">
        <f t="shared" si="11"/>
        <v>No</v>
      </c>
      <c r="I108" s="40" t="str">
        <f t="shared" si="12"/>
        <v>VARCHAR(50)</v>
      </c>
      <c r="J108" s="48" t="str">
        <f t="shared" si="13"/>
        <v>The observation code as it appears in the source data. This code is mapped to a Standard Concept in the Standardized Vocabularies and the original code is, stored here for reference.</v>
      </c>
      <c r="K108" s="52" t="s">
        <v>70</v>
      </c>
      <c r="L108" s="33"/>
    </row>
    <row r="109" spans="1:12" s="31" customFormat="1" ht="17.399999999999999" customHeight="1" x14ac:dyDescent="0.3">
      <c r="A109" s="31">
        <v>20</v>
      </c>
      <c r="B109" s="31">
        <v>9</v>
      </c>
      <c r="C109" s="40" t="s">
        <v>240</v>
      </c>
      <c r="D109" s="40" t="s">
        <v>75</v>
      </c>
      <c r="E109" s="48" t="s">
        <v>154</v>
      </c>
      <c r="F109" s="48" t="s">
        <v>155</v>
      </c>
      <c r="G109" s="40" t="s">
        <v>252</v>
      </c>
      <c r="H109" s="40" t="str">
        <f t="shared" si="11"/>
        <v>No</v>
      </c>
      <c r="I109" s="40" t="str">
        <f t="shared" si="12"/>
        <v>VARCHAR(60)</v>
      </c>
      <c r="J109" s="48" t="str">
        <f t="shared" si="13"/>
        <v>The observation result stored as a string. This is applicable to observations where the result is expressed as verbatim text.</v>
      </c>
      <c r="K109" s="52" t="s">
        <v>70</v>
      </c>
      <c r="L109" s="33"/>
    </row>
    <row r="110" spans="1:12" s="31" customFormat="1" ht="17.399999999999999" customHeight="1" x14ac:dyDescent="0.3">
      <c r="A110" s="31">
        <v>21</v>
      </c>
      <c r="B110" s="31">
        <v>10</v>
      </c>
      <c r="C110" s="40" t="s">
        <v>240</v>
      </c>
      <c r="D110" s="40" t="s">
        <v>157</v>
      </c>
      <c r="E110" s="48" t="s">
        <v>158</v>
      </c>
      <c r="F110" s="48" t="s">
        <v>159</v>
      </c>
      <c r="G110" s="40" t="s">
        <v>253</v>
      </c>
      <c r="H110" s="40" t="str">
        <f t="shared" si="11"/>
        <v>No</v>
      </c>
      <c r="I110" s="40" t="str">
        <f t="shared" si="12"/>
        <v>FLOAT</v>
      </c>
      <c r="J110" s="48" t="str">
        <f t="shared" si="13"/>
        <v>The observation result stored as a number. This is applicable to observations where the result is expressed as a numeric value.</v>
      </c>
      <c r="K110" s="52" t="s">
        <v>70</v>
      </c>
      <c r="L110" s="33"/>
    </row>
    <row r="111" spans="1:12" s="31" customFormat="1" ht="17.399999999999999" customHeight="1" x14ac:dyDescent="0.3">
      <c r="A111" s="31">
        <v>22</v>
      </c>
      <c r="B111" s="31">
        <v>11</v>
      </c>
      <c r="C111" s="40" t="s">
        <v>240</v>
      </c>
      <c r="D111" s="40" t="s">
        <v>76</v>
      </c>
      <c r="E111" s="48" t="s">
        <v>112</v>
      </c>
      <c r="F111" s="48" t="s">
        <v>161</v>
      </c>
      <c r="G111" s="40" t="s">
        <v>245</v>
      </c>
      <c r="H111" s="40" t="str">
        <f t="shared" si="11"/>
        <v>No</v>
      </c>
      <c r="I111" s="40" t="str">
        <f t="shared" si="12"/>
        <v>VARCHAR(50)</v>
      </c>
      <c r="J111" s="48" t="str">
        <f t="shared" si="13"/>
        <v>The observation code as it appears in the source data. This code is mapped to a Standard Concept in the Standardized Vocabularies and the original code is, stored here for reference.</v>
      </c>
      <c r="K111" s="52" t="s">
        <v>70</v>
      </c>
      <c r="L111" s="33"/>
    </row>
    <row r="112" spans="1:12" s="31" customFormat="1" ht="17.399999999999999" customHeight="1" x14ac:dyDescent="0.3">
      <c r="A112" s="31">
        <v>23</v>
      </c>
      <c r="B112" s="31">
        <v>12</v>
      </c>
      <c r="C112" s="40" t="s">
        <v>240</v>
      </c>
      <c r="D112" s="40" t="s">
        <v>163</v>
      </c>
      <c r="E112" s="48" t="s">
        <v>158</v>
      </c>
      <c r="F112" s="48" t="s">
        <v>164</v>
      </c>
      <c r="G112" s="40" t="s">
        <v>139</v>
      </c>
      <c r="H112" s="40" t="str">
        <f t="shared" si="11"/>
        <v/>
      </c>
      <c r="I112" s="40" t="str">
        <f t="shared" si="12"/>
        <v/>
      </c>
      <c r="J112" s="48" t="str">
        <f t="shared" si="13"/>
        <v>Value does not need to be stored in OMOP.</v>
      </c>
      <c r="K112" s="52" t="s">
        <v>70</v>
      </c>
      <c r="L112" s="33"/>
    </row>
    <row r="113" spans="1:12" s="31" customFormat="1" ht="17.399999999999999" customHeight="1" x14ac:dyDescent="0.3">
      <c r="A113" s="31">
        <v>24</v>
      </c>
      <c r="B113" s="31">
        <v>13</v>
      </c>
      <c r="C113" s="40" t="s">
        <v>240</v>
      </c>
      <c r="D113" s="40" t="s">
        <v>77</v>
      </c>
      <c r="E113" s="48" t="s">
        <v>165</v>
      </c>
      <c r="F113" s="48" t="s">
        <v>166</v>
      </c>
      <c r="G113" s="40" t="s">
        <v>254</v>
      </c>
      <c r="H113" s="40" t="str">
        <f t="shared" si="11"/>
        <v>No</v>
      </c>
      <c r="I113" s="40" t="str">
        <f t="shared" si="12"/>
        <v>VARCHAR(50)</v>
      </c>
      <c r="J113" s="48" t="str">
        <f t="shared" si="13"/>
        <v>The source code for the unit as it appears in the source data. This code is mapped to a standard unit concept in the Standardized Vocabularies and the original code is, stored here for reference.</v>
      </c>
      <c r="K113" s="52" t="s">
        <v>70</v>
      </c>
      <c r="L113" s="33"/>
    </row>
    <row r="114" spans="1:12" s="31" customFormat="1" ht="17.399999999999999" customHeight="1" x14ac:dyDescent="0.3">
      <c r="A114" s="31">
        <v>25</v>
      </c>
      <c r="B114" s="31">
        <v>14</v>
      </c>
      <c r="C114" s="40" t="s">
        <v>240</v>
      </c>
      <c r="D114" s="40" t="s">
        <v>168</v>
      </c>
      <c r="E114" s="48" t="s">
        <v>117</v>
      </c>
      <c r="F114" s="48" t="s">
        <v>169</v>
      </c>
      <c r="G114" s="40" t="s">
        <v>247</v>
      </c>
      <c r="H114" s="40" t="str">
        <f t="shared" si="11"/>
        <v>Yes</v>
      </c>
      <c r="I114" s="40" t="str">
        <f t="shared" si="12"/>
        <v>DATE</v>
      </c>
      <c r="J114" s="48" t="str">
        <f t="shared" si="13"/>
        <v>The date of the observation.</v>
      </c>
      <c r="K114" s="40" t="s">
        <v>255</v>
      </c>
      <c r="L114" s="33"/>
    </row>
    <row r="115" spans="1:12" s="31" customFormat="1" ht="17.399999999999999" customHeight="1" x14ac:dyDescent="0.3">
      <c r="A115" s="31">
        <v>26</v>
      </c>
      <c r="B115" s="31">
        <v>15</v>
      </c>
      <c r="C115" s="40" t="s">
        <v>240</v>
      </c>
      <c r="D115" s="40" t="s">
        <v>78</v>
      </c>
      <c r="E115" s="48" t="s">
        <v>112</v>
      </c>
      <c r="F115" s="48" t="s">
        <v>171</v>
      </c>
      <c r="G115" s="52" t="s">
        <v>139</v>
      </c>
      <c r="H115" s="40" t="str">
        <f t="shared" si="11"/>
        <v/>
      </c>
      <c r="I115" s="40" t="str">
        <f t="shared" si="12"/>
        <v/>
      </c>
      <c r="J115" s="48" t="str">
        <f t="shared" si="13"/>
        <v>Value does not need to be stored in OMOP.</v>
      </c>
      <c r="K115" s="40" t="s">
        <v>172</v>
      </c>
      <c r="L115" s="33"/>
    </row>
    <row r="116" spans="1:12" s="31" customFormat="1" ht="17.399999999999999" customHeight="1" x14ac:dyDescent="0.3">
      <c r="A116" s="31">
        <v>27</v>
      </c>
      <c r="B116" s="31">
        <v>16</v>
      </c>
      <c r="C116" s="40" t="s">
        <v>240</v>
      </c>
      <c r="D116" s="40" t="s">
        <v>173</v>
      </c>
      <c r="E116" s="48" t="s">
        <v>115</v>
      </c>
      <c r="F116" s="48" t="s">
        <v>174</v>
      </c>
      <c r="G116" s="40" t="s">
        <v>139</v>
      </c>
      <c r="H116" s="40" t="str">
        <f t="shared" si="11"/>
        <v/>
      </c>
      <c r="I116" s="40" t="str">
        <f t="shared" si="12"/>
        <v/>
      </c>
      <c r="J116" s="48" t="str">
        <f t="shared" si="13"/>
        <v>Value does not need to be stored in OMOP.</v>
      </c>
      <c r="K116" s="40"/>
      <c r="L116" s="33"/>
    </row>
    <row r="117" spans="1:12" s="31" customFormat="1" ht="17.399999999999999" customHeight="1" x14ac:dyDescent="0.3">
      <c r="A117" s="31">
        <v>28</v>
      </c>
      <c r="B117" s="31">
        <v>17</v>
      </c>
      <c r="C117" s="40" t="s">
        <v>240</v>
      </c>
      <c r="D117" s="40" t="s">
        <v>175</v>
      </c>
      <c r="E117" s="48" t="s">
        <v>158</v>
      </c>
      <c r="F117" s="48" t="s">
        <v>176</v>
      </c>
      <c r="G117" s="40" t="s">
        <v>139</v>
      </c>
      <c r="H117" s="40" t="str">
        <f t="shared" si="11"/>
        <v/>
      </c>
      <c r="I117" s="40" t="str">
        <f t="shared" si="12"/>
        <v/>
      </c>
      <c r="J117" s="48" t="str">
        <f t="shared" si="13"/>
        <v>Value does not need to be stored in OMOP.</v>
      </c>
      <c r="K117" s="40"/>
      <c r="L117" s="33"/>
    </row>
    <row r="118" spans="1:12" s="31" customFormat="1" ht="17.399999999999999" customHeight="1" x14ac:dyDescent="0.3">
      <c r="A118" s="31">
        <v>29</v>
      </c>
      <c r="B118" s="31">
        <v>18</v>
      </c>
      <c r="C118" s="40" t="s">
        <v>240</v>
      </c>
      <c r="D118" s="40" t="s">
        <v>116</v>
      </c>
      <c r="E118" s="48" t="s">
        <v>117</v>
      </c>
      <c r="F118" s="48" t="s">
        <v>177</v>
      </c>
      <c r="G118" s="40" t="s">
        <v>178</v>
      </c>
      <c r="H118" s="40" t="str">
        <f t="shared" si="11"/>
        <v/>
      </c>
      <c r="I118" s="40" t="str">
        <f t="shared" si="12"/>
        <v/>
      </c>
      <c r="J118" s="48" t="str">
        <f t="shared" si="13"/>
        <v>Not applicable to this mapping</v>
      </c>
      <c r="K118" s="40"/>
      <c r="L118" s="33"/>
    </row>
    <row r="119" spans="1:12" s="31" customFormat="1" ht="17.399999999999999" customHeight="1" x14ac:dyDescent="0.3">
      <c r="A119" s="31">
        <v>30</v>
      </c>
      <c r="B119" s="31">
        <v>19</v>
      </c>
      <c r="C119" s="40" t="s">
        <v>240</v>
      </c>
      <c r="D119" s="40" t="s">
        <v>118</v>
      </c>
      <c r="E119" s="48" t="s">
        <v>117</v>
      </c>
      <c r="F119" s="48" t="s">
        <v>177</v>
      </c>
      <c r="G119" s="40" t="s">
        <v>178</v>
      </c>
      <c r="H119" s="40" t="str">
        <f t="shared" si="11"/>
        <v/>
      </c>
      <c r="I119" s="40" t="str">
        <f t="shared" si="12"/>
        <v/>
      </c>
      <c r="J119" s="48" t="str">
        <f t="shared" si="13"/>
        <v>Not applicable to this mapping</v>
      </c>
      <c r="K119" s="40"/>
      <c r="L119" s="33"/>
    </row>
    <row r="120" spans="1:12" s="31" customFormat="1" ht="17.399999999999999" customHeight="1" x14ac:dyDescent="0.3">
      <c r="A120" s="31">
        <v>31</v>
      </c>
      <c r="B120" s="31">
        <v>20</v>
      </c>
      <c r="C120" s="40" t="s">
        <v>240</v>
      </c>
      <c r="D120" s="40" t="s">
        <v>119</v>
      </c>
      <c r="E120" s="48" t="s">
        <v>117</v>
      </c>
      <c r="F120" s="48" t="s">
        <v>177</v>
      </c>
      <c r="G120" s="40" t="s">
        <v>178</v>
      </c>
      <c r="H120" s="40" t="str">
        <f t="shared" si="11"/>
        <v/>
      </c>
      <c r="I120" s="40" t="str">
        <f t="shared" si="12"/>
        <v/>
      </c>
      <c r="J120" s="48" t="str">
        <f t="shared" si="13"/>
        <v>Not applicable to this mapping</v>
      </c>
      <c r="K120" s="40"/>
      <c r="L120" s="33"/>
    </row>
    <row r="121" spans="1:12" s="31" customFormat="1" ht="17.399999999999999" customHeight="1" x14ac:dyDescent="0.3">
      <c r="A121" s="31">
        <v>32</v>
      </c>
      <c r="B121" s="31">
        <v>21</v>
      </c>
      <c r="C121" s="40" t="s">
        <v>240</v>
      </c>
      <c r="D121" s="40" t="s">
        <v>69</v>
      </c>
      <c r="E121" s="48" t="s">
        <v>112</v>
      </c>
      <c r="F121" s="48" t="s">
        <v>177</v>
      </c>
      <c r="G121" s="40" t="s">
        <v>139</v>
      </c>
      <c r="H121" s="40" t="str">
        <f t="shared" ref="H121:H154" si="14">IF(_xlfn.IFNA(VLOOKUP(G121,omop_tbl_col_def,3,FALSE),"")=0,"",_xlfn.IFNA(VLOOKUP(G121,omop_tbl_col_def,3,FALSE),""))</f>
        <v/>
      </c>
      <c r="I121" s="40" t="str">
        <f t="shared" ref="I121:I154" si="15">IF(_xlfn.IFNA(VLOOKUP(G121,omop_tbl_col_def,4,FALSE),"")=0,"",_xlfn.IFNA(VLOOKUP(G121,omop_tbl_col_def,4,FALSE),""))</f>
        <v/>
      </c>
      <c r="J121" s="48" t="str">
        <f t="shared" si="13"/>
        <v>Value does not need to be stored in OMOP.</v>
      </c>
      <c r="K121" s="40" t="s">
        <v>256</v>
      </c>
      <c r="L121" s="33"/>
    </row>
    <row r="122" spans="1:12" s="31" customFormat="1" ht="17.399999999999999" customHeight="1" x14ac:dyDescent="0.3">
      <c r="A122" s="31">
        <v>33</v>
      </c>
      <c r="B122" s="31">
        <v>22</v>
      </c>
      <c r="C122" s="40" t="s">
        <v>240</v>
      </c>
      <c r="D122" s="40" t="s">
        <v>120</v>
      </c>
      <c r="E122" s="48" t="s">
        <v>121</v>
      </c>
      <c r="F122" s="48" t="s">
        <v>177</v>
      </c>
      <c r="G122" s="40" t="s">
        <v>178</v>
      </c>
      <c r="H122" s="40" t="str">
        <f t="shared" si="14"/>
        <v/>
      </c>
      <c r="I122" s="40" t="str">
        <f t="shared" si="15"/>
        <v/>
      </c>
      <c r="J122" s="48" t="str">
        <f t="shared" si="13"/>
        <v>Not applicable to this mapping</v>
      </c>
      <c r="K122" s="40"/>
      <c r="L122" s="33"/>
    </row>
    <row r="123" spans="1:12" s="31" customFormat="1" ht="17.399999999999999" customHeight="1" x14ac:dyDescent="0.3">
      <c r="C123" s="34"/>
      <c r="D123" s="34"/>
      <c r="E123" s="38"/>
      <c r="F123" s="38"/>
      <c r="G123" s="34"/>
      <c r="H123" s="34" t="str">
        <f t="shared" si="14"/>
        <v/>
      </c>
      <c r="I123" s="34" t="str">
        <f t="shared" si="15"/>
        <v/>
      </c>
      <c r="J123" s="38"/>
      <c r="K123" s="34"/>
      <c r="L123" s="33"/>
    </row>
    <row r="124" spans="1:12" s="31" customFormat="1" ht="65.25" customHeight="1" x14ac:dyDescent="0.3">
      <c r="A124" s="31">
        <v>34</v>
      </c>
      <c r="B124" s="31">
        <v>0</v>
      </c>
      <c r="C124" s="33" t="s">
        <v>79</v>
      </c>
      <c r="D124" s="33"/>
      <c r="E124" s="37"/>
      <c r="F124" s="37" t="s">
        <v>257</v>
      </c>
      <c r="G124" s="33" t="s">
        <v>258</v>
      </c>
      <c r="H124" s="33" t="str">
        <f t="shared" si="14"/>
        <v/>
      </c>
      <c r="I124" s="33" t="str">
        <f t="shared" si="15"/>
        <v/>
      </c>
      <c r="J124" s="37" t="str">
        <f t="shared" si="5"/>
        <v>The Person Domain contains records that uniquely identify each patient in the source data who is time at-risk
to have clinical observations recorded within the source systems.</v>
      </c>
      <c r="K124" s="78" t="s">
        <v>259</v>
      </c>
      <c r="L124" s="33"/>
    </row>
    <row r="125" spans="1:12" s="31" customFormat="1" ht="17.399999999999999" customHeight="1" x14ac:dyDescent="0.3">
      <c r="A125" s="31">
        <v>35</v>
      </c>
      <c r="B125" s="31">
        <v>1</v>
      </c>
      <c r="C125" s="33" t="s">
        <v>79</v>
      </c>
      <c r="D125" s="35" t="s">
        <v>131</v>
      </c>
      <c r="E125" s="37" t="s">
        <v>127</v>
      </c>
      <c r="F125" s="37"/>
      <c r="G125" s="33" t="s">
        <v>260</v>
      </c>
      <c r="H125" s="33" t="str">
        <f t="shared" si="14"/>
        <v>No</v>
      </c>
      <c r="I125" s="33" t="str">
        <f t="shared" si="15"/>
        <v>VARCHAR(50)</v>
      </c>
      <c r="J125" s="37" t="str">
        <f t="shared" si="5"/>
        <v>An (encrypted) key derived from the person identifier in the source data. This is necessary when a use case requires a link back to the person data at the source dataset.</v>
      </c>
      <c r="K125" s="33"/>
      <c r="L125" s="33"/>
    </row>
    <row r="126" spans="1:12" s="31" customFormat="1" ht="17.399999999999999" customHeight="1" x14ac:dyDescent="0.3">
      <c r="A126" s="31">
        <v>36</v>
      </c>
      <c r="B126" s="31">
        <v>2</v>
      </c>
      <c r="C126" s="33" t="s">
        <v>79</v>
      </c>
      <c r="D126" s="33" t="s">
        <v>80</v>
      </c>
      <c r="E126" s="37" t="s">
        <v>112</v>
      </c>
      <c r="F126" s="37" t="s">
        <v>261</v>
      </c>
      <c r="G126" s="39" t="s">
        <v>139</v>
      </c>
      <c r="H126" s="33" t="str">
        <f t="shared" si="14"/>
        <v/>
      </c>
      <c r="I126" s="33" t="str">
        <f t="shared" si="15"/>
        <v/>
      </c>
      <c r="J126" s="37" t="str">
        <f t="shared" si="5"/>
        <v>Value does not need to be stored in OMOP.</v>
      </c>
      <c r="K126" s="80" t="s">
        <v>262</v>
      </c>
      <c r="L126" s="33"/>
    </row>
    <row r="127" spans="1:12" s="31" customFormat="1" ht="17.399999999999999" customHeight="1" x14ac:dyDescent="0.3">
      <c r="A127" s="31">
        <v>37</v>
      </c>
      <c r="B127" s="31">
        <v>3</v>
      </c>
      <c r="C127" s="33" t="s">
        <v>79</v>
      </c>
      <c r="D127" s="33" t="s">
        <v>263</v>
      </c>
      <c r="E127" s="37" t="s">
        <v>117</v>
      </c>
      <c r="F127" s="37"/>
      <c r="G127" s="33" t="s">
        <v>264</v>
      </c>
      <c r="H127" s="33" t="str">
        <f t="shared" si="14"/>
        <v>Yes</v>
      </c>
      <c r="I127" s="33" t="str">
        <f t="shared" si="15"/>
        <v>INTEGER</v>
      </c>
      <c r="J127" s="37" t="str">
        <f t="shared" si="5"/>
        <v>The year of birth of the person. For data sources with date of birth, the year is extracted. For data sources where the year of birth is not available, the approximate year of birth is derived based on any age group categorization available.</v>
      </c>
      <c r="K127" s="37" t="s">
        <v>265</v>
      </c>
      <c r="L127" s="33"/>
    </row>
    <row r="128" spans="1:12" s="31" customFormat="1" ht="17.399999999999999" customHeight="1" x14ac:dyDescent="0.3">
      <c r="A128" s="31">
        <v>38</v>
      </c>
      <c r="B128" s="31">
        <v>4</v>
      </c>
      <c r="C128" s="33" t="s">
        <v>79</v>
      </c>
      <c r="D128" s="33" t="s">
        <v>266</v>
      </c>
      <c r="E128" s="37" t="s">
        <v>117</v>
      </c>
      <c r="F128" s="37"/>
      <c r="G128" s="39" t="s">
        <v>267</v>
      </c>
      <c r="H128" s="33" t="str">
        <f t="shared" si="14"/>
        <v>Yes</v>
      </c>
      <c r="I128" s="33" t="str">
        <f t="shared" si="15"/>
        <v>DATE</v>
      </c>
      <c r="J128" s="37" t="str">
        <f t="shared" si="5"/>
        <v>The date the person was deceased. If the precise date including day or month is not known or not allowed, December is used as the default month, and the last day of the month the default day.</v>
      </c>
      <c r="K128" s="80" t="s">
        <v>268</v>
      </c>
      <c r="L128" s="33"/>
    </row>
    <row r="129" spans="1:12" s="31" customFormat="1" ht="17.399999999999999" customHeight="1" x14ac:dyDescent="0.3">
      <c r="A129" s="31">
        <v>39</v>
      </c>
      <c r="B129" s="31">
        <v>5</v>
      </c>
      <c r="C129" s="33" t="s">
        <v>79</v>
      </c>
      <c r="D129" s="33" t="s">
        <v>81</v>
      </c>
      <c r="E129" s="37" t="s">
        <v>112</v>
      </c>
      <c r="F129" s="37"/>
      <c r="G129" s="33" t="s">
        <v>269</v>
      </c>
      <c r="H129" s="33" t="str">
        <f t="shared" si="14"/>
        <v>No</v>
      </c>
      <c r="I129" s="33" t="str">
        <f t="shared" si="15"/>
        <v>VARCHAR(50)</v>
      </c>
      <c r="J129" s="37" t="str">
        <f t="shared" si="5"/>
        <v>The source code for the gender of the person as it appears in the source data. The personâ€™s gender is mapped to a standard gender concept in the Standardized Vocabularies; the original value is stored here for reference.</v>
      </c>
      <c r="K129" s="37" t="s">
        <v>270</v>
      </c>
      <c r="L129" s="33"/>
    </row>
    <row r="130" spans="1:12" s="31" customFormat="1" ht="17.399999999999999" customHeight="1" x14ac:dyDescent="0.3">
      <c r="C130" s="33" t="s">
        <v>79</v>
      </c>
      <c r="D130" s="36" t="s">
        <v>271</v>
      </c>
      <c r="E130" s="37" t="s">
        <v>272</v>
      </c>
      <c r="F130" s="37"/>
      <c r="G130" s="33" t="s">
        <v>139</v>
      </c>
      <c r="H130" s="33" t="str">
        <f t="shared" si="14"/>
        <v/>
      </c>
      <c r="I130" s="33" t="str">
        <f t="shared" si="15"/>
        <v/>
      </c>
      <c r="J130" s="37"/>
      <c r="K130" s="33"/>
      <c r="L130" s="33"/>
    </row>
    <row r="131" spans="1:12" s="31" customFormat="1" ht="17.399999999999999" customHeight="1" x14ac:dyDescent="0.3">
      <c r="C131" s="33" t="s">
        <v>79</v>
      </c>
      <c r="D131" s="36" t="s">
        <v>83</v>
      </c>
      <c r="E131" s="37"/>
      <c r="F131" s="37"/>
      <c r="G131" s="33" t="s">
        <v>139</v>
      </c>
      <c r="H131" s="33"/>
      <c r="I131" s="33"/>
      <c r="J131" s="37"/>
      <c r="K131" s="33" t="s">
        <v>273</v>
      </c>
      <c r="L131" s="33"/>
    </row>
    <row r="132" spans="1:12" s="31" customFormat="1" ht="17.399999999999999" customHeight="1" x14ac:dyDescent="0.3">
      <c r="C132" s="79" t="s">
        <v>274</v>
      </c>
      <c r="D132" s="79" t="s">
        <v>82</v>
      </c>
      <c r="E132" s="37"/>
      <c r="F132" s="37"/>
      <c r="G132" s="33" t="s">
        <v>275</v>
      </c>
      <c r="H132" s="33"/>
      <c r="I132" s="33"/>
      <c r="J132" s="37"/>
      <c r="K132" s="33"/>
      <c r="L132" s="33"/>
    </row>
    <row r="133" spans="1:12" s="31" customFormat="1" ht="17.399999999999999" customHeight="1" x14ac:dyDescent="0.3">
      <c r="A133" s="31">
        <v>42</v>
      </c>
      <c r="B133" s="31">
        <v>8</v>
      </c>
      <c r="C133" s="33" t="s">
        <v>79</v>
      </c>
      <c r="D133" s="33" t="s">
        <v>84</v>
      </c>
      <c r="E133" s="37" t="s">
        <v>112</v>
      </c>
      <c r="F133" s="37"/>
      <c r="G133" s="33" t="s">
        <v>276</v>
      </c>
      <c r="H133" s="33" t="str">
        <f t="shared" si="14"/>
        <v>No</v>
      </c>
      <c r="I133" s="33" t="str">
        <f t="shared" si="15"/>
        <v>VARCHAR(50)</v>
      </c>
      <c r="J133" s="37" t="str">
        <f t="shared" si="5"/>
        <v>The source code for the race of the person as it appears in the source data. The person race is mapped to a standard race concept in the Standardized Vocabularies and the original value is stored here for reference.</v>
      </c>
      <c r="K133" s="81" t="s">
        <v>277</v>
      </c>
      <c r="L133" s="33"/>
    </row>
    <row r="134" spans="1:12" s="31" customFormat="1" ht="17.399999999999999" customHeight="1" x14ac:dyDescent="0.3">
      <c r="A134" s="31">
        <v>43</v>
      </c>
      <c r="B134" s="31">
        <v>9</v>
      </c>
      <c r="C134" s="33" t="s">
        <v>79</v>
      </c>
      <c r="D134" s="36" t="s">
        <v>85</v>
      </c>
      <c r="E134" s="37" t="s">
        <v>112</v>
      </c>
      <c r="F134" s="37"/>
      <c r="G134" s="33" t="s">
        <v>139</v>
      </c>
      <c r="H134" s="33" t="str">
        <f t="shared" si="14"/>
        <v/>
      </c>
      <c r="I134" s="33" t="str">
        <f t="shared" si="15"/>
        <v/>
      </c>
      <c r="J134" s="37" t="str">
        <f t="shared" si="5"/>
        <v>Value does not need to be stored in OMOP.</v>
      </c>
      <c r="K134" s="33" t="s">
        <v>273</v>
      </c>
      <c r="L134" s="33"/>
    </row>
    <row r="135" spans="1:12" s="31" customFormat="1" ht="17.399999999999999" customHeight="1" x14ac:dyDescent="0.3">
      <c r="A135" s="31">
        <v>44</v>
      </c>
      <c r="B135" s="31">
        <v>10</v>
      </c>
      <c r="C135" s="33" t="s">
        <v>79</v>
      </c>
      <c r="D135" s="36" t="s">
        <v>86</v>
      </c>
      <c r="E135" s="37" t="s">
        <v>112</v>
      </c>
      <c r="F135" s="37"/>
      <c r="G135" s="33" t="s">
        <v>139</v>
      </c>
      <c r="H135" s="33" t="str">
        <f t="shared" si="14"/>
        <v/>
      </c>
      <c r="I135" s="33" t="str">
        <f t="shared" si="15"/>
        <v/>
      </c>
      <c r="J135" s="37" t="str">
        <f t="shared" si="5"/>
        <v>Value does not need to be stored in OMOP.</v>
      </c>
      <c r="K135" s="33" t="s">
        <v>273</v>
      </c>
      <c r="L135" s="33"/>
    </row>
    <row r="136" spans="1:12" s="31" customFormat="1" ht="17.399999999999999" customHeight="1" x14ac:dyDescent="0.3">
      <c r="A136" s="31">
        <v>45</v>
      </c>
      <c r="B136" s="31">
        <v>11</v>
      </c>
      <c r="C136" s="33" t="s">
        <v>79</v>
      </c>
      <c r="D136" s="36" t="s">
        <v>87</v>
      </c>
      <c r="E136" s="37" t="s">
        <v>278</v>
      </c>
      <c r="F136" s="37"/>
      <c r="G136" s="39" t="s">
        <v>279</v>
      </c>
      <c r="H136" s="33" t="str">
        <f t="shared" si="14"/>
        <v>No</v>
      </c>
      <c r="I136" s="33" t="str">
        <f t="shared" si="15"/>
        <v>INTEGER</v>
      </c>
      <c r="J136" s="37" t="str">
        <f t="shared" si="5"/>
        <v>A foreign key to the place of residency for the person in the location table, where the detailed address information is stored.</v>
      </c>
      <c r="K136" s="80" t="s">
        <v>280</v>
      </c>
      <c r="L136" s="33"/>
    </row>
    <row r="137" spans="1:12" s="31" customFormat="1" ht="17.399999999999999" customHeight="1" x14ac:dyDescent="0.3">
      <c r="A137" s="31">
        <v>46</v>
      </c>
      <c r="B137" s="31">
        <v>12</v>
      </c>
      <c r="C137" s="33" t="s">
        <v>79</v>
      </c>
      <c r="D137" s="33" t="s">
        <v>281</v>
      </c>
      <c r="E137" s="37" t="s">
        <v>282</v>
      </c>
      <c r="F137" s="37"/>
      <c r="G137" s="33" t="s">
        <v>139</v>
      </c>
      <c r="H137" s="33" t="str">
        <f t="shared" si="14"/>
        <v/>
      </c>
      <c r="I137" s="33" t="str">
        <f t="shared" si="15"/>
        <v/>
      </c>
      <c r="J137" s="37" t="str">
        <f t="shared" si="5"/>
        <v>Value does not need to be stored in OMOP.</v>
      </c>
      <c r="K137" s="33" t="s">
        <v>273</v>
      </c>
      <c r="L137" s="33"/>
    </row>
    <row r="138" spans="1:12" s="31" customFormat="1" ht="17.399999999999999" customHeight="1" x14ac:dyDescent="0.3">
      <c r="C138" s="33" t="s">
        <v>79</v>
      </c>
      <c r="D138" s="33" t="s">
        <v>283</v>
      </c>
      <c r="E138" s="37" t="s">
        <v>284</v>
      </c>
      <c r="F138" s="37"/>
      <c r="G138" s="33" t="s">
        <v>139</v>
      </c>
      <c r="H138" s="33"/>
      <c r="I138" s="33"/>
      <c r="J138" s="37"/>
      <c r="K138" s="33" t="s">
        <v>273</v>
      </c>
      <c r="L138" s="33"/>
    </row>
    <row r="139" spans="1:12" s="31" customFormat="1" ht="17.399999999999999" customHeight="1" x14ac:dyDescent="0.3">
      <c r="A139" s="31">
        <v>47</v>
      </c>
      <c r="B139" s="31">
        <v>13</v>
      </c>
      <c r="C139" s="33" t="s">
        <v>79</v>
      </c>
      <c r="D139" s="33" t="s">
        <v>285</v>
      </c>
      <c r="E139" s="37" t="s">
        <v>115</v>
      </c>
      <c r="F139" s="37"/>
      <c r="G139" s="33" t="s">
        <v>139</v>
      </c>
      <c r="H139" s="33" t="str">
        <f t="shared" si="14"/>
        <v/>
      </c>
      <c r="I139" s="33" t="str">
        <f t="shared" si="15"/>
        <v/>
      </c>
      <c r="J139" s="37" t="str">
        <f t="shared" si="5"/>
        <v>Value does not need to be stored in OMOP.</v>
      </c>
      <c r="K139" s="33"/>
      <c r="L139" s="33"/>
    </row>
    <row r="140" spans="1:12" s="31" customFormat="1" ht="17.399999999999999" customHeight="1" x14ac:dyDescent="0.3">
      <c r="A140" s="31">
        <v>48</v>
      </c>
      <c r="B140" s="31">
        <v>14</v>
      </c>
      <c r="C140" s="33" t="s">
        <v>79</v>
      </c>
      <c r="D140" s="33" t="s">
        <v>116</v>
      </c>
      <c r="E140" s="37" t="s">
        <v>117</v>
      </c>
      <c r="F140" s="37"/>
      <c r="G140" s="33" t="s">
        <v>178</v>
      </c>
      <c r="H140" s="33" t="str">
        <f t="shared" si="14"/>
        <v/>
      </c>
      <c r="I140" s="33" t="str">
        <f t="shared" si="15"/>
        <v/>
      </c>
      <c r="J140" s="37" t="str">
        <f t="shared" si="5"/>
        <v>Not applicable to this mapping</v>
      </c>
      <c r="K140" s="33"/>
      <c r="L140" s="33"/>
    </row>
    <row r="141" spans="1:12" s="31" customFormat="1" ht="17.399999999999999" customHeight="1" x14ac:dyDescent="0.3">
      <c r="A141" s="31">
        <v>49</v>
      </c>
      <c r="B141" s="31">
        <v>15</v>
      </c>
      <c r="C141" s="33" t="s">
        <v>79</v>
      </c>
      <c r="D141" s="33" t="s">
        <v>118</v>
      </c>
      <c r="E141" s="37" t="s">
        <v>117</v>
      </c>
      <c r="F141" s="37"/>
      <c r="G141" s="33" t="s">
        <v>178</v>
      </c>
      <c r="H141" s="33" t="str">
        <f t="shared" si="14"/>
        <v/>
      </c>
      <c r="I141" s="33" t="str">
        <f t="shared" si="15"/>
        <v/>
      </c>
      <c r="J141" s="37" t="str">
        <f t="shared" si="5"/>
        <v>Not applicable to this mapping</v>
      </c>
      <c r="K141" s="33"/>
      <c r="L141" s="33"/>
    </row>
    <row r="142" spans="1:12" s="31" customFormat="1" ht="17.399999999999999" customHeight="1" x14ac:dyDescent="0.3">
      <c r="A142" s="31">
        <v>50</v>
      </c>
      <c r="B142" s="31">
        <v>16</v>
      </c>
      <c r="C142" s="33" t="s">
        <v>79</v>
      </c>
      <c r="D142" s="33" t="s">
        <v>119</v>
      </c>
      <c r="E142" s="37" t="s">
        <v>117</v>
      </c>
      <c r="F142" s="37"/>
      <c r="G142" s="33" t="s">
        <v>178</v>
      </c>
      <c r="H142" s="33" t="str">
        <f t="shared" si="14"/>
        <v/>
      </c>
      <c r="I142" s="33" t="str">
        <f t="shared" si="15"/>
        <v/>
      </c>
      <c r="J142" s="37" t="str">
        <f t="shared" si="5"/>
        <v>Not applicable to this mapping</v>
      </c>
      <c r="K142" s="33"/>
      <c r="L142" s="33"/>
    </row>
    <row r="143" spans="1:12" s="31" customFormat="1" ht="17.399999999999999" customHeight="1" x14ac:dyDescent="0.3">
      <c r="A143" s="31">
        <v>51</v>
      </c>
      <c r="B143" s="31">
        <v>17</v>
      </c>
      <c r="C143" s="33" t="s">
        <v>79</v>
      </c>
      <c r="D143" s="33" t="s">
        <v>69</v>
      </c>
      <c r="E143" s="37" t="s">
        <v>112</v>
      </c>
      <c r="F143" s="37"/>
      <c r="G143" s="33" t="s">
        <v>139</v>
      </c>
      <c r="H143" s="33" t="str">
        <f t="shared" si="14"/>
        <v/>
      </c>
      <c r="I143" s="33" t="str">
        <f t="shared" si="15"/>
        <v/>
      </c>
      <c r="J143" s="37" t="str">
        <f t="shared" si="5"/>
        <v>Value does not need to be stored in OMOP.</v>
      </c>
      <c r="K143" s="33"/>
      <c r="L143" s="33"/>
    </row>
    <row r="144" spans="1:12" s="31" customFormat="1" ht="17.399999999999999" customHeight="1" x14ac:dyDescent="0.3">
      <c r="A144" s="31">
        <v>52</v>
      </c>
      <c r="B144" s="31">
        <v>18</v>
      </c>
      <c r="C144" s="33" t="s">
        <v>79</v>
      </c>
      <c r="D144" s="33" t="s">
        <v>120</v>
      </c>
      <c r="E144" s="37" t="s">
        <v>121</v>
      </c>
      <c r="F144" s="37"/>
      <c r="G144" s="33" t="s">
        <v>178</v>
      </c>
      <c r="H144" s="33" t="str">
        <f t="shared" si="14"/>
        <v/>
      </c>
      <c r="I144" s="33" t="str">
        <f t="shared" si="15"/>
        <v/>
      </c>
      <c r="J144" s="37" t="str">
        <f t="shared" si="5"/>
        <v>Not applicable to this mapping</v>
      </c>
      <c r="K144" s="33"/>
      <c r="L144" s="33"/>
    </row>
    <row r="145" spans="1:12" s="31" customFormat="1" ht="17.399999999999999" customHeight="1" x14ac:dyDescent="0.3">
      <c r="C145" s="34"/>
      <c r="D145" s="34"/>
      <c r="E145" s="38"/>
      <c r="F145" s="38"/>
      <c r="G145" s="34"/>
      <c r="H145" s="34" t="str">
        <f t="shared" si="14"/>
        <v/>
      </c>
      <c r="I145" s="34" t="str">
        <f t="shared" si="15"/>
        <v/>
      </c>
      <c r="J145" s="38"/>
      <c r="K145" s="34"/>
      <c r="L145" s="33"/>
    </row>
    <row r="146" spans="1:12" s="31" customFormat="1" ht="99.75" customHeight="1" x14ac:dyDescent="0.3">
      <c r="A146" s="31">
        <v>53</v>
      </c>
      <c r="B146" s="31">
        <v>0</v>
      </c>
      <c r="C146" s="33" t="s">
        <v>88</v>
      </c>
      <c r="D146" s="33"/>
      <c r="E146" s="37"/>
      <c r="F146" s="37" t="s">
        <v>286</v>
      </c>
      <c r="G146" s="33" t="s">
        <v>287</v>
      </c>
      <c r="H146" s="33" t="str">
        <f t="shared" si="14"/>
        <v/>
      </c>
      <c r="I146" s="33" t="str">
        <f t="shared" si="15"/>
        <v/>
      </c>
      <c r="J146" s="37" t="str">
        <f t="shared" si="5"/>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
      <c r="K146" s="33" t="s">
        <v>288</v>
      </c>
      <c r="L146" s="33"/>
    </row>
    <row r="147" spans="1:12" s="31" customFormat="1" ht="17.399999999999999" customHeight="1" x14ac:dyDescent="0.3">
      <c r="A147" s="31">
        <v>54</v>
      </c>
      <c r="B147" s="31">
        <v>1</v>
      </c>
      <c r="C147" s="33" t="s">
        <v>88</v>
      </c>
      <c r="D147" s="35" t="s">
        <v>126</v>
      </c>
      <c r="E147" s="37" t="s">
        <v>127</v>
      </c>
      <c r="F147" s="37"/>
      <c r="G147" s="33" t="s">
        <v>289</v>
      </c>
      <c r="H147" s="33" t="str">
        <f t="shared" si="14"/>
        <v>No</v>
      </c>
      <c r="I147" s="33" t="str">
        <f t="shared" si="15"/>
        <v>VARCHAR(50)</v>
      </c>
      <c r="J147" s="37" t="str">
        <f t="shared" si="5"/>
        <v>The source code for the visit as it appears in the source data.</v>
      </c>
      <c r="K147" s="33"/>
      <c r="L147" s="33"/>
    </row>
    <row r="148" spans="1:12" s="31" customFormat="1" ht="17.399999999999999" customHeight="1" x14ac:dyDescent="0.3">
      <c r="A148" s="31">
        <v>55</v>
      </c>
      <c r="B148" s="31">
        <v>2</v>
      </c>
      <c r="C148" s="33" t="s">
        <v>88</v>
      </c>
      <c r="D148" s="35" t="s">
        <v>131</v>
      </c>
      <c r="E148" s="37" t="s">
        <v>127</v>
      </c>
      <c r="F148" s="37"/>
      <c r="G148" s="33" t="s">
        <v>290</v>
      </c>
      <c r="H148" s="33" t="str">
        <f t="shared" si="14"/>
        <v>Yes</v>
      </c>
      <c r="I148" s="33" t="str">
        <f t="shared" si="15"/>
        <v>INTEGER</v>
      </c>
      <c r="J148" s="37" t="str">
        <f t="shared" si="5"/>
        <v>A foreign key identifier to the Person for whom the visit is recorded. The demographic details of that Person are stored in the PERSON table.</v>
      </c>
      <c r="K148" s="33"/>
      <c r="L148" s="33"/>
    </row>
    <row r="149" spans="1:12" s="31" customFormat="1" ht="17.399999999999999" customHeight="1" x14ac:dyDescent="0.3">
      <c r="A149" s="31">
        <v>56</v>
      </c>
      <c r="B149" s="31">
        <v>3</v>
      </c>
      <c r="C149" s="33" t="s">
        <v>88</v>
      </c>
      <c r="D149" s="33" t="s">
        <v>89</v>
      </c>
      <c r="E149" s="37" t="s">
        <v>112</v>
      </c>
      <c r="F149" s="37" t="s">
        <v>291</v>
      </c>
      <c r="G149" s="82" t="s">
        <v>139</v>
      </c>
      <c r="H149" s="33" t="str">
        <f t="shared" si="14"/>
        <v/>
      </c>
      <c r="I149" s="33" t="str">
        <f t="shared" si="15"/>
        <v/>
      </c>
      <c r="J149" s="37" t="str">
        <f t="shared" si="5"/>
        <v>Value does not need to be stored in OMOP.</v>
      </c>
      <c r="K149" s="37" t="s">
        <v>292</v>
      </c>
      <c r="L149" s="33"/>
    </row>
    <row r="150" spans="1:12" s="31" customFormat="1" ht="17.399999999999999" customHeight="1" x14ac:dyDescent="0.3">
      <c r="A150" s="31">
        <v>57</v>
      </c>
      <c r="B150" s="31">
        <v>4</v>
      </c>
      <c r="C150" s="33" t="s">
        <v>88</v>
      </c>
      <c r="D150" s="33" t="s">
        <v>141</v>
      </c>
      <c r="E150" s="37" t="s">
        <v>117</v>
      </c>
      <c r="F150" s="37"/>
      <c r="G150" s="33" t="s">
        <v>293</v>
      </c>
      <c r="H150" s="33" t="str">
        <f t="shared" si="14"/>
        <v>Yes</v>
      </c>
      <c r="I150" s="33" t="str">
        <f t="shared" si="15"/>
        <v>DATE</v>
      </c>
      <c r="J150" s="37" t="str">
        <f t="shared" si="5"/>
        <v>The start date of the visit.</v>
      </c>
      <c r="K150" s="37" t="s">
        <v>294</v>
      </c>
      <c r="L150" s="33"/>
    </row>
    <row r="151" spans="1:12" s="31" customFormat="1" ht="17.399999999999999" customHeight="1" x14ac:dyDescent="0.3">
      <c r="A151" s="31">
        <v>58</v>
      </c>
      <c r="B151" s="31">
        <v>5</v>
      </c>
      <c r="C151" s="33" t="s">
        <v>88</v>
      </c>
      <c r="D151" s="33" t="s">
        <v>168</v>
      </c>
      <c r="E151" s="37" t="s">
        <v>117</v>
      </c>
      <c r="F151" s="37"/>
      <c r="G151" s="33" t="s">
        <v>295</v>
      </c>
      <c r="H151" s="33" t="str">
        <f t="shared" si="14"/>
        <v>Yes</v>
      </c>
      <c r="I151" s="33" t="str">
        <f t="shared" si="15"/>
        <v>DATE</v>
      </c>
      <c r="J151" s="37" t="str">
        <f t="shared" si="5"/>
        <v>The end date of the visit. If this is a one-day visit the end date should match the start date.</v>
      </c>
      <c r="K151" s="37" t="s">
        <v>296</v>
      </c>
      <c r="L151" s="33"/>
    </row>
    <row r="152" spans="1:12" s="31" customFormat="1" ht="17.399999999999999" customHeight="1" x14ac:dyDescent="0.3">
      <c r="A152" s="31">
        <v>69</v>
      </c>
      <c r="B152" s="31">
        <v>16</v>
      </c>
      <c r="C152" s="33" t="s">
        <v>88</v>
      </c>
      <c r="D152" s="33" t="s">
        <v>97</v>
      </c>
      <c r="E152" s="37" t="s">
        <v>112</v>
      </c>
      <c r="F152" s="37"/>
      <c r="G152" s="33" t="s">
        <v>289</v>
      </c>
      <c r="H152" s="33" t="str">
        <f t="shared" si="14"/>
        <v>No</v>
      </c>
      <c r="I152" s="33" t="str">
        <f t="shared" si="15"/>
        <v>VARCHAR(50)</v>
      </c>
      <c r="J152" s="37" t="str">
        <f t="shared" ref="J152:J161" si="16">IF(_xlfn.IFNA(VLOOKUP(G152,omop_tbl_col_def,2,FALSE),"")=0,"",_xlfn.IFNA(VLOOKUP(G152,omop_tbl_col_def,2,FALSE),""))</f>
        <v>The source code for the visit as it appears in the source data.</v>
      </c>
      <c r="K152" s="37" t="s">
        <v>297</v>
      </c>
      <c r="L152" s="33"/>
    </row>
    <row r="153" spans="1:12" s="31" customFormat="1" ht="17.399999999999999" customHeight="1" x14ac:dyDescent="0.3">
      <c r="A153" s="31">
        <v>70</v>
      </c>
      <c r="B153" s="31">
        <v>17</v>
      </c>
      <c r="C153" s="33" t="s">
        <v>88</v>
      </c>
      <c r="D153" s="33" t="s">
        <v>78</v>
      </c>
      <c r="E153" s="37" t="s">
        <v>112</v>
      </c>
      <c r="F153" s="37"/>
      <c r="G153" s="33" t="s">
        <v>139</v>
      </c>
      <c r="H153" s="33" t="str">
        <f t="shared" si="14"/>
        <v/>
      </c>
      <c r="I153" s="33" t="str">
        <f t="shared" si="15"/>
        <v/>
      </c>
      <c r="J153" s="37" t="str">
        <f t="shared" si="16"/>
        <v>Value does not need to be stored in OMOP.</v>
      </c>
      <c r="K153" s="33"/>
      <c r="L153" s="33"/>
    </row>
    <row r="154" spans="1:12" s="31" customFormat="1" ht="17.399999999999999" customHeight="1" x14ac:dyDescent="0.3">
      <c r="A154" s="31">
        <v>71</v>
      </c>
      <c r="B154" s="31">
        <v>18</v>
      </c>
      <c r="C154" s="33" t="s">
        <v>88</v>
      </c>
      <c r="D154" s="33" t="s">
        <v>298</v>
      </c>
      <c r="E154" s="37" t="s">
        <v>299</v>
      </c>
      <c r="F154" s="37"/>
      <c r="G154" s="33" t="s">
        <v>139</v>
      </c>
      <c r="H154" s="33" t="str">
        <f t="shared" si="14"/>
        <v/>
      </c>
      <c r="I154" s="33" t="str">
        <f t="shared" si="15"/>
        <v/>
      </c>
      <c r="J154" s="37" t="str">
        <f t="shared" si="16"/>
        <v>Value does not need to be stored in OMOP.</v>
      </c>
      <c r="K154" s="33" t="s">
        <v>273</v>
      </c>
      <c r="L154" s="33"/>
    </row>
    <row r="155" spans="1:12" s="31" customFormat="1" ht="17.399999999999999" customHeight="1" x14ac:dyDescent="0.3">
      <c r="A155" s="31">
        <v>72</v>
      </c>
      <c r="B155" s="31">
        <v>19</v>
      </c>
      <c r="C155" s="33" t="s">
        <v>88</v>
      </c>
      <c r="D155" s="33" t="s">
        <v>300</v>
      </c>
      <c r="E155" s="37" t="s">
        <v>121</v>
      </c>
      <c r="F155" s="37"/>
      <c r="G155" s="36" t="s">
        <v>139</v>
      </c>
      <c r="H155" s="33" t="str">
        <f t="shared" ref="H155:H161" si="17">IF(_xlfn.IFNA(VLOOKUP(G155,omop_tbl_col_def,3,FALSE),"")=0,"",_xlfn.IFNA(VLOOKUP(G155,omop_tbl_col_def,3,FALSE),""))</f>
        <v/>
      </c>
      <c r="I155" s="33" t="str">
        <f t="shared" ref="I155:I161" si="18">IF(_xlfn.IFNA(VLOOKUP(G155,omop_tbl_col_def,4,FALSE),"")=0,"",_xlfn.IFNA(VLOOKUP(G155,omop_tbl_col_def,4,FALSE),""))</f>
        <v/>
      </c>
      <c r="J155" s="37" t="str">
        <f t="shared" si="16"/>
        <v>Value does not need to be stored in OMOP.</v>
      </c>
      <c r="K155" s="81" t="s">
        <v>301</v>
      </c>
      <c r="L155" s="33"/>
    </row>
    <row r="156" spans="1:12" s="31" customFormat="1" ht="17.399999999999999" customHeight="1" x14ac:dyDescent="0.3">
      <c r="A156" s="31">
        <v>73</v>
      </c>
      <c r="B156" s="31">
        <v>20</v>
      </c>
      <c r="C156" s="33" t="s">
        <v>88</v>
      </c>
      <c r="D156" s="33" t="s">
        <v>302</v>
      </c>
      <c r="E156" s="37" t="s">
        <v>115</v>
      </c>
      <c r="F156" s="37"/>
      <c r="G156" s="33" t="s">
        <v>139</v>
      </c>
      <c r="H156" s="33" t="str">
        <f t="shared" si="17"/>
        <v/>
      </c>
      <c r="I156" s="33" t="str">
        <f t="shared" si="18"/>
        <v/>
      </c>
      <c r="J156" s="37" t="str">
        <f t="shared" si="16"/>
        <v>Value does not need to be stored in OMOP.</v>
      </c>
      <c r="K156" s="33" t="s">
        <v>303</v>
      </c>
      <c r="L156" s="33"/>
    </row>
    <row r="157" spans="1:12" s="31" customFormat="1" ht="17.399999999999999" customHeight="1" x14ac:dyDescent="0.3">
      <c r="A157" s="31">
        <v>74</v>
      </c>
      <c r="B157" s="31">
        <v>21</v>
      </c>
      <c r="C157" s="33" t="s">
        <v>88</v>
      </c>
      <c r="D157" s="33" t="s">
        <v>116</v>
      </c>
      <c r="E157" s="37" t="s">
        <v>117</v>
      </c>
      <c r="F157" s="37"/>
      <c r="G157" s="33" t="s">
        <v>178</v>
      </c>
      <c r="H157" s="33" t="str">
        <f t="shared" si="17"/>
        <v/>
      </c>
      <c r="I157" s="33" t="str">
        <f t="shared" si="18"/>
        <v/>
      </c>
      <c r="J157" s="37" t="str">
        <f t="shared" si="16"/>
        <v>Not applicable to this mapping</v>
      </c>
      <c r="K157" s="33"/>
      <c r="L157" s="33"/>
    </row>
    <row r="158" spans="1:12" s="31" customFormat="1" ht="17.399999999999999" customHeight="1" x14ac:dyDescent="0.3">
      <c r="A158" s="31">
        <v>75</v>
      </c>
      <c r="B158" s="31">
        <v>22</v>
      </c>
      <c r="C158" s="33" t="s">
        <v>88</v>
      </c>
      <c r="D158" s="33" t="s">
        <v>118</v>
      </c>
      <c r="E158" s="37" t="s">
        <v>117</v>
      </c>
      <c r="F158" s="37"/>
      <c r="G158" s="33" t="s">
        <v>178</v>
      </c>
      <c r="H158" s="33" t="str">
        <f t="shared" si="17"/>
        <v/>
      </c>
      <c r="I158" s="33" t="str">
        <f t="shared" si="18"/>
        <v/>
      </c>
      <c r="J158" s="37" t="str">
        <f t="shared" si="16"/>
        <v>Not applicable to this mapping</v>
      </c>
      <c r="K158" s="33"/>
      <c r="L158" s="33"/>
    </row>
    <row r="159" spans="1:12" s="31" customFormat="1" ht="17.399999999999999" customHeight="1" x14ac:dyDescent="0.3">
      <c r="A159" s="31">
        <v>76</v>
      </c>
      <c r="B159" s="31">
        <v>23</v>
      </c>
      <c r="C159" s="33" t="s">
        <v>88</v>
      </c>
      <c r="D159" s="33" t="s">
        <v>119</v>
      </c>
      <c r="E159" s="37" t="s">
        <v>117</v>
      </c>
      <c r="F159" s="37"/>
      <c r="G159" s="33" t="s">
        <v>178</v>
      </c>
      <c r="H159" s="33" t="str">
        <f t="shared" si="17"/>
        <v/>
      </c>
      <c r="I159" s="33" t="str">
        <f t="shared" si="18"/>
        <v/>
      </c>
      <c r="J159" s="37" t="str">
        <f t="shared" si="16"/>
        <v>Not applicable to this mapping</v>
      </c>
      <c r="K159" s="33"/>
      <c r="L159" s="33"/>
    </row>
    <row r="160" spans="1:12" s="31" customFormat="1" ht="17.399999999999999" customHeight="1" x14ac:dyDescent="0.3">
      <c r="A160" s="31">
        <v>77</v>
      </c>
      <c r="B160" s="31">
        <v>24</v>
      </c>
      <c r="C160" s="33" t="s">
        <v>88</v>
      </c>
      <c r="D160" s="33" t="s">
        <v>69</v>
      </c>
      <c r="E160" s="37" t="s">
        <v>304</v>
      </c>
      <c r="F160" s="37"/>
      <c r="G160" s="33" t="s">
        <v>139</v>
      </c>
      <c r="H160" s="33" t="str">
        <f t="shared" si="17"/>
        <v/>
      </c>
      <c r="I160" s="33" t="str">
        <f t="shared" si="18"/>
        <v/>
      </c>
      <c r="J160" s="37" t="str">
        <f t="shared" si="16"/>
        <v>Value does not need to be stored in OMOP.</v>
      </c>
      <c r="K160" s="33"/>
      <c r="L160" s="33"/>
    </row>
    <row r="161" spans="1:12" s="31" customFormat="1" ht="17.399999999999999" customHeight="1" x14ac:dyDescent="0.3">
      <c r="A161" s="31">
        <v>78</v>
      </c>
      <c r="B161" s="31">
        <v>25</v>
      </c>
      <c r="C161" s="33" t="s">
        <v>88</v>
      </c>
      <c r="D161" s="33" t="s">
        <v>120</v>
      </c>
      <c r="E161" s="37" t="s">
        <v>305</v>
      </c>
      <c r="F161" s="37"/>
      <c r="G161" s="33" t="s">
        <v>178</v>
      </c>
      <c r="H161" s="33" t="str">
        <f t="shared" si="17"/>
        <v/>
      </c>
      <c r="I161" s="33" t="str">
        <f t="shared" si="18"/>
        <v/>
      </c>
      <c r="J161" s="37" t="str">
        <f t="shared" si="16"/>
        <v>Not applicable to this mapping</v>
      </c>
      <c r="K161" s="33"/>
      <c r="L161" s="33"/>
    </row>
    <row r="162" spans="1:12" ht="17.399999999999999" customHeight="1" x14ac:dyDescent="0.3">
      <c r="H162" s="53"/>
      <c r="I162" s="53"/>
    </row>
  </sheetData>
  <autoFilter ref="A2:K161"/>
  <mergeCells count="3">
    <mergeCell ref="C1:F1"/>
    <mergeCell ref="G1:K1"/>
    <mergeCell ref="C3:F3"/>
  </mergeCells>
  <dataValidations count="1">
    <dataValidation type="list" allowBlank="1" showInputMessage="1" showErrorMessage="1" sqref="G3:G161">
      <formula1>omop_tbl_col</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H102"/>
  <sheetViews>
    <sheetView workbookViewId="0">
      <selection activeCell="D17" sqref="D17"/>
    </sheetView>
  </sheetViews>
  <sheetFormatPr defaultRowHeight="14.4" x14ac:dyDescent="0.3"/>
  <cols>
    <col min="1" max="1" width="20.5546875" style="2" customWidth="1"/>
    <col min="2" max="2" width="18.33203125" style="2" customWidth="1"/>
    <col min="3" max="3" width="21.6640625" style="2" customWidth="1"/>
    <col min="4" max="4" width="27.5546875" style="2" customWidth="1"/>
    <col min="5" max="5" width="25.88671875" style="2" customWidth="1"/>
    <col min="6" max="6" width="30.44140625" style="2" customWidth="1"/>
    <col min="7" max="7" width="22.44140625" style="2" customWidth="1"/>
    <col min="8" max="8" width="26.77734375" style="2" customWidth="1"/>
  </cols>
  <sheetData>
    <row r="1" spans="1:8" ht="15" thickBot="1" x14ac:dyDescent="0.35"/>
    <row r="2" spans="1:8" ht="15" thickBot="1" x14ac:dyDescent="0.35">
      <c r="A2" s="147" t="s">
        <v>1497</v>
      </c>
      <c r="B2" s="148"/>
      <c r="C2" s="148"/>
      <c r="D2" s="148"/>
      <c r="E2" s="148"/>
      <c r="F2" s="148"/>
      <c r="G2" s="149"/>
    </row>
    <row r="3" spans="1:8" ht="15.6" x14ac:dyDescent="0.3">
      <c r="A3" s="145" t="s">
        <v>306</v>
      </c>
      <c r="B3" s="145"/>
      <c r="C3" s="143" t="s">
        <v>307</v>
      </c>
      <c r="D3" s="144"/>
      <c r="E3" s="144"/>
      <c r="F3" s="144"/>
      <c r="G3" s="144"/>
      <c r="H3" s="142"/>
    </row>
    <row r="4" spans="1:8" ht="32.25" customHeight="1" x14ac:dyDescent="0.3">
      <c r="A4" s="89" t="s">
        <v>308</v>
      </c>
      <c r="B4" s="90" t="s">
        <v>309</v>
      </c>
      <c r="C4" s="85" t="s">
        <v>310</v>
      </c>
      <c r="D4" s="86" t="s">
        <v>311</v>
      </c>
      <c r="E4" s="86" t="s">
        <v>312</v>
      </c>
      <c r="F4" s="86" t="s">
        <v>313</v>
      </c>
      <c r="G4" s="86" t="s">
        <v>314</v>
      </c>
      <c r="H4" s="86" t="s">
        <v>315</v>
      </c>
    </row>
    <row r="5" spans="1:8" x14ac:dyDescent="0.3">
      <c r="A5" s="29" t="s">
        <v>126</v>
      </c>
      <c r="B5" s="29"/>
      <c r="C5" s="29" t="s">
        <v>316</v>
      </c>
      <c r="D5" s="29" t="s">
        <v>316</v>
      </c>
      <c r="E5" s="29" t="s">
        <v>316</v>
      </c>
      <c r="F5" s="29" t="s">
        <v>316</v>
      </c>
      <c r="G5" s="29" t="s">
        <v>316</v>
      </c>
      <c r="H5" s="29" t="s">
        <v>316</v>
      </c>
    </row>
    <row r="6" spans="1:8" x14ac:dyDescent="0.3">
      <c r="A6" s="29" t="s">
        <v>131</v>
      </c>
      <c r="B6" s="29"/>
      <c r="C6" s="29" t="s">
        <v>317</v>
      </c>
      <c r="D6" s="29" t="s">
        <v>317</v>
      </c>
      <c r="E6" s="29" t="s">
        <v>317</v>
      </c>
      <c r="F6" s="29" t="s">
        <v>317</v>
      </c>
      <c r="G6" s="29" t="s">
        <v>317</v>
      </c>
      <c r="H6" s="29" t="s">
        <v>317</v>
      </c>
    </row>
    <row r="7" spans="1:8" ht="33" customHeight="1" x14ac:dyDescent="0.3">
      <c r="A7" s="29" t="s">
        <v>68</v>
      </c>
      <c r="B7" s="30" t="s">
        <v>318</v>
      </c>
      <c r="C7" s="30" t="s">
        <v>319</v>
      </c>
      <c r="D7" s="30" t="s">
        <v>320</v>
      </c>
      <c r="E7" s="30" t="s">
        <v>321</v>
      </c>
      <c r="F7" s="30" t="s">
        <v>322</v>
      </c>
      <c r="G7" s="30" t="s">
        <v>323</v>
      </c>
      <c r="H7" s="30" t="s">
        <v>324</v>
      </c>
    </row>
    <row r="8" spans="1:8" x14ac:dyDescent="0.3">
      <c r="A8" s="29" t="s">
        <v>137</v>
      </c>
      <c r="B8" s="29"/>
      <c r="C8" s="29" t="s">
        <v>325</v>
      </c>
      <c r="D8" s="29" t="s">
        <v>325</v>
      </c>
      <c r="E8" s="29" t="s">
        <v>325</v>
      </c>
      <c r="F8" s="29" t="s">
        <v>325</v>
      </c>
      <c r="G8" s="29" t="s">
        <v>325</v>
      </c>
      <c r="H8" s="29" t="s">
        <v>325</v>
      </c>
    </row>
    <row r="9" spans="1:8" ht="50.25" customHeight="1" x14ac:dyDescent="0.3">
      <c r="A9" s="29" t="s">
        <v>141</v>
      </c>
      <c r="B9" s="29"/>
      <c r="C9" s="30" t="s">
        <v>326</v>
      </c>
      <c r="D9" s="30" t="s">
        <v>327</v>
      </c>
      <c r="E9" s="30" t="s">
        <v>328</v>
      </c>
      <c r="F9" s="30" t="s">
        <v>329</v>
      </c>
      <c r="G9" s="30" t="s">
        <v>330</v>
      </c>
      <c r="H9" s="30" t="s">
        <v>331</v>
      </c>
    </row>
    <row r="10" spans="1:8" x14ac:dyDescent="0.3">
      <c r="A10" s="29" t="s">
        <v>72</v>
      </c>
      <c r="B10" s="29"/>
      <c r="C10" s="29" t="s">
        <v>325</v>
      </c>
      <c r="D10" s="29" t="s">
        <v>325</v>
      </c>
      <c r="E10" s="29" t="s">
        <v>325</v>
      </c>
      <c r="F10" s="29" t="s">
        <v>325</v>
      </c>
      <c r="G10" s="29" t="s">
        <v>325</v>
      </c>
      <c r="H10" s="29" t="s">
        <v>325</v>
      </c>
    </row>
    <row r="11" spans="1:8" x14ac:dyDescent="0.3">
      <c r="A11" s="29" t="s">
        <v>148</v>
      </c>
      <c r="B11" s="29" t="s">
        <v>332</v>
      </c>
      <c r="C11" s="29" t="s">
        <v>333</v>
      </c>
      <c r="D11" s="29" t="s">
        <v>333</v>
      </c>
      <c r="E11" s="29" t="s">
        <v>333</v>
      </c>
      <c r="F11" s="29" t="s">
        <v>333</v>
      </c>
      <c r="G11" s="29" t="s">
        <v>333</v>
      </c>
      <c r="H11" s="29" t="s">
        <v>333</v>
      </c>
    </row>
    <row r="12" spans="1:8" ht="28.5" customHeight="1" x14ac:dyDescent="0.3">
      <c r="A12" s="29" t="s">
        <v>73</v>
      </c>
      <c r="B12" s="30" t="s">
        <v>334</v>
      </c>
      <c r="C12" s="29" t="s">
        <v>333</v>
      </c>
      <c r="D12" s="29" t="s">
        <v>333</v>
      </c>
      <c r="E12" s="29" t="s">
        <v>333</v>
      </c>
      <c r="F12" s="29" t="s">
        <v>333</v>
      </c>
      <c r="G12" s="29" t="s">
        <v>333</v>
      </c>
      <c r="H12" s="29" t="s">
        <v>333</v>
      </c>
    </row>
    <row r="13" spans="1:8" ht="33" customHeight="1" x14ac:dyDescent="0.3">
      <c r="A13" s="29" t="s">
        <v>75</v>
      </c>
      <c r="B13" s="30" t="s">
        <v>335</v>
      </c>
      <c r="C13" s="29" t="s">
        <v>336</v>
      </c>
      <c r="D13" s="29" t="s">
        <v>336</v>
      </c>
      <c r="E13" s="29" t="s">
        <v>336</v>
      </c>
      <c r="F13" s="30" t="s">
        <v>337</v>
      </c>
      <c r="G13" s="29" t="s">
        <v>336</v>
      </c>
      <c r="H13" s="29" t="s">
        <v>336</v>
      </c>
    </row>
    <row r="14" spans="1:8" x14ac:dyDescent="0.3">
      <c r="A14" s="29" t="s">
        <v>157</v>
      </c>
      <c r="B14" s="29"/>
      <c r="C14" s="29" t="s">
        <v>336</v>
      </c>
      <c r="D14" s="29" t="s">
        <v>336</v>
      </c>
      <c r="E14" s="29" t="s">
        <v>336</v>
      </c>
      <c r="F14" s="29" t="s">
        <v>338</v>
      </c>
      <c r="G14" s="29" t="s">
        <v>336</v>
      </c>
      <c r="H14" s="29" t="s">
        <v>336</v>
      </c>
    </row>
    <row r="15" spans="1:8" x14ac:dyDescent="0.3">
      <c r="A15" s="29" t="s">
        <v>76</v>
      </c>
      <c r="B15" s="29" t="s">
        <v>213</v>
      </c>
      <c r="C15" s="29" t="s">
        <v>336</v>
      </c>
      <c r="D15" s="29" t="s">
        <v>336</v>
      </c>
      <c r="E15" s="29" t="s">
        <v>336</v>
      </c>
      <c r="F15" s="29" t="s">
        <v>339</v>
      </c>
      <c r="G15" s="29" t="s">
        <v>336</v>
      </c>
      <c r="H15" s="29" t="s">
        <v>336</v>
      </c>
    </row>
    <row r="16" spans="1:8" x14ac:dyDescent="0.3">
      <c r="A16" s="29" t="s">
        <v>163</v>
      </c>
      <c r="B16" s="29"/>
      <c r="C16" s="29" t="s">
        <v>336</v>
      </c>
      <c r="D16" s="29" t="s">
        <v>336</v>
      </c>
      <c r="E16" s="29" t="s">
        <v>336</v>
      </c>
      <c r="F16" s="29" t="s">
        <v>336</v>
      </c>
      <c r="G16" s="29" t="s">
        <v>336</v>
      </c>
      <c r="H16" s="29" t="s">
        <v>336</v>
      </c>
    </row>
    <row r="17" spans="1:8" ht="28.5" customHeight="1" x14ac:dyDescent="0.3">
      <c r="A17" s="29" t="s">
        <v>77</v>
      </c>
      <c r="B17" s="30" t="s">
        <v>340</v>
      </c>
      <c r="C17" s="29" t="s">
        <v>336</v>
      </c>
      <c r="D17" s="29" t="s">
        <v>336</v>
      </c>
      <c r="E17" s="29" t="s">
        <v>336</v>
      </c>
      <c r="F17" s="30" t="s">
        <v>341</v>
      </c>
      <c r="G17" s="29" t="s">
        <v>336</v>
      </c>
      <c r="H17" s="29" t="s">
        <v>336</v>
      </c>
    </row>
    <row r="18" spans="1:8" ht="34.5" customHeight="1" x14ac:dyDescent="0.3">
      <c r="A18" s="29" t="s">
        <v>168</v>
      </c>
      <c r="B18" s="29"/>
      <c r="C18" s="30" t="s">
        <v>342</v>
      </c>
      <c r="D18" s="30" t="s">
        <v>343</v>
      </c>
      <c r="E18" s="30" t="s">
        <v>344</v>
      </c>
      <c r="F18" s="29" t="s">
        <v>336</v>
      </c>
      <c r="G18" s="29" t="s">
        <v>336</v>
      </c>
      <c r="H18" s="29" t="s">
        <v>336</v>
      </c>
    </row>
    <row r="19" spans="1:8" x14ac:dyDescent="0.3">
      <c r="A19" s="29" t="s">
        <v>78</v>
      </c>
      <c r="B19" s="29"/>
      <c r="C19" s="29" t="s">
        <v>336</v>
      </c>
      <c r="D19" s="29" t="s">
        <v>336</v>
      </c>
      <c r="E19" s="29" t="s">
        <v>336</v>
      </c>
      <c r="F19" s="29" t="s">
        <v>336</v>
      </c>
      <c r="G19" s="29" t="s">
        <v>336</v>
      </c>
      <c r="H19" s="29" t="s">
        <v>336</v>
      </c>
    </row>
    <row r="20" spans="1:8" x14ac:dyDescent="0.3">
      <c r="A20" s="29" t="s">
        <v>173</v>
      </c>
      <c r="B20" s="29"/>
      <c r="C20" s="29" t="s">
        <v>336</v>
      </c>
      <c r="D20" s="29" t="s">
        <v>336</v>
      </c>
      <c r="E20" s="29" t="s">
        <v>336</v>
      </c>
      <c r="F20" s="29" t="s">
        <v>336</v>
      </c>
      <c r="G20" s="29" t="s">
        <v>336</v>
      </c>
      <c r="H20" s="29" t="s">
        <v>336</v>
      </c>
    </row>
    <row r="21" spans="1:8" x14ac:dyDescent="0.3">
      <c r="A21" s="29" t="s">
        <v>175</v>
      </c>
      <c r="B21" s="29"/>
      <c r="C21" s="29" t="s">
        <v>336</v>
      </c>
      <c r="D21" s="29" t="s">
        <v>336</v>
      </c>
      <c r="E21" s="29" t="s">
        <v>336</v>
      </c>
      <c r="F21" s="29" t="s">
        <v>336</v>
      </c>
      <c r="G21" s="29" t="s">
        <v>336</v>
      </c>
      <c r="H21" s="29" t="s">
        <v>336</v>
      </c>
    </row>
    <row r="22" spans="1:8" x14ac:dyDescent="0.3">
      <c r="A22" s="29" t="s">
        <v>116</v>
      </c>
      <c r="B22" s="29"/>
      <c r="C22" s="29" t="s">
        <v>336</v>
      </c>
      <c r="D22" s="29" t="s">
        <v>336</v>
      </c>
      <c r="E22" s="29" t="s">
        <v>336</v>
      </c>
      <c r="F22" s="29" t="s">
        <v>336</v>
      </c>
      <c r="G22" s="29" t="s">
        <v>336</v>
      </c>
      <c r="H22" s="29" t="s">
        <v>336</v>
      </c>
    </row>
    <row r="23" spans="1:8" x14ac:dyDescent="0.3">
      <c r="A23" s="29" t="s">
        <v>118</v>
      </c>
      <c r="B23" s="29"/>
      <c r="C23" s="29" t="s">
        <v>336</v>
      </c>
      <c r="D23" s="29" t="s">
        <v>336</v>
      </c>
      <c r="E23" s="29" t="s">
        <v>336</v>
      </c>
      <c r="F23" s="29" t="s">
        <v>336</v>
      </c>
      <c r="G23" s="29" t="s">
        <v>336</v>
      </c>
      <c r="H23" s="29" t="s">
        <v>336</v>
      </c>
    </row>
    <row r="24" spans="1:8" x14ac:dyDescent="0.3">
      <c r="A24" s="29" t="s">
        <v>119</v>
      </c>
      <c r="B24" s="29"/>
      <c r="C24" s="29" t="s">
        <v>336</v>
      </c>
      <c r="D24" s="29" t="s">
        <v>336</v>
      </c>
      <c r="E24" s="29" t="s">
        <v>336</v>
      </c>
      <c r="F24" s="29" t="s">
        <v>336</v>
      </c>
      <c r="G24" s="29" t="s">
        <v>336</v>
      </c>
      <c r="H24" s="29" t="s">
        <v>336</v>
      </c>
    </row>
    <row r="25" spans="1:8" x14ac:dyDescent="0.3">
      <c r="A25" s="29" t="s">
        <v>69</v>
      </c>
      <c r="B25" s="29"/>
      <c r="C25" s="29" t="s">
        <v>336</v>
      </c>
      <c r="D25" s="29" t="s">
        <v>336</v>
      </c>
      <c r="E25" s="29" t="s">
        <v>336</v>
      </c>
      <c r="F25" s="29" t="s">
        <v>336</v>
      </c>
      <c r="G25" s="29" t="s">
        <v>336</v>
      </c>
      <c r="H25" s="29" t="s">
        <v>336</v>
      </c>
    </row>
    <row r="26" spans="1:8" x14ac:dyDescent="0.3">
      <c r="A26" s="29" t="s">
        <v>120</v>
      </c>
      <c r="B26" s="29"/>
      <c r="C26" s="29" t="s">
        <v>336</v>
      </c>
      <c r="D26" s="29" t="s">
        <v>336</v>
      </c>
      <c r="E26" s="29" t="s">
        <v>336</v>
      </c>
      <c r="F26" s="29" t="s">
        <v>336</v>
      </c>
      <c r="G26" s="29" t="s">
        <v>336</v>
      </c>
      <c r="H26" s="29" t="s">
        <v>336</v>
      </c>
    </row>
    <row r="27" spans="1:8" x14ac:dyDescent="0.3">
      <c r="A27" s="87"/>
      <c r="B27" s="87"/>
      <c r="C27" s="87"/>
      <c r="D27" s="87"/>
      <c r="E27" s="87"/>
      <c r="F27" s="87"/>
      <c r="G27" s="87"/>
      <c r="H27" s="87"/>
    </row>
    <row r="28" spans="1:8" ht="15.6" x14ac:dyDescent="0.3">
      <c r="A28" s="145" t="s">
        <v>306</v>
      </c>
      <c r="B28" s="145"/>
      <c r="C28" s="143" t="s">
        <v>307</v>
      </c>
      <c r="D28" s="144"/>
      <c r="E28" s="144"/>
      <c r="F28" s="144"/>
      <c r="G28" s="144"/>
      <c r="H28" s="144"/>
    </row>
    <row r="29" spans="1:8" ht="28.8" x14ac:dyDescent="0.3">
      <c r="A29" s="89" t="s">
        <v>345</v>
      </c>
      <c r="B29" s="90" t="s">
        <v>309</v>
      </c>
      <c r="C29" s="85" t="s">
        <v>310</v>
      </c>
      <c r="D29" s="86" t="s">
        <v>311</v>
      </c>
      <c r="E29" s="86" t="s">
        <v>312</v>
      </c>
      <c r="F29" s="86" t="s">
        <v>313</v>
      </c>
      <c r="G29" s="86" t="s">
        <v>314</v>
      </c>
      <c r="H29" s="86" t="s">
        <v>315</v>
      </c>
    </row>
    <row r="30" spans="1:8" x14ac:dyDescent="0.3">
      <c r="A30" s="29" t="s">
        <v>126</v>
      </c>
      <c r="B30" s="29"/>
      <c r="C30" s="29" t="s">
        <v>336</v>
      </c>
      <c r="D30" s="29" t="s">
        <v>336</v>
      </c>
      <c r="E30" s="29" t="s">
        <v>336</v>
      </c>
      <c r="F30" s="29" t="s">
        <v>316</v>
      </c>
      <c r="G30" s="29" t="s">
        <v>316</v>
      </c>
      <c r="H30" s="29" t="s">
        <v>336</v>
      </c>
    </row>
    <row r="31" spans="1:8" x14ac:dyDescent="0.3">
      <c r="A31" s="29" t="s">
        <v>131</v>
      </c>
      <c r="B31" s="29"/>
      <c r="C31" s="29" t="s">
        <v>336</v>
      </c>
      <c r="D31" s="29" t="s">
        <v>336</v>
      </c>
      <c r="E31" s="29" t="s">
        <v>336</v>
      </c>
      <c r="F31" s="29" t="s">
        <v>317</v>
      </c>
      <c r="G31" s="29" t="s">
        <v>317</v>
      </c>
      <c r="H31" s="29" t="s">
        <v>336</v>
      </c>
    </row>
    <row r="32" spans="1:8" ht="38.25" customHeight="1" x14ac:dyDescent="0.3">
      <c r="A32" s="29" t="s">
        <v>68</v>
      </c>
      <c r="B32" s="30" t="s">
        <v>346</v>
      </c>
      <c r="C32" s="29" t="s">
        <v>336</v>
      </c>
      <c r="D32" s="29" t="s">
        <v>336</v>
      </c>
      <c r="E32" s="29" t="s">
        <v>336</v>
      </c>
      <c r="F32" s="30" t="s">
        <v>322</v>
      </c>
      <c r="G32" s="30" t="s">
        <v>323</v>
      </c>
      <c r="H32" s="29" t="s">
        <v>336</v>
      </c>
    </row>
    <row r="33" spans="1:8" x14ac:dyDescent="0.3">
      <c r="A33" s="29" t="s">
        <v>137</v>
      </c>
      <c r="B33" s="29"/>
      <c r="C33" s="29" t="s">
        <v>336</v>
      </c>
      <c r="D33" s="29" t="s">
        <v>336</v>
      </c>
      <c r="E33" s="29" t="s">
        <v>336</v>
      </c>
      <c r="F33" s="29" t="s">
        <v>325</v>
      </c>
      <c r="G33" s="29" t="s">
        <v>325</v>
      </c>
      <c r="H33" s="29" t="s">
        <v>336</v>
      </c>
    </row>
    <row r="34" spans="1:8" ht="47.25" customHeight="1" x14ac:dyDescent="0.3">
      <c r="A34" s="29" t="s">
        <v>141</v>
      </c>
      <c r="B34" s="29"/>
      <c r="C34" s="29" t="s">
        <v>336</v>
      </c>
      <c r="D34" s="29" t="s">
        <v>336</v>
      </c>
      <c r="E34" s="29" t="s">
        <v>336</v>
      </c>
      <c r="F34" s="30" t="s">
        <v>329</v>
      </c>
      <c r="G34" s="30" t="s">
        <v>330</v>
      </c>
      <c r="H34" s="29" t="s">
        <v>336</v>
      </c>
    </row>
    <row r="35" spans="1:8" x14ac:dyDescent="0.3">
      <c r="A35" s="29" t="s">
        <v>72</v>
      </c>
      <c r="B35" s="29"/>
      <c r="C35" s="29" t="s">
        <v>336</v>
      </c>
      <c r="D35" s="29" t="s">
        <v>336</v>
      </c>
      <c r="E35" s="29" t="s">
        <v>336</v>
      </c>
      <c r="F35" s="29" t="s">
        <v>325</v>
      </c>
      <c r="G35" s="29" t="s">
        <v>325</v>
      </c>
      <c r="H35" s="29" t="s">
        <v>336</v>
      </c>
    </row>
    <row r="36" spans="1:8" x14ac:dyDescent="0.3">
      <c r="A36" s="29" t="s">
        <v>148</v>
      </c>
      <c r="B36" s="29" t="s">
        <v>332</v>
      </c>
      <c r="C36" s="29" t="s">
        <v>336</v>
      </c>
      <c r="D36" s="29" t="s">
        <v>336</v>
      </c>
      <c r="E36" s="29" t="s">
        <v>336</v>
      </c>
      <c r="F36" s="29" t="s">
        <v>333</v>
      </c>
      <c r="G36" s="29" t="s">
        <v>333</v>
      </c>
      <c r="H36" s="29" t="s">
        <v>336</v>
      </c>
    </row>
    <row r="37" spans="1:8" ht="22.5" customHeight="1" x14ac:dyDescent="0.3">
      <c r="A37" s="29" t="s">
        <v>73</v>
      </c>
      <c r="B37" s="30" t="s">
        <v>334</v>
      </c>
      <c r="C37" s="29" t="s">
        <v>336</v>
      </c>
      <c r="D37" s="29" t="s">
        <v>336</v>
      </c>
      <c r="E37" s="29" t="s">
        <v>336</v>
      </c>
      <c r="F37" s="29" t="s">
        <v>333</v>
      </c>
      <c r="G37" s="29" t="s">
        <v>333</v>
      </c>
      <c r="H37" s="29" t="s">
        <v>336</v>
      </c>
    </row>
    <row r="38" spans="1:8" ht="33" customHeight="1" x14ac:dyDescent="0.3">
      <c r="A38" s="29" t="s">
        <v>75</v>
      </c>
      <c r="B38" s="30" t="s">
        <v>347</v>
      </c>
      <c r="C38" s="29" t="s">
        <v>336</v>
      </c>
      <c r="D38" s="29" t="s">
        <v>336</v>
      </c>
      <c r="E38" s="29" t="s">
        <v>336</v>
      </c>
      <c r="F38" s="30" t="s">
        <v>348</v>
      </c>
      <c r="G38" s="29" t="s">
        <v>336</v>
      </c>
      <c r="H38" s="29" t="s">
        <v>336</v>
      </c>
    </row>
    <row r="39" spans="1:8" x14ac:dyDescent="0.3">
      <c r="A39" s="29" t="s">
        <v>157</v>
      </c>
      <c r="B39" s="29"/>
      <c r="C39" s="29" t="s">
        <v>336</v>
      </c>
      <c r="D39" s="29" t="s">
        <v>336</v>
      </c>
      <c r="E39" s="29" t="s">
        <v>336</v>
      </c>
      <c r="F39" s="29" t="s">
        <v>338</v>
      </c>
      <c r="G39" s="29" t="s">
        <v>336</v>
      </c>
      <c r="H39" s="29" t="s">
        <v>336</v>
      </c>
    </row>
    <row r="40" spans="1:8" x14ac:dyDescent="0.3">
      <c r="A40" s="29" t="s">
        <v>76</v>
      </c>
      <c r="B40" s="29" t="s">
        <v>213</v>
      </c>
      <c r="C40" s="29" t="s">
        <v>336</v>
      </c>
      <c r="D40" s="29" t="s">
        <v>336</v>
      </c>
      <c r="E40" s="29" t="s">
        <v>336</v>
      </c>
      <c r="F40" s="29" t="s">
        <v>339</v>
      </c>
      <c r="G40" s="29" t="s">
        <v>336</v>
      </c>
      <c r="H40" s="29" t="s">
        <v>336</v>
      </c>
    </row>
    <row r="41" spans="1:8" x14ac:dyDescent="0.3">
      <c r="A41" s="29" t="s">
        <v>163</v>
      </c>
      <c r="B41" s="29"/>
      <c r="C41" s="29" t="s">
        <v>336</v>
      </c>
      <c r="D41" s="29" t="s">
        <v>336</v>
      </c>
      <c r="E41" s="29" t="s">
        <v>336</v>
      </c>
      <c r="F41" s="29"/>
      <c r="G41" s="29"/>
      <c r="H41" s="29"/>
    </row>
    <row r="42" spans="1:8" ht="39.75" customHeight="1" x14ac:dyDescent="0.3">
      <c r="A42" s="29" t="s">
        <v>77</v>
      </c>
      <c r="B42" s="29"/>
      <c r="C42" s="29" t="s">
        <v>336</v>
      </c>
      <c r="D42" s="29" t="s">
        <v>336</v>
      </c>
      <c r="E42" s="29" t="s">
        <v>336</v>
      </c>
      <c r="F42" s="30" t="s">
        <v>341</v>
      </c>
      <c r="G42" s="29" t="s">
        <v>336</v>
      </c>
      <c r="H42" s="29" t="s">
        <v>336</v>
      </c>
    </row>
    <row r="43" spans="1:8" x14ac:dyDescent="0.3">
      <c r="A43" s="29" t="s">
        <v>168</v>
      </c>
      <c r="B43" s="29"/>
      <c r="C43" s="29" t="s">
        <v>336</v>
      </c>
      <c r="D43" s="29" t="s">
        <v>336</v>
      </c>
      <c r="E43" s="29" t="s">
        <v>336</v>
      </c>
      <c r="F43" s="29" t="s">
        <v>336</v>
      </c>
      <c r="G43" s="29" t="s">
        <v>336</v>
      </c>
      <c r="H43" s="29" t="s">
        <v>336</v>
      </c>
    </row>
    <row r="44" spans="1:8" x14ac:dyDescent="0.3">
      <c r="A44" s="29" t="s">
        <v>78</v>
      </c>
      <c r="B44" s="29"/>
      <c r="C44" s="29" t="s">
        <v>336</v>
      </c>
      <c r="D44" s="29" t="s">
        <v>336</v>
      </c>
      <c r="E44" s="29" t="s">
        <v>336</v>
      </c>
      <c r="F44" s="29" t="s">
        <v>336</v>
      </c>
      <c r="G44" s="29" t="s">
        <v>336</v>
      </c>
      <c r="H44" s="29" t="s">
        <v>336</v>
      </c>
    </row>
    <row r="45" spans="1:8" x14ac:dyDescent="0.3">
      <c r="A45" s="29" t="s">
        <v>173</v>
      </c>
      <c r="B45" s="29"/>
      <c r="C45" s="29" t="s">
        <v>336</v>
      </c>
      <c r="D45" s="29" t="s">
        <v>336</v>
      </c>
      <c r="E45" s="29" t="s">
        <v>336</v>
      </c>
      <c r="F45" s="29" t="s">
        <v>336</v>
      </c>
      <c r="G45" s="29" t="s">
        <v>336</v>
      </c>
      <c r="H45" s="29" t="s">
        <v>336</v>
      </c>
    </row>
    <row r="46" spans="1:8" x14ac:dyDescent="0.3">
      <c r="A46" s="29" t="s">
        <v>175</v>
      </c>
      <c r="B46" s="29"/>
      <c r="C46" s="29" t="s">
        <v>336</v>
      </c>
      <c r="D46" s="29" t="s">
        <v>336</v>
      </c>
      <c r="E46" s="29" t="s">
        <v>336</v>
      </c>
      <c r="F46" s="29" t="s">
        <v>336</v>
      </c>
      <c r="G46" s="29" t="s">
        <v>336</v>
      </c>
      <c r="H46" s="29" t="s">
        <v>336</v>
      </c>
    </row>
    <row r="47" spans="1:8" x14ac:dyDescent="0.3">
      <c r="A47" s="29" t="s">
        <v>116</v>
      </c>
      <c r="B47" s="29"/>
      <c r="C47" s="29" t="s">
        <v>336</v>
      </c>
      <c r="D47" s="29" t="s">
        <v>336</v>
      </c>
      <c r="E47" s="29" t="s">
        <v>336</v>
      </c>
      <c r="F47" s="29" t="s">
        <v>336</v>
      </c>
      <c r="G47" s="29" t="s">
        <v>336</v>
      </c>
      <c r="H47" s="29" t="s">
        <v>336</v>
      </c>
    </row>
    <row r="48" spans="1:8" x14ac:dyDescent="0.3">
      <c r="A48" s="29" t="s">
        <v>118</v>
      </c>
      <c r="B48" s="29"/>
      <c r="C48" s="29" t="s">
        <v>336</v>
      </c>
      <c r="D48" s="29" t="s">
        <v>336</v>
      </c>
      <c r="E48" s="29" t="s">
        <v>336</v>
      </c>
      <c r="F48" s="29" t="s">
        <v>336</v>
      </c>
      <c r="G48" s="29" t="s">
        <v>336</v>
      </c>
      <c r="H48" s="29" t="s">
        <v>336</v>
      </c>
    </row>
    <row r="49" spans="1:8" x14ac:dyDescent="0.3">
      <c r="A49" s="29" t="s">
        <v>119</v>
      </c>
      <c r="B49" s="29"/>
      <c r="C49" s="29" t="s">
        <v>336</v>
      </c>
      <c r="D49" s="29" t="s">
        <v>336</v>
      </c>
      <c r="E49" s="29" t="s">
        <v>336</v>
      </c>
      <c r="F49" s="29" t="s">
        <v>336</v>
      </c>
      <c r="G49" s="29" t="s">
        <v>336</v>
      </c>
      <c r="H49" s="29" t="s">
        <v>336</v>
      </c>
    </row>
    <row r="50" spans="1:8" x14ac:dyDescent="0.3">
      <c r="A50" s="29" t="s">
        <v>69</v>
      </c>
      <c r="B50" s="29"/>
      <c r="C50" s="29" t="s">
        <v>336</v>
      </c>
      <c r="D50" s="29" t="s">
        <v>336</v>
      </c>
      <c r="E50" s="29" t="s">
        <v>336</v>
      </c>
      <c r="F50" s="29" t="s">
        <v>336</v>
      </c>
      <c r="G50" s="29" t="s">
        <v>336</v>
      </c>
      <c r="H50" s="29" t="s">
        <v>336</v>
      </c>
    </row>
    <row r="51" spans="1:8" x14ac:dyDescent="0.3">
      <c r="A51" s="29" t="s">
        <v>120</v>
      </c>
      <c r="B51" s="29"/>
      <c r="C51" s="29" t="s">
        <v>336</v>
      </c>
      <c r="D51" s="29" t="s">
        <v>336</v>
      </c>
      <c r="E51" s="29" t="s">
        <v>336</v>
      </c>
      <c r="F51" s="29" t="s">
        <v>336</v>
      </c>
      <c r="G51" s="29" t="s">
        <v>336</v>
      </c>
      <c r="H51" s="29" t="s">
        <v>336</v>
      </c>
    </row>
    <row r="52" spans="1:8" x14ac:dyDescent="0.3">
      <c r="A52" s="88"/>
      <c r="B52" s="88"/>
      <c r="C52" s="88"/>
      <c r="D52" s="88"/>
      <c r="E52" s="88"/>
      <c r="F52" s="88"/>
      <c r="G52" s="88"/>
      <c r="H52" s="88"/>
    </row>
    <row r="53" spans="1:8" ht="15.6" x14ac:dyDescent="0.3">
      <c r="A53" s="140" t="s">
        <v>306</v>
      </c>
      <c r="B53" s="140"/>
      <c r="C53" s="141" t="s">
        <v>307</v>
      </c>
      <c r="D53" s="142"/>
      <c r="E53" s="142"/>
      <c r="F53" s="142"/>
      <c r="G53" s="142"/>
      <c r="H53" s="142"/>
    </row>
    <row r="54" spans="1:8" ht="28.8" x14ac:dyDescent="0.3">
      <c r="A54" s="89" t="s">
        <v>349</v>
      </c>
      <c r="B54" s="90" t="s">
        <v>309</v>
      </c>
      <c r="C54" s="85" t="s">
        <v>310</v>
      </c>
      <c r="D54" s="86" t="s">
        <v>311</v>
      </c>
      <c r="E54" s="86" t="s">
        <v>312</v>
      </c>
      <c r="F54" s="86" t="s">
        <v>313</v>
      </c>
      <c r="G54" s="86" t="s">
        <v>314</v>
      </c>
      <c r="H54" s="86" t="s">
        <v>315</v>
      </c>
    </row>
    <row r="55" spans="1:8" x14ac:dyDescent="0.3">
      <c r="A55" s="29" t="s">
        <v>126</v>
      </c>
      <c r="B55" s="29"/>
      <c r="C55" s="29" t="s">
        <v>336</v>
      </c>
      <c r="D55" s="29" t="s">
        <v>316</v>
      </c>
      <c r="E55" s="29" t="s">
        <v>316</v>
      </c>
      <c r="F55" s="29" t="s">
        <v>336</v>
      </c>
      <c r="G55" s="29" t="s">
        <v>336</v>
      </c>
      <c r="H55" s="29" t="s">
        <v>336</v>
      </c>
    </row>
    <row r="56" spans="1:8" x14ac:dyDescent="0.3">
      <c r="A56" s="29" t="s">
        <v>131</v>
      </c>
      <c r="B56" s="29"/>
      <c r="C56" s="29" t="s">
        <v>336</v>
      </c>
      <c r="D56" s="29" t="s">
        <v>317</v>
      </c>
      <c r="E56" s="29" t="s">
        <v>317</v>
      </c>
      <c r="F56" s="29" t="s">
        <v>336</v>
      </c>
      <c r="G56" s="29" t="s">
        <v>336</v>
      </c>
      <c r="H56" s="29" t="s">
        <v>336</v>
      </c>
    </row>
    <row r="57" spans="1:8" ht="40.5" customHeight="1" x14ac:dyDescent="0.3">
      <c r="A57" s="29" t="s">
        <v>68</v>
      </c>
      <c r="B57" s="30" t="s">
        <v>346</v>
      </c>
      <c r="C57" s="29" t="s">
        <v>336</v>
      </c>
      <c r="D57" s="30" t="s">
        <v>320</v>
      </c>
      <c r="E57" s="30" t="s">
        <v>321</v>
      </c>
      <c r="F57" s="29" t="s">
        <v>336</v>
      </c>
      <c r="G57" s="29" t="s">
        <v>336</v>
      </c>
      <c r="H57" s="29" t="s">
        <v>336</v>
      </c>
    </row>
    <row r="58" spans="1:8" x14ac:dyDescent="0.3">
      <c r="A58" s="29" t="s">
        <v>137</v>
      </c>
      <c r="B58" s="29"/>
      <c r="C58" s="29" t="s">
        <v>336</v>
      </c>
      <c r="D58" s="29" t="s">
        <v>325</v>
      </c>
      <c r="E58" s="29" t="s">
        <v>325</v>
      </c>
      <c r="F58" s="29" t="s">
        <v>336</v>
      </c>
      <c r="G58" s="29" t="s">
        <v>336</v>
      </c>
      <c r="H58" s="29" t="s">
        <v>336</v>
      </c>
    </row>
    <row r="59" spans="1:8" ht="43.2" x14ac:dyDescent="0.3">
      <c r="A59" s="29" t="s">
        <v>141</v>
      </c>
      <c r="B59" s="29"/>
      <c r="C59" s="29" t="s">
        <v>336</v>
      </c>
      <c r="D59" s="30" t="s">
        <v>327</v>
      </c>
      <c r="E59" s="30" t="s">
        <v>328</v>
      </c>
      <c r="F59" s="29" t="s">
        <v>336</v>
      </c>
      <c r="G59" s="29" t="s">
        <v>336</v>
      </c>
      <c r="H59" s="29" t="s">
        <v>336</v>
      </c>
    </row>
    <row r="60" spans="1:8" x14ac:dyDescent="0.3">
      <c r="A60" s="29" t="s">
        <v>72</v>
      </c>
      <c r="B60" s="29"/>
      <c r="C60" s="29" t="s">
        <v>336</v>
      </c>
      <c r="D60" s="29" t="s">
        <v>325</v>
      </c>
      <c r="E60" s="29" t="s">
        <v>325</v>
      </c>
      <c r="F60" s="29" t="s">
        <v>336</v>
      </c>
      <c r="G60" s="29" t="s">
        <v>336</v>
      </c>
      <c r="H60" s="29" t="s">
        <v>336</v>
      </c>
    </row>
    <row r="61" spans="1:8" x14ac:dyDescent="0.3">
      <c r="A61" s="29" t="s">
        <v>148</v>
      </c>
      <c r="B61" s="29" t="s">
        <v>350</v>
      </c>
      <c r="C61" s="29" t="s">
        <v>336</v>
      </c>
      <c r="D61" s="29" t="s">
        <v>333</v>
      </c>
      <c r="E61" s="29" t="s">
        <v>333</v>
      </c>
      <c r="F61" s="29" t="s">
        <v>336</v>
      </c>
      <c r="G61" s="29" t="s">
        <v>336</v>
      </c>
      <c r="H61" s="29" t="s">
        <v>336</v>
      </c>
    </row>
    <row r="62" spans="1:8" ht="21.75" customHeight="1" x14ac:dyDescent="0.3">
      <c r="A62" s="29" t="s">
        <v>73</v>
      </c>
      <c r="B62" s="30" t="s">
        <v>334</v>
      </c>
      <c r="C62" s="29" t="s">
        <v>336</v>
      </c>
      <c r="D62" s="29" t="s">
        <v>336</v>
      </c>
      <c r="E62" s="29" t="s">
        <v>336</v>
      </c>
      <c r="F62" s="29" t="s">
        <v>336</v>
      </c>
      <c r="G62" s="29" t="s">
        <v>336</v>
      </c>
      <c r="H62" s="29" t="s">
        <v>336</v>
      </c>
    </row>
    <row r="63" spans="1:8" ht="19.5" customHeight="1" x14ac:dyDescent="0.3">
      <c r="A63" s="29" t="s">
        <v>75</v>
      </c>
      <c r="B63" s="30" t="s">
        <v>335</v>
      </c>
      <c r="C63" s="29" t="s">
        <v>336</v>
      </c>
      <c r="D63" s="29" t="s">
        <v>336</v>
      </c>
      <c r="E63" s="29" t="s">
        <v>336</v>
      </c>
      <c r="F63" s="29" t="s">
        <v>336</v>
      </c>
      <c r="G63" s="29" t="s">
        <v>336</v>
      </c>
      <c r="H63" s="29" t="s">
        <v>336</v>
      </c>
    </row>
    <row r="64" spans="1:8" x14ac:dyDescent="0.3">
      <c r="A64" s="29" t="s">
        <v>157</v>
      </c>
      <c r="B64" s="29"/>
      <c r="C64" s="29" t="s">
        <v>336</v>
      </c>
      <c r="D64" s="29" t="s">
        <v>336</v>
      </c>
      <c r="E64" s="29" t="s">
        <v>336</v>
      </c>
      <c r="F64" s="29" t="s">
        <v>336</v>
      </c>
      <c r="G64" s="29" t="s">
        <v>336</v>
      </c>
      <c r="H64" s="29" t="s">
        <v>336</v>
      </c>
    </row>
    <row r="65" spans="1:8" x14ac:dyDescent="0.3">
      <c r="A65" s="29" t="s">
        <v>76</v>
      </c>
      <c r="B65" s="29" t="s">
        <v>213</v>
      </c>
      <c r="C65" s="29" t="s">
        <v>336</v>
      </c>
      <c r="D65" s="29" t="s">
        <v>336</v>
      </c>
      <c r="E65" s="29" t="s">
        <v>336</v>
      </c>
      <c r="F65" s="29" t="s">
        <v>336</v>
      </c>
      <c r="G65" s="29" t="s">
        <v>336</v>
      </c>
      <c r="H65" s="29" t="s">
        <v>336</v>
      </c>
    </row>
    <row r="66" spans="1:8" x14ac:dyDescent="0.3">
      <c r="A66" s="29" t="s">
        <v>163</v>
      </c>
      <c r="B66" s="29"/>
      <c r="C66" s="29" t="s">
        <v>336</v>
      </c>
      <c r="D66" s="29" t="s">
        <v>336</v>
      </c>
      <c r="E66" s="29" t="s">
        <v>336</v>
      </c>
      <c r="F66" s="29" t="s">
        <v>336</v>
      </c>
      <c r="G66" s="29" t="s">
        <v>336</v>
      </c>
      <c r="H66" s="29"/>
    </row>
    <row r="67" spans="1:8" x14ac:dyDescent="0.3">
      <c r="A67" s="29" t="s">
        <v>77</v>
      </c>
      <c r="B67" s="29"/>
      <c r="C67" s="29" t="s">
        <v>336</v>
      </c>
      <c r="D67" s="29" t="s">
        <v>336</v>
      </c>
      <c r="E67" s="29" t="s">
        <v>336</v>
      </c>
      <c r="F67" s="29" t="s">
        <v>336</v>
      </c>
      <c r="G67" s="29" t="s">
        <v>336</v>
      </c>
      <c r="H67" s="29" t="s">
        <v>336</v>
      </c>
    </row>
    <row r="68" spans="1:8" ht="35.25" customHeight="1" x14ac:dyDescent="0.3">
      <c r="A68" s="29" t="s">
        <v>168</v>
      </c>
      <c r="B68" s="29"/>
      <c r="C68" s="29" t="s">
        <v>336</v>
      </c>
      <c r="D68" s="30" t="s">
        <v>343</v>
      </c>
      <c r="E68" s="30" t="s">
        <v>344</v>
      </c>
      <c r="F68" s="29" t="s">
        <v>336</v>
      </c>
      <c r="G68" s="29" t="s">
        <v>336</v>
      </c>
      <c r="H68" s="29" t="s">
        <v>336</v>
      </c>
    </row>
    <row r="69" spans="1:8" x14ac:dyDescent="0.3">
      <c r="A69" s="29" t="s">
        <v>78</v>
      </c>
      <c r="B69" s="29"/>
      <c r="C69" s="29" t="s">
        <v>336</v>
      </c>
      <c r="D69" s="29" t="s">
        <v>336</v>
      </c>
      <c r="E69" s="29" t="s">
        <v>336</v>
      </c>
      <c r="F69" s="29" t="s">
        <v>336</v>
      </c>
      <c r="G69" s="29" t="s">
        <v>336</v>
      </c>
      <c r="H69" s="29" t="s">
        <v>336</v>
      </c>
    </row>
    <row r="70" spans="1:8" x14ac:dyDescent="0.3">
      <c r="A70" s="29" t="s">
        <v>173</v>
      </c>
      <c r="B70" s="29"/>
      <c r="C70" s="29" t="s">
        <v>336</v>
      </c>
      <c r="D70" s="29" t="s">
        <v>336</v>
      </c>
      <c r="E70" s="29" t="s">
        <v>336</v>
      </c>
      <c r="F70" s="29" t="s">
        <v>336</v>
      </c>
      <c r="G70" s="29" t="s">
        <v>336</v>
      </c>
      <c r="H70" s="29" t="s">
        <v>336</v>
      </c>
    </row>
    <row r="71" spans="1:8" x14ac:dyDescent="0.3">
      <c r="A71" s="29" t="s">
        <v>175</v>
      </c>
      <c r="B71" s="29"/>
      <c r="C71" s="29" t="s">
        <v>336</v>
      </c>
      <c r="D71" s="29" t="s">
        <v>336</v>
      </c>
      <c r="E71" s="29" t="s">
        <v>336</v>
      </c>
      <c r="F71" s="29" t="s">
        <v>336</v>
      </c>
      <c r="G71" s="29" t="s">
        <v>336</v>
      </c>
      <c r="H71" s="29" t="s">
        <v>336</v>
      </c>
    </row>
    <row r="72" spans="1:8" x14ac:dyDescent="0.3">
      <c r="A72" s="29" t="s">
        <v>116</v>
      </c>
      <c r="B72" s="29"/>
      <c r="C72" s="29" t="s">
        <v>336</v>
      </c>
      <c r="D72" s="29" t="s">
        <v>336</v>
      </c>
      <c r="E72" s="29" t="s">
        <v>336</v>
      </c>
      <c r="F72" s="29" t="s">
        <v>336</v>
      </c>
      <c r="G72" s="29" t="s">
        <v>336</v>
      </c>
      <c r="H72" s="29" t="s">
        <v>336</v>
      </c>
    </row>
    <row r="73" spans="1:8" x14ac:dyDescent="0.3">
      <c r="A73" s="29" t="s">
        <v>118</v>
      </c>
      <c r="B73" s="29"/>
      <c r="C73" s="29" t="s">
        <v>336</v>
      </c>
      <c r="D73" s="29" t="s">
        <v>336</v>
      </c>
      <c r="E73" s="29" t="s">
        <v>336</v>
      </c>
      <c r="F73" s="29" t="s">
        <v>336</v>
      </c>
      <c r="G73" s="29" t="s">
        <v>336</v>
      </c>
      <c r="H73" s="29" t="s">
        <v>336</v>
      </c>
    </row>
    <row r="74" spans="1:8" x14ac:dyDescent="0.3">
      <c r="A74" s="29" t="s">
        <v>119</v>
      </c>
      <c r="B74" s="29"/>
      <c r="C74" s="29" t="s">
        <v>336</v>
      </c>
      <c r="D74" s="29" t="s">
        <v>336</v>
      </c>
      <c r="E74" s="29" t="s">
        <v>336</v>
      </c>
      <c r="F74" s="29" t="s">
        <v>336</v>
      </c>
      <c r="G74" s="29" t="s">
        <v>336</v>
      </c>
      <c r="H74" s="29" t="s">
        <v>336</v>
      </c>
    </row>
    <row r="75" spans="1:8" x14ac:dyDescent="0.3">
      <c r="A75" s="29" t="s">
        <v>69</v>
      </c>
      <c r="B75" s="29"/>
      <c r="C75" s="29" t="s">
        <v>336</v>
      </c>
      <c r="D75" s="29" t="s">
        <v>336</v>
      </c>
      <c r="E75" s="29" t="s">
        <v>336</v>
      </c>
      <c r="F75" s="29" t="s">
        <v>336</v>
      </c>
      <c r="G75" s="29" t="s">
        <v>336</v>
      </c>
      <c r="H75" s="29" t="s">
        <v>336</v>
      </c>
    </row>
    <row r="76" spans="1:8" x14ac:dyDescent="0.3">
      <c r="A76" s="29" t="s">
        <v>120</v>
      </c>
      <c r="B76" s="29"/>
      <c r="C76" s="29" t="s">
        <v>336</v>
      </c>
      <c r="D76" s="29" t="s">
        <v>336</v>
      </c>
      <c r="E76" s="29" t="s">
        <v>336</v>
      </c>
      <c r="F76" s="29" t="s">
        <v>336</v>
      </c>
      <c r="G76" s="29" t="s">
        <v>336</v>
      </c>
      <c r="H76" s="29" t="s">
        <v>336</v>
      </c>
    </row>
    <row r="77" spans="1:8" x14ac:dyDescent="0.3">
      <c r="A77" s="88"/>
      <c r="B77" s="88"/>
      <c r="C77" s="88"/>
      <c r="D77" s="88"/>
      <c r="E77" s="88"/>
      <c r="F77" s="88"/>
      <c r="G77" s="88"/>
      <c r="H77" s="88"/>
    </row>
    <row r="78" spans="1:8" x14ac:dyDescent="0.3">
      <c r="A78" s="140" t="s">
        <v>306</v>
      </c>
      <c r="B78" s="140"/>
      <c r="C78" s="138" t="s">
        <v>307</v>
      </c>
      <c r="D78" s="139"/>
      <c r="E78" s="139"/>
      <c r="F78" s="139"/>
      <c r="G78" s="139"/>
      <c r="H78" s="139"/>
    </row>
    <row r="79" spans="1:8" ht="43.5" customHeight="1" x14ac:dyDescent="0.3">
      <c r="A79" s="89" t="s">
        <v>351</v>
      </c>
      <c r="B79" s="90" t="s">
        <v>309</v>
      </c>
      <c r="C79" s="85" t="s">
        <v>310</v>
      </c>
      <c r="D79" s="86" t="s">
        <v>311</v>
      </c>
      <c r="E79" s="86" t="s">
        <v>312</v>
      </c>
      <c r="F79" s="86" t="s">
        <v>313</v>
      </c>
      <c r="G79" s="86" t="s">
        <v>314</v>
      </c>
      <c r="H79" s="86" t="s">
        <v>315</v>
      </c>
    </row>
    <row r="80" spans="1:8" x14ac:dyDescent="0.3">
      <c r="A80" s="29" t="s">
        <v>126</v>
      </c>
      <c r="B80" s="29"/>
      <c r="C80" s="29" t="s">
        <v>316</v>
      </c>
      <c r="D80" s="29" t="s">
        <v>316</v>
      </c>
      <c r="E80" s="29" t="s">
        <v>316</v>
      </c>
      <c r="F80" s="29" t="s">
        <v>316</v>
      </c>
      <c r="G80" s="29" t="s">
        <v>316</v>
      </c>
      <c r="H80" s="29" t="s">
        <v>316</v>
      </c>
    </row>
    <row r="81" spans="1:8" x14ac:dyDescent="0.3">
      <c r="A81" s="29" t="s">
        <v>131</v>
      </c>
      <c r="B81" s="29"/>
      <c r="C81" s="29" t="s">
        <v>317</v>
      </c>
      <c r="D81" s="29" t="s">
        <v>317</v>
      </c>
      <c r="E81" s="29" t="s">
        <v>317</v>
      </c>
      <c r="F81" s="29" t="s">
        <v>317</v>
      </c>
      <c r="G81" s="29" t="s">
        <v>317</v>
      </c>
      <c r="H81" s="29" t="s">
        <v>317</v>
      </c>
    </row>
    <row r="82" spans="1:8" ht="90.75" customHeight="1" x14ac:dyDescent="0.3">
      <c r="A82" s="29" t="s">
        <v>68</v>
      </c>
      <c r="B82" s="30" t="s">
        <v>318</v>
      </c>
      <c r="C82" s="30" t="s">
        <v>319</v>
      </c>
      <c r="D82" s="30" t="s">
        <v>320</v>
      </c>
      <c r="E82" s="30" t="s">
        <v>321</v>
      </c>
      <c r="F82" s="30" t="s">
        <v>322</v>
      </c>
      <c r="G82" s="30" t="s">
        <v>323</v>
      </c>
      <c r="H82" s="30" t="s">
        <v>324</v>
      </c>
    </row>
    <row r="83" spans="1:8" x14ac:dyDescent="0.3">
      <c r="A83" s="29" t="s">
        <v>137</v>
      </c>
      <c r="B83" s="29"/>
      <c r="C83" s="29" t="s">
        <v>325</v>
      </c>
      <c r="D83" s="29" t="s">
        <v>325</v>
      </c>
      <c r="E83" s="29" t="s">
        <v>325</v>
      </c>
      <c r="F83" s="29" t="s">
        <v>325</v>
      </c>
      <c r="G83" s="29" t="s">
        <v>325</v>
      </c>
      <c r="H83" s="29" t="s">
        <v>325</v>
      </c>
    </row>
    <row r="84" spans="1:8" ht="42" customHeight="1" x14ac:dyDescent="0.3">
      <c r="A84" s="29" t="s">
        <v>141</v>
      </c>
      <c r="B84" s="29"/>
      <c r="C84" s="30" t="s">
        <v>326</v>
      </c>
      <c r="D84" s="30" t="s">
        <v>327</v>
      </c>
      <c r="E84" s="30" t="s">
        <v>328</v>
      </c>
      <c r="F84" s="30" t="s">
        <v>329</v>
      </c>
      <c r="G84" s="30" t="s">
        <v>330</v>
      </c>
      <c r="H84" s="30" t="s">
        <v>331</v>
      </c>
    </row>
    <row r="85" spans="1:8" x14ac:dyDescent="0.3">
      <c r="A85" s="29" t="s">
        <v>72</v>
      </c>
      <c r="B85" s="29"/>
      <c r="C85" s="29" t="s">
        <v>325</v>
      </c>
      <c r="D85" s="29" t="s">
        <v>325</v>
      </c>
      <c r="E85" s="29" t="s">
        <v>325</v>
      </c>
      <c r="F85" s="29" t="s">
        <v>325</v>
      </c>
      <c r="G85" s="29" t="s">
        <v>325</v>
      </c>
      <c r="H85" s="29" t="s">
        <v>325</v>
      </c>
    </row>
    <row r="86" spans="1:8" x14ac:dyDescent="0.3">
      <c r="A86" s="29" t="s">
        <v>148</v>
      </c>
      <c r="B86" s="29" t="s">
        <v>332</v>
      </c>
      <c r="C86" s="29" t="s">
        <v>333</v>
      </c>
      <c r="D86" s="29" t="s">
        <v>333</v>
      </c>
      <c r="E86" s="29" t="s">
        <v>333</v>
      </c>
      <c r="F86" s="29" t="s">
        <v>333</v>
      </c>
      <c r="G86" s="29" t="s">
        <v>333</v>
      </c>
      <c r="H86" s="29" t="s">
        <v>333</v>
      </c>
    </row>
    <row r="87" spans="1:8" ht="24" customHeight="1" x14ac:dyDescent="0.3">
      <c r="A87" s="29" t="s">
        <v>73</v>
      </c>
      <c r="B87" s="30" t="s">
        <v>334</v>
      </c>
      <c r="C87" s="29" t="s">
        <v>333</v>
      </c>
      <c r="D87" s="29" t="s">
        <v>333</v>
      </c>
      <c r="E87" s="29" t="s">
        <v>333</v>
      </c>
      <c r="F87" s="29" t="s">
        <v>333</v>
      </c>
      <c r="G87" s="29" t="s">
        <v>333</v>
      </c>
      <c r="H87" s="29" t="s">
        <v>333</v>
      </c>
    </row>
    <row r="88" spans="1:8" ht="34.5" customHeight="1" x14ac:dyDescent="0.3">
      <c r="A88" s="29" t="s">
        <v>75</v>
      </c>
      <c r="B88" s="30" t="s">
        <v>352</v>
      </c>
      <c r="C88" s="29" t="s">
        <v>336</v>
      </c>
      <c r="D88" s="29" t="s">
        <v>336</v>
      </c>
      <c r="E88" s="29" t="s">
        <v>336</v>
      </c>
      <c r="F88" s="30" t="s">
        <v>337</v>
      </c>
      <c r="G88" s="29" t="s">
        <v>336</v>
      </c>
      <c r="H88" s="29" t="s">
        <v>336</v>
      </c>
    </row>
    <row r="89" spans="1:8" x14ac:dyDescent="0.3">
      <c r="A89" s="29" t="s">
        <v>157</v>
      </c>
      <c r="B89" s="29"/>
      <c r="C89" s="29" t="s">
        <v>336</v>
      </c>
      <c r="D89" s="29" t="s">
        <v>336</v>
      </c>
      <c r="E89" s="29" t="s">
        <v>336</v>
      </c>
      <c r="F89" s="29" t="s">
        <v>338</v>
      </c>
      <c r="G89" s="29" t="s">
        <v>336</v>
      </c>
      <c r="H89" s="29" t="s">
        <v>336</v>
      </c>
    </row>
    <row r="90" spans="1:8" x14ac:dyDescent="0.3">
      <c r="A90" s="29" t="s">
        <v>76</v>
      </c>
      <c r="B90" s="29" t="s">
        <v>213</v>
      </c>
      <c r="C90" s="29" t="s">
        <v>336</v>
      </c>
      <c r="D90" s="29" t="s">
        <v>336</v>
      </c>
      <c r="E90" s="29" t="s">
        <v>336</v>
      </c>
      <c r="F90" s="29" t="s">
        <v>339</v>
      </c>
      <c r="G90" s="29" t="s">
        <v>336</v>
      </c>
      <c r="H90" s="29" t="s">
        <v>336</v>
      </c>
    </row>
    <row r="91" spans="1:8" x14ac:dyDescent="0.3">
      <c r="A91" s="29" t="s">
        <v>163</v>
      </c>
      <c r="B91" s="29"/>
      <c r="C91" s="29" t="s">
        <v>336</v>
      </c>
      <c r="D91" s="29" t="s">
        <v>336</v>
      </c>
      <c r="E91" s="29" t="s">
        <v>336</v>
      </c>
      <c r="F91" s="29" t="s">
        <v>336</v>
      </c>
      <c r="G91" s="29" t="s">
        <v>336</v>
      </c>
      <c r="H91" s="29" t="s">
        <v>336</v>
      </c>
    </row>
    <row r="92" spans="1:8" x14ac:dyDescent="0.3">
      <c r="A92" s="29" t="s">
        <v>77</v>
      </c>
      <c r="B92" s="29"/>
      <c r="C92" s="29" t="s">
        <v>336</v>
      </c>
      <c r="D92" s="29" t="s">
        <v>336</v>
      </c>
      <c r="E92" s="29" t="s">
        <v>336</v>
      </c>
      <c r="F92" s="29" t="s">
        <v>353</v>
      </c>
      <c r="G92" s="29" t="s">
        <v>336</v>
      </c>
      <c r="H92" s="29" t="s">
        <v>336</v>
      </c>
    </row>
    <row r="93" spans="1:8" ht="34.5" customHeight="1" x14ac:dyDescent="0.3">
      <c r="A93" s="29" t="s">
        <v>168</v>
      </c>
      <c r="B93" s="29"/>
      <c r="C93" s="30" t="s">
        <v>342</v>
      </c>
      <c r="D93" s="30" t="s">
        <v>343</v>
      </c>
      <c r="E93" s="30" t="s">
        <v>344</v>
      </c>
      <c r="F93" s="29" t="s">
        <v>336</v>
      </c>
      <c r="G93" s="29" t="s">
        <v>336</v>
      </c>
      <c r="H93" s="29" t="s">
        <v>336</v>
      </c>
    </row>
    <row r="94" spans="1:8" x14ac:dyDescent="0.3">
      <c r="A94" s="29" t="s">
        <v>78</v>
      </c>
      <c r="B94" s="29"/>
      <c r="C94" s="29" t="s">
        <v>336</v>
      </c>
      <c r="D94" s="29" t="s">
        <v>336</v>
      </c>
      <c r="E94" s="29" t="s">
        <v>336</v>
      </c>
      <c r="F94" s="29" t="s">
        <v>336</v>
      </c>
      <c r="G94" s="29" t="s">
        <v>336</v>
      </c>
      <c r="H94" s="29" t="s">
        <v>336</v>
      </c>
    </row>
    <row r="95" spans="1:8" x14ac:dyDescent="0.3">
      <c r="A95" s="29" t="s">
        <v>173</v>
      </c>
      <c r="B95" s="29"/>
      <c r="C95" s="29" t="s">
        <v>336</v>
      </c>
      <c r="D95" s="29" t="s">
        <v>336</v>
      </c>
      <c r="E95" s="29" t="s">
        <v>336</v>
      </c>
      <c r="F95" s="29" t="s">
        <v>336</v>
      </c>
      <c r="G95" s="29" t="s">
        <v>336</v>
      </c>
      <c r="H95" s="29" t="s">
        <v>336</v>
      </c>
    </row>
    <row r="96" spans="1:8" x14ac:dyDescent="0.3">
      <c r="A96" s="29" t="s">
        <v>175</v>
      </c>
      <c r="B96" s="29"/>
      <c r="C96" s="29" t="s">
        <v>336</v>
      </c>
      <c r="D96" s="29" t="s">
        <v>336</v>
      </c>
      <c r="E96" s="29" t="s">
        <v>336</v>
      </c>
      <c r="F96" s="29" t="s">
        <v>336</v>
      </c>
      <c r="G96" s="29" t="s">
        <v>336</v>
      </c>
      <c r="H96" s="29" t="s">
        <v>336</v>
      </c>
    </row>
    <row r="97" spans="1:8" x14ac:dyDescent="0.3">
      <c r="A97" s="29" t="s">
        <v>116</v>
      </c>
      <c r="B97" s="29"/>
      <c r="C97" s="29" t="s">
        <v>336</v>
      </c>
      <c r="D97" s="29" t="s">
        <v>336</v>
      </c>
      <c r="E97" s="29" t="s">
        <v>336</v>
      </c>
      <c r="F97" s="29" t="s">
        <v>336</v>
      </c>
      <c r="G97" s="29" t="s">
        <v>336</v>
      </c>
      <c r="H97" s="29" t="s">
        <v>336</v>
      </c>
    </row>
    <row r="98" spans="1:8" x14ac:dyDescent="0.3">
      <c r="A98" s="29" t="s">
        <v>118</v>
      </c>
      <c r="B98" s="29"/>
      <c r="C98" s="29" t="s">
        <v>336</v>
      </c>
      <c r="D98" s="29" t="s">
        <v>336</v>
      </c>
      <c r="E98" s="29" t="s">
        <v>336</v>
      </c>
      <c r="F98" s="29" t="s">
        <v>336</v>
      </c>
      <c r="G98" s="29" t="s">
        <v>336</v>
      </c>
      <c r="H98" s="29" t="s">
        <v>336</v>
      </c>
    </row>
    <row r="99" spans="1:8" x14ac:dyDescent="0.3">
      <c r="A99" s="29" t="s">
        <v>119</v>
      </c>
      <c r="B99" s="29"/>
      <c r="C99" s="29" t="s">
        <v>336</v>
      </c>
      <c r="D99" s="29" t="s">
        <v>336</v>
      </c>
      <c r="E99" s="29" t="s">
        <v>336</v>
      </c>
      <c r="F99" s="29" t="s">
        <v>336</v>
      </c>
      <c r="G99" s="29" t="s">
        <v>336</v>
      </c>
      <c r="H99" s="29" t="s">
        <v>336</v>
      </c>
    </row>
    <row r="100" spans="1:8" x14ac:dyDescent="0.3">
      <c r="A100" s="91" t="s">
        <v>69</v>
      </c>
      <c r="B100" s="91"/>
      <c r="C100" s="91" t="s">
        <v>336</v>
      </c>
      <c r="D100" s="91" t="s">
        <v>336</v>
      </c>
      <c r="E100" s="91" t="s">
        <v>336</v>
      </c>
      <c r="F100" s="91" t="s">
        <v>336</v>
      </c>
      <c r="G100" s="91" t="s">
        <v>336</v>
      </c>
      <c r="H100" s="91" t="s">
        <v>336</v>
      </c>
    </row>
    <row r="101" spans="1:8" x14ac:dyDescent="0.3">
      <c r="A101" s="29" t="s">
        <v>120</v>
      </c>
      <c r="B101" s="29"/>
      <c r="C101" s="29" t="s">
        <v>336</v>
      </c>
      <c r="D101" s="29" t="s">
        <v>336</v>
      </c>
      <c r="E101" s="29" t="s">
        <v>336</v>
      </c>
      <c r="F101" s="29" t="s">
        <v>336</v>
      </c>
      <c r="G101" s="29" t="s">
        <v>336</v>
      </c>
      <c r="H101" s="29" t="s">
        <v>336</v>
      </c>
    </row>
    <row r="102" spans="1:8" x14ac:dyDescent="0.3">
      <c r="A102" s="88"/>
      <c r="B102" s="88"/>
      <c r="C102" s="88"/>
      <c r="D102" s="88"/>
      <c r="E102" s="88"/>
      <c r="F102" s="88"/>
      <c r="G102" s="88"/>
      <c r="H102" s="88"/>
    </row>
  </sheetData>
  <mergeCells count="9">
    <mergeCell ref="A2:G2"/>
    <mergeCell ref="C78:H78"/>
    <mergeCell ref="A78:B78"/>
    <mergeCell ref="C3:H3"/>
    <mergeCell ref="A3:B3"/>
    <mergeCell ref="C28:H28"/>
    <mergeCell ref="A28:B28"/>
    <mergeCell ref="C53:H53"/>
    <mergeCell ref="A53:B53"/>
  </mergeCells>
  <pageMargins left="0.25" right="0.25" top="0.75" bottom="0.75" header="0.3" footer="0.3"/>
  <pageSetup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topLeftCell="A56" workbookViewId="0">
      <selection activeCell="G79" sqref="G79"/>
    </sheetView>
  </sheetViews>
  <sheetFormatPr defaultRowHeight="14.4" x14ac:dyDescent="0.3"/>
  <cols>
    <col min="2" max="2" width="26.88671875" customWidth="1"/>
  </cols>
  <sheetData>
    <row r="1" spans="1:5" x14ac:dyDescent="0.3">
      <c r="A1" t="s">
        <v>354</v>
      </c>
    </row>
    <row r="3" spans="1:5" x14ac:dyDescent="0.3">
      <c r="A3" t="s">
        <v>355</v>
      </c>
    </row>
    <row r="4" spans="1:5" x14ac:dyDescent="0.3">
      <c r="B4" t="s">
        <v>356</v>
      </c>
      <c r="C4" t="s">
        <v>357</v>
      </c>
    </row>
    <row r="5" spans="1:5" x14ac:dyDescent="0.3">
      <c r="B5" t="s">
        <v>358</v>
      </c>
      <c r="C5" t="s">
        <v>284</v>
      </c>
    </row>
    <row r="6" spans="1:5" x14ac:dyDescent="0.3">
      <c r="B6" t="s">
        <v>359</v>
      </c>
      <c r="C6" t="s">
        <v>360</v>
      </c>
    </row>
    <row r="7" spans="1:5" x14ac:dyDescent="0.3">
      <c r="B7" t="s">
        <v>361</v>
      </c>
      <c r="C7" t="s">
        <v>360</v>
      </c>
    </row>
    <row r="8" spans="1:5" x14ac:dyDescent="0.3">
      <c r="B8" t="s">
        <v>362</v>
      </c>
      <c r="C8" t="s">
        <v>284</v>
      </c>
    </row>
    <row r="9" spans="1:5" x14ac:dyDescent="0.3">
      <c r="B9" t="s">
        <v>363</v>
      </c>
      <c r="C9" t="s">
        <v>364</v>
      </c>
    </row>
    <row r="10" spans="1:5" x14ac:dyDescent="0.3">
      <c r="B10" t="s">
        <v>365</v>
      </c>
      <c r="C10" t="s">
        <v>284</v>
      </c>
    </row>
    <row r="11" spans="1:5" x14ac:dyDescent="0.3">
      <c r="B11" t="s">
        <v>366</v>
      </c>
      <c r="C11" t="s">
        <v>284</v>
      </c>
    </row>
    <row r="12" spans="1:5" x14ac:dyDescent="0.3">
      <c r="B12" t="s">
        <v>85</v>
      </c>
      <c r="C12" t="s">
        <v>284</v>
      </c>
    </row>
    <row r="13" spans="1:5" x14ac:dyDescent="0.3">
      <c r="B13" t="s">
        <v>367</v>
      </c>
      <c r="C13" t="s">
        <v>284</v>
      </c>
    </row>
    <row r="14" spans="1:5" x14ac:dyDescent="0.3">
      <c r="B14" t="s">
        <v>368</v>
      </c>
      <c r="C14" t="s">
        <v>369</v>
      </c>
    </row>
    <row r="15" spans="1:5" x14ac:dyDescent="0.3">
      <c r="B15" t="s">
        <v>281</v>
      </c>
      <c r="C15" t="s">
        <v>370</v>
      </c>
    </row>
    <row r="16" spans="1:5" x14ac:dyDescent="0.3">
      <c r="B16" t="s">
        <v>283</v>
      </c>
      <c r="E16" t="s">
        <v>284</v>
      </c>
    </row>
    <row r="17" spans="1:3" x14ac:dyDescent="0.3">
      <c r="B17" t="s">
        <v>371</v>
      </c>
      <c r="C17" t="s">
        <v>372</v>
      </c>
    </row>
    <row r="18" spans="1:3" x14ac:dyDescent="0.3">
      <c r="B18" t="s">
        <v>373</v>
      </c>
      <c r="C18" t="s">
        <v>360</v>
      </c>
    </row>
    <row r="19" spans="1:3" x14ac:dyDescent="0.3">
      <c r="B19" t="s">
        <v>374</v>
      </c>
      <c r="C19" t="s">
        <v>360</v>
      </c>
    </row>
    <row r="20" spans="1:3" x14ac:dyDescent="0.3">
      <c r="B20" t="s">
        <v>375</v>
      </c>
      <c r="C20" t="s">
        <v>360</v>
      </c>
    </row>
    <row r="21" spans="1:3" x14ac:dyDescent="0.3">
      <c r="B21" t="s">
        <v>376</v>
      </c>
      <c r="C21" t="s">
        <v>284</v>
      </c>
    </row>
    <row r="22" spans="1:3" x14ac:dyDescent="0.3">
      <c r="B22" t="s">
        <v>377</v>
      </c>
      <c r="C22" t="s">
        <v>364</v>
      </c>
    </row>
    <row r="23" spans="1:3" x14ac:dyDescent="0.3">
      <c r="A23" t="s">
        <v>378</v>
      </c>
    </row>
    <row r="25" spans="1:3" x14ac:dyDescent="0.3">
      <c r="A25" t="s">
        <v>379</v>
      </c>
    </row>
    <row r="26" spans="1:3" x14ac:dyDescent="0.3">
      <c r="B26" t="s">
        <v>380</v>
      </c>
      <c r="C26" t="s">
        <v>357</v>
      </c>
    </row>
    <row r="27" spans="1:3" x14ac:dyDescent="0.3">
      <c r="B27" t="s">
        <v>381</v>
      </c>
      <c r="C27" t="s">
        <v>357</v>
      </c>
    </row>
    <row r="28" spans="1:3" x14ac:dyDescent="0.3">
      <c r="B28" t="s">
        <v>382</v>
      </c>
      <c r="C28" t="s">
        <v>383</v>
      </c>
    </row>
    <row r="29" spans="1:3" x14ac:dyDescent="0.3">
      <c r="B29" t="s">
        <v>384</v>
      </c>
      <c r="C29" t="s">
        <v>383</v>
      </c>
    </row>
    <row r="30" spans="1:3" x14ac:dyDescent="0.3">
      <c r="B30" t="s">
        <v>385</v>
      </c>
      <c r="C30" t="s">
        <v>386</v>
      </c>
    </row>
    <row r="31" spans="1:3" x14ac:dyDescent="0.3">
      <c r="B31" t="s">
        <v>387</v>
      </c>
      <c r="C31" t="s">
        <v>388</v>
      </c>
    </row>
    <row r="32" spans="1:3" x14ac:dyDescent="0.3">
      <c r="B32" t="s">
        <v>148</v>
      </c>
      <c r="C32" t="s">
        <v>389</v>
      </c>
    </row>
    <row r="33" spans="1:3" x14ac:dyDescent="0.3">
      <c r="B33" t="s">
        <v>390</v>
      </c>
      <c r="C33" t="s">
        <v>284</v>
      </c>
    </row>
    <row r="34" spans="1:3" x14ac:dyDescent="0.3">
      <c r="B34" t="s">
        <v>391</v>
      </c>
      <c r="C34" t="s">
        <v>392</v>
      </c>
    </row>
    <row r="35" spans="1:3" x14ac:dyDescent="0.3">
      <c r="B35" t="s">
        <v>393</v>
      </c>
      <c r="C35" t="s">
        <v>394</v>
      </c>
    </row>
    <row r="36" spans="1:3" x14ac:dyDescent="0.3">
      <c r="B36" t="s">
        <v>395</v>
      </c>
      <c r="C36" t="s">
        <v>284</v>
      </c>
    </row>
    <row r="37" spans="1:3" x14ac:dyDescent="0.3">
      <c r="B37" t="s">
        <v>396</v>
      </c>
      <c r="C37" t="s">
        <v>394</v>
      </c>
    </row>
    <row r="38" spans="1:3" x14ac:dyDescent="0.3">
      <c r="B38" t="s">
        <v>397</v>
      </c>
      <c r="C38" t="s">
        <v>284</v>
      </c>
    </row>
    <row r="39" spans="1:3" x14ac:dyDescent="0.3">
      <c r="B39" t="s">
        <v>398</v>
      </c>
      <c r="C39" t="s">
        <v>360</v>
      </c>
    </row>
    <row r="40" spans="1:3" x14ac:dyDescent="0.3">
      <c r="B40" t="s">
        <v>399</v>
      </c>
      <c r="C40" t="s">
        <v>284</v>
      </c>
    </row>
    <row r="41" spans="1:3" x14ac:dyDescent="0.3">
      <c r="B41" t="s">
        <v>173</v>
      </c>
      <c r="C41" t="s">
        <v>372</v>
      </c>
    </row>
    <row r="42" spans="1:3" x14ac:dyDescent="0.3">
      <c r="B42" t="s">
        <v>400</v>
      </c>
      <c r="C42" t="s">
        <v>394</v>
      </c>
    </row>
    <row r="43" spans="1:3" x14ac:dyDescent="0.3">
      <c r="B43" t="s">
        <v>401</v>
      </c>
      <c r="C43" t="s">
        <v>360</v>
      </c>
    </row>
    <row r="44" spans="1:3" x14ac:dyDescent="0.3">
      <c r="B44" t="s">
        <v>402</v>
      </c>
      <c r="C44" t="s">
        <v>360</v>
      </c>
    </row>
    <row r="45" spans="1:3" x14ac:dyDescent="0.3">
      <c r="B45" t="s">
        <v>403</v>
      </c>
      <c r="C45" t="s">
        <v>360</v>
      </c>
    </row>
    <row r="46" spans="1:3" x14ac:dyDescent="0.3">
      <c r="B46" t="s">
        <v>404</v>
      </c>
      <c r="C46" t="s">
        <v>284</v>
      </c>
    </row>
    <row r="47" spans="1:3" x14ac:dyDescent="0.3">
      <c r="B47" t="s">
        <v>405</v>
      </c>
      <c r="C47" t="s">
        <v>406</v>
      </c>
    </row>
    <row r="48" spans="1:3" x14ac:dyDescent="0.3">
      <c r="A48" t="s">
        <v>407</v>
      </c>
    </row>
    <row r="49" spans="1:3" x14ac:dyDescent="0.3">
      <c r="A49" t="s">
        <v>408</v>
      </c>
    </row>
    <row r="50" spans="1:3" x14ac:dyDescent="0.3">
      <c r="A50" t="s">
        <v>409</v>
      </c>
    </row>
    <row r="51" spans="1:3" x14ac:dyDescent="0.3">
      <c r="A51" t="s">
        <v>410</v>
      </c>
    </row>
    <row r="52" spans="1:3" x14ac:dyDescent="0.3">
      <c r="B52" t="s">
        <v>411</v>
      </c>
      <c r="C52" t="s">
        <v>412</v>
      </c>
    </row>
    <row r="53" spans="1:3" x14ac:dyDescent="0.3">
      <c r="B53" t="s">
        <v>413</v>
      </c>
    </row>
    <row r="54" spans="1:3" x14ac:dyDescent="0.3">
      <c r="B54" t="s">
        <v>414</v>
      </c>
      <c r="C54" t="s">
        <v>415</v>
      </c>
    </row>
    <row r="55" spans="1:3" x14ac:dyDescent="0.3">
      <c r="B55" t="s">
        <v>416</v>
      </c>
    </row>
    <row r="56" spans="1:3" x14ac:dyDescent="0.3">
      <c r="B56" t="s">
        <v>417</v>
      </c>
    </row>
    <row r="57" spans="1:3" x14ac:dyDescent="0.3">
      <c r="B57" t="s">
        <v>418</v>
      </c>
    </row>
    <row r="58" spans="1:3" x14ac:dyDescent="0.3">
      <c r="B58" t="s">
        <v>419</v>
      </c>
    </row>
    <row r="59" spans="1:3" x14ac:dyDescent="0.3">
      <c r="B59" t="s">
        <v>420</v>
      </c>
    </row>
    <row r="60" spans="1:3" x14ac:dyDescent="0.3">
      <c r="B60" t="s">
        <v>405</v>
      </c>
      <c r="C60" t="s">
        <v>364</v>
      </c>
    </row>
    <row r="61" spans="1:3" x14ac:dyDescent="0.3">
      <c r="A61" t="s">
        <v>421</v>
      </c>
    </row>
    <row r="62" spans="1:3" x14ac:dyDescent="0.3">
      <c r="B62" t="s">
        <v>408</v>
      </c>
    </row>
    <row r="63" spans="1:3" x14ac:dyDescent="0.3">
      <c r="A63" t="s">
        <v>409</v>
      </c>
    </row>
    <row r="64" spans="1:3" x14ac:dyDescent="0.3">
      <c r="A64" t="s">
        <v>422</v>
      </c>
    </row>
    <row r="65" spans="1:3" x14ac:dyDescent="0.3">
      <c r="A65" t="s">
        <v>409</v>
      </c>
    </row>
    <row r="67" spans="1:3" x14ac:dyDescent="0.3">
      <c r="A67" t="s">
        <v>423</v>
      </c>
    </row>
    <row r="68" spans="1:3" x14ac:dyDescent="0.3">
      <c r="B68" t="s">
        <v>424</v>
      </c>
    </row>
    <row r="69" spans="1:3" x14ac:dyDescent="0.3">
      <c r="B69" t="s">
        <v>425</v>
      </c>
    </row>
    <row r="70" spans="1:3" x14ac:dyDescent="0.3">
      <c r="A70" t="s">
        <v>426</v>
      </c>
    </row>
    <row r="71" spans="1:3" x14ac:dyDescent="0.3">
      <c r="B71" t="s">
        <v>427</v>
      </c>
    </row>
    <row r="72" spans="1:3" x14ac:dyDescent="0.3">
      <c r="B72" t="s">
        <v>428</v>
      </c>
    </row>
    <row r="73" spans="1:3" x14ac:dyDescent="0.3">
      <c r="B73" t="s">
        <v>429</v>
      </c>
    </row>
    <row r="74" spans="1:3" x14ac:dyDescent="0.3">
      <c r="B74" t="s">
        <v>430</v>
      </c>
    </row>
    <row r="75" spans="1:3" x14ac:dyDescent="0.3">
      <c r="B75" t="s">
        <v>431</v>
      </c>
      <c r="C75" t="s">
        <v>432</v>
      </c>
    </row>
    <row r="76" spans="1:3" x14ac:dyDescent="0.3">
      <c r="B76" t="s">
        <v>433</v>
      </c>
    </row>
    <row r="77" spans="1:3" x14ac:dyDescent="0.3">
      <c r="B77" t="s">
        <v>434</v>
      </c>
      <c r="C77" t="s">
        <v>372</v>
      </c>
    </row>
    <row r="78" spans="1:3" x14ac:dyDescent="0.3">
      <c r="B78" t="s">
        <v>417</v>
      </c>
    </row>
    <row r="79" spans="1:3" x14ac:dyDescent="0.3">
      <c r="B79" t="s">
        <v>418</v>
      </c>
    </row>
    <row r="80" spans="1:3" x14ac:dyDescent="0.3">
      <c r="B80" t="s">
        <v>419</v>
      </c>
    </row>
    <row r="81" spans="1:3" x14ac:dyDescent="0.3">
      <c r="B81" t="s">
        <v>420</v>
      </c>
    </row>
    <row r="82" spans="1:3" x14ac:dyDescent="0.3">
      <c r="B82" t="s">
        <v>405</v>
      </c>
      <c r="C82" t="s">
        <v>406</v>
      </c>
    </row>
    <row r="83" spans="1:3" x14ac:dyDescent="0.3">
      <c r="A83" t="s">
        <v>435</v>
      </c>
    </row>
    <row r="84" spans="1:3" x14ac:dyDescent="0.3">
      <c r="B84" t="s">
        <v>408</v>
      </c>
    </row>
    <row r="85" spans="1:3" x14ac:dyDescent="0.3">
      <c r="A85" t="s">
        <v>409</v>
      </c>
    </row>
    <row r="87" spans="1:3" x14ac:dyDescent="0.3">
      <c r="A87" t="e" cm="1">
        <f t="array" ref="A87">-- add indexes on addtional visit_dimension fields</f>
        <v>#NAME?</v>
      </c>
    </row>
    <row r="88" spans="1:3" x14ac:dyDescent="0.3">
      <c r="A88" t="s">
        <v>436</v>
      </c>
    </row>
    <row r="89" spans="1:3" x14ac:dyDescent="0.3">
      <c r="A89" t="s">
        <v>409</v>
      </c>
    </row>
    <row r="90" spans="1:3" x14ac:dyDescent="0.3">
      <c r="A90" t="s">
        <v>437</v>
      </c>
    </row>
    <row r="91" spans="1:3" x14ac:dyDescent="0.3">
      <c r="A91" t="s">
        <v>438</v>
      </c>
    </row>
    <row r="92" spans="1:3" x14ac:dyDescent="0.3">
      <c r="A92" t="s">
        <v>409</v>
      </c>
    </row>
    <row r="93" spans="1:3" x14ac:dyDescent="0.3">
      <c r="A93" t="s">
        <v>439</v>
      </c>
    </row>
    <row r="94" spans="1:3" x14ac:dyDescent="0.3">
      <c r="A94" t="s">
        <v>440</v>
      </c>
    </row>
    <row r="95" spans="1:3" x14ac:dyDescent="0.3">
      <c r="A95" t="s">
        <v>409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7" tint="0.59999389629810485"/>
  </sheetPr>
  <dimension ref="A1:I90"/>
  <sheetViews>
    <sheetView topLeftCell="C1" workbookViewId="0">
      <pane xSplit="2" ySplit="2" topLeftCell="E3" activePane="bottomRight" state="frozen"/>
      <selection pane="topRight" activeCell="E1" sqref="E1"/>
      <selection pane="bottomLeft" activeCell="C3" sqref="C3"/>
      <selection pane="bottomRight" activeCell="C1" sqref="C1"/>
    </sheetView>
  </sheetViews>
  <sheetFormatPr defaultColWidth="8.88671875" defaultRowHeight="17.399999999999999" customHeight="1" x14ac:dyDescent="0.3"/>
  <cols>
    <col min="1" max="2" width="0" style="2" hidden="1" customWidth="1"/>
    <col min="3" max="3" width="23.5546875" style="2" customWidth="1"/>
    <col min="4" max="4" width="29.5546875" style="2" customWidth="1"/>
    <col min="5" max="5" width="28.44140625" style="3" bestFit="1" customWidth="1"/>
    <col min="6" max="6" width="53.44140625" style="3" customWidth="1"/>
    <col min="7" max="7" width="39.44140625" style="2" hidden="1" customWidth="1"/>
    <col min="8" max="8" width="39.44140625" style="3" hidden="1" customWidth="1"/>
    <col min="9" max="16384" width="8.88671875" style="2"/>
  </cols>
  <sheetData>
    <row r="1" spans="1:9" ht="17.399999999999999" customHeight="1" x14ac:dyDescent="0.3">
      <c r="C1" s="2" t="s">
        <v>441</v>
      </c>
    </row>
    <row r="2" spans="1:9" s="5" customFormat="1" ht="22.95" customHeight="1" x14ac:dyDescent="0.3">
      <c r="A2" s="23" t="s">
        <v>99</v>
      </c>
      <c r="B2" s="23" t="s">
        <v>100</v>
      </c>
      <c r="C2" s="25" t="s">
        <v>101</v>
      </c>
      <c r="D2" s="25" t="s">
        <v>102</v>
      </c>
      <c r="E2" s="26" t="s">
        <v>103</v>
      </c>
      <c r="F2" s="26" t="s">
        <v>104</v>
      </c>
      <c r="G2" s="24" t="s">
        <v>442</v>
      </c>
      <c r="H2" s="24" t="s">
        <v>443</v>
      </c>
      <c r="I2" s="2"/>
    </row>
    <row r="3" spans="1:9" ht="17.399999999999999" customHeight="1" x14ac:dyDescent="0.3">
      <c r="A3" s="2">
        <v>1</v>
      </c>
      <c r="B3" s="2">
        <v>0</v>
      </c>
      <c r="C3" s="2" t="s">
        <v>67</v>
      </c>
      <c r="F3" s="3" t="s">
        <v>110</v>
      </c>
      <c r="G3" s="2" t="s">
        <v>67</v>
      </c>
      <c r="H3" s="3" t="s">
        <v>110</v>
      </c>
    </row>
    <row r="4" spans="1:9" ht="17.399999999999999" customHeight="1" x14ac:dyDescent="0.3">
      <c r="A4" s="2">
        <v>2</v>
      </c>
      <c r="B4" s="2">
        <v>1</v>
      </c>
      <c r="C4" s="2" t="s">
        <v>67</v>
      </c>
      <c r="D4" s="2" t="s">
        <v>111</v>
      </c>
      <c r="E4" s="3" t="s">
        <v>444</v>
      </c>
      <c r="G4" s="2" t="s">
        <v>445</v>
      </c>
    </row>
    <row r="5" spans="1:9" ht="17.399999999999999" customHeight="1" x14ac:dyDescent="0.3">
      <c r="A5" s="2">
        <v>3</v>
      </c>
      <c r="B5" s="2">
        <v>2</v>
      </c>
      <c r="C5" s="2" t="s">
        <v>67</v>
      </c>
      <c r="D5" s="2" t="s">
        <v>68</v>
      </c>
      <c r="E5" s="3" t="s">
        <v>446</v>
      </c>
      <c r="G5" s="2" t="s">
        <v>447</v>
      </c>
    </row>
    <row r="6" spans="1:9" ht="17.399999999999999" customHeight="1" x14ac:dyDescent="0.3">
      <c r="A6" s="2">
        <v>4</v>
      </c>
      <c r="B6" s="2">
        <v>3</v>
      </c>
      <c r="C6" s="2" t="s">
        <v>67</v>
      </c>
      <c r="D6" s="2" t="s">
        <v>113</v>
      </c>
      <c r="E6" s="3" t="s">
        <v>448</v>
      </c>
      <c r="G6" s="2" t="s">
        <v>449</v>
      </c>
    </row>
    <row r="7" spans="1:9" ht="17.399999999999999" customHeight="1" x14ac:dyDescent="0.3">
      <c r="A7" s="2">
        <v>5</v>
      </c>
      <c r="B7" s="2">
        <v>4</v>
      </c>
      <c r="C7" s="2" t="s">
        <v>67</v>
      </c>
      <c r="D7" s="2" t="s">
        <v>114</v>
      </c>
      <c r="E7" s="3" t="s">
        <v>115</v>
      </c>
      <c r="G7" s="2" t="s">
        <v>450</v>
      </c>
    </row>
    <row r="8" spans="1:9" ht="17.399999999999999" customHeight="1" x14ac:dyDescent="0.3">
      <c r="A8" s="2">
        <v>6</v>
      </c>
      <c r="B8" s="2">
        <v>5</v>
      </c>
      <c r="C8" s="2" t="s">
        <v>67</v>
      </c>
      <c r="D8" s="2" t="s">
        <v>116</v>
      </c>
      <c r="E8" s="3" t="s">
        <v>117</v>
      </c>
      <c r="G8" s="2" t="s">
        <v>451</v>
      </c>
    </row>
    <row r="9" spans="1:9" ht="17.399999999999999" customHeight="1" x14ac:dyDescent="0.3">
      <c r="A9" s="2">
        <v>7</v>
      </c>
      <c r="B9" s="2">
        <v>6</v>
      </c>
      <c r="C9" s="2" t="s">
        <v>67</v>
      </c>
      <c r="D9" s="2" t="s">
        <v>118</v>
      </c>
      <c r="E9" s="3" t="s">
        <v>117</v>
      </c>
      <c r="G9" s="2" t="s">
        <v>452</v>
      </c>
    </row>
    <row r="10" spans="1:9" ht="17.399999999999999" customHeight="1" x14ac:dyDescent="0.3">
      <c r="A10" s="2">
        <v>8</v>
      </c>
      <c r="B10" s="2">
        <v>7</v>
      </c>
      <c r="C10" s="2" t="s">
        <v>67</v>
      </c>
      <c r="D10" s="2" t="s">
        <v>119</v>
      </c>
      <c r="E10" s="3" t="s">
        <v>117</v>
      </c>
      <c r="G10" s="2" t="s">
        <v>453</v>
      </c>
    </row>
    <row r="11" spans="1:9" ht="17.399999999999999" customHeight="1" x14ac:dyDescent="0.3">
      <c r="A11" s="2">
        <v>9</v>
      </c>
      <c r="B11" s="2">
        <v>8</v>
      </c>
      <c r="C11" s="2" t="s">
        <v>67</v>
      </c>
      <c r="D11" s="2" t="s">
        <v>69</v>
      </c>
      <c r="E11" s="3" t="s">
        <v>304</v>
      </c>
      <c r="G11" s="2" t="s">
        <v>454</v>
      </c>
    </row>
    <row r="12" spans="1:9" ht="17.399999999999999" customHeight="1" x14ac:dyDescent="0.3">
      <c r="A12" s="2">
        <v>10</v>
      </c>
      <c r="B12" s="2">
        <v>9</v>
      </c>
      <c r="C12" s="2" t="s">
        <v>67</v>
      </c>
      <c r="D12" s="2" t="s">
        <v>120</v>
      </c>
      <c r="E12" s="3" t="s">
        <v>305</v>
      </c>
      <c r="G12" s="2" t="s">
        <v>455</v>
      </c>
    </row>
    <row r="13" spans="1:9" ht="17.399999999999999" customHeight="1" x14ac:dyDescent="0.3">
      <c r="A13" s="2">
        <v>11</v>
      </c>
      <c r="B13" s="2">
        <v>0</v>
      </c>
      <c r="C13" s="2" t="s">
        <v>71</v>
      </c>
      <c r="F13" s="3" t="s">
        <v>123</v>
      </c>
      <c r="G13" s="2" t="s">
        <v>71</v>
      </c>
      <c r="H13" s="3" t="s">
        <v>123</v>
      </c>
    </row>
    <row r="14" spans="1:9" ht="17.399999999999999" customHeight="1" x14ac:dyDescent="0.3">
      <c r="A14" s="2">
        <v>12</v>
      </c>
      <c r="B14" s="2">
        <v>1</v>
      </c>
      <c r="C14" s="2" t="s">
        <v>71</v>
      </c>
      <c r="D14" s="2" t="s">
        <v>126</v>
      </c>
      <c r="E14" s="3" t="s">
        <v>456</v>
      </c>
      <c r="F14" s="3" t="s">
        <v>128</v>
      </c>
      <c r="G14" s="2" t="s">
        <v>457</v>
      </c>
      <c r="H14" s="3" t="s">
        <v>128</v>
      </c>
    </row>
    <row r="15" spans="1:9" ht="17.399999999999999" customHeight="1" x14ac:dyDescent="0.3">
      <c r="A15" s="2">
        <v>13</v>
      </c>
      <c r="B15" s="2">
        <v>2</v>
      </c>
      <c r="C15" s="2" t="s">
        <v>71</v>
      </c>
      <c r="D15" s="2" t="s">
        <v>131</v>
      </c>
      <c r="E15" s="3" t="s">
        <v>456</v>
      </c>
      <c r="F15" s="3" t="s">
        <v>132</v>
      </c>
      <c r="G15" s="2" t="s">
        <v>458</v>
      </c>
      <c r="H15" s="3" t="s">
        <v>132</v>
      </c>
    </row>
    <row r="16" spans="1:9" ht="17.399999999999999" customHeight="1" x14ac:dyDescent="0.3">
      <c r="A16" s="2">
        <v>14</v>
      </c>
      <c r="B16" s="2">
        <v>3</v>
      </c>
      <c r="C16" s="2" t="s">
        <v>71</v>
      </c>
      <c r="D16" s="2" t="s">
        <v>68</v>
      </c>
      <c r="E16" s="3" t="s">
        <v>446</v>
      </c>
      <c r="F16" s="3" t="s">
        <v>135</v>
      </c>
      <c r="G16" s="2" t="s">
        <v>459</v>
      </c>
      <c r="H16" s="3" t="s">
        <v>135</v>
      </c>
    </row>
    <row r="17" spans="1:8" ht="17.399999999999999" customHeight="1" x14ac:dyDescent="0.3">
      <c r="A17" s="2">
        <v>15</v>
      </c>
      <c r="B17" s="2">
        <v>4</v>
      </c>
      <c r="C17" s="2" t="s">
        <v>71</v>
      </c>
      <c r="D17" s="2" t="s">
        <v>137</v>
      </c>
      <c r="E17" s="3" t="s">
        <v>446</v>
      </c>
      <c r="F17" s="3" t="s">
        <v>138</v>
      </c>
      <c r="G17" s="2" t="s">
        <v>460</v>
      </c>
      <c r="H17" s="3" t="s">
        <v>138</v>
      </c>
    </row>
    <row r="18" spans="1:8" ht="17.399999999999999" customHeight="1" x14ac:dyDescent="0.3">
      <c r="A18" s="2">
        <v>16</v>
      </c>
      <c r="B18" s="2">
        <v>5</v>
      </c>
      <c r="C18" s="2" t="s">
        <v>71</v>
      </c>
      <c r="D18" s="2" t="s">
        <v>141</v>
      </c>
      <c r="E18" s="3" t="s">
        <v>142</v>
      </c>
      <c r="F18" s="3" t="s">
        <v>143</v>
      </c>
      <c r="G18" s="2" t="s">
        <v>461</v>
      </c>
      <c r="H18" s="3" t="s">
        <v>143</v>
      </c>
    </row>
    <row r="19" spans="1:8" ht="17.399999999999999" customHeight="1" x14ac:dyDescent="0.3">
      <c r="A19" s="2">
        <v>17</v>
      </c>
      <c r="B19" s="2">
        <v>6</v>
      </c>
      <c r="C19" s="2" t="s">
        <v>71</v>
      </c>
      <c r="D19" s="2" t="s">
        <v>72</v>
      </c>
      <c r="E19" s="3" t="s">
        <v>462</v>
      </c>
      <c r="F19" s="3" t="s">
        <v>146</v>
      </c>
      <c r="G19" s="2" t="s">
        <v>463</v>
      </c>
      <c r="H19" s="3" t="s">
        <v>464</v>
      </c>
    </row>
    <row r="20" spans="1:8" ht="17.399999999999999" customHeight="1" x14ac:dyDescent="0.3">
      <c r="A20" s="2">
        <v>18</v>
      </c>
      <c r="B20" s="2">
        <v>7</v>
      </c>
      <c r="C20" s="2" t="s">
        <v>71</v>
      </c>
      <c r="D20" s="2" t="s">
        <v>148</v>
      </c>
      <c r="E20" s="3" t="s">
        <v>465</v>
      </c>
      <c r="F20" s="3" t="s">
        <v>150</v>
      </c>
      <c r="G20" s="2" t="s">
        <v>466</v>
      </c>
      <c r="H20" s="3" t="s">
        <v>150</v>
      </c>
    </row>
    <row r="21" spans="1:8" ht="17.399999999999999" customHeight="1" x14ac:dyDescent="0.3">
      <c r="A21" s="2">
        <v>19</v>
      </c>
      <c r="B21" s="2">
        <v>8</v>
      </c>
      <c r="C21" s="2" t="s">
        <v>71</v>
      </c>
      <c r="D21" s="2" t="s">
        <v>73</v>
      </c>
      <c r="E21" s="3" t="s">
        <v>304</v>
      </c>
      <c r="F21" s="3" t="s">
        <v>152</v>
      </c>
      <c r="G21" s="2" t="s">
        <v>467</v>
      </c>
      <c r="H21" s="3" t="s">
        <v>152</v>
      </c>
    </row>
    <row r="22" spans="1:8" ht="17.399999999999999" customHeight="1" x14ac:dyDescent="0.3">
      <c r="A22" s="2">
        <v>20</v>
      </c>
      <c r="B22" s="2">
        <v>9</v>
      </c>
      <c r="C22" s="2" t="s">
        <v>71</v>
      </c>
      <c r="D22" s="2" t="s">
        <v>75</v>
      </c>
      <c r="E22" s="3" t="s">
        <v>468</v>
      </c>
      <c r="F22" s="3" t="s">
        <v>155</v>
      </c>
      <c r="G22" s="2" t="s">
        <v>469</v>
      </c>
      <c r="H22" s="3" t="s">
        <v>155</v>
      </c>
    </row>
    <row r="23" spans="1:8" ht="17.399999999999999" customHeight="1" x14ac:dyDescent="0.3">
      <c r="A23" s="2">
        <v>21</v>
      </c>
      <c r="B23" s="2">
        <v>10</v>
      </c>
      <c r="C23" s="2" t="s">
        <v>71</v>
      </c>
      <c r="D23" s="2" t="s">
        <v>157</v>
      </c>
      <c r="E23" s="3" t="s">
        <v>470</v>
      </c>
      <c r="F23" s="3" t="s">
        <v>159</v>
      </c>
      <c r="G23" s="2" t="s">
        <v>471</v>
      </c>
      <c r="H23" s="3" t="s">
        <v>159</v>
      </c>
    </row>
    <row r="24" spans="1:8" ht="17.399999999999999" customHeight="1" x14ac:dyDescent="0.3">
      <c r="A24" s="2">
        <v>22</v>
      </c>
      <c r="B24" s="2">
        <v>11</v>
      </c>
      <c r="C24" s="2" t="s">
        <v>71</v>
      </c>
      <c r="D24" s="2" t="s">
        <v>76</v>
      </c>
      <c r="E24" s="3" t="s">
        <v>304</v>
      </c>
      <c r="F24" s="3" t="s">
        <v>161</v>
      </c>
      <c r="G24" s="2" t="s">
        <v>472</v>
      </c>
      <c r="H24" s="3" t="s">
        <v>161</v>
      </c>
    </row>
    <row r="25" spans="1:8" ht="17.399999999999999" customHeight="1" x14ac:dyDescent="0.3">
      <c r="A25" s="2">
        <v>23</v>
      </c>
      <c r="B25" s="2">
        <v>12</v>
      </c>
      <c r="C25" s="2" t="s">
        <v>71</v>
      </c>
      <c r="D25" s="2" t="s">
        <v>163</v>
      </c>
      <c r="E25" s="3" t="s">
        <v>470</v>
      </c>
      <c r="F25" s="3" t="s">
        <v>164</v>
      </c>
      <c r="G25" s="2" t="s">
        <v>473</v>
      </c>
      <c r="H25" s="3" t="s">
        <v>164</v>
      </c>
    </row>
    <row r="26" spans="1:8" ht="17.399999999999999" customHeight="1" x14ac:dyDescent="0.3">
      <c r="A26" s="2">
        <v>24</v>
      </c>
      <c r="B26" s="2">
        <v>13</v>
      </c>
      <c r="C26" s="2" t="s">
        <v>71</v>
      </c>
      <c r="D26" s="2" t="s">
        <v>77</v>
      </c>
      <c r="E26" s="3" t="s">
        <v>304</v>
      </c>
      <c r="F26" s="3" t="s">
        <v>166</v>
      </c>
      <c r="G26" s="2" t="s">
        <v>474</v>
      </c>
      <c r="H26" s="3" t="s">
        <v>166</v>
      </c>
    </row>
    <row r="27" spans="1:8" ht="17.399999999999999" customHeight="1" x14ac:dyDescent="0.3">
      <c r="A27" s="2">
        <v>25</v>
      </c>
      <c r="B27" s="2">
        <v>14</v>
      </c>
      <c r="C27" s="2" t="s">
        <v>71</v>
      </c>
      <c r="D27" s="2" t="s">
        <v>168</v>
      </c>
      <c r="E27" s="3" t="s">
        <v>117</v>
      </c>
      <c r="F27" s="3" t="s">
        <v>169</v>
      </c>
      <c r="G27" s="2" t="s">
        <v>475</v>
      </c>
      <c r="H27" s="3" t="s">
        <v>169</v>
      </c>
    </row>
    <row r="28" spans="1:8" ht="17.399999999999999" customHeight="1" x14ac:dyDescent="0.3">
      <c r="A28" s="2">
        <v>26</v>
      </c>
      <c r="B28" s="2">
        <v>15</v>
      </c>
      <c r="C28" s="2" t="s">
        <v>71</v>
      </c>
      <c r="D28" s="2" t="s">
        <v>78</v>
      </c>
      <c r="E28" s="3" t="s">
        <v>304</v>
      </c>
      <c r="F28" s="3" t="s">
        <v>171</v>
      </c>
      <c r="G28" s="2" t="s">
        <v>476</v>
      </c>
      <c r="H28" s="3" t="s">
        <v>171</v>
      </c>
    </row>
    <row r="29" spans="1:8" ht="17.399999999999999" customHeight="1" x14ac:dyDescent="0.3">
      <c r="A29" s="2">
        <v>27</v>
      </c>
      <c r="B29" s="2">
        <v>16</v>
      </c>
      <c r="C29" s="2" t="s">
        <v>71</v>
      </c>
      <c r="D29" s="2" t="s">
        <v>173</v>
      </c>
      <c r="E29" s="3" t="s">
        <v>115</v>
      </c>
      <c r="F29" s="3" t="s">
        <v>174</v>
      </c>
      <c r="G29" s="2" t="s">
        <v>477</v>
      </c>
      <c r="H29" s="3" t="s">
        <v>174</v>
      </c>
    </row>
    <row r="30" spans="1:8" ht="17.399999999999999" customHeight="1" x14ac:dyDescent="0.3">
      <c r="A30" s="2">
        <v>28</v>
      </c>
      <c r="B30" s="2">
        <v>17</v>
      </c>
      <c r="C30" s="2" t="s">
        <v>71</v>
      </c>
      <c r="D30" s="2" t="s">
        <v>175</v>
      </c>
      <c r="E30" s="3" t="s">
        <v>470</v>
      </c>
      <c r="F30" s="3" t="s">
        <v>176</v>
      </c>
      <c r="G30" s="2" t="s">
        <v>478</v>
      </c>
      <c r="H30" s="3" t="s">
        <v>176</v>
      </c>
    </row>
    <row r="31" spans="1:8" ht="17.399999999999999" customHeight="1" x14ac:dyDescent="0.3">
      <c r="A31" s="2">
        <v>29</v>
      </c>
      <c r="B31" s="2">
        <v>18</v>
      </c>
      <c r="C31" s="2" t="s">
        <v>71</v>
      </c>
      <c r="D31" s="2" t="s">
        <v>116</v>
      </c>
      <c r="E31" s="3" t="s">
        <v>117</v>
      </c>
      <c r="F31" s="3" t="s">
        <v>177</v>
      </c>
      <c r="G31" s="2" t="s">
        <v>479</v>
      </c>
      <c r="H31" s="3" t="s">
        <v>177</v>
      </c>
    </row>
    <row r="32" spans="1:8" ht="17.399999999999999" customHeight="1" x14ac:dyDescent="0.3">
      <c r="A32" s="2">
        <v>30</v>
      </c>
      <c r="B32" s="2">
        <v>19</v>
      </c>
      <c r="C32" s="2" t="s">
        <v>71</v>
      </c>
      <c r="D32" s="2" t="s">
        <v>118</v>
      </c>
      <c r="E32" s="3" t="s">
        <v>117</v>
      </c>
      <c r="F32" s="3" t="s">
        <v>177</v>
      </c>
      <c r="G32" s="2" t="s">
        <v>480</v>
      </c>
      <c r="H32" s="3" t="s">
        <v>177</v>
      </c>
    </row>
    <row r="33" spans="1:8" ht="17.399999999999999" customHeight="1" x14ac:dyDescent="0.3">
      <c r="A33" s="2">
        <v>31</v>
      </c>
      <c r="B33" s="2">
        <v>20</v>
      </c>
      <c r="C33" s="2" t="s">
        <v>71</v>
      </c>
      <c r="D33" s="2" t="s">
        <v>119</v>
      </c>
      <c r="E33" s="3" t="s">
        <v>117</v>
      </c>
      <c r="F33" s="3" t="s">
        <v>177</v>
      </c>
      <c r="G33" s="2" t="s">
        <v>481</v>
      </c>
      <c r="H33" s="3" t="s">
        <v>177</v>
      </c>
    </row>
    <row r="34" spans="1:8" ht="17.399999999999999" customHeight="1" x14ac:dyDescent="0.3">
      <c r="A34" s="2">
        <v>32</v>
      </c>
      <c r="B34" s="2">
        <v>21</v>
      </c>
      <c r="C34" s="2" t="s">
        <v>71</v>
      </c>
      <c r="D34" s="2" t="s">
        <v>69</v>
      </c>
      <c r="E34" s="3" t="s">
        <v>304</v>
      </c>
      <c r="F34" s="3" t="s">
        <v>177</v>
      </c>
      <c r="G34" s="2" t="s">
        <v>482</v>
      </c>
      <c r="H34" s="3" t="s">
        <v>177</v>
      </c>
    </row>
    <row r="35" spans="1:8" ht="17.399999999999999" customHeight="1" x14ac:dyDescent="0.3">
      <c r="A35" s="2">
        <v>33</v>
      </c>
      <c r="B35" s="2">
        <v>22</v>
      </c>
      <c r="C35" s="2" t="s">
        <v>71</v>
      </c>
      <c r="D35" s="2" t="s">
        <v>120</v>
      </c>
      <c r="E35" s="3" t="s">
        <v>305</v>
      </c>
      <c r="F35" s="3" t="s">
        <v>177</v>
      </c>
      <c r="G35" s="2" t="s">
        <v>483</v>
      </c>
      <c r="H35" s="3" t="s">
        <v>177</v>
      </c>
    </row>
    <row r="36" spans="1:8" ht="17.399999999999999" customHeight="1" x14ac:dyDescent="0.3">
      <c r="A36" s="2">
        <v>34</v>
      </c>
      <c r="B36" s="2">
        <v>0</v>
      </c>
      <c r="C36" s="2" t="s">
        <v>79</v>
      </c>
      <c r="F36" s="3" t="s">
        <v>257</v>
      </c>
      <c r="G36" s="2" t="s">
        <v>79</v>
      </c>
      <c r="H36" s="3" t="s">
        <v>257</v>
      </c>
    </row>
    <row r="37" spans="1:8" ht="17.399999999999999" customHeight="1" x14ac:dyDescent="0.3">
      <c r="A37" s="2">
        <v>35</v>
      </c>
      <c r="B37" s="2">
        <v>1</v>
      </c>
      <c r="C37" s="2" t="s">
        <v>79</v>
      </c>
      <c r="D37" s="2" t="s">
        <v>131</v>
      </c>
      <c r="E37" s="3" t="s">
        <v>456</v>
      </c>
      <c r="G37" s="2" t="s">
        <v>484</v>
      </c>
    </row>
    <row r="38" spans="1:8" ht="17.399999999999999" customHeight="1" x14ac:dyDescent="0.3">
      <c r="A38" s="2">
        <v>36</v>
      </c>
      <c r="B38" s="2">
        <v>2</v>
      </c>
      <c r="C38" s="2" t="s">
        <v>79</v>
      </c>
      <c r="D38" s="2" t="s">
        <v>80</v>
      </c>
      <c r="E38" s="3" t="s">
        <v>304</v>
      </c>
      <c r="G38" s="2" t="s">
        <v>485</v>
      </c>
    </row>
    <row r="39" spans="1:8" ht="17.399999999999999" customHeight="1" x14ac:dyDescent="0.3">
      <c r="A39" s="2">
        <v>37</v>
      </c>
      <c r="B39" s="2">
        <v>3</v>
      </c>
      <c r="C39" s="2" t="s">
        <v>79</v>
      </c>
      <c r="D39" s="2" t="s">
        <v>263</v>
      </c>
      <c r="E39" s="3" t="s">
        <v>117</v>
      </c>
      <c r="G39" s="2" t="s">
        <v>486</v>
      </c>
    </row>
    <row r="40" spans="1:8" ht="17.399999999999999" customHeight="1" x14ac:dyDescent="0.3">
      <c r="A40" s="2">
        <v>38</v>
      </c>
      <c r="B40" s="2">
        <v>4</v>
      </c>
      <c r="C40" s="2" t="s">
        <v>79</v>
      </c>
      <c r="D40" s="2" t="s">
        <v>266</v>
      </c>
      <c r="E40" s="3" t="s">
        <v>117</v>
      </c>
      <c r="G40" s="2" t="s">
        <v>487</v>
      </c>
    </row>
    <row r="41" spans="1:8" ht="17.399999999999999" customHeight="1" x14ac:dyDescent="0.3">
      <c r="A41" s="2">
        <v>39</v>
      </c>
      <c r="B41" s="2">
        <v>5</v>
      </c>
      <c r="C41" s="2" t="s">
        <v>79</v>
      </c>
      <c r="D41" s="2" t="s">
        <v>81</v>
      </c>
      <c r="E41" s="3" t="s">
        <v>304</v>
      </c>
      <c r="G41" s="2" t="s">
        <v>488</v>
      </c>
    </row>
    <row r="42" spans="1:8" ht="17.399999999999999" customHeight="1" x14ac:dyDescent="0.3">
      <c r="A42" s="2">
        <v>40</v>
      </c>
      <c r="B42" s="2">
        <v>6</v>
      </c>
      <c r="C42" s="2" t="s">
        <v>79</v>
      </c>
      <c r="D42" s="2" t="s">
        <v>82</v>
      </c>
      <c r="E42" s="3" t="s">
        <v>304</v>
      </c>
      <c r="G42" s="2" t="s">
        <v>489</v>
      </c>
    </row>
    <row r="43" spans="1:8" ht="17.399999999999999" customHeight="1" x14ac:dyDescent="0.3">
      <c r="A43" s="2">
        <v>41</v>
      </c>
      <c r="B43" s="2">
        <v>7</v>
      </c>
      <c r="C43" s="2" t="s">
        <v>79</v>
      </c>
      <c r="D43" s="2" t="s">
        <v>83</v>
      </c>
      <c r="E43" s="3" t="s">
        <v>304</v>
      </c>
      <c r="G43" s="2" t="s">
        <v>490</v>
      </c>
    </row>
    <row r="44" spans="1:8" ht="17.399999999999999" customHeight="1" x14ac:dyDescent="0.3">
      <c r="A44" s="2">
        <v>42</v>
      </c>
      <c r="B44" s="2">
        <v>8</v>
      </c>
      <c r="C44" s="2" t="s">
        <v>79</v>
      </c>
      <c r="D44" s="2" t="s">
        <v>84</v>
      </c>
      <c r="E44" s="3" t="s">
        <v>304</v>
      </c>
      <c r="G44" s="2" t="s">
        <v>491</v>
      </c>
    </row>
    <row r="45" spans="1:8" ht="17.399999999999999" customHeight="1" x14ac:dyDescent="0.3">
      <c r="A45" s="2">
        <v>43</v>
      </c>
      <c r="B45" s="2">
        <v>9</v>
      </c>
      <c r="C45" s="2" t="s">
        <v>79</v>
      </c>
      <c r="D45" s="2" t="s">
        <v>85</v>
      </c>
      <c r="E45" s="3" t="s">
        <v>304</v>
      </c>
      <c r="G45" s="2" t="s">
        <v>492</v>
      </c>
    </row>
    <row r="46" spans="1:8" ht="17.399999999999999" customHeight="1" x14ac:dyDescent="0.3">
      <c r="A46" s="2">
        <v>44</v>
      </c>
      <c r="B46" s="2">
        <v>10</v>
      </c>
      <c r="C46" s="2" t="s">
        <v>79</v>
      </c>
      <c r="D46" s="2" t="s">
        <v>86</v>
      </c>
      <c r="E46" s="3" t="s">
        <v>304</v>
      </c>
      <c r="G46" s="2" t="s">
        <v>493</v>
      </c>
    </row>
    <row r="47" spans="1:8" ht="17.399999999999999" customHeight="1" x14ac:dyDescent="0.3">
      <c r="A47" s="2">
        <v>45</v>
      </c>
      <c r="B47" s="2">
        <v>11</v>
      </c>
      <c r="C47" s="2" t="s">
        <v>79</v>
      </c>
      <c r="D47" s="2" t="s">
        <v>87</v>
      </c>
      <c r="E47" s="3" t="s">
        <v>494</v>
      </c>
      <c r="G47" s="2" t="s">
        <v>495</v>
      </c>
    </row>
    <row r="48" spans="1:8" ht="17.399999999999999" customHeight="1" x14ac:dyDescent="0.3">
      <c r="A48" s="2">
        <v>46</v>
      </c>
      <c r="B48" s="2">
        <v>12</v>
      </c>
      <c r="C48" s="2" t="s">
        <v>79</v>
      </c>
      <c r="D48" s="2" t="s">
        <v>281</v>
      </c>
      <c r="E48" s="3" t="s">
        <v>496</v>
      </c>
      <c r="G48" s="2" t="s">
        <v>497</v>
      </c>
    </row>
    <row r="49" spans="1:8" ht="17.399999999999999" customHeight="1" x14ac:dyDescent="0.3">
      <c r="A49" s="2">
        <v>47</v>
      </c>
      <c r="B49" s="2">
        <v>13</v>
      </c>
      <c r="C49" s="2" t="s">
        <v>79</v>
      </c>
      <c r="D49" s="2" t="s">
        <v>285</v>
      </c>
      <c r="E49" s="3" t="s">
        <v>115</v>
      </c>
      <c r="G49" s="2" t="s">
        <v>498</v>
      </c>
    </row>
    <row r="50" spans="1:8" ht="17.399999999999999" customHeight="1" x14ac:dyDescent="0.3">
      <c r="A50" s="2">
        <v>48</v>
      </c>
      <c r="B50" s="2">
        <v>14</v>
      </c>
      <c r="C50" s="2" t="s">
        <v>79</v>
      </c>
      <c r="D50" s="2" t="s">
        <v>116</v>
      </c>
      <c r="E50" s="3" t="s">
        <v>117</v>
      </c>
      <c r="G50" s="2" t="s">
        <v>499</v>
      </c>
    </row>
    <row r="51" spans="1:8" ht="17.399999999999999" customHeight="1" x14ac:dyDescent="0.3">
      <c r="A51" s="2">
        <v>49</v>
      </c>
      <c r="B51" s="2">
        <v>15</v>
      </c>
      <c r="C51" s="2" t="s">
        <v>79</v>
      </c>
      <c r="D51" s="2" t="s">
        <v>118</v>
      </c>
      <c r="E51" s="3" t="s">
        <v>117</v>
      </c>
      <c r="G51" s="2" t="s">
        <v>500</v>
      </c>
    </row>
    <row r="52" spans="1:8" ht="17.399999999999999" customHeight="1" x14ac:dyDescent="0.3">
      <c r="A52" s="2">
        <v>50</v>
      </c>
      <c r="B52" s="2">
        <v>16</v>
      </c>
      <c r="C52" s="2" t="s">
        <v>79</v>
      </c>
      <c r="D52" s="2" t="s">
        <v>119</v>
      </c>
      <c r="E52" s="3" t="s">
        <v>117</v>
      </c>
      <c r="G52" s="2" t="s">
        <v>501</v>
      </c>
    </row>
    <row r="53" spans="1:8" ht="17.399999999999999" customHeight="1" x14ac:dyDescent="0.3">
      <c r="A53" s="2">
        <v>51</v>
      </c>
      <c r="B53" s="2">
        <v>17</v>
      </c>
      <c r="C53" s="2" t="s">
        <v>79</v>
      </c>
      <c r="D53" s="2" t="s">
        <v>69</v>
      </c>
      <c r="E53" s="3" t="s">
        <v>304</v>
      </c>
      <c r="G53" s="2" t="s">
        <v>502</v>
      </c>
    </row>
    <row r="54" spans="1:8" ht="17.399999999999999" customHeight="1" x14ac:dyDescent="0.3">
      <c r="A54" s="2">
        <v>52</v>
      </c>
      <c r="B54" s="2">
        <v>18</v>
      </c>
      <c r="C54" s="2" t="s">
        <v>79</v>
      </c>
      <c r="D54" s="2" t="s">
        <v>120</v>
      </c>
      <c r="E54" s="3" t="s">
        <v>305</v>
      </c>
      <c r="G54" s="2" t="s">
        <v>503</v>
      </c>
    </row>
    <row r="55" spans="1:8" ht="17.399999999999999" customHeight="1" x14ac:dyDescent="0.3">
      <c r="A55" s="2">
        <v>53</v>
      </c>
      <c r="B55" s="2">
        <v>0</v>
      </c>
      <c r="C55" s="2" t="s">
        <v>88</v>
      </c>
      <c r="F55" s="3" t="s">
        <v>286</v>
      </c>
      <c r="G55" s="2" t="s">
        <v>88</v>
      </c>
      <c r="H55" s="3" t="s">
        <v>286</v>
      </c>
    </row>
    <row r="56" spans="1:8" ht="17.399999999999999" customHeight="1" x14ac:dyDescent="0.3">
      <c r="A56" s="2">
        <v>54</v>
      </c>
      <c r="B56" s="2">
        <v>1</v>
      </c>
      <c r="C56" s="2" t="s">
        <v>88</v>
      </c>
      <c r="D56" s="2" t="s">
        <v>126</v>
      </c>
      <c r="E56" s="3" t="s">
        <v>456</v>
      </c>
      <c r="G56" s="2" t="s">
        <v>504</v>
      </c>
    </row>
    <row r="57" spans="1:8" ht="17.399999999999999" customHeight="1" x14ac:dyDescent="0.3">
      <c r="A57" s="2">
        <v>55</v>
      </c>
      <c r="B57" s="2">
        <v>2</v>
      </c>
      <c r="C57" s="2" t="s">
        <v>88</v>
      </c>
      <c r="D57" s="2" t="s">
        <v>131</v>
      </c>
      <c r="E57" s="3" t="s">
        <v>456</v>
      </c>
      <c r="G57" s="2" t="s">
        <v>505</v>
      </c>
    </row>
    <row r="58" spans="1:8" ht="17.399999999999999" customHeight="1" x14ac:dyDescent="0.3">
      <c r="A58" s="2">
        <v>56</v>
      </c>
      <c r="B58" s="2">
        <v>3</v>
      </c>
      <c r="C58" s="2" t="s">
        <v>88</v>
      </c>
      <c r="D58" s="2" t="s">
        <v>89</v>
      </c>
      <c r="E58" s="3" t="s">
        <v>304</v>
      </c>
      <c r="G58" s="2" t="s">
        <v>506</v>
      </c>
    </row>
    <row r="59" spans="1:8" ht="17.399999999999999" customHeight="1" x14ac:dyDescent="0.3">
      <c r="A59" s="2">
        <v>57</v>
      </c>
      <c r="B59" s="2">
        <v>4</v>
      </c>
      <c r="C59" s="2" t="s">
        <v>88</v>
      </c>
      <c r="D59" s="2" t="s">
        <v>141</v>
      </c>
      <c r="E59" s="3" t="s">
        <v>117</v>
      </c>
      <c r="G59" s="2" t="s">
        <v>507</v>
      </c>
    </row>
    <row r="60" spans="1:8" ht="17.399999999999999" customHeight="1" x14ac:dyDescent="0.3">
      <c r="A60" s="2">
        <v>58</v>
      </c>
      <c r="B60" s="2">
        <v>5</v>
      </c>
      <c r="C60" s="2" t="s">
        <v>88</v>
      </c>
      <c r="D60" s="2" t="s">
        <v>168</v>
      </c>
      <c r="E60" s="3" t="s">
        <v>117</v>
      </c>
      <c r="G60" s="2" t="s">
        <v>508</v>
      </c>
    </row>
    <row r="61" spans="1:8" ht="17.399999999999999" customHeight="1" x14ac:dyDescent="0.3">
      <c r="A61" s="2">
        <v>59</v>
      </c>
      <c r="B61" s="2">
        <v>6</v>
      </c>
      <c r="C61" s="2" t="s">
        <v>88</v>
      </c>
      <c r="D61" s="2" t="s">
        <v>509</v>
      </c>
      <c r="E61" s="3" t="s">
        <v>117</v>
      </c>
      <c r="G61" s="2" t="s">
        <v>510</v>
      </c>
    </row>
    <row r="62" spans="1:8" ht="17.399999999999999" customHeight="1" x14ac:dyDescent="0.3">
      <c r="A62" s="2">
        <v>60</v>
      </c>
      <c r="B62" s="2">
        <v>7</v>
      </c>
      <c r="C62" s="2" t="s">
        <v>88</v>
      </c>
      <c r="D62" s="2" t="s">
        <v>511</v>
      </c>
      <c r="E62" s="3" t="s">
        <v>117</v>
      </c>
      <c r="G62" s="2" t="s">
        <v>512</v>
      </c>
    </row>
    <row r="63" spans="1:8" ht="17.399999999999999" customHeight="1" x14ac:dyDescent="0.3">
      <c r="A63" s="2">
        <v>61</v>
      </c>
      <c r="B63" s="2">
        <v>8</v>
      </c>
      <c r="C63" s="2" t="s">
        <v>88</v>
      </c>
      <c r="D63" s="2" t="s">
        <v>513</v>
      </c>
      <c r="E63" s="3" t="s">
        <v>117</v>
      </c>
      <c r="G63" s="2" t="s">
        <v>514</v>
      </c>
    </row>
    <row r="64" spans="1:8" ht="17.399999999999999" customHeight="1" x14ac:dyDescent="0.3">
      <c r="A64" s="2">
        <v>62</v>
      </c>
      <c r="B64" s="2">
        <v>9</v>
      </c>
      <c r="C64" s="2" t="s">
        <v>88</v>
      </c>
      <c r="D64" s="2" t="s">
        <v>90</v>
      </c>
      <c r="E64" s="3" t="s">
        <v>304</v>
      </c>
      <c r="G64" s="2" t="s">
        <v>515</v>
      </c>
    </row>
    <row r="65" spans="1:7" ht="17.399999999999999" customHeight="1" x14ac:dyDescent="0.3">
      <c r="A65" s="2">
        <v>63</v>
      </c>
      <c r="B65" s="2">
        <v>10</v>
      </c>
      <c r="C65" s="2" t="s">
        <v>88</v>
      </c>
      <c r="D65" s="2" t="s">
        <v>91</v>
      </c>
      <c r="E65" s="3" t="s">
        <v>304</v>
      </c>
      <c r="G65" s="2" t="s">
        <v>516</v>
      </c>
    </row>
    <row r="66" spans="1:7" ht="17.399999999999999" customHeight="1" x14ac:dyDescent="0.3">
      <c r="A66" s="2">
        <v>64</v>
      </c>
      <c r="B66" s="2">
        <v>11</v>
      </c>
      <c r="C66" s="2" t="s">
        <v>88</v>
      </c>
      <c r="D66" s="2" t="s">
        <v>92</v>
      </c>
      <c r="E66" s="3" t="s">
        <v>304</v>
      </c>
      <c r="G66" s="2" t="s">
        <v>517</v>
      </c>
    </row>
    <row r="67" spans="1:7" ht="17.399999999999999" customHeight="1" x14ac:dyDescent="0.3">
      <c r="A67" s="2">
        <v>65</v>
      </c>
      <c r="B67" s="2">
        <v>12</v>
      </c>
      <c r="C67" s="2" t="s">
        <v>88</v>
      </c>
      <c r="D67" s="2" t="s">
        <v>93</v>
      </c>
      <c r="E67" s="3" t="s">
        <v>304</v>
      </c>
      <c r="G67" s="2" t="s">
        <v>518</v>
      </c>
    </row>
    <row r="68" spans="1:7" ht="17.399999999999999" customHeight="1" x14ac:dyDescent="0.3">
      <c r="A68" s="2">
        <v>66</v>
      </c>
      <c r="B68" s="2">
        <v>13</v>
      </c>
      <c r="C68" s="2" t="s">
        <v>88</v>
      </c>
      <c r="D68" s="2" t="s">
        <v>94</v>
      </c>
      <c r="E68" s="3" t="s">
        <v>304</v>
      </c>
      <c r="G68" s="2" t="s">
        <v>519</v>
      </c>
    </row>
    <row r="69" spans="1:7" ht="17.399999999999999" customHeight="1" x14ac:dyDescent="0.3">
      <c r="A69" s="2">
        <v>67</v>
      </c>
      <c r="B69" s="2">
        <v>14</v>
      </c>
      <c r="C69" s="2" t="s">
        <v>88</v>
      </c>
      <c r="D69" s="2" t="s">
        <v>95</v>
      </c>
      <c r="E69" s="3" t="s">
        <v>304</v>
      </c>
      <c r="G69" s="2" t="s">
        <v>520</v>
      </c>
    </row>
    <row r="70" spans="1:7" ht="17.399999999999999" customHeight="1" x14ac:dyDescent="0.3">
      <c r="A70" s="2">
        <v>68</v>
      </c>
      <c r="B70" s="2">
        <v>15</v>
      </c>
      <c r="C70" s="2" t="s">
        <v>88</v>
      </c>
      <c r="D70" s="2" t="s">
        <v>96</v>
      </c>
      <c r="E70" s="3" t="s">
        <v>304</v>
      </c>
      <c r="G70" s="2" t="s">
        <v>521</v>
      </c>
    </row>
    <row r="71" spans="1:7" ht="17.399999999999999" customHeight="1" x14ac:dyDescent="0.3">
      <c r="A71" s="2">
        <v>69</v>
      </c>
      <c r="B71" s="2">
        <v>16</v>
      </c>
      <c r="C71" s="2" t="s">
        <v>88</v>
      </c>
      <c r="D71" s="2" t="s">
        <v>97</v>
      </c>
      <c r="E71" s="3" t="s">
        <v>304</v>
      </c>
      <c r="G71" s="2" t="s">
        <v>522</v>
      </c>
    </row>
    <row r="72" spans="1:7" ht="17.399999999999999" customHeight="1" x14ac:dyDescent="0.3">
      <c r="A72" s="2">
        <v>70</v>
      </c>
      <c r="B72" s="2">
        <v>17</v>
      </c>
      <c r="C72" s="2" t="s">
        <v>88</v>
      </c>
      <c r="D72" s="2" t="s">
        <v>78</v>
      </c>
      <c r="E72" s="3" t="s">
        <v>304</v>
      </c>
      <c r="G72" s="2" t="s">
        <v>523</v>
      </c>
    </row>
    <row r="73" spans="1:7" ht="17.399999999999999" customHeight="1" x14ac:dyDescent="0.3">
      <c r="A73" s="2">
        <v>71</v>
      </c>
      <c r="B73" s="2">
        <v>18</v>
      </c>
      <c r="C73" s="2" t="s">
        <v>88</v>
      </c>
      <c r="D73" s="2" t="s">
        <v>298</v>
      </c>
      <c r="E73" s="3" t="s">
        <v>524</v>
      </c>
      <c r="G73" s="2" t="s">
        <v>525</v>
      </c>
    </row>
    <row r="74" spans="1:7" ht="17.399999999999999" customHeight="1" x14ac:dyDescent="0.3">
      <c r="A74" s="2">
        <v>72</v>
      </c>
      <c r="B74" s="2">
        <v>19</v>
      </c>
      <c r="C74" s="2" t="s">
        <v>88</v>
      </c>
      <c r="D74" s="2" t="s">
        <v>300</v>
      </c>
      <c r="E74" s="3" t="s">
        <v>526</v>
      </c>
      <c r="G74" s="2" t="s">
        <v>527</v>
      </c>
    </row>
    <row r="75" spans="1:7" ht="17.399999999999999" customHeight="1" x14ac:dyDescent="0.3">
      <c r="A75" s="2">
        <v>73</v>
      </c>
      <c r="B75" s="2">
        <v>20</v>
      </c>
      <c r="C75" s="2" t="s">
        <v>88</v>
      </c>
      <c r="D75" s="2" t="s">
        <v>302</v>
      </c>
      <c r="E75" s="3" t="s">
        <v>115</v>
      </c>
      <c r="G75" s="2" t="s">
        <v>528</v>
      </c>
    </row>
    <row r="76" spans="1:7" ht="17.399999999999999" customHeight="1" x14ac:dyDescent="0.3">
      <c r="A76" s="2">
        <v>74</v>
      </c>
      <c r="B76" s="2">
        <v>21</v>
      </c>
      <c r="C76" s="2" t="s">
        <v>88</v>
      </c>
      <c r="D76" s="2" t="s">
        <v>116</v>
      </c>
      <c r="E76" s="3" t="s">
        <v>117</v>
      </c>
      <c r="G76" s="2" t="s">
        <v>529</v>
      </c>
    </row>
    <row r="77" spans="1:7" ht="17.399999999999999" customHeight="1" x14ac:dyDescent="0.3">
      <c r="A77" s="2">
        <v>75</v>
      </c>
      <c r="B77" s="2">
        <v>22</v>
      </c>
      <c r="C77" s="2" t="s">
        <v>88</v>
      </c>
      <c r="D77" s="2" t="s">
        <v>118</v>
      </c>
      <c r="E77" s="3" t="s">
        <v>117</v>
      </c>
      <c r="G77" s="2" t="s">
        <v>530</v>
      </c>
    </row>
    <row r="78" spans="1:7" ht="17.399999999999999" customHeight="1" x14ac:dyDescent="0.3">
      <c r="A78" s="2">
        <v>76</v>
      </c>
      <c r="B78" s="2">
        <v>23</v>
      </c>
      <c r="C78" s="2" t="s">
        <v>88</v>
      </c>
      <c r="D78" s="2" t="s">
        <v>119</v>
      </c>
      <c r="E78" s="3" t="s">
        <v>117</v>
      </c>
      <c r="G78" s="2" t="s">
        <v>531</v>
      </c>
    </row>
    <row r="79" spans="1:7" ht="17.399999999999999" customHeight="1" x14ac:dyDescent="0.3">
      <c r="A79" s="2">
        <v>77</v>
      </c>
      <c r="B79" s="2">
        <v>24</v>
      </c>
      <c r="C79" s="2" t="s">
        <v>88</v>
      </c>
      <c r="D79" s="2" t="s">
        <v>69</v>
      </c>
      <c r="E79" s="3" t="s">
        <v>304</v>
      </c>
      <c r="G79" s="2" t="s">
        <v>532</v>
      </c>
    </row>
    <row r="80" spans="1:7" ht="17.399999999999999" customHeight="1" x14ac:dyDescent="0.3">
      <c r="A80" s="2">
        <v>78</v>
      </c>
      <c r="B80" s="2">
        <v>25</v>
      </c>
      <c r="C80" s="2" t="s">
        <v>88</v>
      </c>
      <c r="D80" s="2" t="s">
        <v>120</v>
      </c>
      <c r="E80" s="3" t="s">
        <v>305</v>
      </c>
      <c r="G80" s="2" t="s">
        <v>533</v>
      </c>
    </row>
    <row r="81" spans="1:8" ht="60.75" customHeight="1" x14ac:dyDescent="0.3">
      <c r="A81" s="2">
        <v>79</v>
      </c>
      <c r="B81" s="2">
        <v>0</v>
      </c>
      <c r="C81" s="2" t="s">
        <v>534</v>
      </c>
      <c r="F81" s="3" t="s">
        <v>535</v>
      </c>
      <c r="G81" s="2" t="s">
        <v>534</v>
      </c>
      <c r="H81" s="3" t="s">
        <v>535</v>
      </c>
    </row>
    <row r="82" spans="1:8" ht="17.399999999999999" customHeight="1" x14ac:dyDescent="0.3">
      <c r="A82" s="2">
        <v>80</v>
      </c>
      <c r="B82" s="2">
        <v>1</v>
      </c>
      <c r="C82" s="2" t="s">
        <v>534</v>
      </c>
      <c r="D82" s="2" t="s">
        <v>137</v>
      </c>
      <c r="E82" s="3" t="s">
        <v>446</v>
      </c>
      <c r="G82" s="2" t="s">
        <v>536</v>
      </c>
    </row>
    <row r="83" spans="1:8" ht="17.399999999999999" customHeight="1" x14ac:dyDescent="0.3">
      <c r="A83" s="2">
        <v>81</v>
      </c>
      <c r="B83" s="2">
        <v>2</v>
      </c>
      <c r="C83" s="2" t="s">
        <v>534</v>
      </c>
      <c r="D83" s="2" t="s">
        <v>537</v>
      </c>
      <c r="E83" s="3" t="s">
        <v>444</v>
      </c>
      <c r="F83" s="3" t="s">
        <v>538</v>
      </c>
      <c r="G83" s="2" t="s">
        <v>539</v>
      </c>
    </row>
    <row r="84" spans="1:8" ht="17.399999999999999" customHeight="1" x14ac:dyDescent="0.3">
      <c r="A84" s="2">
        <v>82</v>
      </c>
      <c r="B84" s="2">
        <v>3</v>
      </c>
      <c r="C84" s="2" t="s">
        <v>534</v>
      </c>
      <c r="D84" s="2" t="s">
        <v>113</v>
      </c>
      <c r="E84" s="3" t="s">
        <v>540</v>
      </c>
      <c r="G84" s="2" t="s">
        <v>541</v>
      </c>
    </row>
    <row r="85" spans="1:8" ht="17.399999999999999" customHeight="1" x14ac:dyDescent="0.3">
      <c r="A85" s="2">
        <v>83</v>
      </c>
      <c r="B85" s="2">
        <v>4</v>
      </c>
      <c r="C85" s="2" t="s">
        <v>534</v>
      </c>
      <c r="D85" s="2" t="s">
        <v>542</v>
      </c>
      <c r="E85" s="3" t="s">
        <v>115</v>
      </c>
      <c r="G85" s="2" t="s">
        <v>543</v>
      </c>
    </row>
    <row r="86" spans="1:8" ht="17.399999999999999" customHeight="1" x14ac:dyDescent="0.3">
      <c r="A86" s="2">
        <v>84</v>
      </c>
      <c r="B86" s="2">
        <v>5</v>
      </c>
      <c r="C86" s="2" t="s">
        <v>534</v>
      </c>
      <c r="D86" s="2" t="s">
        <v>116</v>
      </c>
      <c r="E86" s="3" t="s">
        <v>117</v>
      </c>
      <c r="G86" s="2" t="s">
        <v>544</v>
      </c>
    </row>
    <row r="87" spans="1:8" ht="17.399999999999999" customHeight="1" x14ac:dyDescent="0.3">
      <c r="A87" s="2">
        <v>85</v>
      </c>
      <c r="B87" s="2">
        <v>6</v>
      </c>
      <c r="C87" s="2" t="s">
        <v>534</v>
      </c>
      <c r="D87" s="2" t="s">
        <v>118</v>
      </c>
      <c r="E87" s="3" t="s">
        <v>117</v>
      </c>
      <c r="G87" s="2" t="s">
        <v>545</v>
      </c>
    </row>
    <row r="88" spans="1:8" ht="17.399999999999999" customHeight="1" x14ac:dyDescent="0.3">
      <c r="A88" s="2">
        <v>86</v>
      </c>
      <c r="B88" s="2">
        <v>7</v>
      </c>
      <c r="C88" s="2" t="s">
        <v>534</v>
      </c>
      <c r="D88" s="2" t="s">
        <v>119</v>
      </c>
      <c r="E88" s="3" t="s">
        <v>117</v>
      </c>
      <c r="G88" s="2" t="s">
        <v>546</v>
      </c>
    </row>
    <row r="89" spans="1:8" ht="17.399999999999999" customHeight="1" x14ac:dyDescent="0.3">
      <c r="A89" s="2">
        <v>87</v>
      </c>
      <c r="B89" s="2">
        <v>8</v>
      </c>
      <c r="C89" s="2" t="s">
        <v>534</v>
      </c>
      <c r="D89" s="2" t="s">
        <v>69</v>
      </c>
      <c r="E89" s="3" t="s">
        <v>304</v>
      </c>
      <c r="G89" s="2" t="s">
        <v>547</v>
      </c>
    </row>
    <row r="90" spans="1:8" ht="17.399999999999999" customHeight="1" x14ac:dyDescent="0.3">
      <c r="A90" s="2">
        <v>88</v>
      </c>
      <c r="B90" s="2">
        <v>9</v>
      </c>
      <c r="C90" s="2" t="s">
        <v>534</v>
      </c>
      <c r="D90" s="2" t="s">
        <v>120</v>
      </c>
      <c r="E90" s="3" t="s">
        <v>305</v>
      </c>
      <c r="G90" s="2" t="s">
        <v>548</v>
      </c>
    </row>
  </sheetData>
  <autoFilter ref="A2:H9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filterMode="1">
    <tabColor theme="7" tint="0.59999389629810485"/>
  </sheetPr>
  <dimension ref="A1:M447"/>
  <sheetViews>
    <sheetView workbookViewId="0">
      <pane xSplit="4" ySplit="1" topLeftCell="E143" activePane="bottomRight" state="frozen"/>
      <selection pane="topRight" activeCell="E1" sqref="E1"/>
      <selection pane="bottomLeft" activeCell="B2" sqref="B2"/>
      <selection pane="bottomRight" activeCell="C145" sqref="C145"/>
    </sheetView>
  </sheetViews>
  <sheetFormatPr defaultColWidth="8.88671875" defaultRowHeight="14.4" x14ac:dyDescent="0.3"/>
  <cols>
    <col min="1" max="1" width="13.33203125" style="1" hidden="1" customWidth="1"/>
    <col min="2" max="2" width="20" style="1" customWidth="1"/>
    <col min="3" max="3" width="25.6640625" style="1" customWidth="1"/>
    <col min="4" max="4" width="10.109375" style="1" hidden="1" customWidth="1"/>
    <col min="5" max="5" width="12.88671875" style="1" customWidth="1"/>
    <col min="6" max="6" width="18.33203125" style="1" customWidth="1"/>
    <col min="7" max="7" width="32.5546875" style="4" customWidth="1"/>
    <col min="8" max="8" width="17.6640625" style="1" customWidth="1"/>
    <col min="9" max="9" width="11.6640625" style="1" customWidth="1"/>
    <col min="10" max="10" width="16.109375" style="1" customWidth="1"/>
    <col min="11" max="11" width="52.6640625" style="4" customWidth="1"/>
    <col min="12" max="13" width="8.88671875" style="1"/>
    <col min="14" max="14" width="19.33203125" style="1" customWidth="1"/>
    <col min="15" max="16384" width="8.88671875" style="1"/>
  </cols>
  <sheetData>
    <row r="1" spans="1:13" ht="18" customHeight="1" x14ac:dyDescent="0.3">
      <c r="A1" s="6" t="s">
        <v>549</v>
      </c>
      <c r="B1" s="6" t="s">
        <v>550</v>
      </c>
      <c r="C1" s="6" t="s">
        <v>551</v>
      </c>
      <c r="D1" s="6" t="s">
        <v>100</v>
      </c>
      <c r="E1" s="6" t="s">
        <v>106</v>
      </c>
      <c r="F1" s="6" t="s">
        <v>107</v>
      </c>
      <c r="G1" s="7" t="s">
        <v>104</v>
      </c>
      <c r="H1" s="6" t="s">
        <v>552</v>
      </c>
      <c r="I1" s="6" t="s">
        <v>553</v>
      </c>
      <c r="J1" s="22" t="s">
        <v>442</v>
      </c>
      <c r="K1" s="22" t="s">
        <v>443</v>
      </c>
      <c r="L1" s="22" t="s">
        <v>106</v>
      </c>
      <c r="M1" s="22" t="s">
        <v>107</v>
      </c>
    </row>
    <row r="2" spans="1:13" ht="75" customHeight="1" x14ac:dyDescent="0.3">
      <c r="A2" s="1">
        <v>290.5</v>
      </c>
      <c r="B2" s="1" t="s">
        <v>554</v>
      </c>
      <c r="D2" s="1">
        <v>0</v>
      </c>
      <c r="G2" s="4" t="s">
        <v>555</v>
      </c>
      <c r="I2" s="1" t="s">
        <v>74</v>
      </c>
      <c r="J2" s="1" t="s">
        <v>554</v>
      </c>
      <c r="K2" s="4" t="str">
        <f>G2</f>
        <v>The CARE_SITE table contains a list of uniquely identified institutional (physical or organizational) units where healthcare delivery is practiced (offices, wards, hospitals, clinics, etc.).</v>
      </c>
    </row>
    <row r="3" spans="1:13" ht="42" customHeight="1" x14ac:dyDescent="0.3">
      <c r="A3" s="1">
        <v>291</v>
      </c>
      <c r="B3" s="1" t="s">
        <v>554</v>
      </c>
      <c r="C3" s="1" t="s">
        <v>556</v>
      </c>
      <c r="D3" s="1">
        <v>1</v>
      </c>
      <c r="E3" s="1" t="s">
        <v>74</v>
      </c>
      <c r="F3" s="1" t="s">
        <v>557</v>
      </c>
      <c r="G3" s="4" t="s">
        <v>558</v>
      </c>
      <c r="H3" s="1" t="s">
        <v>559</v>
      </c>
      <c r="I3" s="1" t="s">
        <v>74</v>
      </c>
      <c r="J3" s="1" t="s">
        <v>560</v>
      </c>
      <c r="K3" s="4" t="s">
        <v>558</v>
      </c>
      <c r="L3" s="1" t="s">
        <v>74</v>
      </c>
      <c r="M3" s="1" t="s">
        <v>557</v>
      </c>
    </row>
    <row r="4" spans="1:13" ht="42" customHeight="1" x14ac:dyDescent="0.3">
      <c r="A4" s="1">
        <v>292</v>
      </c>
      <c r="B4" s="1" t="s">
        <v>554</v>
      </c>
      <c r="C4" s="1" t="s">
        <v>561</v>
      </c>
      <c r="D4" s="1">
        <v>2</v>
      </c>
      <c r="E4" s="1" t="s">
        <v>562</v>
      </c>
      <c r="F4" s="1" t="s">
        <v>563</v>
      </c>
      <c r="G4" s="4" t="s">
        <v>564</v>
      </c>
      <c r="H4" s="1" t="s">
        <v>559</v>
      </c>
      <c r="I4" s="1" t="s">
        <v>74</v>
      </c>
      <c r="J4" s="1" t="s">
        <v>565</v>
      </c>
      <c r="K4" s="4" t="s">
        <v>564</v>
      </c>
      <c r="L4" s="1" t="s">
        <v>562</v>
      </c>
      <c r="M4" s="1" t="s">
        <v>563</v>
      </c>
    </row>
    <row r="5" spans="1:13" ht="42" customHeight="1" x14ac:dyDescent="0.3">
      <c r="A5" s="1">
        <v>293</v>
      </c>
      <c r="B5" s="1" t="s">
        <v>554</v>
      </c>
      <c r="C5" s="1" t="s">
        <v>566</v>
      </c>
      <c r="D5" s="1">
        <v>3</v>
      </c>
      <c r="E5" s="1" t="s">
        <v>562</v>
      </c>
      <c r="F5" s="1" t="s">
        <v>557</v>
      </c>
      <c r="G5" s="4" t="s">
        <v>567</v>
      </c>
      <c r="H5" s="1" t="s">
        <v>559</v>
      </c>
      <c r="I5" s="1" t="s">
        <v>74</v>
      </c>
      <c r="J5" s="1" t="s">
        <v>568</v>
      </c>
      <c r="K5" s="4" t="s">
        <v>567</v>
      </c>
      <c r="L5" s="1" t="s">
        <v>562</v>
      </c>
      <c r="M5" s="1" t="s">
        <v>557</v>
      </c>
    </row>
    <row r="6" spans="1:13" ht="42" customHeight="1" x14ac:dyDescent="0.3">
      <c r="A6" s="1">
        <v>294</v>
      </c>
      <c r="B6" s="1" t="s">
        <v>554</v>
      </c>
      <c r="C6" s="1" t="s">
        <v>569</v>
      </c>
      <c r="D6" s="1">
        <v>4</v>
      </c>
      <c r="E6" s="1" t="s">
        <v>562</v>
      </c>
      <c r="F6" s="1" t="s">
        <v>557</v>
      </c>
      <c r="G6" s="4" t="s">
        <v>570</v>
      </c>
      <c r="H6" s="1" t="s">
        <v>559</v>
      </c>
      <c r="I6" s="1" t="s">
        <v>74</v>
      </c>
      <c r="J6" s="1" t="s">
        <v>571</v>
      </c>
      <c r="K6" s="4" t="s">
        <v>570</v>
      </c>
      <c r="L6" s="1" t="s">
        <v>562</v>
      </c>
      <c r="M6" s="1" t="s">
        <v>557</v>
      </c>
    </row>
    <row r="7" spans="1:13" ht="42" customHeight="1" x14ac:dyDescent="0.3">
      <c r="A7" s="1">
        <v>295</v>
      </c>
      <c r="B7" s="1" t="s">
        <v>554</v>
      </c>
      <c r="C7" s="1" t="s">
        <v>572</v>
      </c>
      <c r="D7" s="1">
        <v>5</v>
      </c>
      <c r="E7" s="1" t="s">
        <v>562</v>
      </c>
      <c r="F7" s="1" t="s">
        <v>573</v>
      </c>
      <c r="G7" s="4" t="s">
        <v>574</v>
      </c>
      <c r="H7" s="1" t="s">
        <v>559</v>
      </c>
      <c r="I7" s="1" t="s">
        <v>74</v>
      </c>
      <c r="J7" s="1" t="s">
        <v>575</v>
      </c>
      <c r="K7" s="4" t="s">
        <v>574</v>
      </c>
      <c r="L7" s="1" t="s">
        <v>562</v>
      </c>
      <c r="M7" s="1" t="s">
        <v>573</v>
      </c>
    </row>
    <row r="8" spans="1:13" ht="43.2" x14ac:dyDescent="0.3">
      <c r="A8" s="1">
        <v>296</v>
      </c>
      <c r="B8" s="1" t="s">
        <v>554</v>
      </c>
      <c r="C8" s="1" t="s">
        <v>576</v>
      </c>
      <c r="D8" s="1">
        <v>6</v>
      </c>
      <c r="E8" s="1" t="s">
        <v>562</v>
      </c>
      <c r="F8" s="1" t="s">
        <v>573</v>
      </c>
      <c r="G8" s="4" t="s">
        <v>577</v>
      </c>
      <c r="H8" s="1" t="s">
        <v>559</v>
      </c>
      <c r="I8" s="1" t="s">
        <v>74</v>
      </c>
      <c r="J8" s="1" t="s">
        <v>578</v>
      </c>
      <c r="K8" s="4" t="s">
        <v>577</v>
      </c>
      <c r="L8" s="1" t="s">
        <v>562</v>
      </c>
      <c r="M8" s="1" t="s">
        <v>573</v>
      </c>
    </row>
    <row r="9" spans="1:13" ht="216" hidden="1" x14ac:dyDescent="0.3">
      <c r="A9" s="1">
        <v>0.1</v>
      </c>
      <c r="B9" s="1" t="s">
        <v>124</v>
      </c>
      <c r="D9" s="1">
        <v>0</v>
      </c>
      <c r="G9" s="4" t="s">
        <v>579</v>
      </c>
      <c r="I9" s="1" t="s">
        <v>74</v>
      </c>
      <c r="J9" s="1" t="s">
        <v>124</v>
      </c>
      <c r="K9" s="4" t="str">
        <f>G9</f>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
    </row>
    <row r="10" spans="1:13" ht="28.8" hidden="1" x14ac:dyDescent="0.3">
      <c r="A10" s="1">
        <v>1</v>
      </c>
      <c r="B10" s="1" t="s">
        <v>124</v>
      </c>
      <c r="C10" s="1" t="s">
        <v>580</v>
      </c>
      <c r="D10" s="1">
        <v>1</v>
      </c>
      <c r="E10" s="1" t="s">
        <v>74</v>
      </c>
      <c r="F10" s="1" t="s">
        <v>557</v>
      </c>
      <c r="G10" s="4" t="s">
        <v>581</v>
      </c>
      <c r="H10" s="1" t="s">
        <v>559</v>
      </c>
      <c r="I10" s="1" t="s">
        <v>74</v>
      </c>
      <c r="J10" s="1" t="s">
        <v>582</v>
      </c>
      <c r="K10" s="4" t="s">
        <v>581</v>
      </c>
      <c r="L10" s="1" t="s">
        <v>74</v>
      </c>
      <c r="M10" s="1" t="s">
        <v>557</v>
      </c>
    </row>
    <row r="11" spans="1:13" ht="72" hidden="1" x14ac:dyDescent="0.3">
      <c r="A11" s="1">
        <v>2</v>
      </c>
      <c r="B11" s="1" t="s">
        <v>124</v>
      </c>
      <c r="C11" s="1" t="s">
        <v>317</v>
      </c>
      <c r="D11" s="1">
        <v>2</v>
      </c>
      <c r="E11" s="1" t="s">
        <v>74</v>
      </c>
      <c r="F11" s="1" t="s">
        <v>557</v>
      </c>
      <c r="G11" s="4" t="s">
        <v>583</v>
      </c>
      <c r="H11" s="1" t="s">
        <v>559</v>
      </c>
      <c r="I11" s="1" t="s">
        <v>74</v>
      </c>
      <c r="J11" s="1" t="s">
        <v>584</v>
      </c>
      <c r="K11" s="4" t="s">
        <v>583</v>
      </c>
      <c r="L11" s="1" t="s">
        <v>74</v>
      </c>
      <c r="M11" s="1" t="s">
        <v>557</v>
      </c>
    </row>
    <row r="12" spans="1:13" ht="43.2" hidden="1" x14ac:dyDescent="0.3">
      <c r="A12" s="1">
        <v>3</v>
      </c>
      <c r="B12" s="1" t="s">
        <v>124</v>
      </c>
      <c r="C12" s="1" t="s">
        <v>585</v>
      </c>
      <c r="D12" s="1">
        <v>3</v>
      </c>
      <c r="E12" s="1" t="s">
        <v>74</v>
      </c>
      <c r="F12" s="1" t="s">
        <v>557</v>
      </c>
      <c r="G12" s="4" t="s">
        <v>586</v>
      </c>
      <c r="H12" s="1" t="s">
        <v>559</v>
      </c>
      <c r="I12" s="1" t="s">
        <v>74</v>
      </c>
      <c r="J12" s="1" t="s">
        <v>587</v>
      </c>
      <c r="K12" s="4" t="s">
        <v>586</v>
      </c>
      <c r="L12" s="1" t="s">
        <v>74</v>
      </c>
      <c r="M12" s="1" t="s">
        <v>557</v>
      </c>
    </row>
    <row r="13" spans="1:13" ht="28.8" hidden="1" x14ac:dyDescent="0.3">
      <c r="A13" s="1">
        <v>4</v>
      </c>
      <c r="B13" s="1" t="s">
        <v>124</v>
      </c>
      <c r="C13" s="1" t="s">
        <v>588</v>
      </c>
      <c r="D13" s="1">
        <v>4</v>
      </c>
      <c r="E13" s="1" t="s">
        <v>74</v>
      </c>
      <c r="F13" s="1" t="s">
        <v>589</v>
      </c>
      <c r="G13" s="4" t="s">
        <v>590</v>
      </c>
      <c r="H13" s="1" t="s">
        <v>559</v>
      </c>
      <c r="I13" s="1" t="s">
        <v>74</v>
      </c>
      <c r="J13" s="1" t="s">
        <v>591</v>
      </c>
      <c r="K13" s="4" t="s">
        <v>590</v>
      </c>
      <c r="L13" s="1" t="s">
        <v>74</v>
      </c>
      <c r="M13" s="1" t="s">
        <v>589</v>
      </c>
    </row>
    <row r="14" spans="1:13" ht="28.8" hidden="1" x14ac:dyDescent="0.3">
      <c r="A14" s="1">
        <v>5</v>
      </c>
      <c r="B14" s="1" t="s">
        <v>124</v>
      </c>
      <c r="C14" s="1" t="s">
        <v>592</v>
      </c>
      <c r="D14" s="1">
        <v>5</v>
      </c>
      <c r="E14" s="1" t="s">
        <v>562</v>
      </c>
      <c r="F14" s="1" t="s">
        <v>593</v>
      </c>
      <c r="G14" s="4" t="s">
        <v>594</v>
      </c>
      <c r="H14" s="1" t="s">
        <v>559</v>
      </c>
      <c r="I14" s="1" t="s">
        <v>74</v>
      </c>
      <c r="J14" s="1" t="s">
        <v>595</v>
      </c>
      <c r="K14" s="4" t="s">
        <v>594</v>
      </c>
      <c r="L14" s="1" t="s">
        <v>562</v>
      </c>
      <c r="M14" s="1" t="s">
        <v>593</v>
      </c>
    </row>
    <row r="15" spans="1:13" ht="43.2" hidden="1" x14ac:dyDescent="0.3">
      <c r="A15" s="1">
        <v>6</v>
      </c>
      <c r="B15" s="1" t="s">
        <v>124</v>
      </c>
      <c r="C15" s="1" t="s">
        <v>596</v>
      </c>
      <c r="D15" s="1">
        <v>6</v>
      </c>
      <c r="E15" s="1" t="s">
        <v>562</v>
      </c>
      <c r="F15" s="1" t="s">
        <v>589</v>
      </c>
      <c r="G15" s="4" t="s">
        <v>597</v>
      </c>
      <c r="H15" s="1" t="s">
        <v>559</v>
      </c>
      <c r="I15" s="1" t="s">
        <v>74</v>
      </c>
      <c r="J15" s="1" t="s">
        <v>598</v>
      </c>
      <c r="K15" s="4" t="s">
        <v>597</v>
      </c>
      <c r="L15" s="1" t="s">
        <v>562</v>
      </c>
      <c r="M15" s="1" t="s">
        <v>589</v>
      </c>
    </row>
    <row r="16" spans="1:13" ht="43.2" hidden="1" x14ac:dyDescent="0.3">
      <c r="A16" s="1">
        <v>7</v>
      </c>
      <c r="B16" s="1" t="s">
        <v>124</v>
      </c>
      <c r="C16" s="1" t="s">
        <v>599</v>
      </c>
      <c r="D16" s="1">
        <v>7</v>
      </c>
      <c r="E16" s="1" t="s">
        <v>562</v>
      </c>
      <c r="F16" s="1" t="s">
        <v>589</v>
      </c>
      <c r="G16" s="4" t="s">
        <v>597</v>
      </c>
      <c r="H16" s="1" t="s">
        <v>559</v>
      </c>
      <c r="I16" s="1" t="s">
        <v>74</v>
      </c>
      <c r="J16" s="1" t="s">
        <v>600</v>
      </c>
      <c r="K16" s="4" t="s">
        <v>597</v>
      </c>
      <c r="L16" s="1" t="s">
        <v>562</v>
      </c>
      <c r="M16" s="1" t="s">
        <v>589</v>
      </c>
    </row>
    <row r="17" spans="1:13" ht="86.4" hidden="1" x14ac:dyDescent="0.3">
      <c r="A17" s="1">
        <v>8</v>
      </c>
      <c r="B17" s="1" t="s">
        <v>124</v>
      </c>
      <c r="C17" s="1" t="s">
        <v>601</v>
      </c>
      <c r="D17" s="1">
        <v>8</v>
      </c>
      <c r="E17" s="1" t="s">
        <v>74</v>
      </c>
      <c r="F17" s="1" t="s">
        <v>557</v>
      </c>
      <c r="G17" s="4" t="s">
        <v>602</v>
      </c>
      <c r="H17" s="1" t="s">
        <v>559</v>
      </c>
      <c r="I17" s="1" t="s">
        <v>74</v>
      </c>
      <c r="J17" s="1" t="s">
        <v>603</v>
      </c>
      <c r="K17" s="4" t="s">
        <v>602</v>
      </c>
      <c r="L17" s="1" t="s">
        <v>74</v>
      </c>
      <c r="M17" s="1" t="s">
        <v>557</v>
      </c>
    </row>
    <row r="18" spans="1:13" ht="43.2" hidden="1" x14ac:dyDescent="0.3">
      <c r="A18" s="1">
        <v>9</v>
      </c>
      <c r="B18" s="1" t="s">
        <v>124</v>
      </c>
      <c r="C18" s="1" t="s">
        <v>604</v>
      </c>
      <c r="D18" s="1">
        <v>9</v>
      </c>
      <c r="E18" s="1" t="s">
        <v>562</v>
      </c>
      <c r="F18" s="1" t="s">
        <v>605</v>
      </c>
      <c r="G18" s="4" t="s">
        <v>606</v>
      </c>
      <c r="H18" s="1" t="s">
        <v>559</v>
      </c>
      <c r="I18" s="1" t="s">
        <v>74</v>
      </c>
      <c r="J18" s="1" t="s">
        <v>607</v>
      </c>
      <c r="K18" s="4" t="s">
        <v>606</v>
      </c>
      <c r="L18" s="1" t="s">
        <v>562</v>
      </c>
      <c r="M18" s="1" t="s">
        <v>605</v>
      </c>
    </row>
    <row r="19" spans="1:13" ht="57.6" hidden="1" x14ac:dyDescent="0.3">
      <c r="A19" s="1">
        <v>10</v>
      </c>
      <c r="B19" s="1" t="s">
        <v>124</v>
      </c>
      <c r="C19" s="1" t="s">
        <v>608</v>
      </c>
      <c r="D19" s="1">
        <v>10</v>
      </c>
      <c r="E19" s="1" t="s">
        <v>562</v>
      </c>
      <c r="F19" s="1" t="s">
        <v>557</v>
      </c>
      <c r="G19" s="4" t="s">
        <v>609</v>
      </c>
      <c r="H19" s="1" t="s">
        <v>559</v>
      </c>
      <c r="I19" s="1" t="s">
        <v>74</v>
      </c>
      <c r="J19" s="1" t="s">
        <v>610</v>
      </c>
      <c r="K19" s="4" t="s">
        <v>609</v>
      </c>
      <c r="L19" s="1" t="s">
        <v>562</v>
      </c>
      <c r="M19" s="1" t="s">
        <v>557</v>
      </c>
    </row>
    <row r="20" spans="1:13" ht="57.6" hidden="1" x14ac:dyDescent="0.3">
      <c r="A20" s="1">
        <v>11</v>
      </c>
      <c r="B20" s="1" t="s">
        <v>124</v>
      </c>
      <c r="C20" s="1" t="s">
        <v>316</v>
      </c>
      <c r="D20" s="1">
        <v>11</v>
      </c>
      <c r="E20" s="1" t="s">
        <v>562</v>
      </c>
      <c r="F20" s="1" t="s">
        <v>557</v>
      </c>
      <c r="G20" s="4" t="s">
        <v>611</v>
      </c>
      <c r="H20" s="1" t="s">
        <v>559</v>
      </c>
      <c r="I20" s="1" t="s">
        <v>74</v>
      </c>
      <c r="J20" s="1" t="s">
        <v>612</v>
      </c>
      <c r="K20" s="4" t="s">
        <v>611</v>
      </c>
      <c r="L20" s="1" t="s">
        <v>562</v>
      </c>
      <c r="M20" s="1" t="s">
        <v>557</v>
      </c>
    </row>
    <row r="21" spans="1:13" ht="57.6" hidden="1" x14ac:dyDescent="0.3">
      <c r="A21" s="1">
        <v>12</v>
      </c>
      <c r="B21" s="1" t="s">
        <v>124</v>
      </c>
      <c r="C21" s="1" t="s">
        <v>613</v>
      </c>
      <c r="D21" s="1">
        <v>12</v>
      </c>
      <c r="E21" s="1" t="s">
        <v>562</v>
      </c>
      <c r="F21" s="1" t="s">
        <v>557</v>
      </c>
      <c r="G21" s="4" t="s">
        <v>614</v>
      </c>
      <c r="H21" s="1" t="s">
        <v>559</v>
      </c>
      <c r="I21" s="1" t="s">
        <v>74</v>
      </c>
      <c r="J21" s="1" t="s">
        <v>615</v>
      </c>
      <c r="K21" s="4" t="s">
        <v>614</v>
      </c>
      <c r="L21" s="1" t="s">
        <v>562</v>
      </c>
      <c r="M21" s="1" t="s">
        <v>557</v>
      </c>
    </row>
    <row r="22" spans="1:13" ht="86.4" hidden="1" x14ac:dyDescent="0.3">
      <c r="A22" s="1">
        <v>13</v>
      </c>
      <c r="B22" s="1" t="s">
        <v>124</v>
      </c>
      <c r="C22" s="1" t="s">
        <v>616</v>
      </c>
      <c r="D22" s="1">
        <v>13</v>
      </c>
      <c r="E22" s="1" t="s">
        <v>562</v>
      </c>
      <c r="F22" s="1" t="s">
        <v>573</v>
      </c>
      <c r="G22" s="4" t="s">
        <v>617</v>
      </c>
      <c r="H22" s="1" t="s">
        <v>559</v>
      </c>
      <c r="I22" s="1" t="s">
        <v>74</v>
      </c>
      <c r="J22" s="1" t="s">
        <v>618</v>
      </c>
      <c r="K22" s="4" t="s">
        <v>617</v>
      </c>
      <c r="L22" s="1" t="s">
        <v>562</v>
      </c>
      <c r="M22" s="1" t="s">
        <v>573</v>
      </c>
    </row>
    <row r="23" spans="1:13" ht="43.2" hidden="1" x14ac:dyDescent="0.3">
      <c r="A23" s="1">
        <v>14</v>
      </c>
      <c r="B23" s="1" t="s">
        <v>124</v>
      </c>
      <c r="C23" s="1" t="s">
        <v>619</v>
      </c>
      <c r="D23" s="1">
        <v>14</v>
      </c>
      <c r="E23" s="1" t="s">
        <v>562</v>
      </c>
      <c r="F23" s="1" t="s">
        <v>557</v>
      </c>
      <c r="G23" s="4" t="s">
        <v>620</v>
      </c>
      <c r="H23" s="1" t="s">
        <v>559</v>
      </c>
      <c r="I23" s="1" t="s">
        <v>74</v>
      </c>
      <c r="J23" s="1" t="s">
        <v>621</v>
      </c>
      <c r="K23" s="4" t="s">
        <v>620</v>
      </c>
      <c r="L23" s="1" t="s">
        <v>562</v>
      </c>
      <c r="M23" s="1" t="s">
        <v>557</v>
      </c>
    </row>
    <row r="24" spans="1:13" ht="43.2" hidden="1" x14ac:dyDescent="0.3">
      <c r="A24" s="1">
        <v>15</v>
      </c>
      <c r="B24" s="1" t="s">
        <v>124</v>
      </c>
      <c r="C24" s="1" t="s">
        <v>622</v>
      </c>
      <c r="D24" s="1">
        <v>15</v>
      </c>
      <c r="E24" s="1" t="s">
        <v>562</v>
      </c>
      <c r="F24" s="1" t="s">
        <v>573</v>
      </c>
      <c r="G24" s="4" t="s">
        <v>623</v>
      </c>
      <c r="H24" s="1" t="s">
        <v>559</v>
      </c>
      <c r="I24" s="1" t="s">
        <v>74</v>
      </c>
      <c r="J24" s="1" t="s">
        <v>624</v>
      </c>
      <c r="K24" s="4" t="s">
        <v>623</v>
      </c>
      <c r="L24" s="1" t="s">
        <v>562</v>
      </c>
      <c r="M24" s="1" t="s">
        <v>573</v>
      </c>
    </row>
    <row r="25" spans="1:13" ht="43.2" hidden="1" x14ac:dyDescent="0.3">
      <c r="A25" s="1">
        <v>16</v>
      </c>
      <c r="B25" s="1" t="s">
        <v>124</v>
      </c>
      <c r="C25" s="1" t="s">
        <v>625</v>
      </c>
      <c r="D25" s="1">
        <v>16</v>
      </c>
      <c r="E25" s="1" t="s">
        <v>562</v>
      </c>
      <c r="F25" s="1" t="s">
        <v>557</v>
      </c>
      <c r="G25" s="4" t="s">
        <v>626</v>
      </c>
      <c r="H25" s="1" t="s">
        <v>559</v>
      </c>
      <c r="I25" s="1" t="s">
        <v>74</v>
      </c>
      <c r="J25" s="1" t="s">
        <v>627</v>
      </c>
      <c r="K25" s="4" t="s">
        <v>626</v>
      </c>
      <c r="L25" s="1" t="s">
        <v>562</v>
      </c>
      <c r="M25" s="1" t="s">
        <v>557</v>
      </c>
    </row>
    <row r="26" spans="1:13" ht="158.4" x14ac:dyDescent="0.3">
      <c r="A26" s="1">
        <v>16.5</v>
      </c>
      <c r="B26" s="1" t="s">
        <v>628</v>
      </c>
      <c r="D26" s="1">
        <v>0</v>
      </c>
      <c r="G26" s="4" t="s">
        <v>629</v>
      </c>
      <c r="I26" s="1" t="s">
        <v>74</v>
      </c>
      <c r="J26" s="1" t="s">
        <v>628</v>
      </c>
      <c r="K26" s="4" t="str">
        <f>G26</f>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
    </row>
    <row r="27" spans="1:13" ht="57.6" x14ac:dyDescent="0.3">
      <c r="A27" s="1">
        <v>17</v>
      </c>
      <c r="B27" s="1" t="s">
        <v>628</v>
      </c>
      <c r="C27" s="1" t="s">
        <v>317</v>
      </c>
      <c r="D27" s="1">
        <v>1</v>
      </c>
      <c r="E27" s="1" t="s">
        <v>74</v>
      </c>
      <c r="F27" s="1" t="s">
        <v>557</v>
      </c>
      <c r="G27" s="4" t="s">
        <v>630</v>
      </c>
      <c r="H27" s="1" t="s">
        <v>559</v>
      </c>
      <c r="I27" s="1" t="s">
        <v>74</v>
      </c>
      <c r="J27" s="1" t="s">
        <v>631</v>
      </c>
      <c r="K27" s="4" t="s">
        <v>630</v>
      </c>
      <c r="L27" s="1" t="s">
        <v>74</v>
      </c>
      <c r="M27" s="1" t="s">
        <v>557</v>
      </c>
    </row>
    <row r="28" spans="1:13" ht="86.4" x14ac:dyDescent="0.3">
      <c r="A28" s="1">
        <v>18</v>
      </c>
      <c r="B28" s="1" t="s">
        <v>628</v>
      </c>
      <c r="C28" s="1" t="s">
        <v>632</v>
      </c>
      <c r="D28" s="1">
        <v>2</v>
      </c>
      <c r="E28" s="1" t="s">
        <v>74</v>
      </c>
      <c r="F28" s="1" t="s">
        <v>589</v>
      </c>
      <c r="G28" s="4" t="s">
        <v>633</v>
      </c>
      <c r="H28" s="1" t="s">
        <v>559</v>
      </c>
      <c r="I28" s="1" t="s">
        <v>74</v>
      </c>
      <c r="J28" s="1" t="s">
        <v>267</v>
      </c>
      <c r="K28" s="4" t="s">
        <v>633</v>
      </c>
      <c r="L28" s="1" t="s">
        <v>74</v>
      </c>
      <c r="M28" s="1" t="s">
        <v>589</v>
      </c>
    </row>
    <row r="29" spans="1:13" ht="86.4" x14ac:dyDescent="0.3">
      <c r="A29" s="1">
        <v>19</v>
      </c>
      <c r="B29" s="1" t="s">
        <v>628</v>
      </c>
      <c r="C29" s="1" t="s">
        <v>634</v>
      </c>
      <c r="D29" s="1">
        <v>3</v>
      </c>
      <c r="E29" s="1" t="s">
        <v>562</v>
      </c>
      <c r="F29" s="1" t="s">
        <v>593</v>
      </c>
      <c r="G29" s="4" t="s">
        <v>635</v>
      </c>
      <c r="H29" s="1" t="s">
        <v>559</v>
      </c>
      <c r="I29" s="1" t="s">
        <v>74</v>
      </c>
      <c r="J29" s="1" t="s">
        <v>636</v>
      </c>
      <c r="K29" s="4" t="s">
        <v>635</v>
      </c>
      <c r="L29" s="1" t="s">
        <v>562</v>
      </c>
      <c r="M29" s="1" t="s">
        <v>593</v>
      </c>
    </row>
    <row r="30" spans="1:13" ht="72" x14ac:dyDescent="0.3">
      <c r="A30" s="1">
        <v>20</v>
      </c>
      <c r="B30" s="1" t="s">
        <v>628</v>
      </c>
      <c r="C30" s="1" t="s">
        <v>637</v>
      </c>
      <c r="D30" s="1">
        <v>4</v>
      </c>
      <c r="E30" s="1" t="s">
        <v>74</v>
      </c>
      <c r="F30" s="1" t="s">
        <v>557</v>
      </c>
      <c r="G30" s="4" t="s">
        <v>638</v>
      </c>
      <c r="H30" s="1" t="s">
        <v>559</v>
      </c>
      <c r="I30" s="1" t="s">
        <v>74</v>
      </c>
      <c r="J30" s="1" t="s">
        <v>639</v>
      </c>
      <c r="K30" s="4" t="s">
        <v>638</v>
      </c>
      <c r="L30" s="1" t="s">
        <v>74</v>
      </c>
      <c r="M30" s="1" t="s">
        <v>557</v>
      </c>
    </row>
    <row r="31" spans="1:13" ht="43.2" x14ac:dyDescent="0.3">
      <c r="A31" s="1">
        <v>21</v>
      </c>
      <c r="B31" s="1" t="s">
        <v>628</v>
      </c>
      <c r="C31" s="1" t="s">
        <v>640</v>
      </c>
      <c r="D31" s="1">
        <v>5</v>
      </c>
      <c r="E31" s="1" t="s">
        <v>562</v>
      </c>
      <c r="F31" s="1" t="s">
        <v>557</v>
      </c>
      <c r="G31" s="4" t="s">
        <v>641</v>
      </c>
      <c r="H31" s="1" t="s">
        <v>559</v>
      </c>
      <c r="I31" s="1" t="s">
        <v>74</v>
      </c>
      <c r="J31" s="1" t="s">
        <v>642</v>
      </c>
      <c r="K31" s="4" t="s">
        <v>641</v>
      </c>
      <c r="L31" s="1" t="s">
        <v>562</v>
      </c>
      <c r="M31" s="1" t="s">
        <v>557</v>
      </c>
    </row>
    <row r="32" spans="1:13" ht="86.4" x14ac:dyDescent="0.3">
      <c r="A32" s="1">
        <v>22</v>
      </c>
      <c r="B32" s="1" t="s">
        <v>628</v>
      </c>
      <c r="C32" s="1" t="s">
        <v>643</v>
      </c>
      <c r="D32" s="1">
        <v>6</v>
      </c>
      <c r="E32" s="1" t="s">
        <v>562</v>
      </c>
      <c r="F32" s="1" t="s">
        <v>573</v>
      </c>
      <c r="G32" s="4" t="s">
        <v>644</v>
      </c>
      <c r="H32" s="1" t="s">
        <v>559</v>
      </c>
      <c r="I32" s="1" t="s">
        <v>74</v>
      </c>
      <c r="J32" s="1" t="s">
        <v>645</v>
      </c>
      <c r="K32" s="4" t="s">
        <v>644</v>
      </c>
      <c r="L32" s="1" t="s">
        <v>562</v>
      </c>
      <c r="M32" s="1" t="s">
        <v>573</v>
      </c>
    </row>
    <row r="33" spans="1:13" ht="72" x14ac:dyDescent="0.3">
      <c r="A33" s="1">
        <v>23</v>
      </c>
      <c r="B33" s="1" t="s">
        <v>628</v>
      </c>
      <c r="C33" s="1" t="s">
        <v>646</v>
      </c>
      <c r="D33" s="1">
        <v>7</v>
      </c>
      <c r="E33" s="1" t="s">
        <v>562</v>
      </c>
      <c r="F33" s="1" t="s">
        <v>557</v>
      </c>
      <c r="G33" s="4" t="s">
        <v>647</v>
      </c>
      <c r="H33" s="1" t="s">
        <v>559</v>
      </c>
      <c r="I33" s="1" t="s">
        <v>74</v>
      </c>
      <c r="J33" s="1" t="s">
        <v>648</v>
      </c>
      <c r="K33" s="4" t="s">
        <v>647</v>
      </c>
      <c r="L33" s="1" t="s">
        <v>562</v>
      </c>
      <c r="M33" s="1" t="s">
        <v>557</v>
      </c>
    </row>
    <row r="34" spans="1:13" ht="259.2" hidden="1" x14ac:dyDescent="0.3">
      <c r="A34" s="1">
        <v>23.5</v>
      </c>
      <c r="B34" s="1" t="s">
        <v>649</v>
      </c>
      <c r="D34" s="1">
        <v>0</v>
      </c>
      <c r="G34" s="4" t="s">
        <v>650</v>
      </c>
      <c r="I34" s="1" t="s">
        <v>74</v>
      </c>
      <c r="J34" s="1" t="s">
        <v>649</v>
      </c>
      <c r="K34" s="4" t="str">
        <f>G34</f>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
    </row>
    <row r="35" spans="1:13" ht="28.8" hidden="1" x14ac:dyDescent="0.3">
      <c r="A35" s="1">
        <v>24</v>
      </c>
      <c r="B35" s="1" t="s">
        <v>649</v>
      </c>
      <c r="C35" s="1" t="s">
        <v>651</v>
      </c>
      <c r="D35" s="1">
        <v>1</v>
      </c>
      <c r="E35" s="1" t="s">
        <v>74</v>
      </c>
      <c r="F35" s="1" t="s">
        <v>557</v>
      </c>
      <c r="G35" s="4" t="s">
        <v>652</v>
      </c>
      <c r="H35" s="1" t="s">
        <v>559</v>
      </c>
      <c r="I35" s="1" t="s">
        <v>74</v>
      </c>
      <c r="J35" s="1" t="s">
        <v>653</v>
      </c>
      <c r="K35" s="4" t="s">
        <v>652</v>
      </c>
      <c r="L35" s="1" t="s">
        <v>74</v>
      </c>
      <c r="M35" s="1" t="s">
        <v>557</v>
      </c>
    </row>
    <row r="36" spans="1:13" ht="57.6" hidden="1" x14ac:dyDescent="0.3">
      <c r="A36" s="1">
        <v>25</v>
      </c>
      <c r="B36" s="1" t="s">
        <v>649</v>
      </c>
      <c r="C36" s="1" t="s">
        <v>317</v>
      </c>
      <c r="D36" s="1">
        <v>2</v>
      </c>
      <c r="E36" s="1" t="s">
        <v>74</v>
      </c>
      <c r="F36" s="1" t="s">
        <v>557</v>
      </c>
      <c r="G36" s="4" t="s">
        <v>654</v>
      </c>
      <c r="H36" s="1" t="s">
        <v>559</v>
      </c>
      <c r="I36" s="1" t="s">
        <v>74</v>
      </c>
      <c r="J36" s="1" t="s">
        <v>655</v>
      </c>
      <c r="K36" s="4" t="s">
        <v>654</v>
      </c>
      <c r="L36" s="1" t="s">
        <v>74</v>
      </c>
      <c r="M36" s="1" t="s">
        <v>557</v>
      </c>
    </row>
    <row r="37" spans="1:13" ht="43.2" hidden="1" x14ac:dyDescent="0.3">
      <c r="A37" s="1">
        <v>26</v>
      </c>
      <c r="B37" s="1" t="s">
        <v>649</v>
      </c>
      <c r="C37" s="1" t="s">
        <v>656</v>
      </c>
      <c r="D37" s="1">
        <v>3</v>
      </c>
      <c r="E37" s="1" t="s">
        <v>74</v>
      </c>
      <c r="F37" s="1" t="s">
        <v>557</v>
      </c>
      <c r="G37" s="4" t="s">
        <v>657</v>
      </c>
      <c r="H37" s="1" t="s">
        <v>559</v>
      </c>
      <c r="I37" s="1" t="s">
        <v>74</v>
      </c>
      <c r="J37" s="1" t="s">
        <v>658</v>
      </c>
      <c r="K37" s="4" t="s">
        <v>657</v>
      </c>
      <c r="L37" s="1" t="s">
        <v>74</v>
      </c>
      <c r="M37" s="1" t="s">
        <v>557</v>
      </c>
    </row>
    <row r="38" spans="1:13" ht="28.8" hidden="1" x14ac:dyDescent="0.3">
      <c r="A38" s="1">
        <v>27</v>
      </c>
      <c r="B38" s="1" t="s">
        <v>649</v>
      </c>
      <c r="C38" s="1" t="s">
        <v>659</v>
      </c>
      <c r="D38" s="1">
        <v>4</v>
      </c>
      <c r="E38" s="1" t="s">
        <v>74</v>
      </c>
      <c r="F38" s="1" t="s">
        <v>589</v>
      </c>
      <c r="G38" s="4" t="s">
        <v>660</v>
      </c>
      <c r="H38" s="1" t="s">
        <v>559</v>
      </c>
      <c r="I38" s="1" t="s">
        <v>74</v>
      </c>
      <c r="J38" s="1" t="s">
        <v>661</v>
      </c>
      <c r="K38" s="4" t="s">
        <v>660</v>
      </c>
      <c r="L38" s="1" t="s">
        <v>74</v>
      </c>
      <c r="M38" s="1" t="s">
        <v>589</v>
      </c>
    </row>
    <row r="39" spans="1:13" ht="28.8" hidden="1" x14ac:dyDescent="0.3">
      <c r="A39" s="1">
        <v>28</v>
      </c>
      <c r="B39" s="1" t="s">
        <v>649</v>
      </c>
      <c r="C39" s="1" t="s">
        <v>662</v>
      </c>
      <c r="D39" s="1">
        <v>5</v>
      </c>
      <c r="E39" s="1" t="s">
        <v>562</v>
      </c>
      <c r="F39" s="1" t="s">
        <v>593</v>
      </c>
      <c r="G39" s="4" t="s">
        <v>663</v>
      </c>
      <c r="H39" s="1" t="s">
        <v>559</v>
      </c>
      <c r="I39" s="1" t="s">
        <v>74</v>
      </c>
      <c r="J39" s="1" t="s">
        <v>664</v>
      </c>
      <c r="K39" s="4" t="s">
        <v>663</v>
      </c>
      <c r="L39" s="1" t="s">
        <v>562</v>
      </c>
      <c r="M39" s="1" t="s">
        <v>593</v>
      </c>
    </row>
    <row r="40" spans="1:13" ht="28.8" hidden="1" x14ac:dyDescent="0.3">
      <c r="A40" s="1">
        <v>29</v>
      </c>
      <c r="B40" s="1" t="s">
        <v>649</v>
      </c>
      <c r="C40" s="1" t="s">
        <v>665</v>
      </c>
      <c r="D40" s="1">
        <v>6</v>
      </c>
      <c r="E40" s="1" t="s">
        <v>562</v>
      </c>
      <c r="F40" s="1" t="s">
        <v>589</v>
      </c>
      <c r="G40" s="4" t="s">
        <v>666</v>
      </c>
      <c r="H40" s="1" t="s">
        <v>559</v>
      </c>
      <c r="I40" s="1" t="s">
        <v>74</v>
      </c>
      <c r="J40" s="1" t="s">
        <v>667</v>
      </c>
      <c r="K40" s="4" t="s">
        <v>666</v>
      </c>
      <c r="L40" s="1" t="s">
        <v>562</v>
      </c>
      <c r="M40" s="1" t="s">
        <v>589</v>
      </c>
    </row>
    <row r="41" spans="1:13" ht="28.8" hidden="1" x14ac:dyDescent="0.3">
      <c r="A41" s="1">
        <v>30</v>
      </c>
      <c r="B41" s="1" t="s">
        <v>649</v>
      </c>
      <c r="C41" s="1" t="s">
        <v>668</v>
      </c>
      <c r="D41" s="1">
        <v>7</v>
      </c>
      <c r="E41" s="1" t="s">
        <v>562</v>
      </c>
      <c r="F41" s="1" t="s">
        <v>593</v>
      </c>
      <c r="G41" s="4" t="s">
        <v>669</v>
      </c>
      <c r="H41" s="1" t="s">
        <v>559</v>
      </c>
      <c r="I41" s="1" t="s">
        <v>74</v>
      </c>
      <c r="J41" s="1" t="s">
        <v>670</v>
      </c>
      <c r="K41" s="4" t="s">
        <v>669</v>
      </c>
      <c r="L41" s="1" t="s">
        <v>562</v>
      </c>
      <c r="M41" s="1" t="s">
        <v>593</v>
      </c>
    </row>
    <row r="42" spans="1:13" ht="86.4" hidden="1" x14ac:dyDescent="0.3">
      <c r="A42" s="1">
        <v>31</v>
      </c>
      <c r="B42" s="1" t="s">
        <v>649</v>
      </c>
      <c r="C42" s="1" t="s">
        <v>671</v>
      </c>
      <c r="D42" s="1">
        <v>8</v>
      </c>
      <c r="E42" s="1" t="s">
        <v>74</v>
      </c>
      <c r="F42" s="1" t="s">
        <v>557</v>
      </c>
      <c r="G42" s="4" t="s">
        <v>672</v>
      </c>
      <c r="H42" s="1" t="s">
        <v>559</v>
      </c>
      <c r="I42" s="1" t="s">
        <v>74</v>
      </c>
      <c r="J42" s="1" t="s">
        <v>673</v>
      </c>
      <c r="K42" s="4" t="s">
        <v>672</v>
      </c>
      <c r="L42" s="1" t="s">
        <v>74</v>
      </c>
      <c r="M42" s="1" t="s">
        <v>557</v>
      </c>
    </row>
    <row r="43" spans="1:13" ht="43.2" hidden="1" x14ac:dyDescent="0.3">
      <c r="A43" s="1">
        <v>32</v>
      </c>
      <c r="B43" s="1" t="s">
        <v>649</v>
      </c>
      <c r="C43" s="1" t="s">
        <v>674</v>
      </c>
      <c r="D43" s="1">
        <v>9</v>
      </c>
      <c r="E43" s="1" t="s">
        <v>562</v>
      </c>
      <c r="F43" s="1" t="s">
        <v>573</v>
      </c>
      <c r="G43" s="4" t="s">
        <v>675</v>
      </c>
      <c r="H43" s="1" t="s">
        <v>559</v>
      </c>
      <c r="I43" s="1" t="s">
        <v>74</v>
      </c>
      <c r="J43" s="1" t="s">
        <v>676</v>
      </c>
      <c r="K43" s="4" t="s">
        <v>675</v>
      </c>
      <c r="L43" s="1" t="s">
        <v>562</v>
      </c>
      <c r="M43" s="1" t="s">
        <v>573</v>
      </c>
    </row>
    <row r="44" spans="1:13" ht="28.8" hidden="1" x14ac:dyDescent="0.3">
      <c r="A44" s="1">
        <v>33</v>
      </c>
      <c r="B44" s="1" t="s">
        <v>649</v>
      </c>
      <c r="C44" s="1" t="s">
        <v>677</v>
      </c>
      <c r="D44" s="1">
        <v>10</v>
      </c>
      <c r="E44" s="1" t="s">
        <v>562</v>
      </c>
      <c r="F44" s="1" t="s">
        <v>557</v>
      </c>
      <c r="G44" s="4" t="s">
        <v>678</v>
      </c>
      <c r="H44" s="1" t="s">
        <v>559</v>
      </c>
      <c r="I44" s="1" t="s">
        <v>74</v>
      </c>
      <c r="J44" s="1" t="s">
        <v>679</v>
      </c>
      <c r="K44" s="4" t="s">
        <v>678</v>
      </c>
      <c r="L44" s="1" t="s">
        <v>562</v>
      </c>
      <c r="M44" s="1" t="s">
        <v>557</v>
      </c>
    </row>
    <row r="45" spans="1:13" ht="43.2" hidden="1" x14ac:dyDescent="0.3">
      <c r="A45" s="1">
        <v>34</v>
      </c>
      <c r="B45" s="1" t="s">
        <v>649</v>
      </c>
      <c r="C45" s="1" t="s">
        <v>608</v>
      </c>
      <c r="D45" s="1">
        <v>11</v>
      </c>
      <c r="E45" s="1" t="s">
        <v>562</v>
      </c>
      <c r="F45" s="1" t="s">
        <v>557</v>
      </c>
      <c r="G45" s="4" t="s">
        <v>680</v>
      </c>
      <c r="H45" s="1" t="s">
        <v>559</v>
      </c>
      <c r="I45" s="1" t="s">
        <v>74</v>
      </c>
      <c r="J45" s="1" t="s">
        <v>681</v>
      </c>
      <c r="K45" s="4" t="s">
        <v>680</v>
      </c>
      <c r="L45" s="1" t="s">
        <v>562</v>
      </c>
      <c r="M45" s="1" t="s">
        <v>557</v>
      </c>
    </row>
    <row r="46" spans="1:13" ht="43.2" hidden="1" x14ac:dyDescent="0.3">
      <c r="A46" s="1">
        <v>35</v>
      </c>
      <c r="B46" s="1" t="s">
        <v>649</v>
      </c>
      <c r="C46" s="1" t="s">
        <v>316</v>
      </c>
      <c r="D46" s="1">
        <v>12</v>
      </c>
      <c r="E46" s="1" t="s">
        <v>562</v>
      </c>
      <c r="F46" s="1" t="s">
        <v>557</v>
      </c>
      <c r="G46" s="4" t="s">
        <v>682</v>
      </c>
      <c r="H46" s="1" t="s">
        <v>559</v>
      </c>
      <c r="I46" s="1" t="s">
        <v>74</v>
      </c>
      <c r="J46" s="1" t="s">
        <v>683</v>
      </c>
      <c r="K46" s="4" t="s">
        <v>682</v>
      </c>
      <c r="L46" s="1" t="s">
        <v>562</v>
      </c>
      <c r="M46" s="1" t="s">
        <v>557</v>
      </c>
    </row>
    <row r="47" spans="1:13" ht="43.2" hidden="1" x14ac:dyDescent="0.3">
      <c r="A47" s="1">
        <v>36</v>
      </c>
      <c r="B47" s="1" t="s">
        <v>649</v>
      </c>
      <c r="C47" s="1" t="s">
        <v>613</v>
      </c>
      <c r="D47" s="1">
        <v>13</v>
      </c>
      <c r="E47" s="1" t="s">
        <v>562</v>
      </c>
      <c r="F47" s="1" t="s">
        <v>557</v>
      </c>
      <c r="G47" s="4" t="s">
        <v>684</v>
      </c>
      <c r="H47" s="1" t="s">
        <v>559</v>
      </c>
      <c r="I47" s="1" t="s">
        <v>74</v>
      </c>
      <c r="J47" s="1" t="s">
        <v>685</v>
      </c>
      <c r="K47" s="4" t="s">
        <v>684</v>
      </c>
      <c r="L47" s="1" t="s">
        <v>562</v>
      </c>
      <c r="M47" s="1" t="s">
        <v>557</v>
      </c>
    </row>
    <row r="48" spans="1:13" ht="86.4" hidden="1" x14ac:dyDescent="0.3">
      <c r="A48" s="1">
        <v>37</v>
      </c>
      <c r="B48" s="1" t="s">
        <v>649</v>
      </c>
      <c r="C48" s="1" t="s">
        <v>686</v>
      </c>
      <c r="D48" s="1">
        <v>14</v>
      </c>
      <c r="E48" s="1" t="s">
        <v>562</v>
      </c>
      <c r="F48" s="1" t="s">
        <v>573</v>
      </c>
      <c r="G48" s="4" t="s">
        <v>687</v>
      </c>
      <c r="H48" s="1" t="s">
        <v>559</v>
      </c>
      <c r="I48" s="1" t="s">
        <v>74</v>
      </c>
      <c r="J48" s="1" t="s">
        <v>688</v>
      </c>
      <c r="K48" s="4" t="s">
        <v>687</v>
      </c>
      <c r="L48" s="1" t="s">
        <v>562</v>
      </c>
      <c r="M48" s="1" t="s">
        <v>573</v>
      </c>
    </row>
    <row r="49" spans="1:13" ht="43.2" hidden="1" x14ac:dyDescent="0.3">
      <c r="A49" s="1">
        <v>38</v>
      </c>
      <c r="B49" s="1" t="s">
        <v>649</v>
      </c>
      <c r="C49" s="1" t="s">
        <v>689</v>
      </c>
      <c r="D49" s="1">
        <v>15</v>
      </c>
      <c r="E49" s="1" t="s">
        <v>562</v>
      </c>
      <c r="F49" s="1" t="s">
        <v>557</v>
      </c>
      <c r="G49" s="4" t="s">
        <v>690</v>
      </c>
      <c r="H49" s="1" t="s">
        <v>559</v>
      </c>
      <c r="I49" s="1" t="s">
        <v>74</v>
      </c>
      <c r="J49" s="1" t="s">
        <v>691</v>
      </c>
      <c r="K49" s="4" t="s">
        <v>690</v>
      </c>
      <c r="L49" s="1" t="s">
        <v>562</v>
      </c>
      <c r="M49" s="1" t="s">
        <v>557</v>
      </c>
    </row>
    <row r="50" spans="1:13" ht="409.6" x14ac:dyDescent="0.3">
      <c r="A50" s="1">
        <v>38.5</v>
      </c>
      <c r="B50" s="1" t="s">
        <v>692</v>
      </c>
      <c r="D50" s="1">
        <v>0</v>
      </c>
      <c r="G50" s="4" t="s">
        <v>693</v>
      </c>
      <c r="I50" s="1" t="s">
        <v>74</v>
      </c>
      <c r="J50" s="1" t="s">
        <v>692</v>
      </c>
      <c r="K50" s="4" t="str">
        <f>G50</f>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
    </row>
    <row r="51" spans="1:13" ht="28.8" x14ac:dyDescent="0.3">
      <c r="A51" s="1">
        <v>39</v>
      </c>
      <c r="B51" s="1" t="s">
        <v>692</v>
      </c>
      <c r="C51" s="1" t="s">
        <v>694</v>
      </c>
      <c r="D51" s="1">
        <v>1</v>
      </c>
      <c r="E51" s="1" t="s">
        <v>74</v>
      </c>
      <c r="F51" s="1" t="s">
        <v>557</v>
      </c>
      <c r="G51" s="4" t="s">
        <v>695</v>
      </c>
      <c r="H51" s="1" t="s">
        <v>559</v>
      </c>
      <c r="I51" s="1" t="s">
        <v>74</v>
      </c>
      <c r="J51" s="1" t="s">
        <v>696</v>
      </c>
      <c r="K51" s="4" t="s">
        <v>695</v>
      </c>
      <c r="L51" s="1" t="s">
        <v>74</v>
      </c>
      <c r="M51" s="1" t="s">
        <v>557</v>
      </c>
    </row>
    <row r="52" spans="1:13" ht="57.6" x14ac:dyDescent="0.3">
      <c r="A52" s="1">
        <v>40</v>
      </c>
      <c r="B52" s="1" t="s">
        <v>692</v>
      </c>
      <c r="C52" s="1" t="s">
        <v>317</v>
      </c>
      <c r="D52" s="1">
        <v>2</v>
      </c>
      <c r="E52" s="1" t="s">
        <v>74</v>
      </c>
      <c r="F52" s="1" t="s">
        <v>557</v>
      </c>
      <c r="G52" s="4" t="s">
        <v>697</v>
      </c>
      <c r="H52" s="1" t="s">
        <v>559</v>
      </c>
      <c r="I52" s="1" t="s">
        <v>74</v>
      </c>
      <c r="J52" s="1" t="s">
        <v>184</v>
      </c>
      <c r="K52" s="4" t="s">
        <v>697</v>
      </c>
      <c r="L52" s="1" t="s">
        <v>74</v>
      </c>
      <c r="M52" s="1" t="s">
        <v>557</v>
      </c>
    </row>
    <row r="53" spans="1:13" ht="43.2" x14ac:dyDescent="0.3">
      <c r="A53" s="1">
        <v>41</v>
      </c>
      <c r="B53" s="1" t="s">
        <v>692</v>
      </c>
      <c r="C53" s="1" t="s">
        <v>698</v>
      </c>
      <c r="D53" s="1">
        <v>3</v>
      </c>
      <c r="E53" s="1" t="s">
        <v>74</v>
      </c>
      <c r="F53" s="1" t="s">
        <v>557</v>
      </c>
      <c r="G53" s="4" t="s">
        <v>699</v>
      </c>
      <c r="H53" s="1" t="s">
        <v>559</v>
      </c>
      <c r="I53" s="1" t="s">
        <v>74</v>
      </c>
      <c r="J53" s="1" t="s">
        <v>700</v>
      </c>
      <c r="K53" s="4" t="s">
        <v>699</v>
      </c>
      <c r="L53" s="1" t="s">
        <v>74</v>
      </c>
      <c r="M53" s="1" t="s">
        <v>557</v>
      </c>
    </row>
    <row r="54" spans="1:13" ht="100.8" x14ac:dyDescent="0.3">
      <c r="A54" s="1">
        <v>42</v>
      </c>
      <c r="B54" s="1" t="s">
        <v>692</v>
      </c>
      <c r="C54" s="1" t="s">
        <v>701</v>
      </c>
      <c r="D54" s="1">
        <v>4</v>
      </c>
      <c r="E54" s="1" t="s">
        <v>74</v>
      </c>
      <c r="F54" s="1" t="s">
        <v>589</v>
      </c>
      <c r="G54" s="4" t="s">
        <v>702</v>
      </c>
      <c r="H54" s="1" t="s">
        <v>559</v>
      </c>
      <c r="I54" s="1" t="s">
        <v>74</v>
      </c>
      <c r="J54" s="1" t="s">
        <v>189</v>
      </c>
      <c r="K54" s="4" t="s">
        <v>702</v>
      </c>
      <c r="L54" s="1" t="s">
        <v>74</v>
      </c>
      <c r="M54" s="1" t="s">
        <v>589</v>
      </c>
    </row>
    <row r="55" spans="1:13" ht="100.8" x14ac:dyDescent="0.3">
      <c r="A55" s="1">
        <v>43</v>
      </c>
      <c r="B55" s="1" t="s">
        <v>692</v>
      </c>
      <c r="C55" s="1" t="s">
        <v>703</v>
      </c>
      <c r="D55" s="1">
        <v>5</v>
      </c>
      <c r="E55" s="1" t="s">
        <v>562</v>
      </c>
      <c r="F55" s="1" t="s">
        <v>593</v>
      </c>
      <c r="G55" s="4" t="s">
        <v>704</v>
      </c>
      <c r="H55" s="1" t="s">
        <v>559</v>
      </c>
      <c r="I55" s="1" t="s">
        <v>74</v>
      </c>
      <c r="J55" s="1" t="s">
        <v>705</v>
      </c>
      <c r="K55" s="4" t="s">
        <v>704</v>
      </c>
      <c r="L55" s="1" t="s">
        <v>562</v>
      </c>
      <c r="M55" s="1" t="s">
        <v>593</v>
      </c>
    </row>
    <row r="56" spans="1:13" ht="43.2" x14ac:dyDescent="0.3">
      <c r="A56" s="1">
        <v>44</v>
      </c>
      <c r="B56" s="1" t="s">
        <v>692</v>
      </c>
      <c r="C56" s="1" t="s">
        <v>706</v>
      </c>
      <c r="D56" s="1">
        <v>6</v>
      </c>
      <c r="E56" s="1" t="s">
        <v>74</v>
      </c>
      <c r="F56" s="1" t="s">
        <v>589</v>
      </c>
      <c r="G56" s="4" t="s">
        <v>707</v>
      </c>
      <c r="H56" s="1" t="s">
        <v>559</v>
      </c>
      <c r="I56" s="1" t="s">
        <v>74</v>
      </c>
      <c r="J56" s="1" t="s">
        <v>194</v>
      </c>
      <c r="K56" s="4" t="s">
        <v>707</v>
      </c>
      <c r="L56" s="1" t="s">
        <v>74</v>
      </c>
      <c r="M56" s="1" t="s">
        <v>589</v>
      </c>
    </row>
    <row r="57" spans="1:13" ht="43.2" x14ac:dyDescent="0.3">
      <c r="A57" s="1">
        <v>45</v>
      </c>
      <c r="B57" s="1" t="s">
        <v>692</v>
      </c>
      <c r="C57" s="1" t="s">
        <v>708</v>
      </c>
      <c r="D57" s="1">
        <v>7</v>
      </c>
      <c r="E57" s="1" t="s">
        <v>562</v>
      </c>
      <c r="F57" s="1" t="s">
        <v>593</v>
      </c>
      <c r="G57" s="4" t="s">
        <v>709</v>
      </c>
      <c r="H57" s="1" t="s">
        <v>559</v>
      </c>
      <c r="I57" s="1" t="s">
        <v>74</v>
      </c>
      <c r="J57" s="1" t="s">
        <v>710</v>
      </c>
      <c r="K57" s="4" t="s">
        <v>709</v>
      </c>
      <c r="L57" s="1" t="s">
        <v>562</v>
      </c>
      <c r="M57" s="1" t="s">
        <v>593</v>
      </c>
    </row>
    <row r="58" spans="1:13" ht="43.2" x14ac:dyDescent="0.3">
      <c r="A58" s="1">
        <v>46</v>
      </c>
      <c r="B58" s="1" t="s">
        <v>692</v>
      </c>
      <c r="C58" s="1" t="s">
        <v>711</v>
      </c>
      <c r="D58" s="1">
        <v>8</v>
      </c>
      <c r="E58" s="1" t="s">
        <v>562</v>
      </c>
      <c r="F58" s="1" t="s">
        <v>589</v>
      </c>
      <c r="G58" s="4" t="s">
        <v>712</v>
      </c>
      <c r="H58" s="1" t="s">
        <v>559</v>
      </c>
      <c r="I58" s="1" t="s">
        <v>74</v>
      </c>
      <c r="J58" s="1" t="s">
        <v>713</v>
      </c>
      <c r="K58" s="4" t="s">
        <v>712</v>
      </c>
      <c r="L58" s="1" t="s">
        <v>562</v>
      </c>
      <c r="M58" s="1" t="s">
        <v>589</v>
      </c>
    </row>
    <row r="59" spans="1:13" ht="86.4" x14ac:dyDescent="0.3">
      <c r="A59" s="1">
        <v>47</v>
      </c>
      <c r="B59" s="1" t="s">
        <v>692</v>
      </c>
      <c r="C59" s="1" t="s">
        <v>714</v>
      </c>
      <c r="D59" s="1">
        <v>9</v>
      </c>
      <c r="E59" s="1" t="s">
        <v>74</v>
      </c>
      <c r="F59" s="1" t="s">
        <v>557</v>
      </c>
      <c r="G59" s="4" t="s">
        <v>715</v>
      </c>
      <c r="H59" s="1" t="s">
        <v>559</v>
      </c>
      <c r="I59" s="1" t="s">
        <v>74</v>
      </c>
      <c r="J59" s="1" t="s">
        <v>716</v>
      </c>
      <c r="K59" s="4" t="s">
        <v>715</v>
      </c>
      <c r="L59" s="1" t="s">
        <v>74</v>
      </c>
      <c r="M59" s="1" t="s">
        <v>557</v>
      </c>
    </row>
    <row r="60" spans="1:13" ht="43.2" x14ac:dyDescent="0.3">
      <c r="A60" s="1">
        <v>48</v>
      </c>
      <c r="B60" s="1" t="s">
        <v>692</v>
      </c>
      <c r="C60" s="1" t="s">
        <v>604</v>
      </c>
      <c r="D60" s="1">
        <v>10</v>
      </c>
      <c r="E60" s="1" t="s">
        <v>562</v>
      </c>
      <c r="F60" s="1" t="s">
        <v>605</v>
      </c>
      <c r="G60" s="4" t="s">
        <v>717</v>
      </c>
      <c r="H60" s="1" t="s">
        <v>559</v>
      </c>
      <c r="I60" s="1" t="s">
        <v>74</v>
      </c>
      <c r="J60" s="1" t="s">
        <v>718</v>
      </c>
      <c r="K60" s="4" t="s">
        <v>717</v>
      </c>
      <c r="L60" s="1" t="s">
        <v>562</v>
      </c>
      <c r="M60" s="1" t="s">
        <v>605</v>
      </c>
    </row>
    <row r="61" spans="1:13" ht="43.2" x14ac:dyDescent="0.3">
      <c r="A61" s="1">
        <v>49</v>
      </c>
      <c r="B61" s="1" t="s">
        <v>692</v>
      </c>
      <c r="C61" s="1" t="s">
        <v>719</v>
      </c>
      <c r="D61" s="1">
        <v>11</v>
      </c>
      <c r="E61" s="1" t="s">
        <v>562</v>
      </c>
      <c r="F61" s="1" t="s">
        <v>557</v>
      </c>
      <c r="G61" s="4" t="s">
        <v>720</v>
      </c>
      <c r="H61" s="1" t="s">
        <v>559</v>
      </c>
      <c r="I61" s="1" t="s">
        <v>74</v>
      </c>
      <c r="J61" s="1" t="s">
        <v>721</v>
      </c>
      <c r="K61" s="4" t="s">
        <v>720</v>
      </c>
      <c r="L61" s="1" t="s">
        <v>562</v>
      </c>
      <c r="M61" s="1" t="s">
        <v>557</v>
      </c>
    </row>
    <row r="62" spans="1:13" ht="43.2" x14ac:dyDescent="0.3">
      <c r="A62" s="1">
        <v>50</v>
      </c>
      <c r="B62" s="1" t="s">
        <v>692</v>
      </c>
      <c r="C62" s="1" t="s">
        <v>677</v>
      </c>
      <c r="D62" s="1">
        <v>12</v>
      </c>
      <c r="E62" s="1" t="s">
        <v>562</v>
      </c>
      <c r="F62" s="1" t="s">
        <v>722</v>
      </c>
      <c r="G62" s="4" t="s">
        <v>723</v>
      </c>
      <c r="H62" s="1" t="s">
        <v>559</v>
      </c>
      <c r="I62" s="1" t="s">
        <v>74</v>
      </c>
      <c r="J62" s="1" t="s">
        <v>724</v>
      </c>
      <c r="K62" s="4" t="s">
        <v>723</v>
      </c>
      <c r="L62" s="1" t="s">
        <v>562</v>
      </c>
      <c r="M62" s="1" t="s">
        <v>722</v>
      </c>
    </row>
    <row r="63" spans="1:13" ht="43.2" x14ac:dyDescent="0.3">
      <c r="A63" s="1">
        <v>51</v>
      </c>
      <c r="B63" s="1" t="s">
        <v>692</v>
      </c>
      <c r="C63" s="1" t="s">
        <v>725</v>
      </c>
      <c r="D63" s="1">
        <v>13</v>
      </c>
      <c r="E63" s="1" t="s">
        <v>562</v>
      </c>
      <c r="F63" s="1" t="s">
        <v>557</v>
      </c>
      <c r="G63" s="4" t="s">
        <v>726</v>
      </c>
      <c r="H63" s="1" t="s">
        <v>559</v>
      </c>
      <c r="I63" s="1" t="s">
        <v>74</v>
      </c>
      <c r="J63" s="1" t="s">
        <v>727</v>
      </c>
      <c r="K63" s="4" t="s">
        <v>726</v>
      </c>
      <c r="L63" s="1" t="s">
        <v>562</v>
      </c>
      <c r="M63" s="1" t="s">
        <v>557</v>
      </c>
    </row>
    <row r="64" spans="1:13" ht="57.6" x14ac:dyDescent="0.3">
      <c r="A64" s="1">
        <v>52</v>
      </c>
      <c r="B64" s="1" t="s">
        <v>692</v>
      </c>
      <c r="C64" s="1" t="s">
        <v>728</v>
      </c>
      <c r="D64" s="1">
        <v>14</v>
      </c>
      <c r="E64" s="1" t="s">
        <v>562</v>
      </c>
      <c r="F64" s="1" t="s">
        <v>729</v>
      </c>
      <c r="G64" s="4" t="s">
        <v>730</v>
      </c>
      <c r="H64" s="1" t="s">
        <v>559</v>
      </c>
      <c r="I64" s="1" t="s">
        <v>74</v>
      </c>
      <c r="J64" s="1" t="s">
        <v>731</v>
      </c>
      <c r="K64" s="4" t="s">
        <v>730</v>
      </c>
      <c r="L64" s="1" t="s">
        <v>562</v>
      </c>
      <c r="M64" s="1" t="s">
        <v>729</v>
      </c>
    </row>
    <row r="65" spans="1:13" ht="43.2" x14ac:dyDescent="0.3">
      <c r="A65" s="1">
        <v>53</v>
      </c>
      <c r="B65" s="1" t="s">
        <v>692</v>
      </c>
      <c r="C65" s="1" t="s">
        <v>732</v>
      </c>
      <c r="D65" s="1">
        <v>15</v>
      </c>
      <c r="E65" s="1" t="s">
        <v>562</v>
      </c>
      <c r="F65" s="1" t="s">
        <v>557</v>
      </c>
      <c r="G65" s="4" t="s">
        <v>733</v>
      </c>
      <c r="H65" s="1" t="s">
        <v>559</v>
      </c>
      <c r="I65" s="1" t="s">
        <v>74</v>
      </c>
      <c r="J65" s="1" t="s">
        <v>734</v>
      </c>
      <c r="K65" s="4" t="s">
        <v>733</v>
      </c>
      <c r="L65" s="1" t="s">
        <v>562</v>
      </c>
      <c r="M65" s="1" t="s">
        <v>557</v>
      </c>
    </row>
    <row r="66" spans="1:13" ht="43.2" x14ac:dyDescent="0.3">
      <c r="A66" s="1">
        <v>54</v>
      </c>
      <c r="B66" s="1" t="s">
        <v>692</v>
      </c>
      <c r="C66" s="1" t="s">
        <v>735</v>
      </c>
      <c r="D66" s="1">
        <v>16</v>
      </c>
      <c r="E66" s="1" t="s">
        <v>562</v>
      </c>
      <c r="F66" s="1" t="s">
        <v>573</v>
      </c>
      <c r="G66" s="4" t="s">
        <v>736</v>
      </c>
      <c r="H66" s="1" t="s">
        <v>559</v>
      </c>
      <c r="I66" s="1" t="s">
        <v>74</v>
      </c>
      <c r="J66" s="1" t="s">
        <v>737</v>
      </c>
      <c r="K66" s="4" t="s">
        <v>736</v>
      </c>
      <c r="L66" s="1" t="s">
        <v>562</v>
      </c>
      <c r="M66" s="1" t="s">
        <v>573</v>
      </c>
    </row>
    <row r="67" spans="1:13" ht="57.6" x14ac:dyDescent="0.3">
      <c r="A67" s="1">
        <v>55</v>
      </c>
      <c r="B67" s="1" t="s">
        <v>692</v>
      </c>
      <c r="C67" s="1" t="s">
        <v>608</v>
      </c>
      <c r="D67" s="1">
        <v>17</v>
      </c>
      <c r="E67" s="1" t="s">
        <v>562</v>
      </c>
      <c r="F67" s="1" t="s">
        <v>557</v>
      </c>
      <c r="G67" s="4" t="s">
        <v>738</v>
      </c>
      <c r="H67" s="1" t="s">
        <v>559</v>
      </c>
      <c r="I67" s="1" t="s">
        <v>74</v>
      </c>
      <c r="J67" s="1" t="s">
        <v>739</v>
      </c>
      <c r="K67" s="4" t="s">
        <v>738</v>
      </c>
      <c r="L67" s="1" t="s">
        <v>562</v>
      </c>
      <c r="M67" s="1" t="s">
        <v>557</v>
      </c>
    </row>
    <row r="68" spans="1:13" ht="57.6" x14ac:dyDescent="0.3">
      <c r="A68" s="1">
        <v>56</v>
      </c>
      <c r="B68" s="1" t="s">
        <v>692</v>
      </c>
      <c r="C68" s="1" t="s">
        <v>316</v>
      </c>
      <c r="D68" s="1">
        <v>18</v>
      </c>
      <c r="E68" s="1" t="s">
        <v>562</v>
      </c>
      <c r="F68" s="1" t="s">
        <v>557</v>
      </c>
      <c r="G68" s="4" t="s">
        <v>740</v>
      </c>
      <c r="H68" s="1" t="s">
        <v>559</v>
      </c>
      <c r="I68" s="1" t="s">
        <v>74</v>
      </c>
      <c r="J68" s="1" t="s">
        <v>182</v>
      </c>
      <c r="K68" s="4" t="s">
        <v>740</v>
      </c>
      <c r="L68" s="1" t="s">
        <v>562</v>
      </c>
      <c r="M68" s="1" t="s">
        <v>557</v>
      </c>
    </row>
    <row r="69" spans="1:13" ht="43.2" x14ac:dyDescent="0.3">
      <c r="A69" s="1">
        <v>57</v>
      </c>
      <c r="B69" s="1" t="s">
        <v>692</v>
      </c>
      <c r="C69" s="1" t="s">
        <v>613</v>
      </c>
      <c r="D69" s="1">
        <v>19</v>
      </c>
      <c r="E69" s="1" t="s">
        <v>562</v>
      </c>
      <c r="F69" s="1" t="s">
        <v>557</v>
      </c>
      <c r="G69" s="4" t="s">
        <v>741</v>
      </c>
      <c r="H69" s="1" t="s">
        <v>559</v>
      </c>
      <c r="I69" s="1" t="s">
        <v>74</v>
      </c>
      <c r="J69" s="1" t="s">
        <v>742</v>
      </c>
      <c r="K69" s="4" t="s">
        <v>741</v>
      </c>
      <c r="L69" s="1" t="s">
        <v>562</v>
      </c>
      <c r="M69" s="1" t="s">
        <v>557</v>
      </c>
    </row>
    <row r="70" spans="1:13" ht="86.4" x14ac:dyDescent="0.3">
      <c r="A70" s="1">
        <v>58</v>
      </c>
      <c r="B70" s="1" t="s">
        <v>692</v>
      </c>
      <c r="C70" s="1" t="s">
        <v>743</v>
      </c>
      <c r="D70" s="1">
        <v>20</v>
      </c>
      <c r="E70" s="1" t="s">
        <v>562</v>
      </c>
      <c r="F70" s="1" t="s">
        <v>573</v>
      </c>
      <c r="G70" s="4" t="s">
        <v>744</v>
      </c>
      <c r="H70" s="1" t="s">
        <v>559</v>
      </c>
      <c r="I70" s="1" t="s">
        <v>74</v>
      </c>
      <c r="J70" s="1" t="s">
        <v>186</v>
      </c>
      <c r="K70" s="4" t="s">
        <v>744</v>
      </c>
      <c r="L70" s="1" t="s">
        <v>562</v>
      </c>
      <c r="M70" s="1" t="s">
        <v>573</v>
      </c>
    </row>
    <row r="71" spans="1:13" ht="28.8" x14ac:dyDescent="0.3">
      <c r="A71" s="1">
        <v>59</v>
      </c>
      <c r="B71" s="1" t="s">
        <v>692</v>
      </c>
      <c r="C71" s="1" t="s">
        <v>745</v>
      </c>
      <c r="D71" s="1">
        <v>21</v>
      </c>
      <c r="E71" s="1" t="s">
        <v>562</v>
      </c>
      <c r="F71" s="1" t="s">
        <v>557</v>
      </c>
      <c r="G71" s="4" t="s">
        <v>746</v>
      </c>
      <c r="H71" s="1" t="s">
        <v>559</v>
      </c>
      <c r="I71" s="1" t="s">
        <v>74</v>
      </c>
      <c r="J71" s="1" t="s">
        <v>747</v>
      </c>
      <c r="K71" s="4" t="s">
        <v>746</v>
      </c>
      <c r="L71" s="1" t="s">
        <v>562</v>
      </c>
      <c r="M71" s="1" t="s">
        <v>557</v>
      </c>
    </row>
    <row r="72" spans="1:13" ht="43.2" x14ac:dyDescent="0.3">
      <c r="A72" s="1">
        <v>60</v>
      </c>
      <c r="B72" s="1" t="s">
        <v>692</v>
      </c>
      <c r="C72" s="1" t="s">
        <v>748</v>
      </c>
      <c r="D72" s="1">
        <v>22</v>
      </c>
      <c r="E72" s="1" t="s">
        <v>562</v>
      </c>
      <c r="F72" s="1" t="s">
        <v>573</v>
      </c>
      <c r="G72" s="4" t="s">
        <v>749</v>
      </c>
      <c r="H72" s="1" t="s">
        <v>559</v>
      </c>
      <c r="I72" s="1" t="s">
        <v>74</v>
      </c>
      <c r="J72" s="1" t="s">
        <v>750</v>
      </c>
      <c r="K72" s="4" t="s">
        <v>749</v>
      </c>
      <c r="L72" s="1" t="s">
        <v>562</v>
      </c>
      <c r="M72" s="1" t="s">
        <v>573</v>
      </c>
    </row>
    <row r="73" spans="1:13" ht="28.8" x14ac:dyDescent="0.3">
      <c r="A73" s="1">
        <v>61</v>
      </c>
      <c r="B73" s="1" t="s">
        <v>692</v>
      </c>
      <c r="C73" s="1" t="s">
        <v>751</v>
      </c>
      <c r="D73" s="1">
        <v>23</v>
      </c>
      <c r="E73" s="1" t="s">
        <v>562</v>
      </c>
      <c r="F73" s="1" t="s">
        <v>573</v>
      </c>
      <c r="G73" s="4" t="s">
        <v>752</v>
      </c>
      <c r="H73" s="1" t="s">
        <v>559</v>
      </c>
      <c r="I73" s="1" t="s">
        <v>74</v>
      </c>
      <c r="J73" s="1" t="s">
        <v>753</v>
      </c>
      <c r="K73" s="4" t="s">
        <v>752</v>
      </c>
      <c r="L73" s="1" t="s">
        <v>562</v>
      </c>
      <c r="M73" s="1" t="s">
        <v>573</v>
      </c>
    </row>
    <row r="74" spans="1:13" ht="57.6" x14ac:dyDescent="0.3">
      <c r="A74" s="1">
        <v>296.5</v>
      </c>
      <c r="B74" s="1" t="s">
        <v>754</v>
      </c>
      <c r="D74" s="1">
        <v>0</v>
      </c>
      <c r="G74" s="4" t="s">
        <v>755</v>
      </c>
      <c r="I74" s="1" t="s">
        <v>74</v>
      </c>
      <c r="J74" s="1" t="s">
        <v>754</v>
      </c>
      <c r="K74" s="4" t="str">
        <f>G74</f>
        <v>The LOCATION table represents a generic way to capture physical location or address information of Persons</v>
      </c>
    </row>
    <row r="75" spans="1:13" x14ac:dyDescent="0.3">
      <c r="A75" s="1">
        <v>297</v>
      </c>
      <c r="B75" s="1" t="s">
        <v>754</v>
      </c>
      <c r="C75" s="1" t="s">
        <v>569</v>
      </c>
      <c r="D75" s="1">
        <v>1</v>
      </c>
      <c r="E75" s="1" t="s">
        <v>74</v>
      </c>
      <c r="F75" s="1" t="s">
        <v>557</v>
      </c>
      <c r="G75" s="4" t="s">
        <v>756</v>
      </c>
      <c r="H75" s="1" t="s">
        <v>559</v>
      </c>
      <c r="I75" s="1" t="s">
        <v>74</v>
      </c>
      <c r="J75" s="1" t="s">
        <v>757</v>
      </c>
      <c r="K75" s="4" t="s">
        <v>758</v>
      </c>
      <c r="L75" s="1" t="s">
        <v>74</v>
      </c>
      <c r="M75" s="1" t="s">
        <v>557</v>
      </c>
    </row>
    <row r="76" spans="1:13" ht="43.2" x14ac:dyDescent="0.3">
      <c r="A76" s="1">
        <v>298</v>
      </c>
      <c r="B76" s="1" t="s">
        <v>754</v>
      </c>
      <c r="C76" s="1" t="s">
        <v>759</v>
      </c>
      <c r="D76" s="1">
        <v>2</v>
      </c>
      <c r="E76" s="1" t="s">
        <v>562</v>
      </c>
      <c r="F76" s="1" t="s">
        <v>573</v>
      </c>
      <c r="G76" s="4" t="s">
        <v>760</v>
      </c>
      <c r="H76" s="1" t="s">
        <v>559</v>
      </c>
      <c r="I76" s="1" t="s">
        <v>74</v>
      </c>
      <c r="J76" s="1" t="s">
        <v>761</v>
      </c>
      <c r="K76" s="4" t="s">
        <v>760</v>
      </c>
      <c r="L76" s="1" t="s">
        <v>562</v>
      </c>
      <c r="M76" s="1" t="s">
        <v>573</v>
      </c>
    </row>
    <row r="77" spans="1:13" ht="57.6" x14ac:dyDescent="0.3">
      <c r="A77" s="1">
        <v>299</v>
      </c>
      <c r="B77" s="1" t="s">
        <v>754</v>
      </c>
      <c r="C77" s="1" t="s">
        <v>762</v>
      </c>
      <c r="D77" s="1">
        <v>3</v>
      </c>
      <c r="E77" s="1" t="s">
        <v>562</v>
      </c>
      <c r="F77" s="1" t="s">
        <v>573</v>
      </c>
      <c r="G77" s="4" t="s">
        <v>763</v>
      </c>
      <c r="H77" s="1" t="s">
        <v>559</v>
      </c>
      <c r="I77" s="1" t="s">
        <v>74</v>
      </c>
      <c r="J77" s="1" t="s">
        <v>764</v>
      </c>
      <c r="K77" s="4" t="s">
        <v>763</v>
      </c>
      <c r="L77" s="1" t="s">
        <v>562</v>
      </c>
      <c r="M77" s="1" t="s">
        <v>573</v>
      </c>
    </row>
    <row r="78" spans="1:13" ht="28.8" x14ac:dyDescent="0.3">
      <c r="A78" s="1">
        <v>300</v>
      </c>
      <c r="B78" s="1" t="s">
        <v>754</v>
      </c>
      <c r="C78" s="1" t="s">
        <v>765</v>
      </c>
      <c r="D78" s="1">
        <v>4</v>
      </c>
      <c r="E78" s="1" t="s">
        <v>562</v>
      </c>
      <c r="F78" s="1" t="s">
        <v>573</v>
      </c>
      <c r="G78" s="4" t="s">
        <v>766</v>
      </c>
      <c r="H78" s="1" t="s">
        <v>559</v>
      </c>
      <c r="I78" s="1" t="s">
        <v>74</v>
      </c>
      <c r="J78" s="1" t="s">
        <v>767</v>
      </c>
      <c r="K78" s="4" t="s">
        <v>766</v>
      </c>
      <c r="L78" s="1" t="s">
        <v>562</v>
      </c>
      <c r="M78" s="1" t="s">
        <v>573</v>
      </c>
    </row>
    <row r="79" spans="1:13" ht="28.8" x14ac:dyDescent="0.3">
      <c r="A79" s="1">
        <v>301</v>
      </c>
      <c r="B79" s="1" t="s">
        <v>754</v>
      </c>
      <c r="C79" s="1" t="s">
        <v>768</v>
      </c>
      <c r="D79" s="1">
        <v>5</v>
      </c>
      <c r="E79" s="1" t="s">
        <v>562</v>
      </c>
      <c r="F79" s="1" t="s">
        <v>769</v>
      </c>
      <c r="G79" s="4" t="s">
        <v>770</v>
      </c>
      <c r="H79" s="1" t="s">
        <v>559</v>
      </c>
      <c r="I79" s="1" t="s">
        <v>74</v>
      </c>
      <c r="J79" s="1" t="s">
        <v>771</v>
      </c>
      <c r="K79" s="4" t="s">
        <v>770</v>
      </c>
      <c r="L79" s="1" t="s">
        <v>562</v>
      </c>
      <c r="M79" s="1" t="s">
        <v>769</v>
      </c>
    </row>
    <row r="80" spans="1:13" x14ac:dyDescent="0.3">
      <c r="A80" s="1">
        <v>302</v>
      </c>
      <c r="B80" s="1" t="s">
        <v>754</v>
      </c>
      <c r="C80" s="1" t="s">
        <v>772</v>
      </c>
      <c r="D80" s="1">
        <v>6</v>
      </c>
      <c r="E80" s="1" t="s">
        <v>562</v>
      </c>
      <c r="F80" s="1" t="s">
        <v>773</v>
      </c>
      <c r="G80" s="4" t="s">
        <v>774</v>
      </c>
      <c r="H80" s="1" t="s">
        <v>559</v>
      </c>
      <c r="I80" s="1" t="s">
        <v>74</v>
      </c>
      <c r="J80" s="1" t="s">
        <v>775</v>
      </c>
      <c r="K80" s="4" t="s">
        <v>774</v>
      </c>
      <c r="L80" s="1" t="s">
        <v>562</v>
      </c>
      <c r="M80" s="1" t="s">
        <v>773</v>
      </c>
    </row>
    <row r="81" spans="1:13" x14ac:dyDescent="0.3">
      <c r="A81" s="1">
        <v>303</v>
      </c>
      <c r="B81" s="1" t="s">
        <v>754</v>
      </c>
      <c r="C81" s="1" t="s">
        <v>776</v>
      </c>
      <c r="D81" s="1">
        <v>7</v>
      </c>
      <c r="E81" s="1" t="s">
        <v>562</v>
      </c>
      <c r="F81" s="1" t="s">
        <v>605</v>
      </c>
      <c r="G81" s="4" t="s">
        <v>777</v>
      </c>
      <c r="H81" s="1" t="s">
        <v>559</v>
      </c>
      <c r="I81" s="1" t="s">
        <v>74</v>
      </c>
      <c r="J81" s="1" t="s">
        <v>778</v>
      </c>
      <c r="K81" s="4" t="s">
        <v>777</v>
      </c>
      <c r="L81" s="1" t="s">
        <v>562</v>
      </c>
      <c r="M81" s="1" t="s">
        <v>605</v>
      </c>
    </row>
    <row r="82" spans="1:13" ht="43.2" x14ac:dyDescent="0.3">
      <c r="A82" s="1">
        <v>304</v>
      </c>
      <c r="B82" s="1" t="s">
        <v>754</v>
      </c>
      <c r="C82" s="1" t="s">
        <v>779</v>
      </c>
      <c r="D82" s="1">
        <v>8</v>
      </c>
      <c r="E82" s="1" t="s">
        <v>562</v>
      </c>
      <c r="F82" s="1" t="s">
        <v>573</v>
      </c>
      <c r="G82" s="4" t="s">
        <v>780</v>
      </c>
      <c r="H82" s="1" t="s">
        <v>559</v>
      </c>
      <c r="I82" s="1" t="s">
        <v>74</v>
      </c>
      <c r="J82" s="1" t="s">
        <v>781</v>
      </c>
      <c r="K82" s="4" t="s">
        <v>780</v>
      </c>
      <c r="L82" s="1" t="s">
        <v>562</v>
      </c>
      <c r="M82" s="1" t="s">
        <v>573</v>
      </c>
    </row>
    <row r="83" spans="1:13" ht="187.2" hidden="1" x14ac:dyDescent="0.3">
      <c r="A83" s="1">
        <v>66.5</v>
      </c>
      <c r="B83" s="1" t="s">
        <v>782</v>
      </c>
      <c r="D83" s="1">
        <v>0</v>
      </c>
      <c r="G83" s="4" t="s">
        <v>783</v>
      </c>
      <c r="I83" s="1" t="s">
        <v>74</v>
      </c>
      <c r="J83" s="1" t="s">
        <v>782</v>
      </c>
      <c r="K83" s="4" t="str">
        <f>G83</f>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
    </row>
    <row r="84" spans="1:13" ht="28.8" hidden="1" x14ac:dyDescent="0.3">
      <c r="A84" s="1">
        <v>67</v>
      </c>
      <c r="B84" s="1" t="s">
        <v>782</v>
      </c>
      <c r="C84" s="1" t="s">
        <v>784</v>
      </c>
      <c r="D84" s="1">
        <v>1</v>
      </c>
      <c r="E84" s="1" t="s">
        <v>74</v>
      </c>
      <c r="F84" s="1" t="s">
        <v>557</v>
      </c>
      <c r="G84" s="4" t="s">
        <v>785</v>
      </c>
      <c r="H84" s="1" t="s">
        <v>559</v>
      </c>
      <c r="I84" s="1" t="s">
        <v>74</v>
      </c>
      <c r="J84" s="1" t="s">
        <v>786</v>
      </c>
      <c r="K84" s="4" t="s">
        <v>785</v>
      </c>
      <c r="L84" s="1" t="s">
        <v>74</v>
      </c>
      <c r="M84" s="1" t="s">
        <v>557</v>
      </c>
    </row>
    <row r="85" spans="1:13" ht="72" hidden="1" x14ac:dyDescent="0.3">
      <c r="A85" s="1">
        <v>68</v>
      </c>
      <c r="B85" s="1" t="s">
        <v>782</v>
      </c>
      <c r="C85" s="1" t="s">
        <v>317</v>
      </c>
      <c r="D85" s="1">
        <v>2</v>
      </c>
      <c r="E85" s="1" t="s">
        <v>74</v>
      </c>
      <c r="F85" s="1" t="s">
        <v>557</v>
      </c>
      <c r="G85" s="4" t="s">
        <v>787</v>
      </c>
      <c r="H85" s="1" t="s">
        <v>559</v>
      </c>
      <c r="I85" s="1" t="s">
        <v>74</v>
      </c>
      <c r="J85" s="1" t="s">
        <v>220</v>
      </c>
      <c r="K85" s="4" t="s">
        <v>787</v>
      </c>
      <c r="L85" s="1" t="s">
        <v>74</v>
      </c>
      <c r="M85" s="1" t="s">
        <v>557</v>
      </c>
    </row>
    <row r="86" spans="1:13" ht="43.2" hidden="1" x14ac:dyDescent="0.3">
      <c r="A86" s="1">
        <v>69</v>
      </c>
      <c r="B86" s="1" t="s">
        <v>782</v>
      </c>
      <c r="C86" s="1" t="s">
        <v>788</v>
      </c>
      <c r="D86" s="1">
        <v>3</v>
      </c>
      <c r="E86" s="1" t="s">
        <v>74</v>
      </c>
      <c r="F86" s="1" t="s">
        <v>557</v>
      </c>
      <c r="G86" s="4" t="s">
        <v>789</v>
      </c>
      <c r="H86" s="1" t="s">
        <v>559</v>
      </c>
      <c r="I86" s="1" t="s">
        <v>74</v>
      </c>
      <c r="J86" s="1" t="s">
        <v>790</v>
      </c>
      <c r="K86" s="4" t="s">
        <v>789</v>
      </c>
      <c r="L86" s="1" t="s">
        <v>74</v>
      </c>
      <c r="M86" s="1" t="s">
        <v>557</v>
      </c>
    </row>
    <row r="87" spans="1:13" hidden="1" x14ac:dyDescent="0.3">
      <c r="A87" s="1">
        <v>70</v>
      </c>
      <c r="B87" s="1" t="s">
        <v>782</v>
      </c>
      <c r="C87" s="1" t="s">
        <v>791</v>
      </c>
      <c r="D87" s="1">
        <v>4</v>
      </c>
      <c r="E87" s="1" t="s">
        <v>74</v>
      </c>
      <c r="F87" s="1" t="s">
        <v>589</v>
      </c>
      <c r="G87" s="4" t="s">
        <v>792</v>
      </c>
      <c r="H87" s="1" t="s">
        <v>559</v>
      </c>
      <c r="I87" s="1" t="s">
        <v>74</v>
      </c>
      <c r="J87" s="1" t="s">
        <v>226</v>
      </c>
      <c r="K87" s="4" t="s">
        <v>792</v>
      </c>
      <c r="L87" s="1" t="s">
        <v>74</v>
      </c>
      <c r="M87" s="1" t="s">
        <v>589</v>
      </c>
    </row>
    <row r="88" spans="1:13" ht="144" hidden="1" x14ac:dyDescent="0.3">
      <c r="A88" s="1">
        <v>71</v>
      </c>
      <c r="B88" s="1" t="s">
        <v>782</v>
      </c>
      <c r="C88" s="1" t="s">
        <v>793</v>
      </c>
      <c r="D88" s="1">
        <v>5</v>
      </c>
      <c r="E88" s="1" t="s">
        <v>562</v>
      </c>
      <c r="F88" s="1" t="s">
        <v>593</v>
      </c>
      <c r="G88" s="4" t="s">
        <v>794</v>
      </c>
      <c r="H88" s="1" t="s">
        <v>559</v>
      </c>
      <c r="I88" s="1" t="s">
        <v>74</v>
      </c>
      <c r="J88" s="1" t="s">
        <v>795</v>
      </c>
      <c r="K88" s="4" t="s">
        <v>794</v>
      </c>
      <c r="L88" s="1" t="s">
        <v>562</v>
      </c>
      <c r="M88" s="1" t="s">
        <v>593</v>
      </c>
    </row>
    <row r="89" spans="1:13" ht="57.6" hidden="1" x14ac:dyDescent="0.3">
      <c r="A89" s="1">
        <v>72</v>
      </c>
      <c r="B89" s="1" t="s">
        <v>782</v>
      </c>
      <c r="C89" s="1" t="s">
        <v>796</v>
      </c>
      <c r="D89" s="1">
        <v>6</v>
      </c>
      <c r="E89" s="1" t="s">
        <v>562</v>
      </c>
      <c r="F89" s="1" t="s">
        <v>797</v>
      </c>
      <c r="G89" s="4" t="s">
        <v>798</v>
      </c>
      <c r="H89" s="1" t="s">
        <v>559</v>
      </c>
      <c r="I89" s="1" t="s">
        <v>74</v>
      </c>
      <c r="J89" s="1" t="s">
        <v>799</v>
      </c>
      <c r="K89" s="4" t="s">
        <v>798</v>
      </c>
      <c r="L89" s="1" t="s">
        <v>562</v>
      </c>
      <c r="M89" s="1" t="s">
        <v>797</v>
      </c>
    </row>
    <row r="90" spans="1:13" ht="72" hidden="1" x14ac:dyDescent="0.3">
      <c r="A90" s="1">
        <v>73</v>
      </c>
      <c r="B90" s="1" t="s">
        <v>782</v>
      </c>
      <c r="C90" s="1" t="s">
        <v>800</v>
      </c>
      <c r="D90" s="1">
        <v>7</v>
      </c>
      <c r="E90" s="1" t="s">
        <v>74</v>
      </c>
      <c r="F90" s="1" t="s">
        <v>557</v>
      </c>
      <c r="G90" s="4" t="s">
        <v>801</v>
      </c>
      <c r="H90" s="1" t="s">
        <v>559</v>
      </c>
      <c r="I90" s="1" t="s">
        <v>74</v>
      </c>
      <c r="J90" s="1" t="s">
        <v>802</v>
      </c>
      <c r="K90" s="4" t="s">
        <v>801</v>
      </c>
      <c r="L90" s="1" t="s">
        <v>74</v>
      </c>
      <c r="M90" s="1" t="s">
        <v>557</v>
      </c>
    </row>
    <row r="91" spans="1:13" ht="86.4" hidden="1" x14ac:dyDescent="0.3">
      <c r="A91" s="1">
        <v>74</v>
      </c>
      <c r="B91" s="1" t="s">
        <v>782</v>
      </c>
      <c r="C91" s="1" t="s">
        <v>803</v>
      </c>
      <c r="D91" s="1">
        <v>8</v>
      </c>
      <c r="E91" s="1" t="s">
        <v>562</v>
      </c>
      <c r="F91" s="1" t="s">
        <v>557</v>
      </c>
      <c r="G91" s="4" t="s">
        <v>804</v>
      </c>
      <c r="H91" s="1" t="s">
        <v>559</v>
      </c>
      <c r="I91" s="1" t="s">
        <v>74</v>
      </c>
      <c r="J91" s="1" t="s">
        <v>805</v>
      </c>
      <c r="K91" s="4" t="s">
        <v>804</v>
      </c>
      <c r="L91" s="1" t="s">
        <v>562</v>
      </c>
      <c r="M91" s="1" t="s">
        <v>557</v>
      </c>
    </row>
    <row r="92" spans="1:13" ht="28.8" hidden="1" x14ac:dyDescent="0.3">
      <c r="A92" s="1">
        <v>75</v>
      </c>
      <c r="B92" s="1" t="s">
        <v>782</v>
      </c>
      <c r="C92" s="1" t="s">
        <v>806</v>
      </c>
      <c r="D92" s="1">
        <v>9</v>
      </c>
      <c r="E92" s="1" t="s">
        <v>562</v>
      </c>
      <c r="F92" s="1" t="s">
        <v>722</v>
      </c>
      <c r="G92" s="4" t="s">
        <v>807</v>
      </c>
      <c r="H92" s="1" t="s">
        <v>559</v>
      </c>
      <c r="I92" s="1" t="s">
        <v>74</v>
      </c>
      <c r="J92" s="1" t="s">
        <v>233</v>
      </c>
      <c r="K92" s="4" t="s">
        <v>807</v>
      </c>
      <c r="L92" s="1" t="s">
        <v>562</v>
      </c>
      <c r="M92" s="1" t="s">
        <v>722</v>
      </c>
    </row>
    <row r="93" spans="1:13" ht="72" hidden="1" x14ac:dyDescent="0.3">
      <c r="A93" s="1">
        <v>76</v>
      </c>
      <c r="B93" s="1" t="s">
        <v>782</v>
      </c>
      <c r="C93" s="1" t="s">
        <v>339</v>
      </c>
      <c r="D93" s="1">
        <v>10</v>
      </c>
      <c r="E93" s="1" t="s">
        <v>562</v>
      </c>
      <c r="F93" s="1" t="s">
        <v>557</v>
      </c>
      <c r="G93" s="4" t="s">
        <v>808</v>
      </c>
      <c r="H93" s="1" t="s">
        <v>559</v>
      </c>
      <c r="I93" s="1" t="s">
        <v>74</v>
      </c>
      <c r="J93" s="1" t="s">
        <v>234</v>
      </c>
      <c r="K93" s="4" t="s">
        <v>808</v>
      </c>
      <c r="L93" s="1" t="s">
        <v>562</v>
      </c>
      <c r="M93" s="1" t="s">
        <v>557</v>
      </c>
    </row>
    <row r="94" spans="1:13" ht="43.2" hidden="1" x14ac:dyDescent="0.3">
      <c r="A94" s="1">
        <v>77</v>
      </c>
      <c r="B94" s="1" t="s">
        <v>782</v>
      </c>
      <c r="C94" s="1" t="s">
        <v>809</v>
      </c>
      <c r="D94" s="1">
        <v>11</v>
      </c>
      <c r="E94" s="1" t="s">
        <v>562</v>
      </c>
      <c r="F94" s="1" t="s">
        <v>557</v>
      </c>
      <c r="G94" s="4" t="s">
        <v>810</v>
      </c>
      <c r="H94" s="1" t="s">
        <v>559</v>
      </c>
      <c r="I94" s="1" t="s">
        <v>74</v>
      </c>
      <c r="J94" s="1" t="s">
        <v>811</v>
      </c>
      <c r="K94" s="4" t="s">
        <v>810</v>
      </c>
      <c r="L94" s="1" t="s">
        <v>562</v>
      </c>
      <c r="M94" s="1" t="s">
        <v>557</v>
      </c>
    </row>
    <row r="95" spans="1:13" ht="72" hidden="1" x14ac:dyDescent="0.3">
      <c r="A95" s="1">
        <v>78</v>
      </c>
      <c r="B95" s="1" t="s">
        <v>782</v>
      </c>
      <c r="C95" s="1" t="s">
        <v>812</v>
      </c>
      <c r="D95" s="1">
        <v>12</v>
      </c>
      <c r="E95" s="1" t="s">
        <v>562</v>
      </c>
      <c r="F95" s="1" t="s">
        <v>722</v>
      </c>
      <c r="G95" s="4" t="s">
        <v>813</v>
      </c>
      <c r="H95" s="1" t="s">
        <v>559</v>
      </c>
      <c r="I95" s="1" t="s">
        <v>74</v>
      </c>
      <c r="J95" s="1" t="s">
        <v>814</v>
      </c>
      <c r="K95" s="4" t="s">
        <v>813</v>
      </c>
      <c r="L95" s="1" t="s">
        <v>562</v>
      </c>
      <c r="M95" s="1" t="s">
        <v>722</v>
      </c>
    </row>
    <row r="96" spans="1:13" ht="57.6" hidden="1" x14ac:dyDescent="0.3">
      <c r="A96" s="1">
        <v>79</v>
      </c>
      <c r="B96" s="1" t="s">
        <v>782</v>
      </c>
      <c r="C96" s="1" t="s">
        <v>815</v>
      </c>
      <c r="D96" s="1">
        <v>13</v>
      </c>
      <c r="E96" s="1" t="s">
        <v>562</v>
      </c>
      <c r="F96" s="1" t="s">
        <v>722</v>
      </c>
      <c r="G96" s="4" t="s">
        <v>816</v>
      </c>
      <c r="H96" s="1" t="s">
        <v>559</v>
      </c>
      <c r="I96" s="1" t="s">
        <v>74</v>
      </c>
      <c r="J96" s="1" t="s">
        <v>817</v>
      </c>
      <c r="K96" s="4" t="s">
        <v>816</v>
      </c>
      <c r="L96" s="1" t="s">
        <v>562</v>
      </c>
      <c r="M96" s="1" t="s">
        <v>722</v>
      </c>
    </row>
    <row r="97" spans="1:13" ht="57.6" hidden="1" x14ac:dyDescent="0.3">
      <c r="A97" s="1">
        <v>80</v>
      </c>
      <c r="B97" s="1" t="s">
        <v>782</v>
      </c>
      <c r="C97" s="1" t="s">
        <v>608</v>
      </c>
      <c r="D97" s="1">
        <v>14</v>
      </c>
      <c r="E97" s="1" t="s">
        <v>562</v>
      </c>
      <c r="F97" s="1" t="s">
        <v>557</v>
      </c>
      <c r="G97" s="4" t="s">
        <v>818</v>
      </c>
      <c r="H97" s="1" t="s">
        <v>559</v>
      </c>
      <c r="I97" s="1" t="s">
        <v>74</v>
      </c>
      <c r="J97" s="1" t="s">
        <v>819</v>
      </c>
      <c r="K97" s="4" t="s">
        <v>818</v>
      </c>
      <c r="L97" s="1" t="s">
        <v>562</v>
      </c>
      <c r="M97" s="1" t="s">
        <v>557</v>
      </c>
    </row>
    <row r="98" spans="1:13" ht="57.6" hidden="1" x14ac:dyDescent="0.3">
      <c r="A98" s="1">
        <v>81</v>
      </c>
      <c r="B98" s="1" t="s">
        <v>782</v>
      </c>
      <c r="C98" s="1" t="s">
        <v>316</v>
      </c>
      <c r="D98" s="1">
        <v>15</v>
      </c>
      <c r="E98" s="1" t="s">
        <v>562</v>
      </c>
      <c r="F98" s="1" t="s">
        <v>557</v>
      </c>
      <c r="G98" s="4" t="s">
        <v>820</v>
      </c>
      <c r="H98" s="1" t="s">
        <v>559</v>
      </c>
      <c r="I98" s="1" t="s">
        <v>74</v>
      </c>
      <c r="J98" s="1" t="s">
        <v>218</v>
      </c>
      <c r="K98" s="4" t="s">
        <v>820</v>
      </c>
      <c r="L98" s="1" t="s">
        <v>562</v>
      </c>
      <c r="M98" s="1" t="s">
        <v>557</v>
      </c>
    </row>
    <row r="99" spans="1:13" ht="43.2" hidden="1" x14ac:dyDescent="0.3">
      <c r="A99" s="1">
        <v>82</v>
      </c>
      <c r="B99" s="1" t="s">
        <v>782</v>
      </c>
      <c r="C99" s="1" t="s">
        <v>613</v>
      </c>
      <c r="D99" s="1">
        <v>16</v>
      </c>
      <c r="E99" s="1" t="s">
        <v>562</v>
      </c>
      <c r="F99" s="1" t="s">
        <v>557</v>
      </c>
      <c r="G99" s="4" t="s">
        <v>821</v>
      </c>
      <c r="H99" s="1" t="s">
        <v>559</v>
      </c>
      <c r="I99" s="1" t="s">
        <v>74</v>
      </c>
      <c r="J99" s="1" t="s">
        <v>822</v>
      </c>
      <c r="K99" s="4" t="s">
        <v>821</v>
      </c>
      <c r="L99" s="1" t="s">
        <v>562</v>
      </c>
      <c r="M99" s="1" t="s">
        <v>557</v>
      </c>
    </row>
    <row r="100" spans="1:13" ht="86.4" hidden="1" x14ac:dyDescent="0.3">
      <c r="A100" s="1">
        <v>83</v>
      </c>
      <c r="B100" s="1" t="s">
        <v>782</v>
      </c>
      <c r="C100" s="1" t="s">
        <v>823</v>
      </c>
      <c r="D100" s="1">
        <v>17</v>
      </c>
      <c r="E100" s="1" t="s">
        <v>562</v>
      </c>
      <c r="F100" s="1" t="s">
        <v>573</v>
      </c>
      <c r="G100" s="4" t="s">
        <v>824</v>
      </c>
      <c r="H100" s="1" t="s">
        <v>559</v>
      </c>
      <c r="I100" s="1" t="s">
        <v>74</v>
      </c>
      <c r="J100" s="1" t="s">
        <v>222</v>
      </c>
      <c r="K100" s="4" t="s">
        <v>824</v>
      </c>
      <c r="L100" s="1" t="s">
        <v>562</v>
      </c>
      <c r="M100" s="1" t="s">
        <v>573</v>
      </c>
    </row>
    <row r="101" spans="1:13" ht="43.2" hidden="1" x14ac:dyDescent="0.3">
      <c r="A101" s="1">
        <v>84</v>
      </c>
      <c r="B101" s="1" t="s">
        <v>782</v>
      </c>
      <c r="C101" s="1" t="s">
        <v>825</v>
      </c>
      <c r="D101" s="1">
        <v>18</v>
      </c>
      <c r="E101" s="1" t="s">
        <v>562</v>
      </c>
      <c r="F101" s="1" t="s">
        <v>557</v>
      </c>
      <c r="G101" s="4" t="s">
        <v>826</v>
      </c>
      <c r="H101" s="1" t="s">
        <v>559</v>
      </c>
      <c r="I101" s="1" t="s">
        <v>74</v>
      </c>
      <c r="J101" s="1" t="s">
        <v>827</v>
      </c>
      <c r="K101" s="4" t="s">
        <v>826</v>
      </c>
      <c r="L101" s="1" t="s">
        <v>562</v>
      </c>
      <c r="M101" s="1" t="s">
        <v>557</v>
      </c>
    </row>
    <row r="102" spans="1:13" ht="86.4" hidden="1" x14ac:dyDescent="0.3">
      <c r="A102" s="1">
        <v>85</v>
      </c>
      <c r="B102" s="1" t="s">
        <v>782</v>
      </c>
      <c r="C102" s="1" t="s">
        <v>828</v>
      </c>
      <c r="D102" s="1">
        <v>19</v>
      </c>
      <c r="E102" s="1" t="s">
        <v>562</v>
      </c>
      <c r="F102" s="1" t="s">
        <v>573</v>
      </c>
      <c r="G102" s="4" t="s">
        <v>829</v>
      </c>
      <c r="H102" s="1" t="s">
        <v>559</v>
      </c>
      <c r="I102" s="1" t="s">
        <v>74</v>
      </c>
      <c r="J102" s="1" t="s">
        <v>236</v>
      </c>
      <c r="K102" s="4" t="s">
        <v>829</v>
      </c>
      <c r="L102" s="1" t="s">
        <v>562</v>
      </c>
      <c r="M102" s="1" t="s">
        <v>573</v>
      </c>
    </row>
    <row r="103" spans="1:13" ht="57.6" hidden="1" x14ac:dyDescent="0.3">
      <c r="A103" s="1">
        <v>86</v>
      </c>
      <c r="B103" s="1" t="s">
        <v>782</v>
      </c>
      <c r="C103" s="1" t="s">
        <v>830</v>
      </c>
      <c r="D103" s="1">
        <v>20</v>
      </c>
      <c r="E103" s="1" t="s">
        <v>562</v>
      </c>
      <c r="F103" s="1" t="s">
        <v>573</v>
      </c>
      <c r="G103" s="4" t="s">
        <v>831</v>
      </c>
      <c r="H103" s="1" t="s">
        <v>559</v>
      </c>
      <c r="I103" s="1" t="s">
        <v>74</v>
      </c>
      <c r="J103" s="1" t="s">
        <v>832</v>
      </c>
      <c r="K103" s="4" t="s">
        <v>831</v>
      </c>
      <c r="L103" s="1" t="s">
        <v>562</v>
      </c>
      <c r="M103" s="1" t="s">
        <v>573</v>
      </c>
    </row>
    <row r="104" spans="1:13" ht="115.2" hidden="1" x14ac:dyDescent="0.3">
      <c r="A104" s="1">
        <v>114.5</v>
      </c>
      <c r="B104" s="1" t="s">
        <v>833</v>
      </c>
      <c r="D104" s="1">
        <v>0</v>
      </c>
      <c r="G104" s="4" t="s">
        <v>834</v>
      </c>
      <c r="I104" s="1" t="s">
        <v>74</v>
      </c>
      <c r="J104" s="1" t="s">
        <v>833</v>
      </c>
      <c r="K104" s="4" t="str">
        <f>G104</f>
        <v>The OBSERVATION table captures clinical facts about a Person obtained in the context of examination,
questioning or a procedure. Any data that cannot be represented by any other domains, such as social and
lifestyle facts, medical history, family history, etc. are recorded here.</v>
      </c>
    </row>
    <row r="105" spans="1:13" ht="28.8" hidden="1" x14ac:dyDescent="0.3">
      <c r="A105" s="1">
        <v>115</v>
      </c>
      <c r="B105" s="1" t="s">
        <v>833</v>
      </c>
      <c r="C105" s="1" t="s">
        <v>835</v>
      </c>
      <c r="D105" s="1">
        <v>1</v>
      </c>
      <c r="E105" s="1" t="s">
        <v>74</v>
      </c>
      <c r="F105" s="1" t="s">
        <v>557</v>
      </c>
      <c r="G105" s="4" t="s">
        <v>836</v>
      </c>
      <c r="H105" s="1" t="s">
        <v>559</v>
      </c>
      <c r="I105" s="1" t="s">
        <v>74</v>
      </c>
      <c r="J105" s="1" t="s">
        <v>837</v>
      </c>
      <c r="K105" s="4" t="s">
        <v>836</v>
      </c>
      <c r="L105" s="1" t="s">
        <v>74</v>
      </c>
      <c r="M105" s="1" t="s">
        <v>557</v>
      </c>
    </row>
    <row r="106" spans="1:13" ht="72" hidden="1" x14ac:dyDescent="0.3">
      <c r="A106" s="1">
        <v>116</v>
      </c>
      <c r="B106" s="1" t="s">
        <v>833</v>
      </c>
      <c r="C106" s="1" t="s">
        <v>317</v>
      </c>
      <c r="D106" s="1">
        <v>2</v>
      </c>
      <c r="E106" s="1" t="s">
        <v>74</v>
      </c>
      <c r="F106" s="1" t="s">
        <v>557</v>
      </c>
      <c r="G106" s="4" t="s">
        <v>838</v>
      </c>
      <c r="H106" s="1" t="s">
        <v>559</v>
      </c>
      <c r="I106" s="1" t="s">
        <v>74</v>
      </c>
      <c r="J106" s="1" t="s">
        <v>244</v>
      </c>
      <c r="K106" s="4" t="s">
        <v>838</v>
      </c>
      <c r="L106" s="1" t="s">
        <v>74</v>
      </c>
      <c r="M106" s="1" t="s">
        <v>557</v>
      </c>
    </row>
    <row r="107" spans="1:13" ht="43.2" hidden="1" x14ac:dyDescent="0.3">
      <c r="A107" s="1">
        <v>117</v>
      </c>
      <c r="B107" s="1" t="s">
        <v>833</v>
      </c>
      <c r="C107" s="1" t="s">
        <v>839</v>
      </c>
      <c r="D107" s="1">
        <v>3</v>
      </c>
      <c r="E107" s="1" t="s">
        <v>74</v>
      </c>
      <c r="F107" s="1" t="s">
        <v>557</v>
      </c>
      <c r="G107" s="4" t="s">
        <v>840</v>
      </c>
      <c r="H107" s="1" t="s">
        <v>559</v>
      </c>
      <c r="I107" s="1" t="s">
        <v>74</v>
      </c>
      <c r="J107" s="1" t="s">
        <v>841</v>
      </c>
      <c r="K107" s="4" t="s">
        <v>840</v>
      </c>
      <c r="L107" s="1" t="s">
        <v>74</v>
      </c>
      <c r="M107" s="1" t="s">
        <v>557</v>
      </c>
    </row>
    <row r="108" spans="1:13" hidden="1" x14ac:dyDescent="0.3">
      <c r="A108" s="1">
        <v>118</v>
      </c>
      <c r="B108" s="1" t="s">
        <v>833</v>
      </c>
      <c r="C108" s="1" t="s">
        <v>842</v>
      </c>
      <c r="D108" s="1">
        <v>4</v>
      </c>
      <c r="E108" s="1" t="s">
        <v>74</v>
      </c>
      <c r="F108" s="1" t="s">
        <v>589</v>
      </c>
      <c r="G108" s="4" t="s">
        <v>843</v>
      </c>
      <c r="H108" s="1" t="s">
        <v>559</v>
      </c>
      <c r="I108" s="1" t="s">
        <v>74</v>
      </c>
      <c r="J108" s="1" t="s">
        <v>247</v>
      </c>
      <c r="K108" s="4" t="s">
        <v>843</v>
      </c>
      <c r="L108" s="1" t="s">
        <v>74</v>
      </c>
      <c r="M108" s="1" t="s">
        <v>589</v>
      </c>
    </row>
    <row r="109" spans="1:13" hidden="1" x14ac:dyDescent="0.3">
      <c r="A109" s="1">
        <v>119</v>
      </c>
      <c r="B109" s="1" t="s">
        <v>833</v>
      </c>
      <c r="C109" s="1" t="s">
        <v>844</v>
      </c>
      <c r="D109" s="1">
        <v>5</v>
      </c>
      <c r="E109" s="1" t="s">
        <v>562</v>
      </c>
      <c r="F109" s="1" t="s">
        <v>593</v>
      </c>
      <c r="G109" s="4" t="s">
        <v>845</v>
      </c>
      <c r="H109" s="1" t="s">
        <v>559</v>
      </c>
      <c r="I109" s="1" t="s">
        <v>74</v>
      </c>
      <c r="J109" s="1" t="s">
        <v>846</v>
      </c>
      <c r="K109" s="4" t="s">
        <v>845</v>
      </c>
      <c r="L109" s="1" t="s">
        <v>562</v>
      </c>
      <c r="M109" s="1" t="s">
        <v>593</v>
      </c>
    </row>
    <row r="110" spans="1:13" ht="57.6" hidden="1" x14ac:dyDescent="0.3">
      <c r="A110" s="1">
        <v>120</v>
      </c>
      <c r="B110" s="1" t="s">
        <v>833</v>
      </c>
      <c r="C110" s="1" t="s">
        <v>847</v>
      </c>
      <c r="D110" s="1">
        <v>6</v>
      </c>
      <c r="E110" s="1" t="s">
        <v>74</v>
      </c>
      <c r="F110" s="1" t="s">
        <v>557</v>
      </c>
      <c r="G110" s="4" t="s">
        <v>848</v>
      </c>
      <c r="H110" s="1" t="s">
        <v>559</v>
      </c>
      <c r="I110" s="1" t="s">
        <v>74</v>
      </c>
      <c r="J110" s="1" t="s">
        <v>849</v>
      </c>
      <c r="K110" s="4" t="s">
        <v>848</v>
      </c>
      <c r="L110" s="1" t="s">
        <v>74</v>
      </c>
      <c r="M110" s="1" t="s">
        <v>557</v>
      </c>
    </row>
    <row r="111" spans="1:13" ht="57.6" hidden="1" x14ac:dyDescent="0.3">
      <c r="A111" s="1">
        <v>121</v>
      </c>
      <c r="B111" s="1" t="s">
        <v>833</v>
      </c>
      <c r="C111" s="1" t="s">
        <v>806</v>
      </c>
      <c r="D111" s="1">
        <v>7</v>
      </c>
      <c r="E111" s="1" t="s">
        <v>562</v>
      </c>
      <c r="F111" s="1" t="s">
        <v>722</v>
      </c>
      <c r="G111" s="4" t="s">
        <v>850</v>
      </c>
      <c r="H111" s="1" t="s">
        <v>559</v>
      </c>
      <c r="I111" s="1" t="s">
        <v>74</v>
      </c>
      <c r="J111" s="1" t="s">
        <v>253</v>
      </c>
      <c r="K111" s="4" t="s">
        <v>850</v>
      </c>
      <c r="L111" s="1" t="s">
        <v>562</v>
      </c>
      <c r="M111" s="1" t="s">
        <v>722</v>
      </c>
    </row>
    <row r="112" spans="1:13" ht="57.6" hidden="1" x14ac:dyDescent="0.3">
      <c r="A112" s="1">
        <v>122</v>
      </c>
      <c r="B112" s="1" t="s">
        <v>833</v>
      </c>
      <c r="C112" s="1" t="s">
        <v>851</v>
      </c>
      <c r="D112" s="1">
        <v>8</v>
      </c>
      <c r="E112" s="1" t="s">
        <v>562</v>
      </c>
      <c r="F112" s="1" t="s">
        <v>852</v>
      </c>
      <c r="G112" s="4" t="s">
        <v>853</v>
      </c>
      <c r="H112" s="1" t="s">
        <v>559</v>
      </c>
      <c r="I112" s="1" t="s">
        <v>74</v>
      </c>
      <c r="J112" s="1" t="s">
        <v>252</v>
      </c>
      <c r="K112" s="4" t="s">
        <v>853</v>
      </c>
      <c r="L112" s="1" t="s">
        <v>562</v>
      </c>
      <c r="M112" s="1" t="s">
        <v>852</v>
      </c>
    </row>
    <row r="113" spans="1:13" ht="100.8" hidden="1" x14ac:dyDescent="0.3">
      <c r="A113" s="1">
        <v>123</v>
      </c>
      <c r="B113" s="1" t="s">
        <v>833</v>
      </c>
      <c r="C113" s="1" t="s">
        <v>339</v>
      </c>
      <c r="D113" s="1">
        <v>9</v>
      </c>
      <c r="E113" s="1" t="s">
        <v>562</v>
      </c>
      <c r="F113" s="1" t="s">
        <v>557</v>
      </c>
      <c r="G113" s="4" t="s">
        <v>854</v>
      </c>
      <c r="H113" s="1" t="s">
        <v>559</v>
      </c>
      <c r="I113" s="1" t="s">
        <v>74</v>
      </c>
      <c r="J113" s="1" t="s">
        <v>855</v>
      </c>
      <c r="K113" s="4" t="s">
        <v>854</v>
      </c>
      <c r="L113" s="1" t="s">
        <v>562</v>
      </c>
      <c r="M113" s="1" t="s">
        <v>557</v>
      </c>
    </row>
    <row r="114" spans="1:13" ht="43.2" hidden="1" x14ac:dyDescent="0.3">
      <c r="A114" s="1">
        <v>124</v>
      </c>
      <c r="B114" s="1" t="s">
        <v>833</v>
      </c>
      <c r="C114" s="1" t="s">
        <v>856</v>
      </c>
      <c r="D114" s="1">
        <v>10</v>
      </c>
      <c r="E114" s="1" t="s">
        <v>562</v>
      </c>
      <c r="F114" s="1" t="s">
        <v>557</v>
      </c>
      <c r="G114" s="4" t="s">
        <v>857</v>
      </c>
      <c r="H114" s="1" t="s">
        <v>559</v>
      </c>
      <c r="I114" s="1" t="s">
        <v>74</v>
      </c>
      <c r="J114" s="1" t="s">
        <v>858</v>
      </c>
      <c r="K114" s="4" t="s">
        <v>857</v>
      </c>
      <c r="L114" s="1" t="s">
        <v>562</v>
      </c>
      <c r="M114" s="1" t="s">
        <v>557</v>
      </c>
    </row>
    <row r="115" spans="1:13" ht="43.2" hidden="1" x14ac:dyDescent="0.3">
      <c r="A115" s="1">
        <v>125</v>
      </c>
      <c r="B115" s="1" t="s">
        <v>833</v>
      </c>
      <c r="C115" s="1" t="s">
        <v>809</v>
      </c>
      <c r="D115" s="1">
        <v>11</v>
      </c>
      <c r="E115" s="1" t="s">
        <v>562</v>
      </c>
      <c r="F115" s="1" t="s">
        <v>557</v>
      </c>
      <c r="G115" s="4" t="s">
        <v>859</v>
      </c>
      <c r="H115" s="1" t="s">
        <v>559</v>
      </c>
      <c r="I115" s="1" t="s">
        <v>74</v>
      </c>
      <c r="J115" s="1" t="s">
        <v>860</v>
      </c>
      <c r="K115" s="4" t="s">
        <v>859</v>
      </c>
      <c r="L115" s="1" t="s">
        <v>562</v>
      </c>
      <c r="M115" s="1" t="s">
        <v>557</v>
      </c>
    </row>
    <row r="116" spans="1:13" ht="43.2" hidden="1" x14ac:dyDescent="0.3">
      <c r="A116" s="1">
        <v>126</v>
      </c>
      <c r="B116" s="1" t="s">
        <v>833</v>
      </c>
      <c r="C116" s="1" t="s">
        <v>608</v>
      </c>
      <c r="D116" s="1">
        <v>12</v>
      </c>
      <c r="E116" s="1" t="s">
        <v>562</v>
      </c>
      <c r="F116" s="1" t="s">
        <v>557</v>
      </c>
      <c r="G116" s="4" t="s">
        <v>861</v>
      </c>
      <c r="H116" s="1" t="s">
        <v>559</v>
      </c>
      <c r="I116" s="1" t="s">
        <v>74</v>
      </c>
      <c r="J116" s="1" t="s">
        <v>862</v>
      </c>
      <c r="K116" s="4" t="s">
        <v>861</v>
      </c>
      <c r="L116" s="1" t="s">
        <v>562</v>
      </c>
      <c r="M116" s="1" t="s">
        <v>557</v>
      </c>
    </row>
    <row r="117" spans="1:13" ht="43.2" hidden="1" x14ac:dyDescent="0.3">
      <c r="A117" s="1">
        <v>127</v>
      </c>
      <c r="B117" s="1" t="s">
        <v>833</v>
      </c>
      <c r="C117" s="1" t="s">
        <v>316</v>
      </c>
      <c r="D117" s="1">
        <v>13</v>
      </c>
      <c r="E117" s="1" t="s">
        <v>562</v>
      </c>
      <c r="F117" s="1" t="s">
        <v>557</v>
      </c>
      <c r="G117" s="4" t="s">
        <v>863</v>
      </c>
      <c r="H117" s="1" t="s">
        <v>559</v>
      </c>
      <c r="I117" s="1" t="s">
        <v>74</v>
      </c>
      <c r="J117" s="1" t="s">
        <v>243</v>
      </c>
      <c r="K117" s="4" t="s">
        <v>863</v>
      </c>
      <c r="L117" s="1" t="s">
        <v>562</v>
      </c>
      <c r="M117" s="1" t="s">
        <v>557</v>
      </c>
    </row>
    <row r="118" spans="1:13" ht="43.2" hidden="1" x14ac:dyDescent="0.3">
      <c r="A118" s="1">
        <v>128</v>
      </c>
      <c r="B118" s="1" t="s">
        <v>833</v>
      </c>
      <c r="C118" s="1" t="s">
        <v>613</v>
      </c>
      <c r="D118" s="1">
        <v>14</v>
      </c>
      <c r="E118" s="1" t="s">
        <v>562</v>
      </c>
      <c r="F118" s="1" t="s">
        <v>557</v>
      </c>
      <c r="G118" s="4" t="s">
        <v>864</v>
      </c>
      <c r="H118" s="1" t="s">
        <v>559</v>
      </c>
      <c r="I118" s="1" t="s">
        <v>74</v>
      </c>
      <c r="J118" s="1" t="s">
        <v>865</v>
      </c>
      <c r="K118" s="4" t="s">
        <v>864</v>
      </c>
      <c r="L118" s="1" t="s">
        <v>562</v>
      </c>
      <c r="M118" s="1" t="s">
        <v>557</v>
      </c>
    </row>
    <row r="119" spans="1:13" ht="86.4" hidden="1" x14ac:dyDescent="0.3">
      <c r="A119" s="1">
        <v>129</v>
      </c>
      <c r="B119" s="1" t="s">
        <v>833</v>
      </c>
      <c r="C119" s="1" t="s">
        <v>866</v>
      </c>
      <c r="D119" s="1">
        <v>15</v>
      </c>
      <c r="E119" s="1" t="s">
        <v>562</v>
      </c>
      <c r="F119" s="1" t="s">
        <v>573</v>
      </c>
      <c r="G119" s="4" t="s">
        <v>867</v>
      </c>
      <c r="H119" s="1" t="s">
        <v>559</v>
      </c>
      <c r="I119" s="1" t="s">
        <v>74</v>
      </c>
      <c r="J119" s="1" t="s">
        <v>245</v>
      </c>
      <c r="K119" s="4" t="s">
        <v>867</v>
      </c>
      <c r="L119" s="1" t="s">
        <v>562</v>
      </c>
      <c r="M119" s="1" t="s">
        <v>573</v>
      </c>
    </row>
    <row r="120" spans="1:13" ht="28.8" hidden="1" x14ac:dyDescent="0.3">
      <c r="A120" s="1">
        <v>130</v>
      </c>
      <c r="B120" s="1" t="s">
        <v>833</v>
      </c>
      <c r="C120" s="1" t="s">
        <v>868</v>
      </c>
      <c r="D120" s="1">
        <v>16</v>
      </c>
      <c r="E120" s="1" t="s">
        <v>562</v>
      </c>
      <c r="F120" s="1" t="s">
        <v>557</v>
      </c>
      <c r="G120" s="4" t="s">
        <v>869</v>
      </c>
      <c r="H120" s="1" t="s">
        <v>559</v>
      </c>
      <c r="I120" s="1" t="s">
        <v>74</v>
      </c>
      <c r="J120" s="1" t="s">
        <v>870</v>
      </c>
      <c r="K120" s="4" t="s">
        <v>869</v>
      </c>
      <c r="L120" s="1" t="s">
        <v>562</v>
      </c>
      <c r="M120" s="1" t="s">
        <v>557</v>
      </c>
    </row>
    <row r="121" spans="1:13" ht="86.4" hidden="1" x14ac:dyDescent="0.3">
      <c r="A121" s="1">
        <v>131</v>
      </c>
      <c r="B121" s="1" t="s">
        <v>833</v>
      </c>
      <c r="C121" s="1" t="s">
        <v>828</v>
      </c>
      <c r="D121" s="1">
        <v>17</v>
      </c>
      <c r="E121" s="1" t="s">
        <v>562</v>
      </c>
      <c r="F121" s="1" t="s">
        <v>573</v>
      </c>
      <c r="G121" s="4" t="s">
        <v>871</v>
      </c>
      <c r="H121" s="1" t="s">
        <v>559</v>
      </c>
      <c r="I121" s="1" t="s">
        <v>74</v>
      </c>
      <c r="J121" s="1" t="s">
        <v>254</v>
      </c>
      <c r="K121" s="4" t="s">
        <v>871</v>
      </c>
      <c r="L121" s="1" t="s">
        <v>562</v>
      </c>
      <c r="M121" s="1" t="s">
        <v>573</v>
      </c>
    </row>
    <row r="122" spans="1:13" ht="43.2" hidden="1" x14ac:dyDescent="0.3">
      <c r="A122" s="1">
        <v>132</v>
      </c>
      <c r="B122" s="1" t="s">
        <v>833</v>
      </c>
      <c r="C122" s="1" t="s">
        <v>872</v>
      </c>
      <c r="D122" s="1">
        <v>18</v>
      </c>
      <c r="E122" s="1" t="s">
        <v>562</v>
      </c>
      <c r="F122" s="1" t="s">
        <v>573</v>
      </c>
      <c r="G122" s="4" t="s">
        <v>873</v>
      </c>
      <c r="H122" s="1" t="s">
        <v>559</v>
      </c>
      <c r="I122" s="1" t="s">
        <v>74</v>
      </c>
      <c r="J122" s="1" t="s">
        <v>874</v>
      </c>
      <c r="K122" s="4" t="s">
        <v>873</v>
      </c>
      <c r="L122" s="1" t="s">
        <v>562</v>
      </c>
      <c r="M122" s="1" t="s">
        <v>573</v>
      </c>
    </row>
    <row r="123" spans="1:13" ht="115.2" hidden="1" x14ac:dyDescent="0.3">
      <c r="A123" s="1">
        <v>132.5</v>
      </c>
      <c r="B123" s="1" t="s">
        <v>875</v>
      </c>
      <c r="D123" s="1">
        <v>0</v>
      </c>
      <c r="G123" s="4" t="s">
        <v>876</v>
      </c>
      <c r="I123" s="1" t="s">
        <v>74</v>
      </c>
      <c r="J123" s="1" t="s">
        <v>875</v>
      </c>
      <c r="K123" s="4" t="str">
        <f>G123</f>
        <v>The OBSERVATION_PERIOD table contains records which uniquely define the spans of time for which
a Person is at-risk to have clinical events recorded within the source systems, even if no events in fact are
recorded (healthy patient with no healthcare interactions).</v>
      </c>
    </row>
    <row r="124" spans="1:13" ht="28.8" hidden="1" x14ac:dyDescent="0.3">
      <c r="A124" s="1">
        <v>133</v>
      </c>
      <c r="B124" s="1" t="s">
        <v>875</v>
      </c>
      <c r="C124" s="1" t="s">
        <v>877</v>
      </c>
      <c r="D124" s="1">
        <v>1</v>
      </c>
      <c r="E124" s="1" t="s">
        <v>74</v>
      </c>
      <c r="F124" s="1" t="s">
        <v>557</v>
      </c>
      <c r="G124" s="4" t="s">
        <v>878</v>
      </c>
      <c r="H124" s="1" t="s">
        <v>559</v>
      </c>
      <c r="I124" s="1" t="s">
        <v>74</v>
      </c>
      <c r="J124" s="1" t="s">
        <v>879</v>
      </c>
      <c r="K124" s="4" t="s">
        <v>878</v>
      </c>
      <c r="L124" s="1" t="s">
        <v>74</v>
      </c>
      <c r="M124" s="1" t="s">
        <v>557</v>
      </c>
    </row>
    <row r="125" spans="1:13" ht="72" hidden="1" x14ac:dyDescent="0.3">
      <c r="A125" s="1">
        <v>134</v>
      </c>
      <c r="B125" s="1" t="s">
        <v>875</v>
      </c>
      <c r="C125" s="1" t="s">
        <v>317</v>
      </c>
      <c r="D125" s="1">
        <v>2</v>
      </c>
      <c r="E125" s="1" t="s">
        <v>74</v>
      </c>
      <c r="F125" s="1" t="s">
        <v>557</v>
      </c>
      <c r="G125" s="4" t="s">
        <v>880</v>
      </c>
      <c r="H125" s="1" t="s">
        <v>559</v>
      </c>
      <c r="I125" s="1" t="s">
        <v>74</v>
      </c>
      <c r="J125" s="1" t="s">
        <v>881</v>
      </c>
      <c r="K125" s="4" t="s">
        <v>880</v>
      </c>
      <c r="L125" s="1" t="s">
        <v>74</v>
      </c>
      <c r="M125" s="1" t="s">
        <v>557</v>
      </c>
    </row>
    <row r="126" spans="1:13" ht="43.2" hidden="1" x14ac:dyDescent="0.3">
      <c r="A126" s="1">
        <v>135</v>
      </c>
      <c r="B126" s="1" t="s">
        <v>875</v>
      </c>
      <c r="C126" s="1" t="s">
        <v>882</v>
      </c>
      <c r="D126" s="1">
        <v>3</v>
      </c>
      <c r="E126" s="1" t="s">
        <v>74</v>
      </c>
      <c r="F126" s="1" t="s">
        <v>589</v>
      </c>
      <c r="G126" s="4" t="s">
        <v>883</v>
      </c>
      <c r="H126" s="1" t="s">
        <v>559</v>
      </c>
      <c r="I126" s="1" t="s">
        <v>74</v>
      </c>
      <c r="J126" s="1" t="s">
        <v>884</v>
      </c>
      <c r="K126" s="4" t="s">
        <v>883</v>
      </c>
      <c r="L126" s="1" t="s">
        <v>74</v>
      </c>
      <c r="M126" s="1" t="s">
        <v>589</v>
      </c>
    </row>
    <row r="127" spans="1:13" ht="43.2" hidden="1" x14ac:dyDescent="0.3">
      <c r="A127" s="1">
        <v>136</v>
      </c>
      <c r="B127" s="1" t="s">
        <v>875</v>
      </c>
      <c r="C127" s="1" t="s">
        <v>885</v>
      </c>
      <c r="D127" s="1">
        <v>4</v>
      </c>
      <c r="E127" s="1" t="s">
        <v>74</v>
      </c>
      <c r="F127" s="1" t="s">
        <v>589</v>
      </c>
      <c r="G127" s="4" t="s">
        <v>886</v>
      </c>
      <c r="H127" s="1" t="s">
        <v>559</v>
      </c>
      <c r="I127" s="1" t="s">
        <v>74</v>
      </c>
      <c r="J127" s="1" t="s">
        <v>887</v>
      </c>
      <c r="K127" s="4" t="s">
        <v>886</v>
      </c>
      <c r="L127" s="1" t="s">
        <v>74</v>
      </c>
      <c r="M127" s="1" t="s">
        <v>589</v>
      </c>
    </row>
    <row r="128" spans="1:13" ht="72" hidden="1" x14ac:dyDescent="0.3">
      <c r="A128" s="1">
        <v>137</v>
      </c>
      <c r="B128" s="1" t="s">
        <v>875</v>
      </c>
      <c r="C128" s="1" t="s">
        <v>888</v>
      </c>
      <c r="D128" s="1">
        <v>5</v>
      </c>
      <c r="E128" s="1" t="s">
        <v>74</v>
      </c>
      <c r="F128" s="1" t="s">
        <v>557</v>
      </c>
      <c r="G128" s="4" t="s">
        <v>889</v>
      </c>
      <c r="H128" s="1" t="s">
        <v>559</v>
      </c>
      <c r="I128" s="1" t="s">
        <v>74</v>
      </c>
      <c r="J128" s="1" t="s">
        <v>890</v>
      </c>
      <c r="K128" s="4" t="s">
        <v>889</v>
      </c>
      <c r="L128" s="1" t="s">
        <v>74</v>
      </c>
      <c r="M128" s="1" t="s">
        <v>557</v>
      </c>
    </row>
    <row r="129" spans="1:13" ht="72" x14ac:dyDescent="0.3">
      <c r="A129" s="1">
        <v>137.5</v>
      </c>
      <c r="B129" s="1" t="s">
        <v>258</v>
      </c>
      <c r="D129" s="1">
        <v>0</v>
      </c>
      <c r="G129" s="4" t="s">
        <v>891</v>
      </c>
      <c r="I129" s="1" t="s">
        <v>74</v>
      </c>
      <c r="J129" s="1" t="s">
        <v>258</v>
      </c>
      <c r="K129" s="4" t="str">
        <f>G129</f>
        <v>The Person Domain contains records that uniquely identify each patient in the source data who is time at-risk
to have clinical observations recorded within the source systems.</v>
      </c>
    </row>
    <row r="130" spans="1:13" x14ac:dyDescent="0.3">
      <c r="A130" s="1">
        <v>138</v>
      </c>
      <c r="B130" s="1" t="s">
        <v>258</v>
      </c>
      <c r="C130" s="1" t="s">
        <v>317</v>
      </c>
      <c r="D130" s="1">
        <v>1</v>
      </c>
      <c r="E130" s="1" t="s">
        <v>74</v>
      </c>
      <c r="F130" s="1" t="s">
        <v>557</v>
      </c>
      <c r="G130" s="4" t="s">
        <v>892</v>
      </c>
      <c r="H130" s="1" t="s">
        <v>559</v>
      </c>
      <c r="I130" s="1" t="s">
        <v>74</v>
      </c>
      <c r="J130" s="1" t="s">
        <v>893</v>
      </c>
      <c r="K130" s="4" t="s">
        <v>892</v>
      </c>
      <c r="L130" s="1" t="s">
        <v>74</v>
      </c>
      <c r="M130" s="1" t="s">
        <v>557</v>
      </c>
    </row>
    <row r="131" spans="1:13" ht="43.2" x14ac:dyDescent="0.3">
      <c r="A131" s="1">
        <v>139</v>
      </c>
      <c r="B131" s="1" t="s">
        <v>258</v>
      </c>
      <c r="C131" s="1" t="s">
        <v>894</v>
      </c>
      <c r="D131" s="1">
        <v>2</v>
      </c>
      <c r="E131" s="1" t="s">
        <v>74</v>
      </c>
      <c r="F131" s="1" t="s">
        <v>557</v>
      </c>
      <c r="G131" s="4" t="s">
        <v>895</v>
      </c>
      <c r="H131" s="1" t="s">
        <v>559</v>
      </c>
      <c r="I131" s="1" t="s">
        <v>74</v>
      </c>
      <c r="J131" s="1" t="s">
        <v>896</v>
      </c>
      <c r="K131" s="4" t="s">
        <v>895</v>
      </c>
      <c r="L131" s="1" t="s">
        <v>74</v>
      </c>
      <c r="M131" s="1" t="s">
        <v>557</v>
      </c>
    </row>
    <row r="132" spans="1:13" ht="100.8" x14ac:dyDescent="0.3">
      <c r="A132" s="1">
        <v>140</v>
      </c>
      <c r="B132" s="1" t="s">
        <v>258</v>
      </c>
      <c r="C132" s="1" t="s">
        <v>897</v>
      </c>
      <c r="D132" s="1">
        <v>3</v>
      </c>
      <c r="E132" s="1" t="s">
        <v>74</v>
      </c>
      <c r="F132" s="1" t="s">
        <v>557</v>
      </c>
      <c r="G132" s="4" t="s">
        <v>898</v>
      </c>
      <c r="H132" s="1" t="s">
        <v>559</v>
      </c>
      <c r="I132" s="1" t="s">
        <v>74</v>
      </c>
      <c r="J132" s="1" t="s">
        <v>264</v>
      </c>
      <c r="K132" s="4" t="s">
        <v>898</v>
      </c>
      <c r="L132" s="1" t="s">
        <v>74</v>
      </c>
      <c r="M132" s="1" t="s">
        <v>557</v>
      </c>
    </row>
    <row r="133" spans="1:13" ht="57.6" x14ac:dyDescent="0.3">
      <c r="A133" s="1">
        <v>141</v>
      </c>
      <c r="B133" s="1" t="s">
        <v>258</v>
      </c>
      <c r="C133" s="1" t="s">
        <v>899</v>
      </c>
      <c r="D133" s="1">
        <v>4</v>
      </c>
      <c r="E133" s="1" t="s">
        <v>562</v>
      </c>
      <c r="F133" s="1" t="s">
        <v>557</v>
      </c>
      <c r="G133" s="4" t="s">
        <v>900</v>
      </c>
      <c r="H133" s="1" t="s">
        <v>559</v>
      </c>
      <c r="I133" s="1" t="s">
        <v>74</v>
      </c>
      <c r="J133" s="1" t="s">
        <v>901</v>
      </c>
      <c r="K133" s="4" t="s">
        <v>900</v>
      </c>
      <c r="L133" s="1" t="s">
        <v>562</v>
      </c>
      <c r="M133" s="1" t="s">
        <v>557</v>
      </c>
    </row>
    <row r="134" spans="1:13" ht="57.6" x14ac:dyDescent="0.3">
      <c r="A134" s="1">
        <v>142</v>
      </c>
      <c r="B134" s="1" t="s">
        <v>258</v>
      </c>
      <c r="C134" s="1" t="s">
        <v>902</v>
      </c>
      <c r="D134" s="1">
        <v>5</v>
      </c>
      <c r="E134" s="1" t="s">
        <v>562</v>
      </c>
      <c r="F134" s="1" t="s">
        <v>557</v>
      </c>
      <c r="G134" s="4" t="s">
        <v>903</v>
      </c>
      <c r="H134" s="1" t="s">
        <v>559</v>
      </c>
      <c r="I134" s="1" t="s">
        <v>74</v>
      </c>
      <c r="J134" s="1" t="s">
        <v>904</v>
      </c>
      <c r="K134" s="4" t="s">
        <v>903</v>
      </c>
      <c r="L134" s="1" t="s">
        <v>562</v>
      </c>
      <c r="M134" s="1" t="s">
        <v>557</v>
      </c>
    </row>
    <row r="135" spans="1:13" ht="28.8" x14ac:dyDescent="0.3">
      <c r="A135" s="1">
        <v>143</v>
      </c>
      <c r="B135" s="1" t="s">
        <v>258</v>
      </c>
      <c r="C135" s="1" t="s">
        <v>905</v>
      </c>
      <c r="D135" s="1">
        <v>6</v>
      </c>
      <c r="E135" s="1" t="s">
        <v>562</v>
      </c>
      <c r="F135" s="1" t="s">
        <v>593</v>
      </c>
      <c r="G135" s="4" t="s">
        <v>906</v>
      </c>
      <c r="H135" s="1" t="s">
        <v>559</v>
      </c>
      <c r="I135" s="1" t="s">
        <v>74</v>
      </c>
      <c r="J135" s="1" t="s">
        <v>907</v>
      </c>
      <c r="K135" s="4" t="s">
        <v>906</v>
      </c>
      <c r="L135" s="1" t="s">
        <v>562</v>
      </c>
      <c r="M135" s="1" t="s">
        <v>593</v>
      </c>
    </row>
    <row r="136" spans="1:13" ht="43.2" x14ac:dyDescent="0.3">
      <c r="A136" s="1">
        <v>144</v>
      </c>
      <c r="B136" s="1" t="s">
        <v>258</v>
      </c>
      <c r="C136" s="1" t="s">
        <v>908</v>
      </c>
      <c r="D136" s="1">
        <v>7</v>
      </c>
      <c r="E136" s="1" t="s">
        <v>74</v>
      </c>
      <c r="F136" s="1" t="s">
        <v>557</v>
      </c>
      <c r="G136" s="4" t="s">
        <v>909</v>
      </c>
      <c r="H136" s="1" t="s">
        <v>559</v>
      </c>
      <c r="I136" s="1" t="s">
        <v>74</v>
      </c>
      <c r="J136" s="1" t="s">
        <v>910</v>
      </c>
      <c r="K136" s="4" t="s">
        <v>909</v>
      </c>
      <c r="L136" s="1" t="s">
        <v>74</v>
      </c>
      <c r="M136" s="1" t="s">
        <v>557</v>
      </c>
    </row>
    <row r="137" spans="1:13" ht="57.6" x14ac:dyDescent="0.3">
      <c r="A137" s="1">
        <v>145</v>
      </c>
      <c r="B137" s="1" t="s">
        <v>258</v>
      </c>
      <c r="C137" s="1" t="s">
        <v>911</v>
      </c>
      <c r="D137" s="1">
        <v>8</v>
      </c>
      <c r="E137" s="1" t="s">
        <v>74</v>
      </c>
      <c r="F137" s="1" t="s">
        <v>557</v>
      </c>
      <c r="G137" s="4" t="s">
        <v>912</v>
      </c>
      <c r="H137" s="1" t="s">
        <v>559</v>
      </c>
      <c r="I137" s="1" t="s">
        <v>74</v>
      </c>
      <c r="J137" s="1" t="s">
        <v>913</v>
      </c>
      <c r="K137" s="4" t="s">
        <v>912</v>
      </c>
      <c r="L137" s="1" t="s">
        <v>74</v>
      </c>
      <c r="M137" s="1" t="s">
        <v>557</v>
      </c>
    </row>
    <row r="138" spans="1:13" ht="57.6" x14ac:dyDescent="0.3">
      <c r="A138" s="1">
        <v>146</v>
      </c>
      <c r="B138" s="1" t="s">
        <v>258</v>
      </c>
      <c r="C138" s="1" t="s">
        <v>569</v>
      </c>
      <c r="D138" s="1">
        <v>9</v>
      </c>
      <c r="E138" s="1" t="s">
        <v>562</v>
      </c>
      <c r="F138" s="1" t="s">
        <v>557</v>
      </c>
      <c r="G138" s="4" t="s">
        <v>914</v>
      </c>
      <c r="H138" s="1" t="s">
        <v>559</v>
      </c>
      <c r="I138" s="1" t="s">
        <v>74</v>
      </c>
      <c r="J138" s="1" t="s">
        <v>279</v>
      </c>
      <c r="K138" s="4" t="s">
        <v>914</v>
      </c>
      <c r="L138" s="1" t="s">
        <v>562</v>
      </c>
      <c r="M138" s="1" t="s">
        <v>557</v>
      </c>
    </row>
    <row r="139" spans="1:13" ht="43.2" x14ac:dyDescent="0.3">
      <c r="A139" s="1">
        <v>147</v>
      </c>
      <c r="B139" s="1" t="s">
        <v>258</v>
      </c>
      <c r="C139" s="1" t="s">
        <v>608</v>
      </c>
      <c r="D139" s="1">
        <v>10</v>
      </c>
      <c r="E139" s="1" t="s">
        <v>562</v>
      </c>
      <c r="F139" s="1" t="s">
        <v>557</v>
      </c>
      <c r="G139" s="4" t="s">
        <v>915</v>
      </c>
      <c r="H139" s="1" t="s">
        <v>559</v>
      </c>
      <c r="I139" s="1" t="s">
        <v>74</v>
      </c>
      <c r="J139" s="1" t="s">
        <v>916</v>
      </c>
      <c r="K139" s="4" t="s">
        <v>915</v>
      </c>
      <c r="L139" s="1" t="s">
        <v>562</v>
      </c>
      <c r="M139" s="1" t="s">
        <v>557</v>
      </c>
    </row>
    <row r="140" spans="1:13" ht="43.2" x14ac:dyDescent="0.3">
      <c r="A140" s="1">
        <v>148</v>
      </c>
      <c r="B140" s="1" t="s">
        <v>258</v>
      </c>
      <c r="C140" s="1" t="s">
        <v>556</v>
      </c>
      <c r="D140" s="1">
        <v>11</v>
      </c>
      <c r="E140" s="1" t="s">
        <v>562</v>
      </c>
      <c r="F140" s="1" t="s">
        <v>557</v>
      </c>
      <c r="G140" s="4" t="s">
        <v>917</v>
      </c>
      <c r="H140" s="1" t="s">
        <v>559</v>
      </c>
      <c r="I140" s="1" t="s">
        <v>74</v>
      </c>
      <c r="J140" s="1" t="s">
        <v>918</v>
      </c>
      <c r="K140" s="4" t="s">
        <v>917</v>
      </c>
      <c r="L140" s="1" t="s">
        <v>562</v>
      </c>
      <c r="M140" s="1" t="s">
        <v>557</v>
      </c>
    </row>
    <row r="141" spans="1:13" ht="72" x14ac:dyDescent="0.3">
      <c r="A141" s="1">
        <v>149</v>
      </c>
      <c r="B141" s="1" t="s">
        <v>258</v>
      </c>
      <c r="C141" s="1" t="s">
        <v>919</v>
      </c>
      <c r="D141" s="1">
        <v>12</v>
      </c>
      <c r="E141" s="1" t="s">
        <v>562</v>
      </c>
      <c r="F141" s="1" t="s">
        <v>573</v>
      </c>
      <c r="G141" s="4" t="s">
        <v>920</v>
      </c>
      <c r="H141" s="1" t="s">
        <v>559</v>
      </c>
      <c r="I141" s="1" t="s">
        <v>74</v>
      </c>
      <c r="J141" s="1" t="s">
        <v>260</v>
      </c>
      <c r="K141" s="4" t="s">
        <v>920</v>
      </c>
      <c r="L141" s="1" t="s">
        <v>562</v>
      </c>
      <c r="M141" s="1" t="s">
        <v>573</v>
      </c>
    </row>
    <row r="142" spans="1:13" ht="100.8" x14ac:dyDescent="0.3">
      <c r="A142" s="1">
        <v>150</v>
      </c>
      <c r="B142" s="1" t="s">
        <v>258</v>
      </c>
      <c r="C142" s="1" t="s">
        <v>921</v>
      </c>
      <c r="D142" s="1">
        <v>13</v>
      </c>
      <c r="E142" s="1" t="s">
        <v>562</v>
      </c>
      <c r="F142" s="1" t="s">
        <v>573</v>
      </c>
      <c r="G142" s="4" t="s">
        <v>922</v>
      </c>
      <c r="H142" s="1" t="s">
        <v>559</v>
      </c>
      <c r="I142" s="1" t="s">
        <v>74</v>
      </c>
      <c r="J142" s="1" t="s">
        <v>269</v>
      </c>
      <c r="K142" s="4" t="s">
        <v>922</v>
      </c>
      <c r="L142" s="1" t="s">
        <v>562</v>
      </c>
      <c r="M142" s="1" t="s">
        <v>573</v>
      </c>
    </row>
    <row r="143" spans="1:13" ht="43.2" x14ac:dyDescent="0.3">
      <c r="A143" s="1">
        <v>151</v>
      </c>
      <c r="B143" s="1" t="s">
        <v>258</v>
      </c>
      <c r="C143" s="1" t="s">
        <v>923</v>
      </c>
      <c r="D143" s="1">
        <v>14</v>
      </c>
      <c r="E143" s="1" t="s">
        <v>562</v>
      </c>
      <c r="F143" s="1" t="s">
        <v>557</v>
      </c>
      <c r="G143" s="4" t="s">
        <v>924</v>
      </c>
      <c r="H143" s="1" t="s">
        <v>559</v>
      </c>
      <c r="I143" s="1" t="s">
        <v>74</v>
      </c>
      <c r="J143" s="1" t="s">
        <v>925</v>
      </c>
      <c r="K143" s="4" t="s">
        <v>924</v>
      </c>
      <c r="L143" s="1" t="s">
        <v>562</v>
      </c>
      <c r="M143" s="1" t="s">
        <v>557</v>
      </c>
    </row>
    <row r="144" spans="1:13" ht="100.8" x14ac:dyDescent="0.3">
      <c r="A144" s="1">
        <v>152</v>
      </c>
      <c r="B144" s="1" t="s">
        <v>258</v>
      </c>
      <c r="C144" s="1" t="s">
        <v>926</v>
      </c>
      <c r="D144" s="1">
        <v>15</v>
      </c>
      <c r="E144" s="1" t="s">
        <v>562</v>
      </c>
      <c r="F144" s="1" t="s">
        <v>573</v>
      </c>
      <c r="G144" s="4" t="s">
        <v>927</v>
      </c>
      <c r="H144" s="1" t="s">
        <v>559</v>
      </c>
      <c r="I144" s="1" t="s">
        <v>74</v>
      </c>
      <c r="J144" s="1" t="s">
        <v>276</v>
      </c>
      <c r="K144" s="4" t="s">
        <v>927</v>
      </c>
      <c r="L144" s="1" t="s">
        <v>562</v>
      </c>
      <c r="M144" s="1" t="s">
        <v>573</v>
      </c>
    </row>
    <row r="145" spans="1:13" ht="28.8" x14ac:dyDescent="0.3">
      <c r="A145" s="1">
        <v>153</v>
      </c>
      <c r="B145" s="1" t="s">
        <v>258</v>
      </c>
      <c r="C145" s="1" t="s">
        <v>928</v>
      </c>
      <c r="D145" s="1">
        <v>16</v>
      </c>
      <c r="E145" s="1" t="s">
        <v>562</v>
      </c>
      <c r="F145" s="1" t="s">
        <v>557</v>
      </c>
      <c r="G145" s="4" t="s">
        <v>929</v>
      </c>
      <c r="H145" s="1" t="s">
        <v>559</v>
      </c>
      <c r="I145" s="1" t="s">
        <v>74</v>
      </c>
      <c r="J145" s="1" t="s">
        <v>930</v>
      </c>
      <c r="K145" s="4" t="s">
        <v>929</v>
      </c>
      <c r="L145" s="1" t="s">
        <v>562</v>
      </c>
      <c r="M145" s="1" t="s">
        <v>557</v>
      </c>
    </row>
    <row r="146" spans="1:13" ht="100.8" x14ac:dyDescent="0.3">
      <c r="A146" s="1">
        <v>154</v>
      </c>
      <c r="B146" s="1" t="s">
        <v>258</v>
      </c>
      <c r="C146" s="1" t="s">
        <v>931</v>
      </c>
      <c r="D146" s="1">
        <v>17</v>
      </c>
      <c r="E146" s="1" t="s">
        <v>562</v>
      </c>
      <c r="F146" s="1" t="s">
        <v>573</v>
      </c>
      <c r="G146" s="4" t="s">
        <v>932</v>
      </c>
      <c r="H146" s="1" t="s">
        <v>559</v>
      </c>
      <c r="I146" s="1" t="s">
        <v>74</v>
      </c>
      <c r="J146" s="1" t="s">
        <v>275</v>
      </c>
      <c r="K146" s="4" t="s">
        <v>932</v>
      </c>
      <c r="L146" s="1" t="s">
        <v>562</v>
      </c>
      <c r="M146" s="1" t="s">
        <v>573</v>
      </c>
    </row>
    <row r="147" spans="1:13" ht="43.2" x14ac:dyDescent="0.3">
      <c r="A147" s="1">
        <v>155</v>
      </c>
      <c r="B147" s="1" t="s">
        <v>258</v>
      </c>
      <c r="C147" s="1" t="s">
        <v>933</v>
      </c>
      <c r="D147" s="1">
        <v>18</v>
      </c>
      <c r="E147" s="1" t="s">
        <v>562</v>
      </c>
      <c r="F147" s="1" t="s">
        <v>557</v>
      </c>
      <c r="G147" s="4" t="s">
        <v>934</v>
      </c>
      <c r="H147" s="1" t="s">
        <v>559</v>
      </c>
      <c r="I147" s="1" t="s">
        <v>74</v>
      </c>
      <c r="J147" s="1" t="s">
        <v>935</v>
      </c>
      <c r="K147" s="4" t="s">
        <v>934</v>
      </c>
      <c r="L147" s="1" t="s">
        <v>562</v>
      </c>
      <c r="M147" s="1" t="s">
        <v>557</v>
      </c>
    </row>
    <row r="148" spans="1:13" ht="230.4" x14ac:dyDescent="0.3">
      <c r="A148" s="1">
        <v>155.5</v>
      </c>
      <c r="B148" s="1" t="s">
        <v>936</v>
      </c>
      <c r="D148" s="1">
        <v>0</v>
      </c>
      <c r="G148" s="4" t="s">
        <v>937</v>
      </c>
      <c r="I148" s="1" t="s">
        <v>74</v>
      </c>
      <c r="J148" s="1" t="s">
        <v>936</v>
      </c>
      <c r="K148" s="4" t="str">
        <f>G148</f>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
    </row>
    <row r="149" spans="1:13" ht="28.8" x14ac:dyDescent="0.3">
      <c r="A149" s="1">
        <v>156</v>
      </c>
      <c r="B149" s="1" t="s">
        <v>936</v>
      </c>
      <c r="C149" s="1" t="s">
        <v>938</v>
      </c>
      <c r="D149" s="1">
        <v>1</v>
      </c>
      <c r="E149" s="1" t="s">
        <v>74</v>
      </c>
      <c r="F149" s="1" t="s">
        <v>557</v>
      </c>
      <c r="G149" s="4" t="s">
        <v>939</v>
      </c>
      <c r="H149" s="1" t="s">
        <v>559</v>
      </c>
      <c r="I149" s="1" t="s">
        <v>74</v>
      </c>
      <c r="J149" s="1" t="s">
        <v>940</v>
      </c>
      <c r="K149" s="4" t="s">
        <v>939</v>
      </c>
      <c r="L149" s="1" t="s">
        <v>74</v>
      </c>
      <c r="M149" s="1" t="s">
        <v>557</v>
      </c>
    </row>
    <row r="150" spans="1:13" ht="72" x14ac:dyDescent="0.3">
      <c r="A150" s="1">
        <v>157</v>
      </c>
      <c r="B150" s="1" t="s">
        <v>936</v>
      </c>
      <c r="C150" s="1" t="s">
        <v>317</v>
      </c>
      <c r="D150" s="1">
        <v>2</v>
      </c>
      <c r="E150" s="1" t="s">
        <v>74</v>
      </c>
      <c r="F150" s="1" t="s">
        <v>557</v>
      </c>
      <c r="G150" s="4" t="s">
        <v>941</v>
      </c>
      <c r="H150" s="1" t="s">
        <v>559</v>
      </c>
      <c r="I150" s="1" t="s">
        <v>74</v>
      </c>
      <c r="J150" s="1" t="s">
        <v>203</v>
      </c>
      <c r="K150" s="4" t="s">
        <v>941</v>
      </c>
      <c r="L150" s="1" t="s">
        <v>74</v>
      </c>
      <c r="M150" s="1" t="s">
        <v>557</v>
      </c>
    </row>
    <row r="151" spans="1:13" ht="43.2" x14ac:dyDescent="0.3">
      <c r="A151" s="1">
        <v>158</v>
      </c>
      <c r="B151" s="1" t="s">
        <v>936</v>
      </c>
      <c r="C151" s="1" t="s">
        <v>942</v>
      </c>
      <c r="D151" s="1">
        <v>3</v>
      </c>
      <c r="E151" s="1" t="s">
        <v>74</v>
      </c>
      <c r="F151" s="1" t="s">
        <v>557</v>
      </c>
      <c r="G151" s="4" t="s">
        <v>943</v>
      </c>
      <c r="H151" s="1" t="s">
        <v>559</v>
      </c>
      <c r="I151" s="1" t="s">
        <v>74</v>
      </c>
      <c r="J151" s="1" t="s">
        <v>944</v>
      </c>
      <c r="K151" s="4" t="s">
        <v>943</v>
      </c>
      <c r="L151" s="1" t="s">
        <v>74</v>
      </c>
      <c r="M151" s="1" t="s">
        <v>557</v>
      </c>
    </row>
    <row r="152" spans="1:13" ht="28.8" x14ac:dyDescent="0.3">
      <c r="A152" s="1">
        <v>159</v>
      </c>
      <c r="B152" s="1" t="s">
        <v>936</v>
      </c>
      <c r="C152" s="1" t="s">
        <v>945</v>
      </c>
      <c r="D152" s="1">
        <v>4</v>
      </c>
      <c r="E152" s="1" t="s">
        <v>74</v>
      </c>
      <c r="F152" s="1" t="s">
        <v>589</v>
      </c>
      <c r="G152" s="4" t="s">
        <v>946</v>
      </c>
      <c r="H152" s="1" t="s">
        <v>559</v>
      </c>
      <c r="I152" s="1" t="s">
        <v>74</v>
      </c>
      <c r="J152" s="1" t="s">
        <v>947</v>
      </c>
      <c r="K152" s="4" t="s">
        <v>946</v>
      </c>
      <c r="L152" s="1" t="s">
        <v>74</v>
      </c>
      <c r="M152" s="1" t="s">
        <v>589</v>
      </c>
    </row>
    <row r="153" spans="1:13" ht="28.8" x14ac:dyDescent="0.3">
      <c r="A153" s="1">
        <v>160</v>
      </c>
      <c r="B153" s="1" t="s">
        <v>936</v>
      </c>
      <c r="C153" s="1" t="s">
        <v>948</v>
      </c>
      <c r="D153" s="1">
        <v>5</v>
      </c>
      <c r="E153" s="1" t="s">
        <v>562</v>
      </c>
      <c r="F153" s="1" t="s">
        <v>593</v>
      </c>
      <c r="G153" s="4" t="s">
        <v>949</v>
      </c>
      <c r="H153" s="1" t="s">
        <v>559</v>
      </c>
      <c r="I153" s="1" t="s">
        <v>74</v>
      </c>
      <c r="J153" s="1" t="s">
        <v>950</v>
      </c>
      <c r="K153" s="4" t="s">
        <v>949</v>
      </c>
      <c r="L153" s="1" t="s">
        <v>562</v>
      </c>
      <c r="M153" s="1" t="s">
        <v>593</v>
      </c>
    </row>
    <row r="154" spans="1:13" ht="72" x14ac:dyDescent="0.3">
      <c r="A154" s="1">
        <v>161</v>
      </c>
      <c r="B154" s="1" t="s">
        <v>936</v>
      </c>
      <c r="C154" s="1" t="s">
        <v>951</v>
      </c>
      <c r="D154" s="1">
        <v>6</v>
      </c>
      <c r="E154" s="1" t="s">
        <v>74</v>
      </c>
      <c r="F154" s="1" t="s">
        <v>557</v>
      </c>
      <c r="G154" s="4" t="s">
        <v>952</v>
      </c>
      <c r="H154" s="1" t="s">
        <v>559</v>
      </c>
      <c r="I154" s="1" t="s">
        <v>74</v>
      </c>
      <c r="J154" s="1" t="s">
        <v>953</v>
      </c>
      <c r="K154" s="4" t="s">
        <v>952</v>
      </c>
      <c r="L154" s="1" t="s">
        <v>74</v>
      </c>
      <c r="M154" s="1" t="s">
        <v>557</v>
      </c>
    </row>
    <row r="155" spans="1:13" ht="43.2" x14ac:dyDescent="0.3">
      <c r="A155" s="1">
        <v>162</v>
      </c>
      <c r="B155" s="1" t="s">
        <v>936</v>
      </c>
      <c r="C155" s="1" t="s">
        <v>954</v>
      </c>
      <c r="D155" s="1">
        <v>7</v>
      </c>
      <c r="E155" s="1" t="s">
        <v>562</v>
      </c>
      <c r="F155" s="1" t="s">
        <v>557</v>
      </c>
      <c r="G155" s="4" t="s">
        <v>955</v>
      </c>
      <c r="H155" s="1" t="s">
        <v>559</v>
      </c>
      <c r="I155" s="1" t="s">
        <v>74</v>
      </c>
      <c r="J155" s="1" t="s">
        <v>956</v>
      </c>
      <c r="K155" s="4" t="s">
        <v>955</v>
      </c>
      <c r="L155" s="1" t="s">
        <v>562</v>
      </c>
      <c r="M155" s="1" t="s">
        <v>557</v>
      </c>
    </row>
    <row r="156" spans="1:13" ht="28.8" x14ac:dyDescent="0.3">
      <c r="A156" s="1">
        <v>163</v>
      </c>
      <c r="B156" s="1" t="s">
        <v>936</v>
      </c>
      <c r="C156" s="1" t="s">
        <v>677</v>
      </c>
      <c r="D156" s="1">
        <v>8</v>
      </c>
      <c r="E156" s="1" t="s">
        <v>562</v>
      </c>
      <c r="F156" s="1" t="s">
        <v>557</v>
      </c>
      <c r="G156" s="4" t="s">
        <v>957</v>
      </c>
      <c r="H156" s="1" t="s">
        <v>559</v>
      </c>
      <c r="I156" s="1" t="s">
        <v>74</v>
      </c>
      <c r="J156" s="1" t="s">
        <v>958</v>
      </c>
      <c r="K156" s="4" t="s">
        <v>957</v>
      </c>
      <c r="L156" s="1" t="s">
        <v>562</v>
      </c>
      <c r="M156" s="1" t="s">
        <v>557</v>
      </c>
    </row>
    <row r="157" spans="1:13" ht="43.2" x14ac:dyDescent="0.3">
      <c r="A157" s="1">
        <v>164</v>
      </c>
      <c r="B157" s="1" t="s">
        <v>936</v>
      </c>
      <c r="C157" s="1" t="s">
        <v>608</v>
      </c>
      <c r="D157" s="1">
        <v>9</v>
      </c>
      <c r="E157" s="1" t="s">
        <v>562</v>
      </c>
      <c r="F157" s="1" t="s">
        <v>557</v>
      </c>
      <c r="G157" s="4" t="s">
        <v>959</v>
      </c>
      <c r="H157" s="1" t="s">
        <v>559</v>
      </c>
      <c r="I157" s="1" t="s">
        <v>74</v>
      </c>
      <c r="J157" s="1" t="s">
        <v>960</v>
      </c>
      <c r="K157" s="4" t="s">
        <v>959</v>
      </c>
      <c r="L157" s="1" t="s">
        <v>562</v>
      </c>
      <c r="M157" s="1" t="s">
        <v>557</v>
      </c>
    </row>
    <row r="158" spans="1:13" ht="43.2" x14ac:dyDescent="0.3">
      <c r="A158" s="1">
        <v>165</v>
      </c>
      <c r="B158" s="1" t="s">
        <v>936</v>
      </c>
      <c r="C158" s="1" t="s">
        <v>316</v>
      </c>
      <c r="D158" s="1">
        <v>10</v>
      </c>
      <c r="E158" s="1" t="s">
        <v>562</v>
      </c>
      <c r="F158" s="1" t="s">
        <v>557</v>
      </c>
      <c r="G158" s="4" t="s">
        <v>961</v>
      </c>
      <c r="H158" s="1" t="s">
        <v>559</v>
      </c>
      <c r="I158" s="1" t="s">
        <v>74</v>
      </c>
      <c r="J158" s="1" t="s">
        <v>201</v>
      </c>
      <c r="K158" s="4" t="s">
        <v>961</v>
      </c>
      <c r="L158" s="1" t="s">
        <v>562</v>
      </c>
      <c r="M158" s="1" t="s">
        <v>557</v>
      </c>
    </row>
    <row r="159" spans="1:13" ht="43.2" x14ac:dyDescent="0.3">
      <c r="A159" s="1">
        <v>166</v>
      </c>
      <c r="B159" s="1" t="s">
        <v>936</v>
      </c>
      <c r="C159" s="1" t="s">
        <v>613</v>
      </c>
      <c r="D159" s="1">
        <v>11</v>
      </c>
      <c r="E159" s="1" t="s">
        <v>562</v>
      </c>
      <c r="F159" s="1" t="s">
        <v>557</v>
      </c>
      <c r="G159" s="4" t="s">
        <v>962</v>
      </c>
      <c r="H159" s="1" t="s">
        <v>559</v>
      </c>
      <c r="I159" s="1" t="s">
        <v>74</v>
      </c>
      <c r="J159" s="1" t="s">
        <v>963</v>
      </c>
      <c r="K159" s="4" t="s">
        <v>962</v>
      </c>
      <c r="L159" s="1" t="s">
        <v>562</v>
      </c>
      <c r="M159" s="1" t="s">
        <v>557</v>
      </c>
    </row>
    <row r="160" spans="1:13" ht="129.6" x14ac:dyDescent="0.3">
      <c r="A160" s="1">
        <v>167</v>
      </c>
      <c r="B160" s="1" t="s">
        <v>936</v>
      </c>
      <c r="C160" s="1" t="s">
        <v>964</v>
      </c>
      <c r="D160" s="1">
        <v>12</v>
      </c>
      <c r="E160" s="1" t="s">
        <v>562</v>
      </c>
      <c r="F160" s="1" t="s">
        <v>573</v>
      </c>
      <c r="G160" s="4" t="s">
        <v>965</v>
      </c>
      <c r="H160" s="1" t="s">
        <v>559</v>
      </c>
      <c r="I160" s="1" t="s">
        <v>74</v>
      </c>
      <c r="J160" s="1" t="s">
        <v>966</v>
      </c>
      <c r="K160" s="4" t="s">
        <v>965</v>
      </c>
      <c r="L160" s="1" t="s">
        <v>562</v>
      </c>
      <c r="M160" s="1" t="s">
        <v>573</v>
      </c>
    </row>
    <row r="161" spans="1:13" ht="43.2" x14ac:dyDescent="0.3">
      <c r="A161" s="1">
        <v>168</v>
      </c>
      <c r="B161" s="1" t="s">
        <v>936</v>
      </c>
      <c r="C161" s="1" t="s">
        <v>967</v>
      </c>
      <c r="D161" s="1">
        <v>13</v>
      </c>
      <c r="E161" s="1" t="s">
        <v>562</v>
      </c>
      <c r="F161" s="1" t="s">
        <v>557</v>
      </c>
      <c r="G161" s="4" t="s">
        <v>968</v>
      </c>
      <c r="H161" s="1" t="s">
        <v>559</v>
      </c>
      <c r="I161" s="1" t="s">
        <v>74</v>
      </c>
      <c r="J161" s="1" t="s">
        <v>969</v>
      </c>
      <c r="K161" s="4" t="s">
        <v>968</v>
      </c>
      <c r="L161" s="1" t="s">
        <v>562</v>
      </c>
      <c r="M161" s="1" t="s">
        <v>557</v>
      </c>
    </row>
    <row r="162" spans="1:13" ht="28.8" x14ac:dyDescent="0.3">
      <c r="A162" s="1">
        <v>169</v>
      </c>
      <c r="B162" s="1" t="s">
        <v>936</v>
      </c>
      <c r="C162" s="1" t="s">
        <v>970</v>
      </c>
      <c r="D162" s="1">
        <v>14</v>
      </c>
      <c r="E162" s="1" t="s">
        <v>562</v>
      </c>
      <c r="F162" s="1" t="s">
        <v>573</v>
      </c>
      <c r="G162" s="4" t="s">
        <v>971</v>
      </c>
      <c r="H162" s="1" t="s">
        <v>559</v>
      </c>
      <c r="I162" s="1" t="s">
        <v>74</v>
      </c>
      <c r="J162" s="1" t="s">
        <v>972</v>
      </c>
      <c r="K162" s="4" t="s">
        <v>971</v>
      </c>
      <c r="L162" s="1" t="s">
        <v>562</v>
      </c>
      <c r="M162" s="1" t="s">
        <v>573</v>
      </c>
    </row>
    <row r="163" spans="1:13" ht="86.4" hidden="1" x14ac:dyDescent="0.3">
      <c r="A163" s="1">
        <v>304.5</v>
      </c>
      <c r="B163" s="1" t="s">
        <v>973</v>
      </c>
      <c r="D163" s="1">
        <v>0</v>
      </c>
      <c r="G163" s="4" t="s">
        <v>974</v>
      </c>
      <c r="I163" s="1" t="s">
        <v>74</v>
      </c>
      <c r="J163" s="1" t="s">
        <v>973</v>
      </c>
      <c r="K163" s="4" t="str">
        <f>G163</f>
        <v>The PROVIDER table contains a list of uniquely identified healthcare providers. These are individuals
providing hands-on healthcare to patients, such as physicians, nurses, midwives, physical therapists etc.</v>
      </c>
    </row>
    <row r="164" spans="1:13" hidden="1" x14ac:dyDescent="0.3">
      <c r="A164" s="1">
        <v>305</v>
      </c>
      <c r="B164" s="1" t="s">
        <v>973</v>
      </c>
      <c r="C164" s="1" t="s">
        <v>608</v>
      </c>
      <c r="D164" s="1">
        <v>1</v>
      </c>
      <c r="E164" s="1" t="s">
        <v>74</v>
      </c>
      <c r="F164" s="1" t="s">
        <v>557</v>
      </c>
      <c r="G164" s="4" t="s">
        <v>975</v>
      </c>
      <c r="H164" s="1" t="s">
        <v>559</v>
      </c>
      <c r="I164" s="1" t="s">
        <v>74</v>
      </c>
      <c r="J164" s="1" t="s">
        <v>976</v>
      </c>
      <c r="K164" s="4" t="s">
        <v>975</v>
      </c>
      <c r="L164" s="1" t="s">
        <v>74</v>
      </c>
      <c r="M164" s="1" t="s">
        <v>557</v>
      </c>
    </row>
    <row r="165" spans="1:13" hidden="1" x14ac:dyDescent="0.3">
      <c r="A165" s="1">
        <v>306</v>
      </c>
      <c r="B165" s="1" t="s">
        <v>973</v>
      </c>
      <c r="C165" s="1" t="s">
        <v>977</v>
      </c>
      <c r="D165" s="1">
        <v>2</v>
      </c>
      <c r="E165" s="1" t="s">
        <v>562</v>
      </c>
      <c r="F165" s="1" t="s">
        <v>563</v>
      </c>
      <c r="G165" s="4" t="s">
        <v>978</v>
      </c>
      <c r="H165" s="1" t="s">
        <v>559</v>
      </c>
      <c r="I165" s="1" t="s">
        <v>74</v>
      </c>
      <c r="J165" s="1" t="s">
        <v>979</v>
      </c>
      <c r="K165" s="4" t="s">
        <v>978</v>
      </c>
      <c r="L165" s="1" t="s">
        <v>562</v>
      </c>
      <c r="M165" s="1" t="s">
        <v>563</v>
      </c>
    </row>
    <row r="166" spans="1:13" ht="28.8" hidden="1" x14ac:dyDescent="0.3">
      <c r="A166" s="1">
        <v>307</v>
      </c>
      <c r="B166" s="1" t="s">
        <v>973</v>
      </c>
      <c r="C166" s="1" t="s">
        <v>980</v>
      </c>
      <c r="D166" s="1">
        <v>3</v>
      </c>
      <c r="E166" s="1" t="s">
        <v>562</v>
      </c>
      <c r="F166" s="1" t="s">
        <v>605</v>
      </c>
      <c r="G166" s="4" t="s">
        <v>981</v>
      </c>
      <c r="H166" s="1" t="s">
        <v>559</v>
      </c>
      <c r="I166" s="1" t="s">
        <v>74</v>
      </c>
      <c r="J166" s="1" t="s">
        <v>982</v>
      </c>
      <c r="K166" s="4" t="s">
        <v>981</v>
      </c>
      <c r="L166" s="1" t="s">
        <v>562</v>
      </c>
      <c r="M166" s="1" t="s">
        <v>605</v>
      </c>
    </row>
    <row r="167" spans="1:13" ht="28.8" hidden="1" x14ac:dyDescent="0.3">
      <c r="A167" s="1">
        <v>308</v>
      </c>
      <c r="B167" s="1" t="s">
        <v>973</v>
      </c>
      <c r="C167" s="1" t="s">
        <v>983</v>
      </c>
      <c r="D167" s="1">
        <v>4</v>
      </c>
      <c r="E167" s="1" t="s">
        <v>562</v>
      </c>
      <c r="F167" s="1" t="s">
        <v>605</v>
      </c>
      <c r="G167" s="4" t="s">
        <v>984</v>
      </c>
      <c r="H167" s="1" t="s">
        <v>559</v>
      </c>
      <c r="I167" s="1" t="s">
        <v>74</v>
      </c>
      <c r="J167" s="1" t="s">
        <v>985</v>
      </c>
      <c r="K167" s="4" t="s">
        <v>984</v>
      </c>
      <c r="L167" s="1" t="s">
        <v>562</v>
      </c>
      <c r="M167" s="1" t="s">
        <v>605</v>
      </c>
    </row>
    <row r="168" spans="1:13" ht="43.2" hidden="1" x14ac:dyDescent="0.3">
      <c r="A168" s="1">
        <v>309</v>
      </c>
      <c r="B168" s="1" t="s">
        <v>973</v>
      </c>
      <c r="C168" s="1" t="s">
        <v>986</v>
      </c>
      <c r="D168" s="1">
        <v>5</v>
      </c>
      <c r="E168" s="1" t="s">
        <v>562</v>
      </c>
      <c r="F168" s="1" t="s">
        <v>557</v>
      </c>
      <c r="G168" s="4" t="s">
        <v>987</v>
      </c>
      <c r="H168" s="1" t="s">
        <v>559</v>
      </c>
      <c r="I168" s="1" t="s">
        <v>74</v>
      </c>
      <c r="J168" s="1" t="s">
        <v>988</v>
      </c>
      <c r="K168" s="4" t="s">
        <v>987</v>
      </c>
      <c r="L168" s="1" t="s">
        <v>562</v>
      </c>
      <c r="M168" s="1" t="s">
        <v>557</v>
      </c>
    </row>
    <row r="169" spans="1:13" ht="28.8" hidden="1" x14ac:dyDescent="0.3">
      <c r="A169" s="1">
        <v>310</v>
      </c>
      <c r="B169" s="1" t="s">
        <v>973</v>
      </c>
      <c r="C169" s="1" t="s">
        <v>556</v>
      </c>
      <c r="D169" s="1">
        <v>6</v>
      </c>
      <c r="E169" s="1" t="s">
        <v>562</v>
      </c>
      <c r="F169" s="1" t="s">
        <v>557</v>
      </c>
      <c r="G169" s="4" t="s">
        <v>989</v>
      </c>
      <c r="H169" s="1" t="s">
        <v>559</v>
      </c>
      <c r="I169" s="1" t="s">
        <v>74</v>
      </c>
      <c r="J169" s="1" t="s">
        <v>990</v>
      </c>
      <c r="K169" s="4" t="s">
        <v>989</v>
      </c>
      <c r="L169" s="1" t="s">
        <v>562</v>
      </c>
      <c r="M169" s="1" t="s">
        <v>557</v>
      </c>
    </row>
    <row r="170" spans="1:13" hidden="1" x14ac:dyDescent="0.3">
      <c r="A170" s="1">
        <v>311</v>
      </c>
      <c r="B170" s="1" t="s">
        <v>973</v>
      </c>
      <c r="C170" s="1" t="s">
        <v>897</v>
      </c>
      <c r="D170" s="1">
        <v>7</v>
      </c>
      <c r="E170" s="1" t="s">
        <v>562</v>
      </c>
      <c r="F170" s="1" t="s">
        <v>557</v>
      </c>
      <c r="G170" s="4" t="s">
        <v>991</v>
      </c>
      <c r="H170" s="1" t="s">
        <v>559</v>
      </c>
      <c r="I170" s="1" t="s">
        <v>74</v>
      </c>
      <c r="J170" s="1" t="s">
        <v>992</v>
      </c>
      <c r="K170" s="4" t="s">
        <v>991</v>
      </c>
      <c r="L170" s="1" t="s">
        <v>562</v>
      </c>
      <c r="M170" s="1" t="s">
        <v>557</v>
      </c>
    </row>
    <row r="171" spans="1:13" hidden="1" x14ac:dyDescent="0.3">
      <c r="A171" s="1">
        <v>312</v>
      </c>
      <c r="B171" s="1" t="s">
        <v>973</v>
      </c>
      <c r="C171" s="1" t="s">
        <v>894</v>
      </c>
      <c r="D171" s="1">
        <v>8</v>
      </c>
      <c r="E171" s="1" t="s">
        <v>562</v>
      </c>
      <c r="F171" s="1" t="s">
        <v>557</v>
      </c>
      <c r="G171" s="4" t="s">
        <v>993</v>
      </c>
      <c r="H171" s="1" t="s">
        <v>559</v>
      </c>
      <c r="I171" s="1" t="s">
        <v>74</v>
      </c>
      <c r="J171" s="1" t="s">
        <v>994</v>
      </c>
      <c r="K171" s="4" t="s">
        <v>993</v>
      </c>
      <c r="L171" s="1" t="s">
        <v>562</v>
      </c>
      <c r="M171" s="1" t="s">
        <v>557</v>
      </c>
    </row>
    <row r="172" spans="1:13" ht="43.2" hidden="1" x14ac:dyDescent="0.3">
      <c r="A172" s="1">
        <v>313</v>
      </c>
      <c r="B172" s="1" t="s">
        <v>973</v>
      </c>
      <c r="C172" s="1" t="s">
        <v>995</v>
      </c>
      <c r="D172" s="1">
        <v>9</v>
      </c>
      <c r="E172" s="1" t="s">
        <v>562</v>
      </c>
      <c r="F172" s="1" t="s">
        <v>573</v>
      </c>
      <c r="G172" s="4" t="s">
        <v>996</v>
      </c>
      <c r="H172" s="1" t="s">
        <v>559</v>
      </c>
      <c r="I172" s="1" t="s">
        <v>74</v>
      </c>
      <c r="J172" s="1" t="s">
        <v>997</v>
      </c>
      <c r="K172" s="4" t="s">
        <v>996</v>
      </c>
      <c r="L172" s="1" t="s">
        <v>562</v>
      </c>
      <c r="M172" s="1" t="s">
        <v>573</v>
      </c>
    </row>
    <row r="173" spans="1:13" ht="43.2" hidden="1" x14ac:dyDescent="0.3">
      <c r="A173" s="1">
        <v>314</v>
      </c>
      <c r="B173" s="1" t="s">
        <v>973</v>
      </c>
      <c r="C173" s="1" t="s">
        <v>998</v>
      </c>
      <c r="D173" s="1">
        <v>10</v>
      </c>
      <c r="E173" s="1" t="s">
        <v>562</v>
      </c>
      <c r="F173" s="1" t="s">
        <v>573</v>
      </c>
      <c r="G173" s="4" t="s">
        <v>999</v>
      </c>
      <c r="H173" s="1" t="s">
        <v>559</v>
      </c>
      <c r="I173" s="1" t="s">
        <v>74</v>
      </c>
      <c r="J173" s="1" t="s">
        <v>1000</v>
      </c>
      <c r="K173" s="4" t="s">
        <v>999</v>
      </c>
      <c r="L173" s="1" t="s">
        <v>562</v>
      </c>
      <c r="M173" s="1" t="s">
        <v>573</v>
      </c>
    </row>
    <row r="174" spans="1:13" ht="28.8" hidden="1" x14ac:dyDescent="0.3">
      <c r="A174" s="1">
        <v>315</v>
      </c>
      <c r="B174" s="1" t="s">
        <v>973</v>
      </c>
      <c r="C174" s="1" t="s">
        <v>1001</v>
      </c>
      <c r="D174" s="1">
        <v>11</v>
      </c>
      <c r="E174" s="1" t="s">
        <v>562</v>
      </c>
      <c r="F174" s="1" t="s">
        <v>557</v>
      </c>
      <c r="G174" s="4" t="s">
        <v>869</v>
      </c>
      <c r="H174" s="1" t="s">
        <v>559</v>
      </c>
      <c r="I174" s="1" t="s">
        <v>74</v>
      </c>
      <c r="J174" s="1" t="s">
        <v>1002</v>
      </c>
      <c r="K174" s="4" t="s">
        <v>869</v>
      </c>
      <c r="L174" s="1" t="s">
        <v>562</v>
      </c>
      <c r="M174" s="1" t="s">
        <v>557</v>
      </c>
    </row>
    <row r="175" spans="1:13" ht="43.2" hidden="1" x14ac:dyDescent="0.3">
      <c r="A175" s="1">
        <v>316</v>
      </c>
      <c r="B175" s="1" t="s">
        <v>973</v>
      </c>
      <c r="C175" s="1" t="s">
        <v>921</v>
      </c>
      <c r="D175" s="1">
        <v>12</v>
      </c>
      <c r="E175" s="1" t="s">
        <v>562</v>
      </c>
      <c r="F175" s="1" t="s">
        <v>573</v>
      </c>
      <c r="G175" s="4" t="s">
        <v>1003</v>
      </c>
      <c r="H175" s="1" t="s">
        <v>559</v>
      </c>
      <c r="I175" s="1" t="s">
        <v>74</v>
      </c>
      <c r="J175" s="1" t="s">
        <v>1004</v>
      </c>
      <c r="K175" s="4" t="s">
        <v>1003</v>
      </c>
      <c r="L175" s="1" t="s">
        <v>562</v>
      </c>
      <c r="M175" s="1" t="s">
        <v>573</v>
      </c>
    </row>
    <row r="176" spans="1:13" ht="28.8" hidden="1" x14ac:dyDescent="0.3">
      <c r="A176" s="1">
        <v>317</v>
      </c>
      <c r="B176" s="1" t="s">
        <v>973</v>
      </c>
      <c r="C176" s="1" t="s">
        <v>923</v>
      </c>
      <c r="D176" s="1">
        <v>13</v>
      </c>
      <c r="E176" s="1" t="s">
        <v>562</v>
      </c>
      <c r="F176" s="1" t="s">
        <v>557</v>
      </c>
      <c r="G176" s="4" t="s">
        <v>869</v>
      </c>
      <c r="H176" s="1" t="s">
        <v>559</v>
      </c>
      <c r="I176" s="1" t="s">
        <v>74</v>
      </c>
      <c r="J176" s="1" t="s">
        <v>1005</v>
      </c>
      <c r="K176" s="4" t="s">
        <v>869</v>
      </c>
      <c r="L176" s="1" t="s">
        <v>562</v>
      </c>
      <c r="M176" s="1" t="s">
        <v>557</v>
      </c>
    </row>
    <row r="177" spans="1:13" ht="43.2" hidden="1" x14ac:dyDescent="0.3">
      <c r="A177" s="1">
        <v>169.5</v>
      </c>
      <c r="B177" s="1" t="s">
        <v>1006</v>
      </c>
      <c r="D177" s="1">
        <v>0</v>
      </c>
      <c r="G177" s="4" t="s">
        <v>1007</v>
      </c>
      <c r="I177" s="1" t="s">
        <v>74</v>
      </c>
      <c r="J177" s="1" t="s">
        <v>1006</v>
      </c>
      <c r="K177" s="4" t="str">
        <f>G177</f>
        <v>The specimen domain contains the records identifying biological samples from a person.</v>
      </c>
    </row>
    <row r="178" spans="1:13" hidden="1" x14ac:dyDescent="0.3">
      <c r="A178" s="1">
        <v>170</v>
      </c>
      <c r="B178" s="1" t="s">
        <v>1006</v>
      </c>
      <c r="C178" s="1" t="s">
        <v>1008</v>
      </c>
      <c r="D178" s="1">
        <v>1</v>
      </c>
      <c r="E178" s="1" t="s">
        <v>74</v>
      </c>
      <c r="F178" s="1" t="s">
        <v>557</v>
      </c>
      <c r="G178" s="4" t="s">
        <v>1009</v>
      </c>
      <c r="H178" s="1" t="s">
        <v>559</v>
      </c>
      <c r="I178" s="1" t="s">
        <v>74</v>
      </c>
      <c r="J178" s="1" t="s">
        <v>1010</v>
      </c>
      <c r="K178" s="4" t="s">
        <v>1009</v>
      </c>
      <c r="L178" s="1" t="s">
        <v>74</v>
      </c>
      <c r="M178" s="1" t="s">
        <v>557</v>
      </c>
    </row>
    <row r="179" spans="1:13" ht="28.8" hidden="1" x14ac:dyDescent="0.3">
      <c r="A179" s="1">
        <v>171</v>
      </c>
      <c r="B179" s="1" t="s">
        <v>1006</v>
      </c>
      <c r="C179" s="1" t="s">
        <v>317</v>
      </c>
      <c r="D179" s="1">
        <v>2</v>
      </c>
      <c r="E179" s="1" t="s">
        <v>74</v>
      </c>
      <c r="F179" s="1" t="s">
        <v>557</v>
      </c>
      <c r="G179" s="4" t="s">
        <v>1011</v>
      </c>
      <c r="H179" s="1" t="s">
        <v>559</v>
      </c>
      <c r="I179" s="1" t="s">
        <v>74</v>
      </c>
      <c r="J179" s="1" t="s">
        <v>1012</v>
      </c>
      <c r="K179" s="4" t="s">
        <v>1011</v>
      </c>
      <c r="L179" s="1" t="s">
        <v>74</v>
      </c>
      <c r="M179" s="1" t="s">
        <v>557</v>
      </c>
    </row>
    <row r="180" spans="1:13" ht="43.2" hidden="1" x14ac:dyDescent="0.3">
      <c r="A180" s="1">
        <v>172</v>
      </c>
      <c r="B180" s="1" t="s">
        <v>1006</v>
      </c>
      <c r="C180" s="1" t="s">
        <v>1013</v>
      </c>
      <c r="D180" s="1">
        <v>3</v>
      </c>
      <c r="E180" s="1" t="s">
        <v>74</v>
      </c>
      <c r="F180" s="1" t="s">
        <v>557</v>
      </c>
      <c r="G180" s="4" t="s">
        <v>1014</v>
      </c>
      <c r="H180" s="1" t="s">
        <v>559</v>
      </c>
      <c r="I180" s="1" t="s">
        <v>74</v>
      </c>
      <c r="J180" s="1" t="s">
        <v>1015</v>
      </c>
      <c r="K180" s="4" t="s">
        <v>1014</v>
      </c>
      <c r="L180" s="1" t="s">
        <v>74</v>
      </c>
      <c r="M180" s="1" t="s">
        <v>557</v>
      </c>
    </row>
    <row r="181" spans="1:13" ht="72" hidden="1" x14ac:dyDescent="0.3">
      <c r="A181" s="1">
        <v>173</v>
      </c>
      <c r="B181" s="1" t="s">
        <v>1006</v>
      </c>
      <c r="C181" s="1" t="s">
        <v>1016</v>
      </c>
      <c r="D181" s="1">
        <v>4</v>
      </c>
      <c r="E181" s="1" t="s">
        <v>74</v>
      </c>
      <c r="F181" s="1" t="s">
        <v>557</v>
      </c>
      <c r="G181" s="4" t="s">
        <v>1017</v>
      </c>
      <c r="H181" s="1" t="s">
        <v>559</v>
      </c>
      <c r="I181" s="1" t="s">
        <v>74</v>
      </c>
      <c r="J181" s="1" t="s">
        <v>1018</v>
      </c>
      <c r="K181" s="4" t="s">
        <v>1017</v>
      </c>
      <c r="L181" s="1" t="s">
        <v>74</v>
      </c>
      <c r="M181" s="1" t="s">
        <v>557</v>
      </c>
    </row>
    <row r="182" spans="1:13" ht="28.8" hidden="1" x14ac:dyDescent="0.3">
      <c r="A182" s="1">
        <v>174</v>
      </c>
      <c r="B182" s="1" t="s">
        <v>1006</v>
      </c>
      <c r="C182" s="1" t="s">
        <v>1019</v>
      </c>
      <c r="D182" s="1">
        <v>5</v>
      </c>
      <c r="E182" s="1" t="s">
        <v>74</v>
      </c>
      <c r="F182" s="1" t="s">
        <v>589</v>
      </c>
      <c r="G182" s="4" t="s">
        <v>1020</v>
      </c>
      <c r="H182" s="1" t="s">
        <v>559</v>
      </c>
      <c r="I182" s="1" t="s">
        <v>74</v>
      </c>
      <c r="J182" s="1" t="s">
        <v>1021</v>
      </c>
      <c r="K182" s="4" t="s">
        <v>1020</v>
      </c>
      <c r="L182" s="1" t="s">
        <v>74</v>
      </c>
      <c r="M182" s="1" t="s">
        <v>589</v>
      </c>
    </row>
    <row r="183" spans="1:13" ht="43.2" hidden="1" x14ac:dyDescent="0.3">
      <c r="A183" s="1">
        <v>175</v>
      </c>
      <c r="B183" s="1" t="s">
        <v>1006</v>
      </c>
      <c r="C183" s="1" t="s">
        <v>1022</v>
      </c>
      <c r="D183" s="1">
        <v>6</v>
      </c>
      <c r="E183" s="1" t="s">
        <v>562</v>
      </c>
      <c r="F183" s="1" t="s">
        <v>593</v>
      </c>
      <c r="G183" s="4" t="s">
        <v>1023</v>
      </c>
      <c r="H183" s="1" t="s">
        <v>559</v>
      </c>
      <c r="I183" s="1" t="s">
        <v>74</v>
      </c>
      <c r="J183" s="1" t="s">
        <v>1024</v>
      </c>
      <c r="K183" s="4" t="s">
        <v>1023</v>
      </c>
      <c r="L183" s="1" t="s">
        <v>562</v>
      </c>
      <c r="M183" s="1" t="s">
        <v>593</v>
      </c>
    </row>
    <row r="184" spans="1:13" ht="43.2" hidden="1" x14ac:dyDescent="0.3">
      <c r="A184" s="1">
        <v>176</v>
      </c>
      <c r="B184" s="1" t="s">
        <v>1006</v>
      </c>
      <c r="C184" s="1" t="s">
        <v>677</v>
      </c>
      <c r="D184" s="1">
        <v>7</v>
      </c>
      <c r="E184" s="1" t="s">
        <v>562</v>
      </c>
      <c r="F184" s="1" t="s">
        <v>722</v>
      </c>
      <c r="G184" s="4" t="s">
        <v>1025</v>
      </c>
      <c r="H184" s="1" t="s">
        <v>559</v>
      </c>
      <c r="I184" s="1" t="s">
        <v>74</v>
      </c>
      <c r="J184" s="1" t="s">
        <v>1026</v>
      </c>
      <c r="K184" s="4" t="s">
        <v>1025</v>
      </c>
      <c r="L184" s="1" t="s">
        <v>562</v>
      </c>
      <c r="M184" s="1" t="s">
        <v>722</v>
      </c>
    </row>
    <row r="185" spans="1:13" ht="57.6" hidden="1" x14ac:dyDescent="0.3">
      <c r="A185" s="1">
        <v>177</v>
      </c>
      <c r="B185" s="1" t="s">
        <v>1006</v>
      </c>
      <c r="C185" s="1" t="s">
        <v>809</v>
      </c>
      <c r="D185" s="1">
        <v>8</v>
      </c>
      <c r="E185" s="1" t="s">
        <v>562</v>
      </c>
      <c r="F185" s="1" t="s">
        <v>557</v>
      </c>
      <c r="G185" s="4" t="s">
        <v>1027</v>
      </c>
      <c r="H185" s="1" t="s">
        <v>559</v>
      </c>
      <c r="I185" s="1" t="s">
        <v>74</v>
      </c>
      <c r="J185" s="1" t="s">
        <v>1028</v>
      </c>
      <c r="K185" s="4" t="s">
        <v>1027</v>
      </c>
      <c r="L185" s="1" t="s">
        <v>562</v>
      </c>
      <c r="M185" s="1" t="s">
        <v>557</v>
      </c>
    </row>
    <row r="186" spans="1:13" ht="43.2" hidden="1" x14ac:dyDescent="0.3">
      <c r="A186" s="1">
        <v>178</v>
      </c>
      <c r="B186" s="1" t="s">
        <v>1006</v>
      </c>
      <c r="C186" s="1" t="s">
        <v>1029</v>
      </c>
      <c r="D186" s="1">
        <v>9</v>
      </c>
      <c r="E186" s="1" t="s">
        <v>562</v>
      </c>
      <c r="F186" s="1" t="s">
        <v>557</v>
      </c>
      <c r="G186" s="4" t="s">
        <v>1030</v>
      </c>
      <c r="H186" s="1" t="s">
        <v>559</v>
      </c>
      <c r="I186" s="1" t="s">
        <v>74</v>
      </c>
      <c r="J186" s="1" t="s">
        <v>1031</v>
      </c>
      <c r="K186" s="4" t="s">
        <v>1030</v>
      </c>
      <c r="L186" s="1" t="s">
        <v>562</v>
      </c>
      <c r="M186" s="1" t="s">
        <v>557</v>
      </c>
    </row>
    <row r="187" spans="1:13" ht="43.2" hidden="1" x14ac:dyDescent="0.3">
      <c r="A187" s="1">
        <v>179</v>
      </c>
      <c r="B187" s="1" t="s">
        <v>1006</v>
      </c>
      <c r="C187" s="1" t="s">
        <v>1032</v>
      </c>
      <c r="D187" s="1">
        <v>10</v>
      </c>
      <c r="E187" s="1" t="s">
        <v>562</v>
      </c>
      <c r="F187" s="1" t="s">
        <v>557</v>
      </c>
      <c r="G187" s="4" t="s">
        <v>1033</v>
      </c>
      <c r="H187" s="1" t="s">
        <v>559</v>
      </c>
      <c r="I187" s="1" t="s">
        <v>74</v>
      </c>
      <c r="J187" s="1" t="s">
        <v>1034</v>
      </c>
      <c r="K187" s="4" t="s">
        <v>1033</v>
      </c>
      <c r="L187" s="1" t="s">
        <v>562</v>
      </c>
      <c r="M187" s="1" t="s">
        <v>557</v>
      </c>
    </row>
    <row r="188" spans="1:13" ht="28.8" hidden="1" x14ac:dyDescent="0.3">
      <c r="A188" s="1">
        <v>180</v>
      </c>
      <c r="B188" s="1" t="s">
        <v>1006</v>
      </c>
      <c r="C188" s="1" t="s">
        <v>1035</v>
      </c>
      <c r="D188" s="1">
        <v>11</v>
      </c>
      <c r="E188" s="1" t="s">
        <v>562</v>
      </c>
      <c r="F188" s="1" t="s">
        <v>573</v>
      </c>
      <c r="G188" s="4" t="s">
        <v>1036</v>
      </c>
      <c r="H188" s="1" t="s">
        <v>559</v>
      </c>
      <c r="I188" s="1" t="s">
        <v>74</v>
      </c>
      <c r="J188" s="1" t="s">
        <v>1037</v>
      </c>
      <c r="K188" s="4" t="s">
        <v>1036</v>
      </c>
      <c r="L188" s="1" t="s">
        <v>562</v>
      </c>
      <c r="M188" s="1" t="s">
        <v>573</v>
      </c>
    </row>
    <row r="189" spans="1:13" ht="86.4" hidden="1" x14ac:dyDescent="0.3">
      <c r="A189" s="1">
        <v>181</v>
      </c>
      <c r="B189" s="1" t="s">
        <v>1006</v>
      </c>
      <c r="C189" s="1" t="s">
        <v>1038</v>
      </c>
      <c r="D189" s="1">
        <v>12</v>
      </c>
      <c r="E189" s="1" t="s">
        <v>562</v>
      </c>
      <c r="F189" s="1" t="s">
        <v>573</v>
      </c>
      <c r="G189" s="4" t="s">
        <v>1039</v>
      </c>
      <c r="H189" s="1" t="s">
        <v>559</v>
      </c>
      <c r="I189" s="1" t="s">
        <v>74</v>
      </c>
      <c r="J189" s="1" t="s">
        <v>1040</v>
      </c>
      <c r="K189" s="4" t="s">
        <v>1039</v>
      </c>
      <c r="L189" s="1" t="s">
        <v>562</v>
      </c>
      <c r="M189" s="1" t="s">
        <v>573</v>
      </c>
    </row>
    <row r="190" spans="1:13" ht="28.8" hidden="1" x14ac:dyDescent="0.3">
      <c r="A190" s="1">
        <v>182</v>
      </c>
      <c r="B190" s="1" t="s">
        <v>1006</v>
      </c>
      <c r="C190" s="1" t="s">
        <v>828</v>
      </c>
      <c r="D190" s="1">
        <v>13</v>
      </c>
      <c r="E190" s="1" t="s">
        <v>562</v>
      </c>
      <c r="F190" s="1" t="s">
        <v>573</v>
      </c>
      <c r="G190" s="4" t="s">
        <v>1041</v>
      </c>
      <c r="H190" s="1" t="s">
        <v>559</v>
      </c>
      <c r="I190" s="1" t="s">
        <v>74</v>
      </c>
      <c r="J190" s="1" t="s">
        <v>1042</v>
      </c>
      <c r="K190" s="4" t="s">
        <v>1041</v>
      </c>
      <c r="L190" s="1" t="s">
        <v>562</v>
      </c>
      <c r="M190" s="1" t="s">
        <v>573</v>
      </c>
    </row>
    <row r="191" spans="1:13" ht="28.8" hidden="1" x14ac:dyDescent="0.3">
      <c r="A191" s="1">
        <v>183</v>
      </c>
      <c r="B191" s="1" t="s">
        <v>1006</v>
      </c>
      <c r="C191" s="1" t="s">
        <v>1043</v>
      </c>
      <c r="D191" s="1">
        <v>14</v>
      </c>
      <c r="E191" s="1" t="s">
        <v>562</v>
      </c>
      <c r="F191" s="1" t="s">
        <v>573</v>
      </c>
      <c r="G191" s="4" t="s">
        <v>1044</v>
      </c>
      <c r="H191" s="1" t="s">
        <v>559</v>
      </c>
      <c r="I191" s="1" t="s">
        <v>74</v>
      </c>
      <c r="J191" s="1" t="s">
        <v>1045</v>
      </c>
      <c r="K191" s="4" t="s">
        <v>1044</v>
      </c>
      <c r="L191" s="1" t="s">
        <v>562</v>
      </c>
      <c r="M191" s="1" t="s">
        <v>573</v>
      </c>
    </row>
    <row r="192" spans="1:13" ht="28.8" hidden="1" x14ac:dyDescent="0.3">
      <c r="A192" s="1">
        <v>184</v>
      </c>
      <c r="B192" s="1" t="s">
        <v>1006</v>
      </c>
      <c r="C192" s="1" t="s">
        <v>1046</v>
      </c>
      <c r="D192" s="1">
        <v>15</v>
      </c>
      <c r="E192" s="1" t="s">
        <v>562</v>
      </c>
      <c r="F192" s="1" t="s">
        <v>573</v>
      </c>
      <c r="G192" s="4" t="s">
        <v>1047</v>
      </c>
      <c r="H192" s="1" t="s">
        <v>559</v>
      </c>
      <c r="I192" s="1" t="s">
        <v>74</v>
      </c>
      <c r="J192" s="1" t="s">
        <v>1048</v>
      </c>
      <c r="K192" s="4" t="s">
        <v>1047</v>
      </c>
      <c r="L192" s="1" t="s">
        <v>562</v>
      </c>
      <c r="M192" s="1" t="s">
        <v>573</v>
      </c>
    </row>
    <row r="193" spans="1:13" ht="159" hidden="1" customHeight="1" x14ac:dyDescent="0.3">
      <c r="A193" s="1">
        <v>184.5</v>
      </c>
      <c r="B193" s="1" t="s">
        <v>1049</v>
      </c>
      <c r="D193" s="1">
        <v>0</v>
      </c>
      <c r="G193" s="4" t="s">
        <v>1050</v>
      </c>
      <c r="I193" s="1" t="s">
        <v>74</v>
      </c>
      <c r="J193" s="1" t="s">
        <v>1049</v>
      </c>
      <c r="K193" s="4" t="str">
        <f>G193</f>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
    </row>
    <row r="194" spans="1:13" ht="16.95" hidden="1" customHeight="1" x14ac:dyDescent="0.3">
      <c r="A194" s="1">
        <v>185</v>
      </c>
      <c r="B194" s="1" t="s">
        <v>1049</v>
      </c>
      <c r="C194" s="1" t="s">
        <v>613</v>
      </c>
      <c r="D194" s="1">
        <v>1</v>
      </c>
      <c r="E194" s="1" t="s">
        <v>74</v>
      </c>
      <c r="F194" s="1" t="s">
        <v>557</v>
      </c>
      <c r="G194" s="4" t="s">
        <v>1051</v>
      </c>
      <c r="H194" s="1" t="s">
        <v>559</v>
      </c>
      <c r="I194" s="1" t="s">
        <v>74</v>
      </c>
      <c r="J194" s="1" t="s">
        <v>1052</v>
      </c>
      <c r="K194" s="4" t="s">
        <v>1051</v>
      </c>
      <c r="L194" s="1" t="s">
        <v>74</v>
      </c>
      <c r="M194" s="1" t="s">
        <v>557</v>
      </c>
    </row>
    <row r="195" spans="1:13" ht="16.95" hidden="1" customHeight="1" x14ac:dyDescent="0.3">
      <c r="A195" s="1">
        <v>186</v>
      </c>
      <c r="B195" s="1" t="s">
        <v>1049</v>
      </c>
      <c r="C195" s="1" t="s">
        <v>317</v>
      </c>
      <c r="D195" s="1">
        <v>2</v>
      </c>
      <c r="E195" s="1" t="s">
        <v>74</v>
      </c>
      <c r="F195" s="1" t="s">
        <v>557</v>
      </c>
      <c r="G195" s="4" t="s">
        <v>1053</v>
      </c>
      <c r="H195" s="1" t="s">
        <v>559</v>
      </c>
      <c r="I195" s="1" t="s">
        <v>74</v>
      </c>
      <c r="J195" s="1" t="s">
        <v>1054</v>
      </c>
      <c r="K195" s="4" t="s">
        <v>1053</v>
      </c>
      <c r="L195" s="1" t="s">
        <v>74</v>
      </c>
      <c r="M195" s="1" t="s">
        <v>557</v>
      </c>
    </row>
    <row r="196" spans="1:13" ht="16.95" hidden="1" customHeight="1" x14ac:dyDescent="0.3">
      <c r="A196" s="1">
        <v>187</v>
      </c>
      <c r="B196" s="1" t="s">
        <v>1049</v>
      </c>
      <c r="C196" s="1" t="s">
        <v>1055</v>
      </c>
      <c r="D196" s="1">
        <v>3</v>
      </c>
      <c r="E196" s="1" t="s">
        <v>74</v>
      </c>
      <c r="F196" s="1" t="s">
        <v>557</v>
      </c>
      <c r="G196" s="4" t="s">
        <v>1056</v>
      </c>
      <c r="H196" s="1" t="s">
        <v>559</v>
      </c>
      <c r="I196" s="1" t="s">
        <v>74</v>
      </c>
      <c r="J196" s="1" t="s">
        <v>1057</v>
      </c>
      <c r="K196" s="4" t="s">
        <v>1056</v>
      </c>
      <c r="L196" s="1" t="s">
        <v>74</v>
      </c>
      <c r="M196" s="1" t="s">
        <v>557</v>
      </c>
    </row>
    <row r="197" spans="1:13" ht="16.95" hidden="1" customHeight="1" x14ac:dyDescent="0.3">
      <c r="A197" s="1">
        <v>188</v>
      </c>
      <c r="B197" s="1" t="s">
        <v>1049</v>
      </c>
      <c r="C197" s="1" t="s">
        <v>1058</v>
      </c>
      <c r="D197" s="1">
        <v>4</v>
      </c>
      <c r="E197" s="1" t="s">
        <v>74</v>
      </c>
      <c r="F197" s="1" t="s">
        <v>589</v>
      </c>
      <c r="G197" s="4" t="s">
        <v>1059</v>
      </c>
      <c r="H197" s="1" t="s">
        <v>559</v>
      </c>
      <c r="I197" s="1" t="s">
        <v>74</v>
      </c>
      <c r="J197" s="1" t="s">
        <v>1060</v>
      </c>
      <c r="K197" s="4" t="s">
        <v>1059</v>
      </c>
      <c r="L197" s="1" t="s">
        <v>74</v>
      </c>
      <c r="M197" s="1" t="s">
        <v>589</v>
      </c>
    </row>
    <row r="198" spans="1:13" ht="16.95" hidden="1" customHeight="1" x14ac:dyDescent="0.3">
      <c r="A198" s="1">
        <v>189</v>
      </c>
      <c r="B198" s="1" t="s">
        <v>1049</v>
      </c>
      <c r="C198" s="1" t="s">
        <v>1061</v>
      </c>
      <c r="D198" s="1">
        <v>5</v>
      </c>
      <c r="E198" s="1" t="s">
        <v>562</v>
      </c>
      <c r="F198" s="1" t="s">
        <v>593</v>
      </c>
      <c r="G198" s="4" t="s">
        <v>1062</v>
      </c>
      <c r="H198" s="1" t="s">
        <v>559</v>
      </c>
      <c r="I198" s="1" t="s">
        <v>74</v>
      </c>
      <c r="J198" s="1" t="s">
        <v>1063</v>
      </c>
      <c r="K198" s="4" t="s">
        <v>1062</v>
      </c>
      <c r="L198" s="1" t="s">
        <v>562</v>
      </c>
      <c r="M198" s="1" t="s">
        <v>593</v>
      </c>
    </row>
    <row r="199" spans="1:13" ht="16.95" hidden="1" customHeight="1" x14ac:dyDescent="0.3">
      <c r="A199" s="1">
        <v>190</v>
      </c>
      <c r="B199" s="1" t="s">
        <v>1049</v>
      </c>
      <c r="C199" s="1" t="s">
        <v>1064</v>
      </c>
      <c r="D199" s="1">
        <v>6</v>
      </c>
      <c r="E199" s="1" t="s">
        <v>74</v>
      </c>
      <c r="F199" s="1" t="s">
        <v>589</v>
      </c>
      <c r="G199" s="4" t="s">
        <v>1065</v>
      </c>
      <c r="H199" s="1" t="s">
        <v>559</v>
      </c>
      <c r="I199" s="1" t="s">
        <v>74</v>
      </c>
      <c r="J199" s="1" t="s">
        <v>1066</v>
      </c>
      <c r="K199" s="4" t="s">
        <v>1065</v>
      </c>
      <c r="L199" s="1" t="s">
        <v>74</v>
      </c>
      <c r="M199" s="1" t="s">
        <v>589</v>
      </c>
    </row>
    <row r="200" spans="1:13" ht="16.95" hidden="1" customHeight="1" x14ac:dyDescent="0.3">
      <c r="A200" s="1">
        <v>191</v>
      </c>
      <c r="B200" s="1" t="s">
        <v>1049</v>
      </c>
      <c r="C200" s="1" t="s">
        <v>1067</v>
      </c>
      <c r="D200" s="1">
        <v>7</v>
      </c>
      <c r="E200" s="1" t="s">
        <v>562</v>
      </c>
      <c r="F200" s="1" t="s">
        <v>593</v>
      </c>
      <c r="G200" s="4" t="s">
        <v>1068</v>
      </c>
      <c r="H200" s="1" t="s">
        <v>559</v>
      </c>
      <c r="I200" s="1" t="s">
        <v>74</v>
      </c>
      <c r="J200" s="1" t="s">
        <v>1069</v>
      </c>
      <c r="K200" s="4" t="s">
        <v>1068</v>
      </c>
      <c r="L200" s="1" t="s">
        <v>562</v>
      </c>
      <c r="M200" s="1" t="s">
        <v>593</v>
      </c>
    </row>
    <row r="201" spans="1:13" ht="16.95" hidden="1" customHeight="1" x14ac:dyDescent="0.3">
      <c r="A201" s="1">
        <v>192</v>
      </c>
      <c r="B201" s="1" t="s">
        <v>1049</v>
      </c>
      <c r="C201" s="1" t="s">
        <v>1070</v>
      </c>
      <c r="D201" s="1">
        <v>8</v>
      </c>
      <c r="E201" s="1" t="s">
        <v>74</v>
      </c>
      <c r="F201" s="1" t="s">
        <v>557</v>
      </c>
      <c r="G201" s="4" t="s">
        <v>1071</v>
      </c>
      <c r="H201" s="1" t="s">
        <v>559</v>
      </c>
      <c r="I201" s="1" t="s">
        <v>74</v>
      </c>
      <c r="J201" s="1" t="s">
        <v>1072</v>
      </c>
      <c r="K201" s="4" t="s">
        <v>1071</v>
      </c>
      <c r="L201" s="1" t="s">
        <v>74</v>
      </c>
      <c r="M201" s="1" t="s">
        <v>557</v>
      </c>
    </row>
    <row r="202" spans="1:13" ht="16.95" hidden="1" customHeight="1" x14ac:dyDescent="0.3">
      <c r="A202" s="1">
        <v>193</v>
      </c>
      <c r="B202" s="1" t="s">
        <v>1049</v>
      </c>
      <c r="C202" s="1" t="s">
        <v>608</v>
      </c>
      <c r="D202" s="1">
        <v>9</v>
      </c>
      <c r="E202" s="1" t="s">
        <v>562</v>
      </c>
      <c r="F202" s="1" t="s">
        <v>557</v>
      </c>
      <c r="G202" s="4" t="s">
        <v>1073</v>
      </c>
      <c r="H202" s="1" t="s">
        <v>559</v>
      </c>
      <c r="I202" s="1" t="s">
        <v>74</v>
      </c>
      <c r="J202" s="1" t="s">
        <v>1074</v>
      </c>
      <c r="K202" s="4" t="s">
        <v>1073</v>
      </c>
      <c r="L202" s="1" t="s">
        <v>562</v>
      </c>
      <c r="M202" s="1" t="s">
        <v>557</v>
      </c>
    </row>
    <row r="203" spans="1:13" ht="16.95" hidden="1" customHeight="1" x14ac:dyDescent="0.3">
      <c r="A203" s="1">
        <v>194</v>
      </c>
      <c r="B203" s="1" t="s">
        <v>1049</v>
      </c>
      <c r="C203" s="1" t="s">
        <v>556</v>
      </c>
      <c r="D203" s="1">
        <v>10</v>
      </c>
      <c r="E203" s="1" t="s">
        <v>562</v>
      </c>
      <c r="F203" s="1" t="s">
        <v>557</v>
      </c>
      <c r="G203" s="4" t="s">
        <v>1075</v>
      </c>
      <c r="H203" s="1" t="s">
        <v>559</v>
      </c>
      <c r="I203" s="1" t="s">
        <v>74</v>
      </c>
      <c r="J203" s="1" t="s">
        <v>1076</v>
      </c>
      <c r="K203" s="4" t="s">
        <v>1075</v>
      </c>
      <c r="L203" s="1" t="s">
        <v>562</v>
      </c>
      <c r="M203" s="1" t="s">
        <v>557</v>
      </c>
    </row>
    <row r="204" spans="1:13" ht="16.95" hidden="1" customHeight="1" x14ac:dyDescent="0.3">
      <c r="A204" s="1">
        <v>195</v>
      </c>
      <c r="B204" s="1" t="s">
        <v>1049</v>
      </c>
      <c r="C204" s="1" t="s">
        <v>1077</v>
      </c>
      <c r="D204" s="1">
        <v>11</v>
      </c>
      <c r="E204" s="1" t="s">
        <v>562</v>
      </c>
      <c r="F204" s="1" t="s">
        <v>1078</v>
      </c>
      <c r="G204" s="4" t="s">
        <v>1079</v>
      </c>
      <c r="H204" s="1" t="s">
        <v>559</v>
      </c>
      <c r="I204" s="1" t="s">
        <v>74</v>
      </c>
      <c r="J204" s="1" t="s">
        <v>1080</v>
      </c>
      <c r="K204" s="4" t="s">
        <v>1079</v>
      </c>
      <c r="L204" s="1" t="s">
        <v>562</v>
      </c>
      <c r="M204" s="1" t="s">
        <v>1078</v>
      </c>
    </row>
    <row r="205" spans="1:13" ht="16.95" hidden="1" customHeight="1" x14ac:dyDescent="0.3">
      <c r="A205" s="1">
        <v>196</v>
      </c>
      <c r="B205" s="1" t="s">
        <v>1049</v>
      </c>
      <c r="C205" s="1" t="s">
        <v>1081</v>
      </c>
      <c r="D205" s="1">
        <v>12</v>
      </c>
      <c r="E205" s="1" t="s">
        <v>562</v>
      </c>
      <c r="F205" s="1" t="s">
        <v>557</v>
      </c>
      <c r="G205" s="4" t="s">
        <v>869</v>
      </c>
      <c r="H205" s="1" t="s">
        <v>559</v>
      </c>
      <c r="I205" s="1" t="s">
        <v>74</v>
      </c>
      <c r="J205" s="1" t="s">
        <v>1082</v>
      </c>
      <c r="K205" s="4" t="s">
        <v>869</v>
      </c>
      <c r="L205" s="1" t="s">
        <v>562</v>
      </c>
      <c r="M205" s="1" t="s">
        <v>557</v>
      </c>
    </row>
    <row r="206" spans="1:13" ht="16.95" hidden="1" customHeight="1" x14ac:dyDescent="0.3">
      <c r="A206" s="1">
        <v>197</v>
      </c>
      <c r="B206" s="1" t="s">
        <v>1049</v>
      </c>
      <c r="C206" s="1" t="s">
        <v>1083</v>
      </c>
      <c r="D206" s="1">
        <v>13</v>
      </c>
      <c r="E206" s="1" t="s">
        <v>562</v>
      </c>
      <c r="F206" s="1" t="s">
        <v>573</v>
      </c>
      <c r="G206" s="4" t="s">
        <v>1084</v>
      </c>
      <c r="H206" s="1" t="s">
        <v>559</v>
      </c>
      <c r="I206" s="1" t="s">
        <v>74</v>
      </c>
      <c r="J206" s="1" t="s">
        <v>1085</v>
      </c>
      <c r="K206" s="4" t="s">
        <v>1084</v>
      </c>
      <c r="L206" s="1" t="s">
        <v>562</v>
      </c>
      <c r="M206" s="1" t="s">
        <v>573</v>
      </c>
    </row>
    <row r="207" spans="1:13" ht="16.95" hidden="1" customHeight="1" x14ac:dyDescent="0.3">
      <c r="A207" s="1">
        <v>198</v>
      </c>
      <c r="B207" s="1" t="s">
        <v>1049</v>
      </c>
      <c r="C207" s="1" t="s">
        <v>1086</v>
      </c>
      <c r="D207" s="1">
        <v>14</v>
      </c>
      <c r="E207" s="1" t="s">
        <v>562</v>
      </c>
      <c r="F207" s="1" t="s">
        <v>557</v>
      </c>
      <c r="G207" s="4" t="s">
        <v>1087</v>
      </c>
      <c r="H207" s="1" t="s">
        <v>559</v>
      </c>
      <c r="I207" s="1" t="s">
        <v>74</v>
      </c>
      <c r="J207" s="1" t="s">
        <v>1088</v>
      </c>
      <c r="K207" s="4" t="s">
        <v>1087</v>
      </c>
      <c r="L207" s="1" t="s">
        <v>562</v>
      </c>
      <c r="M207" s="1" t="s">
        <v>557</v>
      </c>
    </row>
    <row r="208" spans="1:13" ht="16.95" hidden="1" customHeight="1" x14ac:dyDescent="0.3">
      <c r="A208" s="1">
        <v>199</v>
      </c>
      <c r="B208" s="1" t="s">
        <v>1049</v>
      </c>
      <c r="C208" s="1" t="s">
        <v>1089</v>
      </c>
      <c r="D208" s="1">
        <v>15</v>
      </c>
      <c r="E208" s="1" t="s">
        <v>562</v>
      </c>
      <c r="F208" s="1" t="s">
        <v>573</v>
      </c>
      <c r="G208" s="4" t="s">
        <v>1090</v>
      </c>
      <c r="H208" s="1" t="s">
        <v>559</v>
      </c>
      <c r="I208" s="1" t="s">
        <v>74</v>
      </c>
      <c r="J208" s="1" t="s">
        <v>1091</v>
      </c>
      <c r="K208" s="4" t="s">
        <v>1090</v>
      </c>
      <c r="L208" s="1" t="s">
        <v>562</v>
      </c>
      <c r="M208" s="1" t="s">
        <v>573</v>
      </c>
    </row>
    <row r="209" spans="1:13" ht="16.95" hidden="1" customHeight="1" x14ac:dyDescent="0.3">
      <c r="A209" s="1">
        <v>200</v>
      </c>
      <c r="B209" s="1" t="s">
        <v>1049</v>
      </c>
      <c r="C209" s="1" t="s">
        <v>1092</v>
      </c>
      <c r="D209" s="1">
        <v>16</v>
      </c>
      <c r="E209" s="1" t="s">
        <v>562</v>
      </c>
      <c r="F209" s="1" t="s">
        <v>557</v>
      </c>
      <c r="G209" s="4" t="s">
        <v>1093</v>
      </c>
      <c r="H209" s="1" t="s">
        <v>559</v>
      </c>
      <c r="I209" s="1" t="s">
        <v>74</v>
      </c>
      <c r="J209" s="1" t="s">
        <v>1094</v>
      </c>
      <c r="K209" s="4" t="s">
        <v>1093</v>
      </c>
      <c r="L209" s="1" t="s">
        <v>562</v>
      </c>
      <c r="M209" s="1" t="s">
        <v>557</v>
      </c>
    </row>
    <row r="210" spans="1:13" ht="16.95" hidden="1" customHeight="1" x14ac:dyDescent="0.3">
      <c r="A210" s="1">
        <v>201</v>
      </c>
      <c r="B210" s="1" t="s">
        <v>1049</v>
      </c>
      <c r="C210" s="1" t="s">
        <v>1095</v>
      </c>
      <c r="D210" s="1">
        <v>17</v>
      </c>
      <c r="E210" s="1" t="s">
        <v>562</v>
      </c>
      <c r="F210" s="1" t="s">
        <v>557</v>
      </c>
      <c r="G210" s="4" t="s">
        <v>1096</v>
      </c>
      <c r="H210" s="1" t="s">
        <v>559</v>
      </c>
      <c r="I210" s="1" t="s">
        <v>74</v>
      </c>
      <c r="J210" s="1" t="s">
        <v>1097</v>
      </c>
      <c r="K210" s="4" t="s">
        <v>1096</v>
      </c>
      <c r="L210" s="1" t="s">
        <v>562</v>
      </c>
      <c r="M210" s="1" t="s">
        <v>557</v>
      </c>
    </row>
    <row r="211" spans="1:13" ht="16.95" hidden="1" customHeight="1" x14ac:dyDescent="0.3">
      <c r="A211" s="1">
        <v>202</v>
      </c>
      <c r="B211" s="1" t="s">
        <v>1049</v>
      </c>
      <c r="C211" s="1" t="s">
        <v>1098</v>
      </c>
      <c r="D211" s="1">
        <v>18</v>
      </c>
      <c r="E211" s="1" t="s">
        <v>562</v>
      </c>
      <c r="F211" s="1" t="s">
        <v>557</v>
      </c>
      <c r="G211" s="4" t="s">
        <v>1099</v>
      </c>
      <c r="H211" s="1" t="s">
        <v>559</v>
      </c>
      <c r="I211" s="1" t="s">
        <v>74</v>
      </c>
      <c r="J211" s="1" t="s">
        <v>1100</v>
      </c>
      <c r="K211" s="4" t="s">
        <v>1099</v>
      </c>
      <c r="L211" s="1" t="s">
        <v>562</v>
      </c>
      <c r="M211" s="1" t="s">
        <v>557</v>
      </c>
    </row>
    <row r="212" spans="1:13" ht="16.95" hidden="1" customHeight="1" x14ac:dyDescent="0.3">
      <c r="A212" s="1">
        <v>203</v>
      </c>
      <c r="B212" s="1" t="s">
        <v>1049</v>
      </c>
      <c r="C212" s="1" t="s">
        <v>316</v>
      </c>
      <c r="D212" s="1">
        <v>19</v>
      </c>
      <c r="E212" s="1" t="s">
        <v>74</v>
      </c>
      <c r="F212" s="1" t="s">
        <v>557</v>
      </c>
      <c r="G212" s="4" t="s">
        <v>1101</v>
      </c>
      <c r="H212" s="1" t="s">
        <v>559</v>
      </c>
      <c r="I212" s="1" t="s">
        <v>74</v>
      </c>
      <c r="J212" s="1" t="s">
        <v>1102</v>
      </c>
      <c r="K212" s="4" t="s">
        <v>1101</v>
      </c>
      <c r="L212" s="1" t="s">
        <v>74</v>
      </c>
      <c r="M212" s="1" t="s">
        <v>557</v>
      </c>
    </row>
    <row r="213" spans="1:13" ht="216" x14ac:dyDescent="0.3">
      <c r="A213" s="1">
        <v>203.5</v>
      </c>
      <c r="B213" s="1" t="s">
        <v>287</v>
      </c>
      <c r="D213" s="1">
        <v>0</v>
      </c>
      <c r="G213" s="4" t="s">
        <v>1103</v>
      </c>
      <c r="I213" s="1" t="s">
        <v>74</v>
      </c>
      <c r="J213" s="1" t="s">
        <v>287</v>
      </c>
      <c r="K213" s="4" t="str">
        <f>G213</f>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
    </row>
    <row r="214" spans="1:13" ht="43.2" x14ac:dyDescent="0.3">
      <c r="A214" s="1">
        <v>204</v>
      </c>
      <c r="B214" s="1" t="s">
        <v>287</v>
      </c>
      <c r="C214" s="1" t="s">
        <v>316</v>
      </c>
      <c r="D214" s="1">
        <v>1</v>
      </c>
      <c r="E214" s="1" t="s">
        <v>74</v>
      </c>
      <c r="F214" s="1" t="s">
        <v>557</v>
      </c>
      <c r="G214" s="4" t="s">
        <v>1051</v>
      </c>
      <c r="H214" s="1" t="s">
        <v>559</v>
      </c>
      <c r="I214" s="1" t="s">
        <v>74</v>
      </c>
      <c r="J214" s="1" t="s">
        <v>1104</v>
      </c>
      <c r="K214" s="4" t="s">
        <v>1051</v>
      </c>
      <c r="L214" s="1" t="s">
        <v>74</v>
      </c>
      <c r="M214" s="1" t="s">
        <v>557</v>
      </c>
    </row>
    <row r="215" spans="1:13" ht="57.6" x14ac:dyDescent="0.3">
      <c r="A215" s="1">
        <v>205</v>
      </c>
      <c r="B215" s="1" t="s">
        <v>287</v>
      </c>
      <c r="C215" s="1" t="s">
        <v>317</v>
      </c>
      <c r="D215" s="1">
        <v>2</v>
      </c>
      <c r="E215" s="1" t="s">
        <v>74</v>
      </c>
      <c r="F215" s="1" t="s">
        <v>557</v>
      </c>
      <c r="G215" s="4" t="s">
        <v>1053</v>
      </c>
      <c r="H215" s="1" t="s">
        <v>559</v>
      </c>
      <c r="I215" s="1" t="s">
        <v>74</v>
      </c>
      <c r="J215" s="1" t="s">
        <v>290</v>
      </c>
      <c r="K215" s="4" t="s">
        <v>1053</v>
      </c>
      <c r="L215" s="1" t="s">
        <v>74</v>
      </c>
      <c r="M215" s="1" t="s">
        <v>557</v>
      </c>
    </row>
    <row r="216" spans="1:13" ht="43.2" x14ac:dyDescent="0.3">
      <c r="A216" s="1">
        <v>206</v>
      </c>
      <c r="B216" s="1" t="s">
        <v>287</v>
      </c>
      <c r="C216" s="1" t="s">
        <v>1055</v>
      </c>
      <c r="D216" s="1">
        <v>3</v>
      </c>
      <c r="E216" s="1" t="s">
        <v>74</v>
      </c>
      <c r="F216" s="1" t="s">
        <v>557</v>
      </c>
      <c r="G216" s="4" t="s">
        <v>1056</v>
      </c>
      <c r="H216" s="1" t="s">
        <v>559</v>
      </c>
      <c r="I216" s="1" t="s">
        <v>74</v>
      </c>
      <c r="J216" s="1" t="s">
        <v>1105</v>
      </c>
      <c r="K216" s="4" t="s">
        <v>1056</v>
      </c>
      <c r="L216" s="1" t="s">
        <v>74</v>
      </c>
      <c r="M216" s="1" t="s">
        <v>557</v>
      </c>
    </row>
    <row r="217" spans="1:13" x14ac:dyDescent="0.3">
      <c r="A217" s="1">
        <v>207</v>
      </c>
      <c r="B217" s="1" t="s">
        <v>287</v>
      </c>
      <c r="C217" s="1" t="s">
        <v>1058</v>
      </c>
      <c r="D217" s="1">
        <v>4</v>
      </c>
      <c r="E217" s="1" t="s">
        <v>74</v>
      </c>
      <c r="F217" s="1" t="s">
        <v>589</v>
      </c>
      <c r="G217" s="4" t="s">
        <v>1059</v>
      </c>
      <c r="H217" s="1" t="s">
        <v>559</v>
      </c>
      <c r="I217" s="1" t="s">
        <v>74</v>
      </c>
      <c r="J217" s="1" t="s">
        <v>293</v>
      </c>
      <c r="K217" s="4" t="s">
        <v>1059</v>
      </c>
      <c r="L217" s="1" t="s">
        <v>74</v>
      </c>
      <c r="M217" s="1" t="s">
        <v>589</v>
      </c>
    </row>
    <row r="218" spans="1:13" x14ac:dyDescent="0.3">
      <c r="A218" s="1">
        <v>208</v>
      </c>
      <c r="B218" s="1" t="s">
        <v>287</v>
      </c>
      <c r="C218" s="1" t="s">
        <v>1061</v>
      </c>
      <c r="D218" s="1">
        <v>5</v>
      </c>
      <c r="E218" s="1" t="s">
        <v>562</v>
      </c>
      <c r="F218" s="1" t="s">
        <v>593</v>
      </c>
      <c r="G218" s="4" t="s">
        <v>1062</v>
      </c>
      <c r="H218" s="1" t="s">
        <v>559</v>
      </c>
      <c r="I218" s="1" t="s">
        <v>74</v>
      </c>
      <c r="J218" s="1" t="s">
        <v>1106</v>
      </c>
      <c r="K218" s="4" t="s">
        <v>1062</v>
      </c>
      <c r="L218" s="1" t="s">
        <v>562</v>
      </c>
      <c r="M218" s="1" t="s">
        <v>593</v>
      </c>
    </row>
    <row r="219" spans="1:13" ht="43.2" x14ac:dyDescent="0.3">
      <c r="A219" s="1">
        <v>209</v>
      </c>
      <c r="B219" s="1" t="s">
        <v>287</v>
      </c>
      <c r="C219" s="1" t="s">
        <v>1064</v>
      </c>
      <c r="D219" s="1">
        <v>6</v>
      </c>
      <c r="E219" s="1" t="s">
        <v>74</v>
      </c>
      <c r="F219" s="1" t="s">
        <v>589</v>
      </c>
      <c r="G219" s="4" t="s">
        <v>1065</v>
      </c>
      <c r="H219" s="1" t="s">
        <v>559</v>
      </c>
      <c r="I219" s="1" t="s">
        <v>74</v>
      </c>
      <c r="J219" s="1" t="s">
        <v>295</v>
      </c>
      <c r="K219" s="4" t="s">
        <v>1065</v>
      </c>
      <c r="L219" s="1" t="s">
        <v>74</v>
      </c>
      <c r="M219" s="1" t="s">
        <v>589</v>
      </c>
    </row>
    <row r="220" spans="1:13" x14ac:dyDescent="0.3">
      <c r="A220" s="1">
        <v>210</v>
      </c>
      <c r="B220" s="1" t="s">
        <v>287</v>
      </c>
      <c r="C220" s="1" t="s">
        <v>1067</v>
      </c>
      <c r="D220" s="1">
        <v>7</v>
      </c>
      <c r="E220" s="1" t="s">
        <v>562</v>
      </c>
      <c r="F220" s="1" t="s">
        <v>593</v>
      </c>
      <c r="G220" s="4" t="s">
        <v>1068</v>
      </c>
      <c r="H220" s="1" t="s">
        <v>559</v>
      </c>
      <c r="I220" s="1" t="s">
        <v>74</v>
      </c>
      <c r="J220" s="1" t="s">
        <v>1107</v>
      </c>
      <c r="K220" s="4" t="s">
        <v>1068</v>
      </c>
      <c r="L220" s="1" t="s">
        <v>562</v>
      </c>
      <c r="M220" s="1" t="s">
        <v>593</v>
      </c>
    </row>
    <row r="221" spans="1:13" ht="72" x14ac:dyDescent="0.3">
      <c r="A221" s="1">
        <v>211</v>
      </c>
      <c r="B221" s="1" t="s">
        <v>287</v>
      </c>
      <c r="C221" s="1" t="s">
        <v>1070</v>
      </c>
      <c r="D221" s="1">
        <v>8</v>
      </c>
      <c r="E221" s="1" t="s">
        <v>74</v>
      </c>
      <c r="F221" s="1" t="s">
        <v>557</v>
      </c>
      <c r="G221" s="4" t="s">
        <v>1071</v>
      </c>
      <c r="H221" s="1" t="s">
        <v>559</v>
      </c>
      <c r="I221" s="1" t="s">
        <v>74</v>
      </c>
      <c r="J221" s="1" t="s">
        <v>1108</v>
      </c>
      <c r="K221" s="4" t="s">
        <v>1071</v>
      </c>
      <c r="L221" s="1" t="s">
        <v>74</v>
      </c>
      <c r="M221" s="1" t="s">
        <v>557</v>
      </c>
    </row>
    <row r="222" spans="1:13" ht="43.2" x14ac:dyDescent="0.3">
      <c r="A222" s="1">
        <v>212</v>
      </c>
      <c r="B222" s="1" t="s">
        <v>287</v>
      </c>
      <c r="C222" s="1" t="s">
        <v>608</v>
      </c>
      <c r="D222" s="1">
        <v>9</v>
      </c>
      <c r="E222" s="1" t="s">
        <v>562</v>
      </c>
      <c r="F222" s="1" t="s">
        <v>557</v>
      </c>
      <c r="G222" s="4" t="s">
        <v>1073</v>
      </c>
      <c r="H222" s="1" t="s">
        <v>559</v>
      </c>
      <c r="I222" s="1" t="s">
        <v>74</v>
      </c>
      <c r="J222" s="1" t="s">
        <v>1109</v>
      </c>
      <c r="K222" s="4" t="s">
        <v>1073</v>
      </c>
      <c r="L222" s="1" t="s">
        <v>562</v>
      </c>
      <c r="M222" s="1" t="s">
        <v>557</v>
      </c>
    </row>
    <row r="223" spans="1:13" ht="28.8" x14ac:dyDescent="0.3">
      <c r="A223" s="1">
        <v>213</v>
      </c>
      <c r="B223" s="1" t="s">
        <v>287</v>
      </c>
      <c r="C223" s="1" t="s">
        <v>556</v>
      </c>
      <c r="D223" s="1">
        <v>10</v>
      </c>
      <c r="E223" s="1" t="s">
        <v>562</v>
      </c>
      <c r="F223" s="1" t="s">
        <v>557</v>
      </c>
      <c r="G223" s="4" t="s">
        <v>1075</v>
      </c>
      <c r="H223" s="1" t="s">
        <v>559</v>
      </c>
      <c r="I223" s="1" t="s">
        <v>74</v>
      </c>
      <c r="J223" s="1" t="s">
        <v>1110</v>
      </c>
      <c r="K223" s="4" t="s">
        <v>1075</v>
      </c>
      <c r="L223" s="1" t="s">
        <v>562</v>
      </c>
      <c r="M223" s="1" t="s">
        <v>557</v>
      </c>
    </row>
    <row r="224" spans="1:13" ht="28.8" x14ac:dyDescent="0.3">
      <c r="A224" s="1">
        <v>214</v>
      </c>
      <c r="B224" s="1" t="s">
        <v>287</v>
      </c>
      <c r="C224" s="1" t="s">
        <v>1077</v>
      </c>
      <c r="D224" s="1">
        <v>11</v>
      </c>
      <c r="E224" s="1" t="s">
        <v>562</v>
      </c>
      <c r="F224" s="1" t="s">
        <v>573</v>
      </c>
      <c r="G224" s="4" t="s">
        <v>1079</v>
      </c>
      <c r="H224" s="1" t="s">
        <v>559</v>
      </c>
      <c r="I224" s="1" t="s">
        <v>74</v>
      </c>
      <c r="J224" s="1" t="s">
        <v>289</v>
      </c>
      <c r="K224" s="4" t="s">
        <v>1079</v>
      </c>
      <c r="L224" s="1" t="s">
        <v>562</v>
      </c>
      <c r="M224" s="1" t="s">
        <v>573</v>
      </c>
    </row>
    <row r="225" spans="1:13" ht="28.8" x14ac:dyDescent="0.3">
      <c r="A225" s="1">
        <v>215</v>
      </c>
      <c r="B225" s="1" t="s">
        <v>287</v>
      </c>
      <c r="C225" s="1" t="s">
        <v>1081</v>
      </c>
      <c r="D225" s="1">
        <v>12</v>
      </c>
      <c r="E225" s="1" t="s">
        <v>562</v>
      </c>
      <c r="F225" s="1" t="s">
        <v>557</v>
      </c>
      <c r="G225" s="4" t="s">
        <v>869</v>
      </c>
      <c r="H225" s="1" t="s">
        <v>559</v>
      </c>
      <c r="I225" s="1" t="s">
        <v>74</v>
      </c>
      <c r="J225" s="1" t="s">
        <v>1111</v>
      </c>
      <c r="K225" s="4" t="s">
        <v>869</v>
      </c>
      <c r="L225" s="1" t="s">
        <v>562</v>
      </c>
      <c r="M225" s="1" t="s">
        <v>557</v>
      </c>
    </row>
    <row r="226" spans="1:13" ht="57.6" x14ac:dyDescent="0.3">
      <c r="A226" s="1">
        <v>216</v>
      </c>
      <c r="B226" s="1" t="s">
        <v>287</v>
      </c>
      <c r="C226" s="1" t="s">
        <v>1086</v>
      </c>
      <c r="D226" s="1">
        <v>13</v>
      </c>
      <c r="E226" s="1" t="s">
        <v>562</v>
      </c>
      <c r="F226" s="1" t="s">
        <v>557</v>
      </c>
      <c r="G226" s="4" t="s">
        <v>1087</v>
      </c>
      <c r="H226" s="1" t="s">
        <v>559</v>
      </c>
      <c r="I226" s="1" t="s">
        <v>74</v>
      </c>
      <c r="J226" s="1" t="s">
        <v>1112</v>
      </c>
      <c r="K226" s="4" t="s">
        <v>1087</v>
      </c>
      <c r="L226" s="1" t="s">
        <v>562</v>
      </c>
      <c r="M226" s="1" t="s">
        <v>557</v>
      </c>
    </row>
    <row r="227" spans="1:13" ht="43.2" x14ac:dyDescent="0.3">
      <c r="A227" s="1">
        <v>217</v>
      </c>
      <c r="B227" s="1" t="s">
        <v>287</v>
      </c>
      <c r="C227" s="1" t="s">
        <v>1083</v>
      </c>
      <c r="D227" s="1">
        <v>14</v>
      </c>
      <c r="E227" s="1" t="s">
        <v>562</v>
      </c>
      <c r="F227" s="1" t="s">
        <v>573</v>
      </c>
      <c r="G227" s="4" t="s">
        <v>1084</v>
      </c>
      <c r="H227" s="1" t="s">
        <v>559</v>
      </c>
      <c r="I227" s="1" t="s">
        <v>74</v>
      </c>
      <c r="J227" s="1" t="s">
        <v>1113</v>
      </c>
      <c r="K227" s="4" t="s">
        <v>1084</v>
      </c>
      <c r="L227" s="1" t="s">
        <v>562</v>
      </c>
      <c r="M227" s="1" t="s">
        <v>573</v>
      </c>
    </row>
    <row r="228" spans="1:13" ht="57.6" x14ac:dyDescent="0.3">
      <c r="A228" s="1">
        <v>218</v>
      </c>
      <c r="B228" s="1" t="s">
        <v>287</v>
      </c>
      <c r="C228" s="1" t="s">
        <v>1092</v>
      </c>
      <c r="D228" s="1">
        <v>15</v>
      </c>
      <c r="E228" s="1" t="s">
        <v>562</v>
      </c>
      <c r="F228" s="1" t="s">
        <v>557</v>
      </c>
      <c r="G228" s="4" t="s">
        <v>1093</v>
      </c>
      <c r="H228" s="1" t="s">
        <v>559</v>
      </c>
      <c r="I228" s="1" t="s">
        <v>74</v>
      </c>
      <c r="J228" s="1" t="s">
        <v>1114</v>
      </c>
      <c r="K228" s="4" t="s">
        <v>1093</v>
      </c>
      <c r="L228" s="1" t="s">
        <v>562</v>
      </c>
      <c r="M228" s="1" t="s">
        <v>557</v>
      </c>
    </row>
    <row r="229" spans="1:13" ht="43.2" x14ac:dyDescent="0.3">
      <c r="A229" s="1">
        <v>219</v>
      </c>
      <c r="B229" s="1" t="s">
        <v>287</v>
      </c>
      <c r="C229" s="1" t="s">
        <v>1089</v>
      </c>
      <c r="D229" s="1">
        <v>16</v>
      </c>
      <c r="E229" s="1" t="s">
        <v>562</v>
      </c>
      <c r="F229" s="1" t="s">
        <v>573</v>
      </c>
      <c r="G229" s="4" t="s">
        <v>1090</v>
      </c>
      <c r="H229" s="1" t="s">
        <v>559</v>
      </c>
      <c r="I229" s="1" t="s">
        <v>74</v>
      </c>
      <c r="J229" s="1" t="s">
        <v>1115</v>
      </c>
      <c r="K229" s="4" t="s">
        <v>1090</v>
      </c>
      <c r="L229" s="1" t="s">
        <v>562</v>
      </c>
      <c r="M229" s="1" t="s">
        <v>573</v>
      </c>
    </row>
    <row r="230" spans="1:13" ht="43.2" x14ac:dyDescent="0.3">
      <c r="A230" s="1">
        <v>220</v>
      </c>
      <c r="B230" s="1" t="s">
        <v>287</v>
      </c>
      <c r="C230" s="1" t="s">
        <v>1116</v>
      </c>
      <c r="D230" s="1">
        <v>17</v>
      </c>
      <c r="E230" s="1" t="s">
        <v>562</v>
      </c>
      <c r="F230" s="1" t="s">
        <v>557</v>
      </c>
      <c r="G230" s="4" t="s">
        <v>1117</v>
      </c>
      <c r="H230" s="1" t="s">
        <v>559</v>
      </c>
      <c r="I230" s="1" t="s">
        <v>74</v>
      </c>
      <c r="J230" s="1" t="s">
        <v>1118</v>
      </c>
      <c r="K230" s="4" t="s">
        <v>1117</v>
      </c>
      <c r="L230" s="1" t="s">
        <v>562</v>
      </c>
      <c r="M230" s="1" t="s">
        <v>557</v>
      </c>
    </row>
    <row r="231" spans="1:13" hidden="1" x14ac:dyDescent="0.3">
      <c r="A231" s="1">
        <v>334.5</v>
      </c>
      <c r="B231" s="1" t="s">
        <v>1119</v>
      </c>
      <c r="D231" s="1">
        <v>0</v>
      </c>
      <c r="I231" s="1" t="s">
        <v>562</v>
      </c>
      <c r="J231" s="1" t="s">
        <v>1120</v>
      </c>
    </row>
    <row r="232" spans="1:13" hidden="1" x14ac:dyDescent="0.3">
      <c r="A232" s="1">
        <v>335</v>
      </c>
      <c r="B232" s="1" t="s">
        <v>1119</v>
      </c>
      <c r="C232" s="1" t="s">
        <v>1121</v>
      </c>
      <c r="D232" s="1">
        <v>1</v>
      </c>
      <c r="E232" s="1" t="s">
        <v>74</v>
      </c>
      <c r="F232" s="1" t="s">
        <v>557</v>
      </c>
      <c r="G232" s="4" t="s">
        <v>1122</v>
      </c>
      <c r="H232" s="1" t="s">
        <v>559</v>
      </c>
      <c r="I232" s="1" t="s">
        <v>562</v>
      </c>
      <c r="J232" s="1" t="s">
        <v>178</v>
      </c>
      <c r="K232" s="4" t="s">
        <v>1123</v>
      </c>
    </row>
    <row r="233" spans="1:13" ht="28.8" hidden="1" x14ac:dyDescent="0.3">
      <c r="A233" s="1">
        <v>336</v>
      </c>
      <c r="B233" s="1" t="s">
        <v>1119</v>
      </c>
      <c r="C233" s="1" t="s">
        <v>1124</v>
      </c>
      <c r="D233" s="1">
        <v>2</v>
      </c>
      <c r="E233" s="1" t="s">
        <v>74</v>
      </c>
      <c r="F233" s="1" t="s">
        <v>563</v>
      </c>
      <c r="G233" s="4" t="s">
        <v>1125</v>
      </c>
      <c r="H233" s="1" t="s">
        <v>559</v>
      </c>
      <c r="I233" s="1" t="s">
        <v>562</v>
      </c>
      <c r="J233" s="1" t="s">
        <v>1126</v>
      </c>
      <c r="K233" s="4" t="s">
        <v>1127</v>
      </c>
    </row>
    <row r="234" spans="1:13" ht="28.8" hidden="1" x14ac:dyDescent="0.3">
      <c r="A234" s="1">
        <v>337</v>
      </c>
      <c r="B234" s="1" t="s">
        <v>1119</v>
      </c>
      <c r="C234" s="1" t="s">
        <v>1128</v>
      </c>
      <c r="D234" s="1">
        <v>3</v>
      </c>
      <c r="E234" s="1" t="s">
        <v>562</v>
      </c>
      <c r="F234" s="1" t="s">
        <v>729</v>
      </c>
      <c r="G234" s="4" t="s">
        <v>1129</v>
      </c>
      <c r="H234" s="1" t="s">
        <v>559</v>
      </c>
      <c r="I234" s="1" t="s">
        <v>562</v>
      </c>
      <c r="J234" s="1" t="s">
        <v>139</v>
      </c>
      <c r="K234" s="4" t="s">
        <v>1130</v>
      </c>
    </row>
    <row r="235" spans="1:13" ht="43.2" hidden="1" x14ac:dyDescent="0.3">
      <c r="A235" s="1">
        <v>338</v>
      </c>
      <c r="B235" s="1" t="s">
        <v>1119</v>
      </c>
      <c r="C235" s="1" t="s">
        <v>1131</v>
      </c>
      <c r="D235" s="1">
        <v>4</v>
      </c>
      <c r="E235" s="1" t="s">
        <v>74</v>
      </c>
      <c r="F235" s="1" t="s">
        <v>557</v>
      </c>
      <c r="G235" s="4" t="s">
        <v>1132</v>
      </c>
      <c r="H235" s="1" t="s">
        <v>559</v>
      </c>
      <c r="I235" s="1" t="s">
        <v>562</v>
      </c>
      <c r="J235" s="1" t="s">
        <v>129</v>
      </c>
      <c r="K235" s="4" t="s">
        <v>1133</v>
      </c>
    </row>
    <row r="236" spans="1:13" ht="28.8" hidden="1" x14ac:dyDescent="0.3">
      <c r="A236" s="1">
        <v>339</v>
      </c>
      <c r="B236" s="1" t="s">
        <v>1119</v>
      </c>
      <c r="C236" s="1" t="s">
        <v>1134</v>
      </c>
      <c r="D236" s="1">
        <v>5</v>
      </c>
      <c r="E236" s="1" t="s">
        <v>562</v>
      </c>
      <c r="F236" s="1" t="s">
        <v>729</v>
      </c>
      <c r="G236" s="4" t="s">
        <v>1135</v>
      </c>
      <c r="H236" s="1" t="s">
        <v>559</v>
      </c>
      <c r="I236" s="1" t="s">
        <v>562</v>
      </c>
    </row>
    <row r="237" spans="1:13" hidden="1" x14ac:dyDescent="0.3">
      <c r="A237" s="1">
        <v>317.5</v>
      </c>
      <c r="B237" s="1" t="s">
        <v>1136</v>
      </c>
      <c r="D237" s="1">
        <v>0</v>
      </c>
      <c r="I237" s="1" t="s">
        <v>562</v>
      </c>
    </row>
    <row r="238" spans="1:13" hidden="1" x14ac:dyDescent="0.3">
      <c r="A238" s="1">
        <v>318</v>
      </c>
      <c r="B238" s="1" t="s">
        <v>1136</v>
      </c>
      <c r="C238" s="1" t="s">
        <v>1137</v>
      </c>
      <c r="D238" s="1">
        <v>1</v>
      </c>
      <c r="E238" s="1" t="s">
        <v>74</v>
      </c>
      <c r="F238" s="1" t="s">
        <v>563</v>
      </c>
      <c r="G238" s="4" t="s">
        <v>1138</v>
      </c>
      <c r="H238" s="1" t="s">
        <v>559</v>
      </c>
      <c r="I238" s="1" t="s">
        <v>562</v>
      </c>
    </row>
    <row r="239" spans="1:13" hidden="1" x14ac:dyDescent="0.3">
      <c r="A239" s="1">
        <v>319</v>
      </c>
      <c r="B239" s="1" t="s">
        <v>1136</v>
      </c>
      <c r="C239" s="1" t="s">
        <v>1139</v>
      </c>
      <c r="D239" s="1">
        <v>2</v>
      </c>
      <c r="E239" s="1" t="s">
        <v>562</v>
      </c>
      <c r="F239" s="1" t="s">
        <v>1140</v>
      </c>
      <c r="G239" s="4" t="s">
        <v>1141</v>
      </c>
      <c r="H239" s="1" t="s">
        <v>559</v>
      </c>
      <c r="I239" s="1" t="s">
        <v>562</v>
      </c>
    </row>
    <row r="240" spans="1:13" ht="43.2" hidden="1" x14ac:dyDescent="0.3">
      <c r="A240" s="1">
        <v>320</v>
      </c>
      <c r="B240" s="1" t="s">
        <v>1136</v>
      </c>
      <c r="C240" s="1" t="s">
        <v>1142</v>
      </c>
      <c r="D240" s="1">
        <v>3</v>
      </c>
      <c r="E240" s="1" t="s">
        <v>562</v>
      </c>
      <c r="F240" s="1" t="s">
        <v>563</v>
      </c>
      <c r="G240" s="4" t="s">
        <v>1143</v>
      </c>
      <c r="H240" s="1" t="s">
        <v>559</v>
      </c>
      <c r="I240" s="1" t="s">
        <v>562</v>
      </c>
    </row>
    <row r="241" spans="1:9" ht="72" hidden="1" x14ac:dyDescent="0.3">
      <c r="A241" s="1">
        <v>321</v>
      </c>
      <c r="B241" s="1" t="s">
        <v>1136</v>
      </c>
      <c r="C241" s="1" t="s">
        <v>1144</v>
      </c>
      <c r="D241" s="1">
        <v>4</v>
      </c>
      <c r="E241" s="1" t="s">
        <v>562</v>
      </c>
      <c r="F241" s="1" t="s">
        <v>1145</v>
      </c>
      <c r="G241" s="4" t="s">
        <v>1146</v>
      </c>
      <c r="H241" s="1" t="s">
        <v>559</v>
      </c>
      <c r="I241" s="1" t="s">
        <v>562</v>
      </c>
    </row>
    <row r="242" spans="1:9" ht="28.8" hidden="1" x14ac:dyDescent="0.3">
      <c r="A242" s="1">
        <v>322</v>
      </c>
      <c r="B242" s="1" t="s">
        <v>1136</v>
      </c>
      <c r="C242" s="1" t="s">
        <v>1147</v>
      </c>
      <c r="D242" s="1">
        <v>5</v>
      </c>
      <c r="E242" s="1" t="s">
        <v>562</v>
      </c>
      <c r="F242" s="1" t="s">
        <v>563</v>
      </c>
      <c r="G242" s="4" t="s">
        <v>1148</v>
      </c>
      <c r="H242" s="1" t="s">
        <v>559</v>
      </c>
      <c r="I242" s="1" t="s">
        <v>562</v>
      </c>
    </row>
    <row r="243" spans="1:9" ht="43.2" hidden="1" x14ac:dyDescent="0.3">
      <c r="A243" s="1">
        <v>323</v>
      </c>
      <c r="B243" s="1" t="s">
        <v>1136</v>
      </c>
      <c r="C243" s="1" t="s">
        <v>1149</v>
      </c>
      <c r="D243" s="1">
        <v>6</v>
      </c>
      <c r="E243" s="1" t="s">
        <v>562</v>
      </c>
      <c r="F243" s="1" t="s">
        <v>563</v>
      </c>
      <c r="G243" s="4" t="s">
        <v>1150</v>
      </c>
      <c r="H243" s="1" t="s">
        <v>559</v>
      </c>
      <c r="I243" s="1" t="s">
        <v>562</v>
      </c>
    </row>
    <row r="244" spans="1:9" ht="43.2" hidden="1" x14ac:dyDescent="0.3">
      <c r="A244" s="1">
        <v>324</v>
      </c>
      <c r="B244" s="1" t="s">
        <v>1136</v>
      </c>
      <c r="C244" s="1" t="s">
        <v>1151</v>
      </c>
      <c r="D244" s="1">
        <v>7</v>
      </c>
      <c r="E244" s="1" t="s">
        <v>562</v>
      </c>
      <c r="F244" s="1" t="s">
        <v>589</v>
      </c>
      <c r="G244" s="4" t="s">
        <v>1152</v>
      </c>
      <c r="H244" s="1" t="s">
        <v>559</v>
      </c>
      <c r="I244" s="1" t="s">
        <v>562</v>
      </c>
    </row>
    <row r="245" spans="1:9" ht="28.8" hidden="1" x14ac:dyDescent="0.3">
      <c r="A245" s="1">
        <v>325</v>
      </c>
      <c r="B245" s="1" t="s">
        <v>1136</v>
      </c>
      <c r="C245" s="1" t="s">
        <v>1153</v>
      </c>
      <c r="D245" s="1">
        <v>8</v>
      </c>
      <c r="E245" s="1" t="s">
        <v>562</v>
      </c>
      <c r="F245" s="1" t="s">
        <v>589</v>
      </c>
      <c r="G245" s="4" t="s">
        <v>1154</v>
      </c>
      <c r="H245" s="1" t="s">
        <v>559</v>
      </c>
      <c r="I245" s="1" t="s">
        <v>562</v>
      </c>
    </row>
    <row r="246" spans="1:9" hidden="1" x14ac:dyDescent="0.3">
      <c r="A246" s="1">
        <v>326</v>
      </c>
      <c r="B246" s="1" t="s">
        <v>1136</v>
      </c>
      <c r="C246" s="1" t="s">
        <v>1155</v>
      </c>
      <c r="D246" s="1">
        <v>9</v>
      </c>
      <c r="E246" s="1" t="s">
        <v>562</v>
      </c>
      <c r="F246" s="1" t="s">
        <v>797</v>
      </c>
      <c r="G246" s="4" t="s">
        <v>1156</v>
      </c>
      <c r="H246" s="1" t="s">
        <v>559</v>
      </c>
      <c r="I246" s="1" t="s">
        <v>562</v>
      </c>
    </row>
    <row r="247" spans="1:9" hidden="1" x14ac:dyDescent="0.3">
      <c r="A247" s="1">
        <v>327</v>
      </c>
      <c r="B247" s="1" t="s">
        <v>1136</v>
      </c>
      <c r="C247" s="1" t="s">
        <v>1157</v>
      </c>
      <c r="D247" s="1">
        <v>10</v>
      </c>
      <c r="E247" s="1" t="s">
        <v>562</v>
      </c>
      <c r="F247" s="1" t="s">
        <v>605</v>
      </c>
      <c r="G247" s="4" t="s">
        <v>1158</v>
      </c>
      <c r="H247" s="1" t="s">
        <v>559</v>
      </c>
      <c r="I247" s="1" t="s">
        <v>562</v>
      </c>
    </row>
    <row r="248" spans="1:9" hidden="1" x14ac:dyDescent="0.3">
      <c r="A248" s="1">
        <v>220.5</v>
      </c>
      <c r="B248" s="1" t="s">
        <v>1159</v>
      </c>
      <c r="D248" s="1">
        <v>0</v>
      </c>
      <c r="I248" s="1" t="s">
        <v>562</v>
      </c>
    </row>
    <row r="249" spans="1:9" ht="57.6" hidden="1" x14ac:dyDescent="0.3">
      <c r="A249" s="1">
        <v>221</v>
      </c>
      <c r="B249" s="1" t="s">
        <v>1159</v>
      </c>
      <c r="C249" s="1" t="s">
        <v>1160</v>
      </c>
      <c r="D249" s="1">
        <v>1</v>
      </c>
      <c r="E249" s="1" t="s">
        <v>74</v>
      </c>
      <c r="F249" s="1" t="s">
        <v>557</v>
      </c>
      <c r="G249" s="4" t="s">
        <v>1161</v>
      </c>
      <c r="H249" s="1" t="s">
        <v>1162</v>
      </c>
      <c r="I249" s="1" t="s">
        <v>562</v>
      </c>
    </row>
    <row r="250" spans="1:9" ht="57.6" hidden="1" x14ac:dyDescent="0.3">
      <c r="A250" s="1">
        <v>222</v>
      </c>
      <c r="B250" s="1" t="s">
        <v>1159</v>
      </c>
      <c r="C250" s="1" t="s">
        <v>1163</v>
      </c>
      <c r="D250" s="1">
        <v>2</v>
      </c>
      <c r="E250" s="1" t="s">
        <v>74</v>
      </c>
      <c r="F250" s="1" t="s">
        <v>557</v>
      </c>
      <c r="G250" s="4" t="s">
        <v>1164</v>
      </c>
      <c r="H250" s="1" t="s">
        <v>1162</v>
      </c>
      <c r="I250" s="1" t="s">
        <v>562</v>
      </c>
    </row>
    <row r="251" spans="1:9" ht="43.2" hidden="1" x14ac:dyDescent="0.3">
      <c r="A251" s="1">
        <v>223</v>
      </c>
      <c r="B251" s="1" t="s">
        <v>1159</v>
      </c>
      <c r="C251" s="1" t="s">
        <v>1165</v>
      </c>
      <c r="D251" s="1">
        <v>3</v>
      </c>
      <c r="E251" s="1" t="s">
        <v>74</v>
      </c>
      <c r="F251" s="1" t="s">
        <v>589</v>
      </c>
      <c r="G251" s="4" t="s">
        <v>1166</v>
      </c>
      <c r="H251" s="1" t="s">
        <v>1162</v>
      </c>
      <c r="I251" s="1" t="s">
        <v>562</v>
      </c>
    </row>
    <row r="252" spans="1:9" ht="57.6" hidden="1" x14ac:dyDescent="0.3">
      <c r="A252" s="1">
        <v>224</v>
      </c>
      <c r="B252" s="1" t="s">
        <v>1159</v>
      </c>
      <c r="C252" s="1" t="s">
        <v>1167</v>
      </c>
      <c r="D252" s="1">
        <v>4</v>
      </c>
      <c r="E252" s="1" t="s">
        <v>74</v>
      </c>
      <c r="F252" s="1" t="s">
        <v>589</v>
      </c>
      <c r="G252" s="4" t="s">
        <v>1168</v>
      </c>
      <c r="H252" s="1" t="s">
        <v>1162</v>
      </c>
      <c r="I252" s="1" t="s">
        <v>562</v>
      </c>
    </row>
    <row r="253" spans="1:9" hidden="1" x14ac:dyDescent="0.3">
      <c r="A253" s="1">
        <v>224.5</v>
      </c>
      <c r="B253" s="1" t="s">
        <v>1169</v>
      </c>
      <c r="D253" s="1">
        <v>0</v>
      </c>
      <c r="I253" s="1" t="s">
        <v>562</v>
      </c>
    </row>
    <row r="254" spans="1:9" ht="86.4" hidden="1" x14ac:dyDescent="0.3">
      <c r="A254" s="1">
        <v>225</v>
      </c>
      <c r="B254" s="1" t="s">
        <v>1169</v>
      </c>
      <c r="C254" s="1" t="s">
        <v>1160</v>
      </c>
      <c r="D254" s="1">
        <v>1</v>
      </c>
      <c r="E254" s="1" t="s">
        <v>74</v>
      </c>
      <c r="F254" s="1" t="s">
        <v>557</v>
      </c>
      <c r="G254" s="4" t="s">
        <v>1170</v>
      </c>
      <c r="H254" s="1" t="s">
        <v>1162</v>
      </c>
      <c r="I254" s="1" t="s">
        <v>562</v>
      </c>
    </row>
    <row r="255" spans="1:9" ht="57.6" hidden="1" x14ac:dyDescent="0.3">
      <c r="A255" s="1">
        <v>226</v>
      </c>
      <c r="B255" s="1" t="s">
        <v>1169</v>
      </c>
      <c r="C255" s="1" t="s">
        <v>1163</v>
      </c>
      <c r="D255" s="1">
        <v>2</v>
      </c>
      <c r="E255" s="1" t="s">
        <v>74</v>
      </c>
      <c r="F255" s="1" t="s">
        <v>557</v>
      </c>
      <c r="G255" s="4" t="s">
        <v>1171</v>
      </c>
      <c r="H255" s="1" t="s">
        <v>1162</v>
      </c>
      <c r="I255" s="1" t="s">
        <v>562</v>
      </c>
    </row>
    <row r="256" spans="1:9" ht="43.2" hidden="1" x14ac:dyDescent="0.3">
      <c r="A256" s="1">
        <v>227</v>
      </c>
      <c r="B256" s="1" t="s">
        <v>1169</v>
      </c>
      <c r="C256" s="1" t="s">
        <v>1165</v>
      </c>
      <c r="D256" s="1">
        <v>3</v>
      </c>
      <c r="E256" s="1" t="s">
        <v>74</v>
      </c>
      <c r="F256" s="1" t="s">
        <v>589</v>
      </c>
      <c r="G256" s="4" t="s">
        <v>1166</v>
      </c>
      <c r="H256" s="1" t="s">
        <v>1162</v>
      </c>
      <c r="I256" s="1" t="s">
        <v>562</v>
      </c>
    </row>
    <row r="257" spans="1:9" ht="57.6" hidden="1" x14ac:dyDescent="0.3">
      <c r="A257" s="1">
        <v>228</v>
      </c>
      <c r="B257" s="1" t="s">
        <v>1169</v>
      </c>
      <c r="C257" s="1" t="s">
        <v>1167</v>
      </c>
      <c r="D257" s="1">
        <v>4</v>
      </c>
      <c r="E257" s="1" t="s">
        <v>74</v>
      </c>
      <c r="F257" s="1" t="s">
        <v>589</v>
      </c>
      <c r="G257" s="4" t="s">
        <v>1168</v>
      </c>
      <c r="H257" s="1" t="s">
        <v>1162</v>
      </c>
      <c r="I257" s="1" t="s">
        <v>562</v>
      </c>
    </row>
    <row r="258" spans="1:9" ht="86.4" hidden="1" x14ac:dyDescent="0.3">
      <c r="A258" s="1">
        <v>229</v>
      </c>
      <c r="B258" s="1" t="s">
        <v>1169</v>
      </c>
      <c r="C258" s="1" t="s">
        <v>1121</v>
      </c>
      <c r="D258" s="1">
        <v>5</v>
      </c>
      <c r="E258" s="1" t="s">
        <v>74</v>
      </c>
      <c r="F258" s="1" t="s">
        <v>557</v>
      </c>
      <c r="G258" s="4" t="s">
        <v>1172</v>
      </c>
      <c r="H258" s="1" t="s">
        <v>1162</v>
      </c>
      <c r="I258" s="1" t="s">
        <v>562</v>
      </c>
    </row>
    <row r="259" spans="1:9" ht="57.6" hidden="1" x14ac:dyDescent="0.3">
      <c r="A259" s="1">
        <v>230</v>
      </c>
      <c r="B259" s="1" t="s">
        <v>1169</v>
      </c>
      <c r="C259" s="1" t="s">
        <v>806</v>
      </c>
      <c r="D259" s="1">
        <v>6</v>
      </c>
      <c r="E259" s="1" t="s">
        <v>562</v>
      </c>
      <c r="F259" s="1" t="s">
        <v>722</v>
      </c>
      <c r="G259" s="4" t="s">
        <v>1173</v>
      </c>
      <c r="H259" s="1" t="s">
        <v>1162</v>
      </c>
      <c r="I259" s="1" t="s">
        <v>562</v>
      </c>
    </row>
    <row r="260" spans="1:9" ht="57.6" hidden="1" x14ac:dyDescent="0.3">
      <c r="A260" s="1">
        <v>231</v>
      </c>
      <c r="B260" s="1" t="s">
        <v>1169</v>
      </c>
      <c r="C260" s="1" t="s">
        <v>339</v>
      </c>
      <c r="D260" s="1">
        <v>7</v>
      </c>
      <c r="E260" s="1" t="s">
        <v>562</v>
      </c>
      <c r="F260" s="1" t="s">
        <v>557</v>
      </c>
      <c r="G260" s="4" t="s">
        <v>1174</v>
      </c>
      <c r="H260" s="1" t="s">
        <v>1162</v>
      </c>
      <c r="I260" s="1" t="s">
        <v>562</v>
      </c>
    </row>
    <row r="261" spans="1:9" hidden="1" x14ac:dyDescent="0.3">
      <c r="A261" s="1">
        <v>339.5</v>
      </c>
      <c r="B261" s="1" t="s">
        <v>1175</v>
      </c>
      <c r="D261" s="1">
        <v>0</v>
      </c>
      <c r="I261" s="1" t="s">
        <v>562</v>
      </c>
    </row>
    <row r="262" spans="1:9" hidden="1" x14ac:dyDescent="0.3">
      <c r="A262" s="1">
        <v>340</v>
      </c>
      <c r="B262" s="1" t="s">
        <v>1175</v>
      </c>
      <c r="C262" s="1" t="s">
        <v>1160</v>
      </c>
      <c r="D262" s="1">
        <v>1</v>
      </c>
      <c r="E262" s="1" t="s">
        <v>74</v>
      </c>
      <c r="F262" s="1" t="s">
        <v>557</v>
      </c>
      <c r="G262" s="4" t="s">
        <v>1176</v>
      </c>
      <c r="H262" s="1" t="s">
        <v>559</v>
      </c>
      <c r="I262" s="1" t="s">
        <v>562</v>
      </c>
    </row>
    <row r="263" spans="1:9" hidden="1" x14ac:dyDescent="0.3">
      <c r="A263" s="1">
        <v>341</v>
      </c>
      <c r="B263" s="1" t="s">
        <v>1175</v>
      </c>
      <c r="C263" s="1" t="s">
        <v>1177</v>
      </c>
      <c r="D263" s="1">
        <v>2</v>
      </c>
      <c r="E263" s="1" t="s">
        <v>74</v>
      </c>
      <c r="F263" s="1" t="s">
        <v>563</v>
      </c>
      <c r="G263" s="4" t="s">
        <v>1178</v>
      </c>
      <c r="H263" s="1" t="s">
        <v>559</v>
      </c>
      <c r="I263" s="1" t="s">
        <v>562</v>
      </c>
    </row>
    <row r="264" spans="1:9" ht="28.8" hidden="1" x14ac:dyDescent="0.3">
      <c r="A264" s="1">
        <v>342</v>
      </c>
      <c r="B264" s="1" t="s">
        <v>1175</v>
      </c>
      <c r="C264" s="1" t="s">
        <v>1179</v>
      </c>
      <c r="D264" s="1">
        <v>3</v>
      </c>
      <c r="E264" s="1" t="s">
        <v>562</v>
      </c>
      <c r="F264" s="1" t="s">
        <v>729</v>
      </c>
      <c r="G264" s="4" t="s">
        <v>1180</v>
      </c>
      <c r="H264" s="1" t="s">
        <v>559</v>
      </c>
      <c r="I264" s="1" t="s">
        <v>562</v>
      </c>
    </row>
    <row r="265" spans="1:9" ht="43.2" hidden="1" x14ac:dyDescent="0.3">
      <c r="A265" s="1">
        <v>343</v>
      </c>
      <c r="B265" s="1" t="s">
        <v>1175</v>
      </c>
      <c r="C265" s="1" t="s">
        <v>1181</v>
      </c>
      <c r="D265" s="1">
        <v>4</v>
      </c>
      <c r="E265" s="1" t="s">
        <v>74</v>
      </c>
      <c r="F265" s="1" t="s">
        <v>557</v>
      </c>
      <c r="G265" s="4" t="s">
        <v>1182</v>
      </c>
      <c r="H265" s="1" t="s">
        <v>559</v>
      </c>
      <c r="I265" s="1" t="s">
        <v>562</v>
      </c>
    </row>
    <row r="266" spans="1:9" ht="28.8" hidden="1" x14ac:dyDescent="0.3">
      <c r="A266" s="1">
        <v>344</v>
      </c>
      <c r="B266" s="1" t="s">
        <v>1175</v>
      </c>
      <c r="C266" s="1" t="s">
        <v>1183</v>
      </c>
      <c r="D266" s="1">
        <v>5</v>
      </c>
      <c r="E266" s="1" t="s">
        <v>562</v>
      </c>
      <c r="F266" s="1" t="s">
        <v>729</v>
      </c>
      <c r="G266" s="4" t="s">
        <v>1184</v>
      </c>
      <c r="H266" s="1" t="s">
        <v>559</v>
      </c>
      <c r="I266" s="1" t="s">
        <v>562</v>
      </c>
    </row>
    <row r="267" spans="1:9" ht="57.6" hidden="1" x14ac:dyDescent="0.3">
      <c r="A267" s="1">
        <v>345</v>
      </c>
      <c r="B267" s="1" t="s">
        <v>1175</v>
      </c>
      <c r="C267" s="1" t="s">
        <v>1185</v>
      </c>
      <c r="D267" s="1">
        <v>6</v>
      </c>
      <c r="E267" s="1" t="s">
        <v>74</v>
      </c>
      <c r="F267" s="1" t="s">
        <v>557</v>
      </c>
      <c r="G267" s="4" t="s">
        <v>1186</v>
      </c>
      <c r="H267" s="1" t="s">
        <v>559</v>
      </c>
      <c r="I267" s="1" t="s">
        <v>562</v>
      </c>
    </row>
    <row r="268" spans="1:9" ht="28.8" hidden="1" x14ac:dyDescent="0.3">
      <c r="A268" s="1">
        <v>346</v>
      </c>
      <c r="B268" s="1" t="s">
        <v>1175</v>
      </c>
      <c r="C268" s="1" t="s">
        <v>1187</v>
      </c>
      <c r="D268" s="1">
        <v>7</v>
      </c>
      <c r="E268" s="1" t="s">
        <v>562</v>
      </c>
      <c r="F268" s="1" t="s">
        <v>589</v>
      </c>
      <c r="G268" s="4" t="s">
        <v>1188</v>
      </c>
      <c r="H268" s="1" t="s">
        <v>559</v>
      </c>
      <c r="I268" s="1" t="s">
        <v>562</v>
      </c>
    </row>
    <row r="269" spans="1:9" hidden="1" x14ac:dyDescent="0.3">
      <c r="A269" s="1">
        <v>346.5</v>
      </c>
      <c r="B269" s="1" t="s">
        <v>1189</v>
      </c>
      <c r="D269" s="1">
        <v>0</v>
      </c>
      <c r="I269" s="1" t="s">
        <v>562</v>
      </c>
    </row>
    <row r="270" spans="1:9" ht="28.8" hidden="1" x14ac:dyDescent="0.3">
      <c r="A270" s="1">
        <v>347</v>
      </c>
      <c r="B270" s="1" t="s">
        <v>1189</v>
      </c>
      <c r="C270" s="1" t="s">
        <v>1190</v>
      </c>
      <c r="D270" s="1">
        <v>1</v>
      </c>
      <c r="E270" s="1" t="s">
        <v>74</v>
      </c>
      <c r="F270" s="1" t="s">
        <v>557</v>
      </c>
      <c r="G270" s="4" t="s">
        <v>1191</v>
      </c>
      <c r="H270" s="1" t="s">
        <v>559</v>
      </c>
      <c r="I270" s="1" t="s">
        <v>562</v>
      </c>
    </row>
    <row r="271" spans="1:9" ht="28.8" hidden="1" x14ac:dyDescent="0.3">
      <c r="A271" s="1">
        <v>348</v>
      </c>
      <c r="B271" s="1" t="s">
        <v>1189</v>
      </c>
      <c r="C271" s="1" t="s">
        <v>1192</v>
      </c>
      <c r="D271" s="1">
        <v>2</v>
      </c>
      <c r="E271" s="1" t="s">
        <v>74</v>
      </c>
      <c r="F271" s="1" t="s">
        <v>563</v>
      </c>
      <c r="G271" s="4" t="s">
        <v>1193</v>
      </c>
      <c r="H271" s="1" t="s">
        <v>559</v>
      </c>
      <c r="I271" s="1" t="s">
        <v>562</v>
      </c>
    </row>
    <row r="272" spans="1:9" ht="57.6" hidden="1" x14ac:dyDescent="0.3">
      <c r="A272" s="1">
        <v>349</v>
      </c>
      <c r="B272" s="1" t="s">
        <v>1189</v>
      </c>
      <c r="C272" s="1" t="s">
        <v>1194</v>
      </c>
      <c r="D272" s="1">
        <v>3</v>
      </c>
      <c r="E272" s="1" t="s">
        <v>74</v>
      </c>
      <c r="F272" s="1" t="s">
        <v>605</v>
      </c>
      <c r="G272" s="4" t="s">
        <v>1195</v>
      </c>
      <c r="H272" s="1" t="s">
        <v>559</v>
      </c>
      <c r="I272" s="1" t="s">
        <v>562</v>
      </c>
    </row>
    <row r="273" spans="1:9" ht="86.4" hidden="1" x14ac:dyDescent="0.3">
      <c r="A273" s="1">
        <v>350</v>
      </c>
      <c r="B273" s="1" t="s">
        <v>1189</v>
      </c>
      <c r="C273" s="1" t="s">
        <v>1196</v>
      </c>
      <c r="D273" s="1">
        <v>4</v>
      </c>
      <c r="E273" s="1" t="s">
        <v>74</v>
      </c>
      <c r="F273" s="1" t="s">
        <v>605</v>
      </c>
      <c r="G273" s="4" t="s">
        <v>1197</v>
      </c>
      <c r="H273" s="1" t="s">
        <v>559</v>
      </c>
      <c r="I273" s="1" t="s">
        <v>562</v>
      </c>
    </row>
    <row r="274" spans="1:9" ht="43.2" hidden="1" x14ac:dyDescent="0.3">
      <c r="A274" s="1">
        <v>351</v>
      </c>
      <c r="B274" s="1" t="s">
        <v>1189</v>
      </c>
      <c r="C274" s="1" t="s">
        <v>1198</v>
      </c>
      <c r="D274" s="1">
        <v>5</v>
      </c>
      <c r="E274" s="1" t="s">
        <v>74</v>
      </c>
      <c r="F274" s="1" t="s">
        <v>605</v>
      </c>
      <c r="G274" s="4" t="s">
        <v>1199</v>
      </c>
      <c r="H274" s="1" t="s">
        <v>559</v>
      </c>
      <c r="I274" s="1" t="s">
        <v>562</v>
      </c>
    </row>
    <row r="275" spans="1:9" ht="115.2" hidden="1" x14ac:dyDescent="0.3">
      <c r="A275" s="1">
        <v>352</v>
      </c>
      <c r="B275" s="1" t="s">
        <v>1189</v>
      </c>
      <c r="C275" s="1" t="s">
        <v>1200</v>
      </c>
      <c r="D275" s="1">
        <v>6</v>
      </c>
      <c r="E275" s="1" t="s">
        <v>562</v>
      </c>
      <c r="F275" s="1" t="s">
        <v>1201</v>
      </c>
      <c r="G275" s="4" t="s">
        <v>1202</v>
      </c>
      <c r="H275" s="1" t="s">
        <v>559</v>
      </c>
      <c r="I275" s="1" t="s">
        <v>562</v>
      </c>
    </row>
    <row r="276" spans="1:9" ht="86.4" hidden="1" x14ac:dyDescent="0.3">
      <c r="A276" s="1">
        <v>353</v>
      </c>
      <c r="B276" s="1" t="s">
        <v>1189</v>
      </c>
      <c r="C276" s="1" t="s">
        <v>1203</v>
      </c>
      <c r="D276" s="1">
        <v>7</v>
      </c>
      <c r="E276" s="1" t="s">
        <v>74</v>
      </c>
      <c r="F276" s="1" t="s">
        <v>573</v>
      </c>
      <c r="G276" s="4" t="s">
        <v>1204</v>
      </c>
      <c r="H276" s="1" t="s">
        <v>559</v>
      </c>
      <c r="I276" s="1" t="s">
        <v>562</v>
      </c>
    </row>
    <row r="277" spans="1:9" ht="57.6" hidden="1" x14ac:dyDescent="0.3">
      <c r="A277" s="1">
        <v>354</v>
      </c>
      <c r="B277" s="1" t="s">
        <v>1189</v>
      </c>
      <c r="C277" s="1" t="s">
        <v>1205</v>
      </c>
      <c r="D277" s="1">
        <v>8</v>
      </c>
      <c r="E277" s="1" t="s">
        <v>74</v>
      </c>
      <c r="F277" s="1" t="s">
        <v>589</v>
      </c>
      <c r="G277" s="4" t="s">
        <v>1206</v>
      </c>
      <c r="H277" s="1" t="s">
        <v>559</v>
      </c>
      <c r="I277" s="1" t="s">
        <v>562</v>
      </c>
    </row>
    <row r="278" spans="1:9" ht="86.4" hidden="1" x14ac:dyDescent="0.3">
      <c r="A278" s="1">
        <v>355</v>
      </c>
      <c r="B278" s="1" t="s">
        <v>1189</v>
      </c>
      <c r="C278" s="1" t="s">
        <v>1207</v>
      </c>
      <c r="D278" s="1">
        <v>9</v>
      </c>
      <c r="E278" s="1" t="s">
        <v>74</v>
      </c>
      <c r="F278" s="1" t="s">
        <v>589</v>
      </c>
      <c r="G278" s="4" t="s">
        <v>1208</v>
      </c>
      <c r="H278" s="1" t="s">
        <v>559</v>
      </c>
      <c r="I278" s="1" t="s">
        <v>562</v>
      </c>
    </row>
    <row r="279" spans="1:9" ht="72" hidden="1" x14ac:dyDescent="0.3">
      <c r="A279" s="1">
        <v>356</v>
      </c>
      <c r="B279" s="1" t="s">
        <v>1189</v>
      </c>
      <c r="C279" s="1" t="s">
        <v>1209</v>
      </c>
      <c r="D279" s="1">
        <v>10</v>
      </c>
      <c r="E279" s="1" t="s">
        <v>562</v>
      </c>
      <c r="F279" s="1" t="s">
        <v>1201</v>
      </c>
      <c r="G279" s="4" t="s">
        <v>1210</v>
      </c>
      <c r="H279" s="1" t="s">
        <v>559</v>
      </c>
      <c r="I279" s="1" t="s">
        <v>562</v>
      </c>
    </row>
    <row r="280" spans="1:9" hidden="1" x14ac:dyDescent="0.3">
      <c r="A280" s="1">
        <v>356.5</v>
      </c>
      <c r="B280" s="1" t="s">
        <v>1211</v>
      </c>
      <c r="D280" s="1">
        <v>0</v>
      </c>
      <c r="I280" s="1" t="s">
        <v>562</v>
      </c>
    </row>
    <row r="281" spans="1:9" ht="57.6" hidden="1" x14ac:dyDescent="0.3">
      <c r="A281" s="1">
        <v>357</v>
      </c>
      <c r="B281" s="1" t="s">
        <v>1211</v>
      </c>
      <c r="C281" s="1" t="s">
        <v>1212</v>
      </c>
      <c r="D281" s="1">
        <v>1</v>
      </c>
      <c r="E281" s="1" t="s">
        <v>74</v>
      </c>
      <c r="F281" s="1" t="s">
        <v>557</v>
      </c>
      <c r="G281" s="4" t="s">
        <v>1213</v>
      </c>
      <c r="H281" s="1" t="s">
        <v>559</v>
      </c>
      <c r="I281" s="1" t="s">
        <v>562</v>
      </c>
    </row>
    <row r="282" spans="1:9" ht="57.6" hidden="1" x14ac:dyDescent="0.3">
      <c r="A282" s="1">
        <v>358</v>
      </c>
      <c r="B282" s="1" t="s">
        <v>1211</v>
      </c>
      <c r="C282" s="1" t="s">
        <v>1214</v>
      </c>
      <c r="D282" s="1">
        <v>2</v>
      </c>
      <c r="E282" s="1" t="s">
        <v>74</v>
      </c>
      <c r="F282" s="1" t="s">
        <v>557</v>
      </c>
      <c r="G282" s="4" t="s">
        <v>1215</v>
      </c>
      <c r="H282" s="1" t="s">
        <v>559</v>
      </c>
      <c r="I282" s="1" t="s">
        <v>562</v>
      </c>
    </row>
    <row r="283" spans="1:9" ht="72" hidden="1" x14ac:dyDescent="0.3">
      <c r="A283" s="1">
        <v>359</v>
      </c>
      <c r="B283" s="1" t="s">
        <v>1211</v>
      </c>
      <c r="C283" s="1" t="s">
        <v>1216</v>
      </c>
      <c r="D283" s="1">
        <v>3</v>
      </c>
      <c r="E283" s="1" t="s">
        <v>74</v>
      </c>
      <c r="F283" s="1" t="s">
        <v>557</v>
      </c>
      <c r="G283" s="4" t="s">
        <v>1217</v>
      </c>
      <c r="H283" s="1" t="s">
        <v>559</v>
      </c>
      <c r="I283" s="1" t="s">
        <v>562</v>
      </c>
    </row>
    <row r="284" spans="1:9" ht="72" hidden="1" x14ac:dyDescent="0.3">
      <c r="A284" s="1">
        <v>360</v>
      </c>
      <c r="B284" s="1" t="s">
        <v>1211</v>
      </c>
      <c r="C284" s="1" t="s">
        <v>1218</v>
      </c>
      <c r="D284" s="1">
        <v>4</v>
      </c>
      <c r="E284" s="1" t="s">
        <v>74</v>
      </c>
      <c r="F284" s="1" t="s">
        <v>557</v>
      </c>
      <c r="G284" s="4" t="s">
        <v>1219</v>
      </c>
      <c r="H284" s="1" t="s">
        <v>559</v>
      </c>
      <c r="I284" s="1" t="s">
        <v>562</v>
      </c>
    </row>
    <row r="285" spans="1:9" hidden="1" x14ac:dyDescent="0.3">
      <c r="A285" s="1">
        <v>360.5</v>
      </c>
      <c r="B285" s="1" t="s">
        <v>1220</v>
      </c>
      <c r="D285" s="1">
        <v>0</v>
      </c>
      <c r="I285" s="1" t="s">
        <v>562</v>
      </c>
    </row>
    <row r="286" spans="1:9" hidden="1" x14ac:dyDescent="0.3">
      <c r="A286" s="1">
        <v>361</v>
      </c>
      <c r="B286" s="1" t="s">
        <v>1220</v>
      </c>
      <c r="C286" s="1" t="s">
        <v>1198</v>
      </c>
      <c r="D286" s="1">
        <v>1</v>
      </c>
      <c r="E286" s="1" t="s">
        <v>74</v>
      </c>
      <c r="F286" s="1" t="s">
        <v>605</v>
      </c>
      <c r="G286" s="4" t="s">
        <v>1221</v>
      </c>
      <c r="H286" s="1" t="s">
        <v>559</v>
      </c>
      <c r="I286" s="1" t="s">
        <v>562</v>
      </c>
    </row>
    <row r="287" spans="1:9" ht="43.2" hidden="1" x14ac:dyDescent="0.3">
      <c r="A287" s="1">
        <v>362</v>
      </c>
      <c r="B287" s="1" t="s">
        <v>1220</v>
      </c>
      <c r="C287" s="1" t="s">
        <v>1222</v>
      </c>
      <c r="D287" s="1">
        <v>2</v>
      </c>
      <c r="E287" s="1" t="s">
        <v>74</v>
      </c>
      <c r="F287" s="1" t="s">
        <v>563</v>
      </c>
      <c r="G287" s="4" t="s">
        <v>1223</v>
      </c>
      <c r="H287" s="1" t="s">
        <v>559</v>
      </c>
      <c r="I287" s="1" t="s">
        <v>562</v>
      </c>
    </row>
    <row r="288" spans="1:9" ht="86.4" hidden="1" x14ac:dyDescent="0.3">
      <c r="A288" s="1">
        <v>363</v>
      </c>
      <c r="B288" s="1" t="s">
        <v>1220</v>
      </c>
      <c r="C288" s="1" t="s">
        <v>1224</v>
      </c>
      <c r="D288" s="1">
        <v>3</v>
      </c>
      <c r="E288" s="1" t="s">
        <v>74</v>
      </c>
      <c r="F288" s="1" t="s">
        <v>557</v>
      </c>
      <c r="G288" s="4" t="s">
        <v>1225</v>
      </c>
      <c r="H288" s="1" t="s">
        <v>559</v>
      </c>
      <c r="I288" s="1" t="s">
        <v>562</v>
      </c>
    </row>
    <row r="289" spans="1:9" hidden="1" x14ac:dyDescent="0.3">
      <c r="A289" s="1">
        <v>363.5</v>
      </c>
      <c r="B289" s="1" t="s">
        <v>1226</v>
      </c>
      <c r="D289" s="1">
        <v>0</v>
      </c>
      <c r="I289" s="1" t="s">
        <v>562</v>
      </c>
    </row>
    <row r="290" spans="1:9" ht="100.8" hidden="1" x14ac:dyDescent="0.3">
      <c r="A290" s="1">
        <v>364</v>
      </c>
      <c r="B290" s="1" t="s">
        <v>1226</v>
      </c>
      <c r="C290" s="1" t="s">
        <v>1227</v>
      </c>
      <c r="D290" s="1">
        <v>1</v>
      </c>
      <c r="E290" s="1" t="s">
        <v>74</v>
      </c>
      <c r="F290" s="1" t="s">
        <v>557</v>
      </c>
      <c r="G290" s="4" t="s">
        <v>1228</v>
      </c>
      <c r="H290" s="1" t="s">
        <v>559</v>
      </c>
      <c r="I290" s="1" t="s">
        <v>562</v>
      </c>
    </row>
    <row r="291" spans="1:9" ht="100.8" hidden="1" x14ac:dyDescent="0.3">
      <c r="A291" s="1">
        <v>365</v>
      </c>
      <c r="B291" s="1" t="s">
        <v>1226</v>
      </c>
      <c r="C291" s="1" t="s">
        <v>1229</v>
      </c>
      <c r="D291" s="1">
        <v>2</v>
      </c>
      <c r="E291" s="1" t="s">
        <v>74</v>
      </c>
      <c r="F291" s="1" t="s">
        <v>557</v>
      </c>
      <c r="G291" s="4" t="s">
        <v>1230</v>
      </c>
      <c r="H291" s="1" t="s">
        <v>559</v>
      </c>
      <c r="I291" s="1" t="s">
        <v>562</v>
      </c>
    </row>
    <row r="292" spans="1:9" ht="86.4" hidden="1" x14ac:dyDescent="0.3">
      <c r="A292" s="1">
        <v>366</v>
      </c>
      <c r="B292" s="1" t="s">
        <v>1226</v>
      </c>
      <c r="C292" s="1" t="s">
        <v>1231</v>
      </c>
      <c r="D292" s="1">
        <v>3</v>
      </c>
      <c r="E292" s="1" t="s">
        <v>74</v>
      </c>
      <c r="F292" s="1" t="s">
        <v>605</v>
      </c>
      <c r="G292" s="4" t="s">
        <v>1232</v>
      </c>
      <c r="H292" s="1" t="s">
        <v>559</v>
      </c>
      <c r="I292" s="1" t="s">
        <v>562</v>
      </c>
    </row>
    <row r="293" spans="1:9" ht="28.8" hidden="1" x14ac:dyDescent="0.3">
      <c r="A293" s="1">
        <v>367</v>
      </c>
      <c r="B293" s="1" t="s">
        <v>1226</v>
      </c>
      <c r="C293" s="1" t="s">
        <v>1205</v>
      </c>
      <c r="D293" s="1">
        <v>4</v>
      </c>
      <c r="E293" s="1" t="s">
        <v>74</v>
      </c>
      <c r="F293" s="1" t="s">
        <v>589</v>
      </c>
      <c r="G293" s="4" t="s">
        <v>1233</v>
      </c>
      <c r="H293" s="1" t="s">
        <v>559</v>
      </c>
      <c r="I293" s="1" t="s">
        <v>562</v>
      </c>
    </row>
    <row r="294" spans="1:9" ht="72" hidden="1" x14ac:dyDescent="0.3">
      <c r="A294" s="1">
        <v>368</v>
      </c>
      <c r="B294" s="1" t="s">
        <v>1226</v>
      </c>
      <c r="C294" s="1" t="s">
        <v>1207</v>
      </c>
      <c r="D294" s="1">
        <v>5</v>
      </c>
      <c r="E294" s="1" t="s">
        <v>74</v>
      </c>
      <c r="F294" s="1" t="s">
        <v>589</v>
      </c>
      <c r="G294" s="4" t="s">
        <v>1234</v>
      </c>
      <c r="H294" s="1" t="s">
        <v>559</v>
      </c>
      <c r="I294" s="1" t="s">
        <v>562</v>
      </c>
    </row>
    <row r="295" spans="1:9" ht="72" hidden="1" x14ac:dyDescent="0.3">
      <c r="A295" s="1">
        <v>369</v>
      </c>
      <c r="B295" s="1" t="s">
        <v>1226</v>
      </c>
      <c r="C295" s="1" t="s">
        <v>1209</v>
      </c>
      <c r="D295" s="1">
        <v>6</v>
      </c>
      <c r="E295" s="1" t="s">
        <v>562</v>
      </c>
      <c r="F295" s="1" t="s">
        <v>1201</v>
      </c>
      <c r="G295" s="4" t="s">
        <v>1235</v>
      </c>
      <c r="H295" s="1" t="s">
        <v>559</v>
      </c>
      <c r="I295" s="1" t="s">
        <v>562</v>
      </c>
    </row>
    <row r="296" spans="1:9" hidden="1" x14ac:dyDescent="0.3">
      <c r="A296" s="1">
        <v>369.5</v>
      </c>
      <c r="B296" s="1" t="s">
        <v>1236</v>
      </c>
      <c r="D296" s="1">
        <v>0</v>
      </c>
      <c r="I296" s="1" t="s">
        <v>562</v>
      </c>
    </row>
    <row r="297" spans="1:9" ht="28.8" hidden="1" x14ac:dyDescent="0.3">
      <c r="A297" s="1">
        <v>370</v>
      </c>
      <c r="B297" s="1" t="s">
        <v>1236</v>
      </c>
      <c r="C297" s="1" t="s">
        <v>1190</v>
      </c>
      <c r="D297" s="1">
        <v>1</v>
      </c>
      <c r="E297" s="1" t="s">
        <v>74</v>
      </c>
      <c r="F297" s="1" t="s">
        <v>557</v>
      </c>
      <c r="G297" s="4" t="s">
        <v>1237</v>
      </c>
      <c r="H297" s="1" t="s">
        <v>559</v>
      </c>
      <c r="I297" s="1" t="s">
        <v>562</v>
      </c>
    </row>
    <row r="298" spans="1:9" hidden="1" x14ac:dyDescent="0.3">
      <c r="A298" s="1">
        <v>371</v>
      </c>
      <c r="B298" s="1" t="s">
        <v>1236</v>
      </c>
      <c r="C298" s="1" t="s">
        <v>1238</v>
      </c>
      <c r="D298" s="1">
        <v>2</v>
      </c>
      <c r="E298" s="1" t="s">
        <v>74</v>
      </c>
      <c r="F298" s="1" t="s">
        <v>1239</v>
      </c>
      <c r="G298" s="4" t="s">
        <v>1240</v>
      </c>
      <c r="H298" s="1" t="s">
        <v>559</v>
      </c>
      <c r="I298" s="1" t="s">
        <v>562</v>
      </c>
    </row>
    <row r="299" spans="1:9" ht="28.8" hidden="1" x14ac:dyDescent="0.3">
      <c r="A299" s="1">
        <v>372</v>
      </c>
      <c r="B299" s="1" t="s">
        <v>1236</v>
      </c>
      <c r="C299" s="1" t="s">
        <v>1241</v>
      </c>
      <c r="D299" s="1">
        <v>3</v>
      </c>
      <c r="E299" s="1" t="s">
        <v>74</v>
      </c>
      <c r="F299" s="1" t="s">
        <v>557</v>
      </c>
      <c r="G299" s="4" t="s">
        <v>1242</v>
      </c>
      <c r="H299" s="1" t="s">
        <v>559</v>
      </c>
      <c r="I299" s="1" t="s">
        <v>562</v>
      </c>
    </row>
    <row r="300" spans="1:9" hidden="1" x14ac:dyDescent="0.3">
      <c r="A300" s="1">
        <v>231.5</v>
      </c>
      <c r="B300" s="1" t="s">
        <v>1243</v>
      </c>
      <c r="D300" s="1">
        <v>0</v>
      </c>
      <c r="I300" s="1" t="s">
        <v>562</v>
      </c>
    </row>
    <row r="301" spans="1:9" ht="28.8" hidden="1" x14ac:dyDescent="0.3">
      <c r="A301" s="1">
        <v>232</v>
      </c>
      <c r="B301" s="1" t="s">
        <v>1243</v>
      </c>
      <c r="C301" s="1" t="s">
        <v>1244</v>
      </c>
      <c r="D301" s="1">
        <v>1</v>
      </c>
      <c r="E301" s="1" t="s">
        <v>74</v>
      </c>
      <c r="F301" s="1" t="s">
        <v>557</v>
      </c>
      <c r="G301" s="4" t="s">
        <v>1245</v>
      </c>
      <c r="H301" s="1" t="s">
        <v>559</v>
      </c>
      <c r="I301" s="1" t="s">
        <v>562</v>
      </c>
    </row>
    <row r="302" spans="1:9" ht="72" hidden="1" x14ac:dyDescent="0.3">
      <c r="A302" s="1">
        <v>233</v>
      </c>
      <c r="B302" s="1" t="s">
        <v>1243</v>
      </c>
      <c r="C302" s="1" t="s">
        <v>317</v>
      </c>
      <c r="D302" s="1">
        <v>2</v>
      </c>
      <c r="E302" s="1" t="s">
        <v>74</v>
      </c>
      <c r="F302" s="1" t="s">
        <v>557</v>
      </c>
      <c r="G302" s="4" t="s">
        <v>1246</v>
      </c>
      <c r="H302" s="1" t="s">
        <v>559</v>
      </c>
      <c r="I302" s="1" t="s">
        <v>562</v>
      </c>
    </row>
    <row r="303" spans="1:9" ht="43.2" hidden="1" x14ac:dyDescent="0.3">
      <c r="A303" s="1">
        <v>234</v>
      </c>
      <c r="B303" s="1" t="s">
        <v>1243</v>
      </c>
      <c r="C303" s="1" t="s">
        <v>585</v>
      </c>
      <c r="D303" s="1">
        <v>3</v>
      </c>
      <c r="E303" s="1" t="s">
        <v>74</v>
      </c>
      <c r="F303" s="1" t="s">
        <v>557</v>
      </c>
      <c r="G303" s="4" t="s">
        <v>1247</v>
      </c>
      <c r="H303" s="1" t="s">
        <v>559</v>
      </c>
      <c r="I303" s="1" t="s">
        <v>562</v>
      </c>
    </row>
    <row r="304" spans="1:9" ht="86.4" hidden="1" x14ac:dyDescent="0.3">
      <c r="A304" s="1">
        <v>235</v>
      </c>
      <c r="B304" s="1" t="s">
        <v>1243</v>
      </c>
      <c r="C304" s="1" t="s">
        <v>1248</v>
      </c>
      <c r="D304" s="1">
        <v>4</v>
      </c>
      <c r="E304" s="1" t="s">
        <v>74</v>
      </c>
      <c r="F304" s="1" t="s">
        <v>589</v>
      </c>
      <c r="G304" s="4" t="s">
        <v>1249</v>
      </c>
      <c r="H304" s="1" t="s">
        <v>559</v>
      </c>
      <c r="I304" s="1" t="s">
        <v>562</v>
      </c>
    </row>
    <row r="305" spans="1:9" ht="86.4" hidden="1" x14ac:dyDescent="0.3">
      <c r="A305" s="1">
        <v>236</v>
      </c>
      <c r="B305" s="1" t="s">
        <v>1243</v>
      </c>
      <c r="C305" s="1" t="s">
        <v>1250</v>
      </c>
      <c r="D305" s="1">
        <v>5</v>
      </c>
      <c r="E305" s="1" t="s">
        <v>74</v>
      </c>
      <c r="F305" s="1" t="s">
        <v>589</v>
      </c>
      <c r="G305" s="4" t="s">
        <v>1251</v>
      </c>
      <c r="H305" s="1" t="s">
        <v>559</v>
      </c>
      <c r="I305" s="1" t="s">
        <v>562</v>
      </c>
    </row>
    <row r="306" spans="1:9" ht="43.2" hidden="1" x14ac:dyDescent="0.3">
      <c r="A306" s="1">
        <v>237</v>
      </c>
      <c r="B306" s="1" t="s">
        <v>1243</v>
      </c>
      <c r="C306" s="1" t="s">
        <v>1252</v>
      </c>
      <c r="D306" s="1">
        <v>6</v>
      </c>
      <c r="E306" s="1" t="s">
        <v>562</v>
      </c>
      <c r="F306" s="1" t="s">
        <v>557</v>
      </c>
      <c r="G306" s="4" t="s">
        <v>1253</v>
      </c>
      <c r="H306" s="1" t="s">
        <v>559</v>
      </c>
      <c r="I306" s="1" t="s">
        <v>562</v>
      </c>
    </row>
    <row r="307" spans="1:9" hidden="1" x14ac:dyDescent="0.3">
      <c r="A307" s="1">
        <v>251.5</v>
      </c>
      <c r="B307" s="1" t="s">
        <v>1254</v>
      </c>
      <c r="D307" s="1">
        <v>0</v>
      </c>
      <c r="I307" s="1" t="s">
        <v>562</v>
      </c>
    </row>
    <row r="308" spans="1:9" ht="28.8" hidden="1" x14ac:dyDescent="0.3">
      <c r="A308" s="1">
        <v>252</v>
      </c>
      <c r="B308" s="1" t="s">
        <v>1254</v>
      </c>
      <c r="C308" s="1" t="s">
        <v>1255</v>
      </c>
      <c r="D308" s="1">
        <v>1</v>
      </c>
      <c r="E308" s="1" t="s">
        <v>74</v>
      </c>
      <c r="F308" s="1" t="s">
        <v>557</v>
      </c>
      <c r="G308" s="4" t="s">
        <v>1256</v>
      </c>
      <c r="H308" s="1" t="s">
        <v>559</v>
      </c>
      <c r="I308" s="1" t="s">
        <v>562</v>
      </c>
    </row>
    <row r="309" spans="1:9" ht="57.6" hidden="1" x14ac:dyDescent="0.3">
      <c r="A309" s="1">
        <v>253</v>
      </c>
      <c r="B309" s="1" t="s">
        <v>1254</v>
      </c>
      <c r="C309" s="1" t="s">
        <v>1257</v>
      </c>
      <c r="D309" s="1">
        <v>2</v>
      </c>
      <c r="E309" s="1" t="s">
        <v>74</v>
      </c>
      <c r="F309" s="1" t="s">
        <v>557</v>
      </c>
      <c r="G309" s="4" t="s">
        <v>1258</v>
      </c>
      <c r="H309" s="1" t="s">
        <v>559</v>
      </c>
      <c r="I309" s="1" t="s">
        <v>562</v>
      </c>
    </row>
    <row r="310" spans="1:9" ht="72" hidden="1" x14ac:dyDescent="0.3">
      <c r="A310" s="1">
        <v>254</v>
      </c>
      <c r="B310" s="1" t="s">
        <v>1254</v>
      </c>
      <c r="C310" s="1" t="s">
        <v>1259</v>
      </c>
      <c r="D310" s="1">
        <v>3</v>
      </c>
      <c r="E310" s="1" t="s">
        <v>74</v>
      </c>
      <c r="F310" s="1" t="s">
        <v>605</v>
      </c>
      <c r="G310" s="4" t="s">
        <v>1260</v>
      </c>
      <c r="H310" s="1" t="s">
        <v>559</v>
      </c>
      <c r="I310" s="1" t="s">
        <v>562</v>
      </c>
    </row>
    <row r="311" spans="1:9" ht="115.2" hidden="1" x14ac:dyDescent="0.3">
      <c r="A311" s="1">
        <v>255</v>
      </c>
      <c r="B311" s="1" t="s">
        <v>1254</v>
      </c>
      <c r="C311" s="1" t="s">
        <v>1261</v>
      </c>
      <c r="D311" s="1">
        <v>4</v>
      </c>
      <c r="E311" s="1" t="s">
        <v>74</v>
      </c>
      <c r="F311" s="1" t="s">
        <v>557</v>
      </c>
      <c r="G311" s="4" t="s">
        <v>1262</v>
      </c>
      <c r="H311" s="1" t="s">
        <v>559</v>
      </c>
      <c r="I311" s="1" t="s">
        <v>562</v>
      </c>
    </row>
    <row r="312" spans="1:9" ht="57.6" hidden="1" x14ac:dyDescent="0.3">
      <c r="A312" s="1">
        <v>256</v>
      </c>
      <c r="B312" s="1" t="s">
        <v>1254</v>
      </c>
      <c r="C312" s="1" t="s">
        <v>1263</v>
      </c>
      <c r="D312" s="1">
        <v>5</v>
      </c>
      <c r="E312" s="1" t="s">
        <v>562</v>
      </c>
      <c r="F312" s="1" t="s">
        <v>557</v>
      </c>
      <c r="G312" s="4" t="s">
        <v>1264</v>
      </c>
      <c r="H312" s="1" t="s">
        <v>559</v>
      </c>
      <c r="I312" s="1" t="s">
        <v>562</v>
      </c>
    </row>
    <row r="313" spans="1:9" ht="72" hidden="1" x14ac:dyDescent="0.3">
      <c r="A313" s="1">
        <v>257</v>
      </c>
      <c r="B313" s="1" t="s">
        <v>1254</v>
      </c>
      <c r="C313" s="1" t="s">
        <v>1265</v>
      </c>
      <c r="D313" s="1">
        <v>6</v>
      </c>
      <c r="E313" s="1" t="s">
        <v>562</v>
      </c>
      <c r="F313" s="1" t="s">
        <v>722</v>
      </c>
      <c r="G313" s="4" t="s">
        <v>1266</v>
      </c>
      <c r="H313" s="1" t="s">
        <v>559</v>
      </c>
      <c r="I313" s="1" t="s">
        <v>562</v>
      </c>
    </row>
    <row r="314" spans="1:9" ht="28.8" hidden="1" x14ac:dyDescent="0.3">
      <c r="A314" s="1">
        <v>258</v>
      </c>
      <c r="B314" s="1" t="s">
        <v>1254</v>
      </c>
      <c r="C314" s="1" t="s">
        <v>1267</v>
      </c>
      <c r="D314" s="1">
        <v>7</v>
      </c>
      <c r="E314" s="1" t="s">
        <v>562</v>
      </c>
      <c r="F314" s="1" t="s">
        <v>722</v>
      </c>
      <c r="G314" s="4" t="s">
        <v>1268</v>
      </c>
      <c r="H314" s="1" t="s">
        <v>559</v>
      </c>
      <c r="I314" s="1" t="s">
        <v>562</v>
      </c>
    </row>
    <row r="315" spans="1:9" ht="43.2" hidden="1" x14ac:dyDescent="0.3">
      <c r="A315" s="1">
        <v>259</v>
      </c>
      <c r="B315" s="1" t="s">
        <v>1254</v>
      </c>
      <c r="C315" s="1" t="s">
        <v>1269</v>
      </c>
      <c r="D315" s="1">
        <v>8</v>
      </c>
      <c r="E315" s="1" t="s">
        <v>562</v>
      </c>
      <c r="F315" s="1" t="s">
        <v>722</v>
      </c>
      <c r="G315" s="4" t="s">
        <v>1270</v>
      </c>
      <c r="H315" s="1" t="s">
        <v>559</v>
      </c>
      <c r="I315" s="1" t="s">
        <v>562</v>
      </c>
    </row>
    <row r="316" spans="1:9" ht="28.8" hidden="1" x14ac:dyDescent="0.3">
      <c r="A316" s="1">
        <v>260</v>
      </c>
      <c r="B316" s="1" t="s">
        <v>1254</v>
      </c>
      <c r="C316" s="1" t="s">
        <v>1271</v>
      </c>
      <c r="D316" s="1">
        <v>9</v>
      </c>
      <c r="E316" s="1" t="s">
        <v>562</v>
      </c>
      <c r="F316" s="1" t="s">
        <v>722</v>
      </c>
      <c r="G316" s="4" t="s">
        <v>1272</v>
      </c>
      <c r="H316" s="1" t="s">
        <v>559</v>
      </c>
      <c r="I316" s="1" t="s">
        <v>562</v>
      </c>
    </row>
    <row r="317" spans="1:9" ht="28.8" hidden="1" x14ac:dyDescent="0.3">
      <c r="A317" s="1">
        <v>261</v>
      </c>
      <c r="B317" s="1" t="s">
        <v>1254</v>
      </c>
      <c r="C317" s="1" t="s">
        <v>1273</v>
      </c>
      <c r="D317" s="1">
        <v>10</v>
      </c>
      <c r="E317" s="1" t="s">
        <v>562</v>
      </c>
      <c r="F317" s="1" t="s">
        <v>722</v>
      </c>
      <c r="G317" s="4" t="s">
        <v>1274</v>
      </c>
      <c r="H317" s="1" t="s">
        <v>559</v>
      </c>
      <c r="I317" s="1" t="s">
        <v>562</v>
      </c>
    </row>
    <row r="318" spans="1:9" ht="28.8" hidden="1" x14ac:dyDescent="0.3">
      <c r="A318" s="1">
        <v>262</v>
      </c>
      <c r="B318" s="1" t="s">
        <v>1254</v>
      </c>
      <c r="C318" s="1" t="s">
        <v>1275</v>
      </c>
      <c r="D318" s="1">
        <v>11</v>
      </c>
      <c r="E318" s="1" t="s">
        <v>562</v>
      </c>
      <c r="F318" s="1" t="s">
        <v>722</v>
      </c>
      <c r="G318" s="4" t="s">
        <v>1276</v>
      </c>
      <c r="H318" s="1" t="s">
        <v>559</v>
      </c>
      <c r="I318" s="1" t="s">
        <v>562</v>
      </c>
    </row>
    <row r="319" spans="1:9" ht="72" hidden="1" x14ac:dyDescent="0.3">
      <c r="A319" s="1">
        <v>263</v>
      </c>
      <c r="B319" s="1" t="s">
        <v>1254</v>
      </c>
      <c r="C319" s="1" t="s">
        <v>1277</v>
      </c>
      <c r="D319" s="1">
        <v>12</v>
      </c>
      <c r="E319" s="1" t="s">
        <v>562</v>
      </c>
      <c r="F319" s="1" t="s">
        <v>722</v>
      </c>
      <c r="G319" s="4" t="s">
        <v>1278</v>
      </c>
      <c r="H319" s="1" t="s">
        <v>559</v>
      </c>
      <c r="I319" s="1" t="s">
        <v>562</v>
      </c>
    </row>
    <row r="320" spans="1:9" ht="86.4" hidden="1" x14ac:dyDescent="0.3">
      <c r="A320" s="1">
        <v>264</v>
      </c>
      <c r="B320" s="1" t="s">
        <v>1254</v>
      </c>
      <c r="C320" s="1" t="s">
        <v>1279</v>
      </c>
      <c r="D320" s="1">
        <v>13</v>
      </c>
      <c r="E320" s="1" t="s">
        <v>562</v>
      </c>
      <c r="F320" s="1" t="s">
        <v>722</v>
      </c>
      <c r="G320" s="4" t="s">
        <v>1280</v>
      </c>
      <c r="H320" s="1" t="s">
        <v>559</v>
      </c>
      <c r="I320" s="1" t="s">
        <v>562</v>
      </c>
    </row>
    <row r="321" spans="1:9" ht="28.8" hidden="1" x14ac:dyDescent="0.3">
      <c r="A321" s="1">
        <v>265</v>
      </c>
      <c r="B321" s="1" t="s">
        <v>1254</v>
      </c>
      <c r="C321" s="1" t="s">
        <v>1281</v>
      </c>
      <c r="D321" s="1">
        <v>14</v>
      </c>
      <c r="E321" s="1" t="s">
        <v>562</v>
      </c>
      <c r="F321" s="1" t="s">
        <v>722</v>
      </c>
      <c r="G321" s="4" t="s">
        <v>1282</v>
      </c>
      <c r="H321" s="1" t="s">
        <v>559</v>
      </c>
      <c r="I321" s="1" t="s">
        <v>562</v>
      </c>
    </row>
    <row r="322" spans="1:9" ht="86.4" hidden="1" x14ac:dyDescent="0.3">
      <c r="A322" s="1">
        <v>266</v>
      </c>
      <c r="B322" s="1" t="s">
        <v>1254</v>
      </c>
      <c r="C322" s="1" t="s">
        <v>1283</v>
      </c>
      <c r="D322" s="1">
        <v>15</v>
      </c>
      <c r="E322" s="1" t="s">
        <v>562</v>
      </c>
      <c r="F322" s="1" t="s">
        <v>722</v>
      </c>
      <c r="G322" s="4" t="s">
        <v>1284</v>
      </c>
      <c r="H322" s="1" t="s">
        <v>559</v>
      </c>
      <c r="I322" s="1" t="s">
        <v>562</v>
      </c>
    </row>
    <row r="323" spans="1:9" ht="100.8" hidden="1" x14ac:dyDescent="0.3">
      <c r="A323" s="1">
        <v>267</v>
      </c>
      <c r="B323" s="1" t="s">
        <v>1254</v>
      </c>
      <c r="C323" s="1" t="s">
        <v>1285</v>
      </c>
      <c r="D323" s="1">
        <v>16</v>
      </c>
      <c r="E323" s="1" t="s">
        <v>562</v>
      </c>
      <c r="F323" s="1" t="s">
        <v>722</v>
      </c>
      <c r="G323" s="4" t="s">
        <v>1286</v>
      </c>
      <c r="H323" s="1" t="s">
        <v>559</v>
      </c>
      <c r="I323" s="1" t="s">
        <v>562</v>
      </c>
    </row>
    <row r="324" spans="1:9" ht="100.8" hidden="1" x14ac:dyDescent="0.3">
      <c r="A324" s="1">
        <v>268</v>
      </c>
      <c r="B324" s="1" t="s">
        <v>1254</v>
      </c>
      <c r="C324" s="1" t="s">
        <v>1287</v>
      </c>
      <c r="D324" s="1">
        <v>17</v>
      </c>
      <c r="E324" s="1" t="s">
        <v>562</v>
      </c>
      <c r="F324" s="1" t="s">
        <v>557</v>
      </c>
      <c r="G324" s="4" t="s">
        <v>1288</v>
      </c>
      <c r="H324" s="1" t="s">
        <v>559</v>
      </c>
      <c r="I324" s="1" t="s">
        <v>562</v>
      </c>
    </row>
    <row r="325" spans="1:9" ht="28.8" hidden="1" x14ac:dyDescent="0.3">
      <c r="A325" s="1">
        <v>269</v>
      </c>
      <c r="B325" s="1" t="s">
        <v>1254</v>
      </c>
      <c r="C325" s="1" t="s">
        <v>1289</v>
      </c>
      <c r="D325" s="1">
        <v>18</v>
      </c>
      <c r="E325" s="1" t="s">
        <v>562</v>
      </c>
      <c r="F325" s="1" t="s">
        <v>722</v>
      </c>
      <c r="G325" s="4" t="s">
        <v>1290</v>
      </c>
      <c r="H325" s="1" t="s">
        <v>559</v>
      </c>
      <c r="I325" s="1" t="s">
        <v>562</v>
      </c>
    </row>
    <row r="326" spans="1:9" ht="43.2" hidden="1" x14ac:dyDescent="0.3">
      <c r="A326" s="1">
        <v>270</v>
      </c>
      <c r="B326" s="1" t="s">
        <v>1254</v>
      </c>
      <c r="C326" s="1" t="s">
        <v>1291</v>
      </c>
      <c r="D326" s="1">
        <v>19</v>
      </c>
      <c r="E326" s="1" t="s">
        <v>562</v>
      </c>
      <c r="F326" s="1" t="s">
        <v>557</v>
      </c>
      <c r="G326" s="4" t="s">
        <v>1292</v>
      </c>
      <c r="H326" s="1" t="s">
        <v>559</v>
      </c>
      <c r="I326" s="1" t="s">
        <v>562</v>
      </c>
    </row>
    <row r="327" spans="1:9" ht="43.2" hidden="1" x14ac:dyDescent="0.3">
      <c r="A327" s="1">
        <v>271</v>
      </c>
      <c r="B327" s="1" t="s">
        <v>1254</v>
      </c>
      <c r="C327" s="1" t="s">
        <v>1293</v>
      </c>
      <c r="D327" s="1">
        <v>20</v>
      </c>
      <c r="E327" s="1" t="s">
        <v>562</v>
      </c>
      <c r="F327" s="1" t="s">
        <v>573</v>
      </c>
      <c r="G327" s="4" t="s">
        <v>1294</v>
      </c>
      <c r="H327" s="1" t="s">
        <v>559</v>
      </c>
      <c r="I327" s="1" t="s">
        <v>562</v>
      </c>
    </row>
    <row r="328" spans="1:9" ht="43.2" hidden="1" x14ac:dyDescent="0.3">
      <c r="A328" s="1">
        <v>272</v>
      </c>
      <c r="B328" s="1" t="s">
        <v>1254</v>
      </c>
      <c r="C328" s="1" t="s">
        <v>1295</v>
      </c>
      <c r="D328" s="1">
        <v>21</v>
      </c>
      <c r="E328" s="1" t="s">
        <v>562</v>
      </c>
      <c r="F328" s="1" t="s">
        <v>557</v>
      </c>
      <c r="G328" s="4" t="s">
        <v>1296</v>
      </c>
      <c r="H328" s="1" t="s">
        <v>559</v>
      </c>
      <c r="I328" s="1" t="s">
        <v>562</v>
      </c>
    </row>
    <row r="329" spans="1:9" ht="28.8" hidden="1" x14ac:dyDescent="0.3">
      <c r="A329" s="1">
        <v>273</v>
      </c>
      <c r="B329" s="1" t="s">
        <v>1254</v>
      </c>
      <c r="C329" s="1" t="s">
        <v>1297</v>
      </c>
      <c r="D329" s="1">
        <v>22</v>
      </c>
      <c r="E329" s="1" t="s">
        <v>562</v>
      </c>
      <c r="F329" s="1" t="s">
        <v>1298</v>
      </c>
      <c r="G329" s="4" t="s">
        <v>1299</v>
      </c>
      <c r="H329" s="1" t="s">
        <v>559</v>
      </c>
      <c r="I329" s="1" t="s">
        <v>562</v>
      </c>
    </row>
    <row r="330" spans="1:9" hidden="1" x14ac:dyDescent="0.3">
      <c r="A330" s="1">
        <v>372.5</v>
      </c>
      <c r="B330" s="1" t="s">
        <v>1300</v>
      </c>
      <c r="D330" s="1">
        <v>0</v>
      </c>
      <c r="I330" s="1" t="s">
        <v>562</v>
      </c>
    </row>
    <row r="331" spans="1:9" hidden="1" x14ac:dyDescent="0.3">
      <c r="A331" s="1">
        <v>373</v>
      </c>
      <c r="B331" s="1" t="s">
        <v>1300</v>
      </c>
      <c r="C331" s="1" t="s">
        <v>1194</v>
      </c>
      <c r="D331" s="1">
        <v>1</v>
      </c>
      <c r="E331" s="1" t="s">
        <v>74</v>
      </c>
      <c r="F331" s="1" t="s">
        <v>605</v>
      </c>
      <c r="G331" s="4" t="s">
        <v>1301</v>
      </c>
      <c r="H331" s="1" t="s">
        <v>559</v>
      </c>
      <c r="I331" s="1" t="s">
        <v>562</v>
      </c>
    </row>
    <row r="332" spans="1:9" ht="43.2" hidden="1" x14ac:dyDescent="0.3">
      <c r="A332" s="1">
        <v>374</v>
      </c>
      <c r="B332" s="1" t="s">
        <v>1300</v>
      </c>
      <c r="C332" s="1" t="s">
        <v>1302</v>
      </c>
      <c r="D332" s="1">
        <v>2</v>
      </c>
      <c r="E332" s="1" t="s">
        <v>74</v>
      </c>
      <c r="F332" s="1" t="s">
        <v>563</v>
      </c>
      <c r="G332" s="4" t="s">
        <v>1303</v>
      </c>
      <c r="H332" s="1" t="s">
        <v>559</v>
      </c>
      <c r="I332" s="1" t="s">
        <v>562</v>
      </c>
    </row>
    <row r="333" spans="1:9" ht="86.4" hidden="1" x14ac:dyDescent="0.3">
      <c r="A333" s="1">
        <v>375</v>
      </c>
      <c r="B333" s="1" t="s">
        <v>1300</v>
      </c>
      <c r="C333" s="1" t="s">
        <v>1304</v>
      </c>
      <c r="D333" s="1">
        <v>3</v>
      </c>
      <c r="E333" s="1" t="s">
        <v>74</v>
      </c>
      <c r="F333" s="1" t="s">
        <v>557</v>
      </c>
      <c r="G333" s="4" t="s">
        <v>1305</v>
      </c>
      <c r="H333" s="1" t="s">
        <v>559</v>
      </c>
      <c r="I333" s="1" t="s">
        <v>562</v>
      </c>
    </row>
    <row r="334" spans="1:9" hidden="1" x14ac:dyDescent="0.3">
      <c r="A334" s="1">
        <v>237.5</v>
      </c>
      <c r="B334" s="1" t="s">
        <v>1306</v>
      </c>
      <c r="D334" s="1">
        <v>0</v>
      </c>
      <c r="I334" s="1" t="s">
        <v>562</v>
      </c>
    </row>
    <row r="335" spans="1:9" hidden="1" x14ac:dyDescent="0.3">
      <c r="A335" s="1">
        <v>238</v>
      </c>
      <c r="B335" s="1" t="s">
        <v>1306</v>
      </c>
      <c r="C335" s="1" t="s">
        <v>1307</v>
      </c>
      <c r="D335" s="1">
        <v>1</v>
      </c>
      <c r="E335" s="1" t="s">
        <v>74</v>
      </c>
      <c r="F335" s="1" t="s">
        <v>557</v>
      </c>
      <c r="G335" s="4" t="s">
        <v>1308</v>
      </c>
      <c r="H335" s="1" t="s">
        <v>559</v>
      </c>
      <c r="I335" s="1" t="s">
        <v>562</v>
      </c>
    </row>
    <row r="336" spans="1:9" ht="72" hidden="1" x14ac:dyDescent="0.3">
      <c r="A336" s="1">
        <v>239</v>
      </c>
      <c r="B336" s="1" t="s">
        <v>1306</v>
      </c>
      <c r="C336" s="1" t="s">
        <v>317</v>
      </c>
      <c r="D336" s="1">
        <v>2</v>
      </c>
      <c r="E336" s="1" t="s">
        <v>74</v>
      </c>
      <c r="F336" s="1" t="s">
        <v>557</v>
      </c>
      <c r="G336" s="4" t="s">
        <v>1309</v>
      </c>
      <c r="H336" s="1" t="s">
        <v>559</v>
      </c>
      <c r="I336" s="1" t="s">
        <v>562</v>
      </c>
    </row>
    <row r="337" spans="1:9" ht="57.6" hidden="1" x14ac:dyDescent="0.3">
      <c r="A337" s="1">
        <v>240</v>
      </c>
      <c r="B337" s="1" t="s">
        <v>1306</v>
      </c>
      <c r="C337" s="1" t="s">
        <v>698</v>
      </c>
      <c r="D337" s="1">
        <v>3</v>
      </c>
      <c r="E337" s="1" t="s">
        <v>74</v>
      </c>
      <c r="F337" s="1" t="s">
        <v>557</v>
      </c>
      <c r="G337" s="4" t="s">
        <v>1310</v>
      </c>
      <c r="H337" s="1" t="s">
        <v>559</v>
      </c>
      <c r="I337" s="1" t="s">
        <v>562</v>
      </c>
    </row>
    <row r="338" spans="1:9" ht="43.2" hidden="1" x14ac:dyDescent="0.3">
      <c r="A338" s="1">
        <v>241</v>
      </c>
      <c r="B338" s="1" t="s">
        <v>1306</v>
      </c>
      <c r="C338" s="1" t="s">
        <v>809</v>
      </c>
      <c r="D338" s="1">
        <v>4</v>
      </c>
      <c r="E338" s="1" t="s">
        <v>74</v>
      </c>
      <c r="F338" s="1" t="s">
        <v>557</v>
      </c>
      <c r="G338" s="4" t="s">
        <v>1311</v>
      </c>
      <c r="H338" s="1" t="s">
        <v>559</v>
      </c>
      <c r="I338" s="1" t="s">
        <v>562</v>
      </c>
    </row>
    <row r="339" spans="1:9" hidden="1" x14ac:dyDescent="0.3">
      <c r="A339" s="1">
        <v>242</v>
      </c>
      <c r="B339" s="1" t="s">
        <v>1306</v>
      </c>
      <c r="C339" s="1" t="s">
        <v>1312</v>
      </c>
      <c r="D339" s="1">
        <v>5</v>
      </c>
      <c r="E339" s="1" t="s">
        <v>74</v>
      </c>
      <c r="F339" s="1" t="s">
        <v>722</v>
      </c>
      <c r="G339" s="4" t="s">
        <v>1313</v>
      </c>
      <c r="H339" s="1" t="s">
        <v>559</v>
      </c>
      <c r="I339" s="1" t="s">
        <v>562</v>
      </c>
    </row>
    <row r="340" spans="1:9" ht="86.4" hidden="1" x14ac:dyDescent="0.3">
      <c r="A340" s="1">
        <v>243</v>
      </c>
      <c r="B340" s="1" t="s">
        <v>1306</v>
      </c>
      <c r="C340" s="1" t="s">
        <v>1314</v>
      </c>
      <c r="D340" s="1">
        <v>6</v>
      </c>
      <c r="E340" s="1" t="s">
        <v>74</v>
      </c>
      <c r="F340" s="1" t="s">
        <v>589</v>
      </c>
      <c r="G340" s="4" t="s">
        <v>1315</v>
      </c>
      <c r="H340" s="1" t="s">
        <v>559</v>
      </c>
      <c r="I340" s="1" t="s">
        <v>562</v>
      </c>
    </row>
    <row r="341" spans="1:9" ht="86.4" hidden="1" x14ac:dyDescent="0.3">
      <c r="A341" s="1">
        <v>244</v>
      </c>
      <c r="B341" s="1" t="s">
        <v>1306</v>
      </c>
      <c r="C341" s="1" t="s">
        <v>1316</v>
      </c>
      <c r="D341" s="1">
        <v>7</v>
      </c>
      <c r="E341" s="1" t="s">
        <v>74</v>
      </c>
      <c r="F341" s="1" t="s">
        <v>589</v>
      </c>
      <c r="G341" s="4" t="s">
        <v>1317</v>
      </c>
      <c r="H341" s="1" t="s">
        <v>559</v>
      </c>
      <c r="I341" s="1" t="s">
        <v>562</v>
      </c>
    </row>
    <row r="342" spans="1:9" hidden="1" x14ac:dyDescent="0.3">
      <c r="A342" s="1">
        <v>244.5</v>
      </c>
      <c r="B342" s="1" t="s">
        <v>1318</v>
      </c>
      <c r="D342" s="1">
        <v>0</v>
      </c>
      <c r="I342" s="1" t="s">
        <v>562</v>
      </c>
    </row>
    <row r="343" spans="1:9" hidden="1" x14ac:dyDescent="0.3">
      <c r="A343" s="1">
        <v>245</v>
      </c>
      <c r="B343" s="1" t="s">
        <v>1318</v>
      </c>
      <c r="C343" s="1" t="s">
        <v>1319</v>
      </c>
      <c r="D343" s="1">
        <v>1</v>
      </c>
      <c r="E343" s="1" t="s">
        <v>74</v>
      </c>
      <c r="F343" s="1" t="s">
        <v>557</v>
      </c>
      <c r="G343" s="4" t="s">
        <v>1320</v>
      </c>
      <c r="H343" s="1" t="s">
        <v>559</v>
      </c>
      <c r="I343" s="1" t="s">
        <v>562</v>
      </c>
    </row>
    <row r="344" spans="1:9" ht="72" hidden="1" x14ac:dyDescent="0.3">
      <c r="A344" s="1">
        <v>246</v>
      </c>
      <c r="B344" s="1" t="s">
        <v>1318</v>
      </c>
      <c r="C344" s="1" t="s">
        <v>317</v>
      </c>
      <c r="D344" s="1">
        <v>2</v>
      </c>
      <c r="E344" s="1" t="s">
        <v>74</v>
      </c>
      <c r="F344" s="1" t="s">
        <v>557</v>
      </c>
      <c r="G344" s="4" t="s">
        <v>1321</v>
      </c>
      <c r="H344" s="1" t="s">
        <v>559</v>
      </c>
      <c r="I344" s="1" t="s">
        <v>562</v>
      </c>
    </row>
    <row r="345" spans="1:9" ht="57.6" hidden="1" x14ac:dyDescent="0.3">
      <c r="A345" s="1">
        <v>247</v>
      </c>
      <c r="B345" s="1" t="s">
        <v>1318</v>
      </c>
      <c r="C345" s="1" t="s">
        <v>698</v>
      </c>
      <c r="D345" s="1">
        <v>3</v>
      </c>
      <c r="E345" s="1" t="s">
        <v>74</v>
      </c>
      <c r="F345" s="1" t="s">
        <v>557</v>
      </c>
      <c r="G345" s="4" t="s">
        <v>1322</v>
      </c>
      <c r="H345" s="1" t="s">
        <v>559</v>
      </c>
      <c r="I345" s="1" t="s">
        <v>562</v>
      </c>
    </row>
    <row r="346" spans="1:9" ht="86.4" hidden="1" x14ac:dyDescent="0.3">
      <c r="A346" s="1">
        <v>248</v>
      </c>
      <c r="B346" s="1" t="s">
        <v>1318</v>
      </c>
      <c r="C346" s="1" t="s">
        <v>1323</v>
      </c>
      <c r="D346" s="1">
        <v>4</v>
      </c>
      <c r="E346" s="1" t="s">
        <v>74</v>
      </c>
      <c r="F346" s="1" t="s">
        <v>589</v>
      </c>
      <c r="G346" s="4" t="s">
        <v>1324</v>
      </c>
      <c r="H346" s="1" t="s">
        <v>559</v>
      </c>
      <c r="I346" s="1" t="s">
        <v>562</v>
      </c>
    </row>
    <row r="347" spans="1:9" ht="86.4" hidden="1" x14ac:dyDescent="0.3">
      <c r="A347" s="1">
        <v>249</v>
      </c>
      <c r="B347" s="1" t="s">
        <v>1318</v>
      </c>
      <c r="C347" s="1" t="s">
        <v>1325</v>
      </c>
      <c r="D347" s="1">
        <v>5</v>
      </c>
      <c r="E347" s="1" t="s">
        <v>74</v>
      </c>
      <c r="F347" s="1" t="s">
        <v>589</v>
      </c>
      <c r="G347" s="4" t="s">
        <v>1317</v>
      </c>
      <c r="H347" s="1" t="s">
        <v>559</v>
      </c>
      <c r="I347" s="1" t="s">
        <v>562</v>
      </c>
    </row>
    <row r="348" spans="1:9" ht="43.2" hidden="1" x14ac:dyDescent="0.3">
      <c r="A348" s="1">
        <v>250</v>
      </c>
      <c r="B348" s="1" t="s">
        <v>1318</v>
      </c>
      <c r="C348" s="1" t="s">
        <v>1326</v>
      </c>
      <c r="D348" s="1">
        <v>6</v>
      </c>
      <c r="E348" s="1" t="s">
        <v>562</v>
      </c>
      <c r="F348" s="1" t="s">
        <v>557</v>
      </c>
      <c r="G348" s="4" t="s">
        <v>1327</v>
      </c>
      <c r="H348" s="1" t="s">
        <v>559</v>
      </c>
      <c r="I348" s="1" t="s">
        <v>562</v>
      </c>
    </row>
    <row r="349" spans="1:9" ht="57.6" hidden="1" x14ac:dyDescent="0.3">
      <c r="A349" s="1">
        <v>251</v>
      </c>
      <c r="B349" s="1" t="s">
        <v>1318</v>
      </c>
      <c r="C349" s="1" t="s">
        <v>1328</v>
      </c>
      <c r="D349" s="1">
        <v>7</v>
      </c>
      <c r="E349" s="1" t="s">
        <v>562</v>
      </c>
      <c r="F349" s="1" t="s">
        <v>557</v>
      </c>
      <c r="G349" s="4" t="s">
        <v>1329</v>
      </c>
      <c r="H349" s="1" t="s">
        <v>559</v>
      </c>
      <c r="I349" s="1" t="s">
        <v>562</v>
      </c>
    </row>
    <row r="350" spans="1:9" hidden="1" x14ac:dyDescent="0.3">
      <c r="A350" s="1">
        <v>375.5</v>
      </c>
      <c r="B350" s="1" t="s">
        <v>1330</v>
      </c>
      <c r="D350" s="1">
        <v>0</v>
      </c>
      <c r="I350" s="1" t="s">
        <v>562</v>
      </c>
    </row>
    <row r="351" spans="1:9" ht="57.6" hidden="1" x14ac:dyDescent="0.3">
      <c r="A351" s="1">
        <v>376</v>
      </c>
      <c r="B351" s="1" t="s">
        <v>1330</v>
      </c>
      <c r="C351" s="1" t="s">
        <v>698</v>
      </c>
      <c r="D351" s="1">
        <v>1</v>
      </c>
      <c r="E351" s="1" t="s">
        <v>74</v>
      </c>
      <c r="F351" s="1" t="s">
        <v>557</v>
      </c>
      <c r="G351" s="4" t="s">
        <v>1331</v>
      </c>
      <c r="H351" s="1" t="s">
        <v>559</v>
      </c>
      <c r="I351" s="1" t="s">
        <v>562</v>
      </c>
    </row>
    <row r="352" spans="1:9" ht="57.6" hidden="1" x14ac:dyDescent="0.3">
      <c r="A352" s="1">
        <v>377</v>
      </c>
      <c r="B352" s="1" t="s">
        <v>1330</v>
      </c>
      <c r="C352" s="1" t="s">
        <v>1332</v>
      </c>
      <c r="D352" s="1">
        <v>2</v>
      </c>
      <c r="E352" s="1" t="s">
        <v>74</v>
      </c>
      <c r="F352" s="1" t="s">
        <v>557</v>
      </c>
      <c r="G352" s="4" t="s">
        <v>1333</v>
      </c>
      <c r="H352" s="1" t="s">
        <v>559</v>
      </c>
      <c r="I352" s="1" t="s">
        <v>562</v>
      </c>
    </row>
    <row r="353" spans="1:9" ht="43.2" hidden="1" x14ac:dyDescent="0.3">
      <c r="A353" s="1">
        <v>378</v>
      </c>
      <c r="B353" s="1" t="s">
        <v>1330</v>
      </c>
      <c r="C353" s="1" t="s">
        <v>1334</v>
      </c>
      <c r="D353" s="1">
        <v>3</v>
      </c>
      <c r="E353" s="1" t="s">
        <v>562</v>
      </c>
      <c r="F353" s="1" t="s">
        <v>722</v>
      </c>
      <c r="G353" s="4" t="s">
        <v>1335</v>
      </c>
      <c r="H353" s="1" t="s">
        <v>559</v>
      </c>
      <c r="I353" s="1" t="s">
        <v>562</v>
      </c>
    </row>
    <row r="354" spans="1:9" ht="57.6" hidden="1" x14ac:dyDescent="0.3">
      <c r="A354" s="1">
        <v>379</v>
      </c>
      <c r="B354" s="1" t="s">
        <v>1330</v>
      </c>
      <c r="C354" s="1" t="s">
        <v>1336</v>
      </c>
      <c r="D354" s="1">
        <v>4</v>
      </c>
      <c r="E354" s="1" t="s">
        <v>562</v>
      </c>
      <c r="F354" s="1" t="s">
        <v>557</v>
      </c>
      <c r="G354" s="4" t="s">
        <v>1337</v>
      </c>
      <c r="H354" s="1" t="s">
        <v>559</v>
      </c>
      <c r="I354" s="1" t="s">
        <v>562</v>
      </c>
    </row>
    <row r="355" spans="1:9" ht="43.2" hidden="1" x14ac:dyDescent="0.3">
      <c r="A355" s="1">
        <v>380</v>
      </c>
      <c r="B355" s="1" t="s">
        <v>1330</v>
      </c>
      <c r="C355" s="1" t="s">
        <v>1338</v>
      </c>
      <c r="D355" s="1">
        <v>5</v>
      </c>
      <c r="E355" s="1" t="s">
        <v>562</v>
      </c>
      <c r="F355" s="1" t="s">
        <v>722</v>
      </c>
      <c r="G355" s="4" t="s">
        <v>1339</v>
      </c>
      <c r="H355" s="1" t="s">
        <v>559</v>
      </c>
      <c r="I355" s="1" t="s">
        <v>562</v>
      </c>
    </row>
    <row r="356" spans="1:9" ht="72" hidden="1" x14ac:dyDescent="0.3">
      <c r="A356" s="1">
        <v>381</v>
      </c>
      <c r="B356" s="1" t="s">
        <v>1330</v>
      </c>
      <c r="C356" s="1" t="s">
        <v>1340</v>
      </c>
      <c r="D356" s="1">
        <v>6</v>
      </c>
      <c r="E356" s="1" t="s">
        <v>562</v>
      </c>
      <c r="F356" s="1" t="s">
        <v>557</v>
      </c>
      <c r="G356" s="4" t="s">
        <v>1341</v>
      </c>
      <c r="H356" s="1" t="s">
        <v>559</v>
      </c>
      <c r="I356" s="1" t="s">
        <v>562</v>
      </c>
    </row>
    <row r="357" spans="1:9" ht="43.2" hidden="1" x14ac:dyDescent="0.3">
      <c r="A357" s="1">
        <v>382</v>
      </c>
      <c r="B357" s="1" t="s">
        <v>1330</v>
      </c>
      <c r="C357" s="1" t="s">
        <v>1342</v>
      </c>
      <c r="D357" s="1">
        <v>7</v>
      </c>
      <c r="E357" s="1" t="s">
        <v>562</v>
      </c>
      <c r="F357" s="1" t="s">
        <v>722</v>
      </c>
      <c r="G357" s="4" t="s">
        <v>1343</v>
      </c>
      <c r="H357" s="1" t="s">
        <v>559</v>
      </c>
      <c r="I357" s="1" t="s">
        <v>562</v>
      </c>
    </row>
    <row r="358" spans="1:9" ht="72" hidden="1" x14ac:dyDescent="0.3">
      <c r="A358" s="1">
        <v>383</v>
      </c>
      <c r="B358" s="1" t="s">
        <v>1330</v>
      </c>
      <c r="C358" s="1" t="s">
        <v>1344</v>
      </c>
      <c r="D358" s="1">
        <v>8</v>
      </c>
      <c r="E358" s="1" t="s">
        <v>562</v>
      </c>
      <c r="F358" s="1" t="s">
        <v>557</v>
      </c>
      <c r="G358" s="4" t="s">
        <v>1345</v>
      </c>
      <c r="H358" s="1" t="s">
        <v>559</v>
      </c>
      <c r="I358" s="1" t="s">
        <v>562</v>
      </c>
    </row>
    <row r="359" spans="1:9" ht="57.6" hidden="1" x14ac:dyDescent="0.3">
      <c r="A359" s="1">
        <v>384</v>
      </c>
      <c r="B359" s="1" t="s">
        <v>1330</v>
      </c>
      <c r="C359" s="1" t="s">
        <v>1346</v>
      </c>
      <c r="D359" s="1">
        <v>9</v>
      </c>
      <c r="E359" s="1" t="s">
        <v>562</v>
      </c>
      <c r="F359" s="1" t="s">
        <v>557</v>
      </c>
      <c r="G359" s="4" t="s">
        <v>1347</v>
      </c>
      <c r="H359" s="1" t="s">
        <v>559</v>
      </c>
      <c r="I359" s="1" t="s">
        <v>562</v>
      </c>
    </row>
    <row r="360" spans="1:9" ht="43.2" hidden="1" x14ac:dyDescent="0.3">
      <c r="A360" s="1">
        <v>385</v>
      </c>
      <c r="B360" s="1" t="s">
        <v>1330</v>
      </c>
      <c r="C360" s="1" t="s">
        <v>1205</v>
      </c>
      <c r="D360" s="1">
        <v>10</v>
      </c>
      <c r="E360" s="1" t="s">
        <v>74</v>
      </c>
      <c r="F360" s="1" t="s">
        <v>589</v>
      </c>
      <c r="G360" s="4" t="s">
        <v>1348</v>
      </c>
      <c r="H360" s="1" t="s">
        <v>559</v>
      </c>
      <c r="I360" s="1" t="s">
        <v>562</v>
      </c>
    </row>
    <row r="361" spans="1:9" ht="72" hidden="1" x14ac:dyDescent="0.3">
      <c r="A361" s="1">
        <v>386</v>
      </c>
      <c r="B361" s="1" t="s">
        <v>1330</v>
      </c>
      <c r="C361" s="1" t="s">
        <v>1207</v>
      </c>
      <c r="D361" s="1">
        <v>11</v>
      </c>
      <c r="E361" s="1" t="s">
        <v>74</v>
      </c>
      <c r="F361" s="1" t="s">
        <v>589</v>
      </c>
      <c r="G361" s="4" t="s">
        <v>1349</v>
      </c>
      <c r="H361" s="1" t="s">
        <v>559</v>
      </c>
      <c r="I361" s="1" t="s">
        <v>562</v>
      </c>
    </row>
    <row r="362" spans="1:9" ht="72" hidden="1" x14ac:dyDescent="0.3">
      <c r="A362" s="1">
        <v>387</v>
      </c>
      <c r="B362" s="1" t="s">
        <v>1330</v>
      </c>
      <c r="C362" s="1" t="s">
        <v>1209</v>
      </c>
      <c r="D362" s="1">
        <v>12</v>
      </c>
      <c r="E362" s="1" t="s">
        <v>562</v>
      </c>
      <c r="F362" s="1" t="s">
        <v>1201</v>
      </c>
      <c r="G362" s="4" t="s">
        <v>1350</v>
      </c>
      <c r="H362" s="1" t="s">
        <v>559</v>
      </c>
      <c r="I362" s="1" t="s">
        <v>562</v>
      </c>
    </row>
    <row r="363" spans="1:9" hidden="1" x14ac:dyDescent="0.3">
      <c r="A363" s="1">
        <v>61.5</v>
      </c>
      <c r="B363" s="1" t="s">
        <v>1351</v>
      </c>
      <c r="D363" s="1">
        <v>0</v>
      </c>
      <c r="I363" s="1" t="s">
        <v>562</v>
      </c>
    </row>
    <row r="364" spans="1:9" ht="43.2" hidden="1" x14ac:dyDescent="0.3">
      <c r="A364" s="1">
        <v>62</v>
      </c>
      <c r="B364" s="1" t="s">
        <v>1351</v>
      </c>
      <c r="C364" s="1" t="s">
        <v>1352</v>
      </c>
      <c r="D364" s="1">
        <v>1</v>
      </c>
      <c r="E364" s="1" t="s">
        <v>74</v>
      </c>
      <c r="F364" s="1" t="s">
        <v>557</v>
      </c>
      <c r="G364" s="4" t="s">
        <v>1353</v>
      </c>
      <c r="H364" s="1" t="s">
        <v>559</v>
      </c>
      <c r="I364" s="1" t="s">
        <v>562</v>
      </c>
    </row>
    <row r="365" spans="1:9" ht="43.2" hidden="1" x14ac:dyDescent="0.3">
      <c r="A365" s="1">
        <v>63</v>
      </c>
      <c r="B365" s="1" t="s">
        <v>1351</v>
      </c>
      <c r="C365" s="1" t="s">
        <v>1354</v>
      </c>
      <c r="D365" s="1">
        <v>2</v>
      </c>
      <c r="E365" s="1" t="s">
        <v>74</v>
      </c>
      <c r="F365" s="1" t="s">
        <v>557</v>
      </c>
      <c r="G365" s="4" t="s">
        <v>1355</v>
      </c>
      <c r="H365" s="1" t="s">
        <v>559</v>
      </c>
      <c r="I365" s="1" t="s">
        <v>562</v>
      </c>
    </row>
    <row r="366" spans="1:9" ht="43.2" hidden="1" x14ac:dyDescent="0.3">
      <c r="A366" s="1">
        <v>64</v>
      </c>
      <c r="B366" s="1" t="s">
        <v>1351</v>
      </c>
      <c r="C366" s="1" t="s">
        <v>1356</v>
      </c>
      <c r="D366" s="1">
        <v>3</v>
      </c>
      <c r="E366" s="1" t="s">
        <v>74</v>
      </c>
      <c r="F366" s="1" t="s">
        <v>557</v>
      </c>
      <c r="G366" s="4" t="s">
        <v>1357</v>
      </c>
      <c r="H366" s="1" t="s">
        <v>559</v>
      </c>
      <c r="I366" s="1" t="s">
        <v>562</v>
      </c>
    </row>
    <row r="367" spans="1:9" ht="43.2" hidden="1" x14ac:dyDescent="0.3">
      <c r="A367" s="1">
        <v>65</v>
      </c>
      <c r="B367" s="1" t="s">
        <v>1351</v>
      </c>
      <c r="C367" s="1" t="s">
        <v>1358</v>
      </c>
      <c r="D367" s="1">
        <v>4</v>
      </c>
      <c r="E367" s="1" t="s">
        <v>74</v>
      </c>
      <c r="F367" s="1" t="s">
        <v>557</v>
      </c>
      <c r="G367" s="4" t="s">
        <v>1359</v>
      </c>
      <c r="H367" s="1" t="s">
        <v>559</v>
      </c>
      <c r="I367" s="1" t="s">
        <v>562</v>
      </c>
    </row>
    <row r="368" spans="1:9" ht="43.2" hidden="1" x14ac:dyDescent="0.3">
      <c r="A368" s="1">
        <v>66</v>
      </c>
      <c r="B368" s="1" t="s">
        <v>1351</v>
      </c>
      <c r="C368" s="1" t="s">
        <v>1360</v>
      </c>
      <c r="D368" s="1">
        <v>5</v>
      </c>
      <c r="E368" s="1" t="s">
        <v>74</v>
      </c>
      <c r="F368" s="1" t="s">
        <v>557</v>
      </c>
      <c r="G368" s="4" t="s">
        <v>1361</v>
      </c>
      <c r="H368" s="1" t="s">
        <v>559</v>
      </c>
      <c r="I368" s="1" t="s">
        <v>562</v>
      </c>
    </row>
    <row r="369" spans="1:9" hidden="1" x14ac:dyDescent="0.3">
      <c r="A369" s="1">
        <v>327.5</v>
      </c>
      <c r="B369" s="1" t="s">
        <v>1362</v>
      </c>
      <c r="D369" s="1">
        <v>0</v>
      </c>
      <c r="I369" s="1" t="s">
        <v>562</v>
      </c>
    </row>
    <row r="370" spans="1:9" ht="43.2" hidden="1" x14ac:dyDescent="0.3">
      <c r="A370" s="1">
        <v>328</v>
      </c>
      <c r="B370" s="1" t="s">
        <v>1362</v>
      </c>
      <c r="C370" s="1" t="s">
        <v>1363</v>
      </c>
      <c r="D370" s="1">
        <v>1</v>
      </c>
      <c r="E370" s="1" t="s">
        <v>74</v>
      </c>
      <c r="F370" s="1" t="s">
        <v>557</v>
      </c>
      <c r="G370" s="4" t="s">
        <v>1364</v>
      </c>
      <c r="H370" s="1" t="s">
        <v>559</v>
      </c>
      <c r="I370" s="1" t="s">
        <v>562</v>
      </c>
    </row>
    <row r="371" spans="1:9" ht="43.2" hidden="1" x14ac:dyDescent="0.3">
      <c r="A371" s="1">
        <v>329</v>
      </c>
      <c r="B371" s="1" t="s">
        <v>1362</v>
      </c>
      <c r="C371" s="1" t="s">
        <v>1365</v>
      </c>
      <c r="D371" s="1">
        <v>2</v>
      </c>
      <c r="E371" s="1" t="s">
        <v>74</v>
      </c>
      <c r="F371" s="1" t="s">
        <v>557</v>
      </c>
      <c r="G371" s="4" t="s">
        <v>1366</v>
      </c>
      <c r="H371" s="1" t="s">
        <v>559</v>
      </c>
      <c r="I371" s="1" t="s">
        <v>562</v>
      </c>
    </row>
    <row r="372" spans="1:9" ht="43.2" hidden="1" x14ac:dyDescent="0.3">
      <c r="A372" s="1">
        <v>330</v>
      </c>
      <c r="B372" s="1" t="s">
        <v>1362</v>
      </c>
      <c r="C372" s="1" t="s">
        <v>1367</v>
      </c>
      <c r="D372" s="1">
        <v>3</v>
      </c>
      <c r="E372" s="1" t="s">
        <v>74</v>
      </c>
      <c r="F372" s="1" t="s">
        <v>1368</v>
      </c>
      <c r="G372" s="4" t="s">
        <v>1369</v>
      </c>
      <c r="H372" s="1" t="s">
        <v>559</v>
      </c>
      <c r="I372" s="1" t="s">
        <v>562</v>
      </c>
    </row>
    <row r="373" spans="1:9" hidden="1" x14ac:dyDescent="0.3">
      <c r="A373" s="1">
        <v>331</v>
      </c>
      <c r="B373" s="1" t="s">
        <v>1362</v>
      </c>
      <c r="C373" s="1" t="s">
        <v>851</v>
      </c>
      <c r="D373" s="1">
        <v>4</v>
      </c>
      <c r="E373" s="1" t="s">
        <v>562</v>
      </c>
      <c r="F373" s="1" t="s">
        <v>1370</v>
      </c>
      <c r="G373" s="4" t="s">
        <v>1371</v>
      </c>
      <c r="H373" s="1" t="s">
        <v>559</v>
      </c>
      <c r="I373" s="1" t="s">
        <v>562</v>
      </c>
    </row>
    <row r="374" spans="1:9" ht="28.8" hidden="1" x14ac:dyDescent="0.3">
      <c r="A374" s="1">
        <v>332</v>
      </c>
      <c r="B374" s="1" t="s">
        <v>1362</v>
      </c>
      <c r="C374" s="1" t="s">
        <v>339</v>
      </c>
      <c r="D374" s="1">
        <v>5</v>
      </c>
      <c r="E374" s="1" t="s">
        <v>562</v>
      </c>
      <c r="F374" s="1" t="s">
        <v>557</v>
      </c>
      <c r="G374" s="4" t="s">
        <v>1372</v>
      </c>
      <c r="H374" s="1" t="s">
        <v>559</v>
      </c>
      <c r="I374" s="1" t="s">
        <v>562</v>
      </c>
    </row>
    <row r="375" spans="1:9" ht="28.8" hidden="1" x14ac:dyDescent="0.3">
      <c r="A375" s="1">
        <v>333</v>
      </c>
      <c r="B375" s="1" t="s">
        <v>1362</v>
      </c>
      <c r="C375" s="1" t="s">
        <v>1373</v>
      </c>
      <c r="D375" s="1">
        <v>6</v>
      </c>
      <c r="E375" s="1" t="s">
        <v>562</v>
      </c>
      <c r="F375" s="1" t="s">
        <v>589</v>
      </c>
      <c r="G375" s="4" t="s">
        <v>1374</v>
      </c>
      <c r="H375" s="1" t="s">
        <v>559</v>
      </c>
      <c r="I375" s="1" t="s">
        <v>562</v>
      </c>
    </row>
    <row r="376" spans="1:9" ht="28.8" hidden="1" x14ac:dyDescent="0.3">
      <c r="A376" s="1">
        <v>334</v>
      </c>
      <c r="B376" s="1" t="s">
        <v>1362</v>
      </c>
      <c r="C376" s="1" t="s">
        <v>1375</v>
      </c>
      <c r="D376" s="1">
        <v>7</v>
      </c>
      <c r="E376" s="1" t="s">
        <v>562</v>
      </c>
      <c r="F376" s="1" t="s">
        <v>593</v>
      </c>
      <c r="G376" s="4" t="s">
        <v>1376</v>
      </c>
      <c r="H376" s="1" t="s">
        <v>559</v>
      </c>
      <c r="I376" s="1" t="s">
        <v>562</v>
      </c>
    </row>
    <row r="377" spans="1:9" hidden="1" x14ac:dyDescent="0.3">
      <c r="A377" s="1">
        <v>86.5</v>
      </c>
      <c r="B377" s="1" t="s">
        <v>1377</v>
      </c>
      <c r="D377" s="1">
        <v>0</v>
      </c>
      <c r="I377" s="1" t="s">
        <v>562</v>
      </c>
    </row>
    <row r="378" spans="1:9" hidden="1" x14ac:dyDescent="0.3">
      <c r="A378" s="1">
        <v>87</v>
      </c>
      <c r="B378" s="1" t="s">
        <v>1377</v>
      </c>
      <c r="C378" s="1" t="s">
        <v>1378</v>
      </c>
      <c r="D378" s="1">
        <v>1</v>
      </c>
      <c r="E378" s="1" t="s">
        <v>74</v>
      </c>
      <c r="F378" s="1" t="s">
        <v>557</v>
      </c>
      <c r="G378" s="4" t="s">
        <v>1379</v>
      </c>
      <c r="H378" s="1" t="s">
        <v>559</v>
      </c>
      <c r="I378" s="1" t="s">
        <v>562</v>
      </c>
    </row>
    <row r="379" spans="1:9" ht="72" hidden="1" x14ac:dyDescent="0.3">
      <c r="A379" s="1">
        <v>88</v>
      </c>
      <c r="B379" s="1" t="s">
        <v>1377</v>
      </c>
      <c r="C379" s="1" t="s">
        <v>317</v>
      </c>
      <c r="D379" s="1">
        <v>2</v>
      </c>
      <c r="E379" s="1" t="s">
        <v>74</v>
      </c>
      <c r="F379" s="1" t="s">
        <v>557</v>
      </c>
      <c r="G379" s="4" t="s">
        <v>1380</v>
      </c>
      <c r="H379" s="1" t="s">
        <v>559</v>
      </c>
      <c r="I379" s="1" t="s">
        <v>562</v>
      </c>
    </row>
    <row r="380" spans="1:9" hidden="1" x14ac:dyDescent="0.3">
      <c r="A380" s="1">
        <v>89</v>
      </c>
      <c r="B380" s="1" t="s">
        <v>1377</v>
      </c>
      <c r="C380" s="1" t="s">
        <v>1381</v>
      </c>
      <c r="D380" s="1">
        <v>3</v>
      </c>
      <c r="E380" s="1" t="s">
        <v>74</v>
      </c>
      <c r="F380" s="1" t="s">
        <v>589</v>
      </c>
      <c r="G380" s="4" t="s">
        <v>1382</v>
      </c>
      <c r="H380" s="1" t="s">
        <v>559</v>
      </c>
      <c r="I380" s="1" t="s">
        <v>562</v>
      </c>
    </row>
    <row r="381" spans="1:9" ht="28.8" hidden="1" x14ac:dyDescent="0.3">
      <c r="A381" s="1">
        <v>90</v>
      </c>
      <c r="B381" s="1" t="s">
        <v>1377</v>
      </c>
      <c r="C381" s="1" t="s">
        <v>1383</v>
      </c>
      <c r="D381" s="1">
        <v>4</v>
      </c>
      <c r="E381" s="1" t="s">
        <v>562</v>
      </c>
      <c r="F381" s="1" t="s">
        <v>593</v>
      </c>
      <c r="G381" s="4" t="s">
        <v>1384</v>
      </c>
      <c r="H381" s="1" t="s">
        <v>559</v>
      </c>
      <c r="I381" s="1" t="s">
        <v>562</v>
      </c>
    </row>
    <row r="382" spans="1:9" ht="57.6" hidden="1" x14ac:dyDescent="0.3">
      <c r="A382" s="1">
        <v>91</v>
      </c>
      <c r="B382" s="1" t="s">
        <v>1377</v>
      </c>
      <c r="C382" s="1" t="s">
        <v>1385</v>
      </c>
      <c r="D382" s="1">
        <v>5</v>
      </c>
      <c r="E382" s="1" t="s">
        <v>74</v>
      </c>
      <c r="F382" s="1" t="s">
        <v>557</v>
      </c>
      <c r="G382" s="4" t="s">
        <v>1386</v>
      </c>
      <c r="H382" s="1" t="s">
        <v>559</v>
      </c>
      <c r="I382" s="1" t="s">
        <v>562</v>
      </c>
    </row>
    <row r="383" spans="1:9" ht="72" hidden="1" x14ac:dyDescent="0.3">
      <c r="A383" s="1">
        <v>92</v>
      </c>
      <c r="B383" s="1" t="s">
        <v>1377</v>
      </c>
      <c r="C383" s="1" t="s">
        <v>1387</v>
      </c>
      <c r="D383" s="1">
        <v>6</v>
      </c>
      <c r="E383" s="1" t="s">
        <v>74</v>
      </c>
      <c r="F383" s="1" t="s">
        <v>557</v>
      </c>
      <c r="G383" s="4" t="s">
        <v>1388</v>
      </c>
      <c r="H383" s="1" t="s">
        <v>559</v>
      </c>
      <c r="I383" s="1" t="s">
        <v>562</v>
      </c>
    </row>
    <row r="384" spans="1:9" ht="28.8" hidden="1" x14ac:dyDescent="0.3">
      <c r="A384" s="1">
        <v>93</v>
      </c>
      <c r="B384" s="1" t="s">
        <v>1377</v>
      </c>
      <c r="C384" s="1" t="s">
        <v>1389</v>
      </c>
      <c r="D384" s="1">
        <v>7</v>
      </c>
      <c r="E384" s="1" t="s">
        <v>562</v>
      </c>
      <c r="F384" s="1" t="s">
        <v>1368</v>
      </c>
      <c r="G384" s="4" t="s">
        <v>1390</v>
      </c>
      <c r="H384" s="1" t="s">
        <v>559</v>
      </c>
      <c r="I384" s="1" t="s">
        <v>562</v>
      </c>
    </row>
    <row r="385" spans="1:9" hidden="1" x14ac:dyDescent="0.3">
      <c r="A385" s="1">
        <v>94</v>
      </c>
      <c r="B385" s="1" t="s">
        <v>1377</v>
      </c>
      <c r="C385" s="1" t="s">
        <v>1391</v>
      </c>
      <c r="D385" s="1">
        <v>8</v>
      </c>
      <c r="E385" s="1" t="s">
        <v>74</v>
      </c>
      <c r="F385" s="1" t="s">
        <v>729</v>
      </c>
      <c r="G385" s="4" t="s">
        <v>1392</v>
      </c>
      <c r="H385" s="1" t="s">
        <v>559</v>
      </c>
      <c r="I385" s="1" t="s">
        <v>562</v>
      </c>
    </row>
    <row r="386" spans="1:9" ht="57.6" hidden="1" x14ac:dyDescent="0.3">
      <c r="A386" s="1">
        <v>95</v>
      </c>
      <c r="B386" s="1" t="s">
        <v>1377</v>
      </c>
      <c r="C386" s="1" t="s">
        <v>1393</v>
      </c>
      <c r="D386" s="1">
        <v>9</v>
      </c>
      <c r="E386" s="1" t="s">
        <v>74</v>
      </c>
      <c r="F386" s="1" t="s">
        <v>557</v>
      </c>
      <c r="G386" s="4" t="s">
        <v>1394</v>
      </c>
      <c r="H386" s="1" t="s">
        <v>559</v>
      </c>
      <c r="I386" s="1" t="s">
        <v>562</v>
      </c>
    </row>
    <row r="387" spans="1:9" ht="57.6" hidden="1" x14ac:dyDescent="0.3">
      <c r="A387" s="1">
        <v>96</v>
      </c>
      <c r="B387" s="1" t="s">
        <v>1377</v>
      </c>
      <c r="C387" s="1" t="s">
        <v>1241</v>
      </c>
      <c r="D387" s="1">
        <v>10</v>
      </c>
      <c r="E387" s="1" t="s">
        <v>74</v>
      </c>
      <c r="F387" s="1" t="s">
        <v>557</v>
      </c>
      <c r="G387" s="4" t="s">
        <v>1395</v>
      </c>
      <c r="H387" s="1" t="s">
        <v>559</v>
      </c>
      <c r="I387" s="1" t="s">
        <v>562</v>
      </c>
    </row>
    <row r="388" spans="1:9" ht="28.8" hidden="1" x14ac:dyDescent="0.3">
      <c r="A388" s="1">
        <v>97</v>
      </c>
      <c r="B388" s="1" t="s">
        <v>1377</v>
      </c>
      <c r="C388" s="1" t="s">
        <v>608</v>
      </c>
      <c r="D388" s="1">
        <v>11</v>
      </c>
      <c r="E388" s="1" t="s">
        <v>562</v>
      </c>
      <c r="F388" s="1" t="s">
        <v>557</v>
      </c>
      <c r="G388" s="4" t="s">
        <v>1396</v>
      </c>
      <c r="H388" s="1" t="s">
        <v>559</v>
      </c>
      <c r="I388" s="1" t="s">
        <v>562</v>
      </c>
    </row>
    <row r="389" spans="1:9" ht="43.2" hidden="1" x14ac:dyDescent="0.3">
      <c r="A389" s="1">
        <v>98</v>
      </c>
      <c r="B389" s="1" t="s">
        <v>1377</v>
      </c>
      <c r="C389" s="1" t="s">
        <v>316</v>
      </c>
      <c r="D389" s="1">
        <v>12</v>
      </c>
      <c r="E389" s="1" t="s">
        <v>562</v>
      </c>
      <c r="F389" s="1" t="s">
        <v>557</v>
      </c>
      <c r="G389" s="4" t="s">
        <v>1397</v>
      </c>
      <c r="H389" s="1" t="s">
        <v>559</v>
      </c>
      <c r="I389" s="1" t="s">
        <v>562</v>
      </c>
    </row>
    <row r="390" spans="1:9" ht="43.2" hidden="1" x14ac:dyDescent="0.3">
      <c r="A390" s="1">
        <v>99</v>
      </c>
      <c r="B390" s="1" t="s">
        <v>1377</v>
      </c>
      <c r="C390" s="1" t="s">
        <v>613</v>
      </c>
      <c r="D390" s="1">
        <v>13</v>
      </c>
      <c r="E390" s="1" t="s">
        <v>562</v>
      </c>
      <c r="F390" s="1" t="s">
        <v>557</v>
      </c>
      <c r="G390" s="4" t="s">
        <v>1398</v>
      </c>
      <c r="H390" s="1" t="s">
        <v>559</v>
      </c>
      <c r="I390" s="1" t="s">
        <v>562</v>
      </c>
    </row>
    <row r="391" spans="1:9" ht="28.8" hidden="1" x14ac:dyDescent="0.3">
      <c r="A391" s="1">
        <v>100</v>
      </c>
      <c r="B391" s="1" t="s">
        <v>1377</v>
      </c>
      <c r="C391" s="1" t="s">
        <v>1399</v>
      </c>
      <c r="D391" s="1">
        <v>14</v>
      </c>
      <c r="E391" s="1" t="s">
        <v>562</v>
      </c>
      <c r="F391" s="1" t="s">
        <v>573</v>
      </c>
      <c r="G391" s="4" t="s">
        <v>1400</v>
      </c>
      <c r="H391" s="1" t="s">
        <v>559</v>
      </c>
      <c r="I391" s="1" t="s">
        <v>562</v>
      </c>
    </row>
    <row r="392" spans="1:9" hidden="1" x14ac:dyDescent="0.3">
      <c r="A392" s="1">
        <v>100.5</v>
      </c>
      <c r="B392" s="1" t="s">
        <v>1401</v>
      </c>
      <c r="D392" s="1">
        <v>0</v>
      </c>
      <c r="I392" s="1" t="s">
        <v>562</v>
      </c>
    </row>
    <row r="393" spans="1:9" hidden="1" x14ac:dyDescent="0.3">
      <c r="A393" s="1">
        <v>101</v>
      </c>
      <c r="B393" s="1" t="s">
        <v>1401</v>
      </c>
      <c r="C393" s="1" t="s">
        <v>1402</v>
      </c>
      <c r="D393" s="1">
        <v>1</v>
      </c>
      <c r="E393" s="1" t="s">
        <v>1403</v>
      </c>
      <c r="F393" s="1" t="s">
        <v>1404</v>
      </c>
      <c r="G393" s="4" t="s">
        <v>336</v>
      </c>
      <c r="H393" s="1" t="s">
        <v>559</v>
      </c>
      <c r="I393" s="1" t="s">
        <v>562</v>
      </c>
    </row>
    <row r="394" spans="1:9" hidden="1" x14ac:dyDescent="0.3">
      <c r="A394" s="1">
        <v>102</v>
      </c>
      <c r="B394" s="1" t="s">
        <v>1401</v>
      </c>
      <c r="C394" s="1" t="s">
        <v>1402</v>
      </c>
      <c r="D394" s="1">
        <v>2</v>
      </c>
      <c r="E394" s="1" t="s">
        <v>1403</v>
      </c>
      <c r="F394" s="1" t="s">
        <v>1405</v>
      </c>
      <c r="G394" s="4" t="s">
        <v>336</v>
      </c>
      <c r="H394" s="1" t="s">
        <v>559</v>
      </c>
      <c r="I394" s="1" t="s">
        <v>562</v>
      </c>
    </row>
    <row r="395" spans="1:9" hidden="1" x14ac:dyDescent="0.3">
      <c r="A395" s="1">
        <v>103</v>
      </c>
      <c r="B395" s="1" t="s">
        <v>1401</v>
      </c>
      <c r="C395" s="1" t="s">
        <v>1406</v>
      </c>
      <c r="D395" s="1">
        <v>3</v>
      </c>
      <c r="E395" s="1" t="s">
        <v>1403</v>
      </c>
      <c r="F395" s="1" t="s">
        <v>1407</v>
      </c>
      <c r="G395" s="4" t="s">
        <v>336</v>
      </c>
      <c r="H395" s="1" t="s">
        <v>559</v>
      </c>
      <c r="I395" s="1" t="s">
        <v>562</v>
      </c>
    </row>
    <row r="396" spans="1:9" hidden="1" x14ac:dyDescent="0.3">
      <c r="A396" s="1">
        <v>104</v>
      </c>
      <c r="B396" s="1" t="s">
        <v>1401</v>
      </c>
      <c r="C396" s="1" t="s">
        <v>1406</v>
      </c>
      <c r="D396" s="1">
        <v>4</v>
      </c>
      <c r="E396" s="1" t="s">
        <v>1408</v>
      </c>
      <c r="F396" s="1" t="s">
        <v>1409</v>
      </c>
      <c r="G396" s="4" t="s">
        <v>336</v>
      </c>
      <c r="H396" s="1" t="s">
        <v>559</v>
      </c>
      <c r="I396" s="1" t="s">
        <v>562</v>
      </c>
    </row>
    <row r="397" spans="1:9" hidden="1" x14ac:dyDescent="0.3">
      <c r="A397" s="1">
        <v>105</v>
      </c>
      <c r="B397" s="1" t="s">
        <v>1401</v>
      </c>
      <c r="C397" s="1" t="s">
        <v>1406</v>
      </c>
      <c r="D397" s="1">
        <v>5</v>
      </c>
      <c r="E397" s="1" t="s">
        <v>1410</v>
      </c>
      <c r="F397" s="1" t="s">
        <v>1411</v>
      </c>
      <c r="G397" s="4" t="s">
        <v>336</v>
      </c>
      <c r="H397" s="1" t="s">
        <v>559</v>
      </c>
      <c r="I397" s="1" t="s">
        <v>562</v>
      </c>
    </row>
    <row r="398" spans="1:9" hidden="1" x14ac:dyDescent="0.3">
      <c r="A398" s="1">
        <v>106</v>
      </c>
      <c r="B398" s="1" t="s">
        <v>1401</v>
      </c>
      <c r="C398" s="1" t="s">
        <v>1402</v>
      </c>
      <c r="D398" s="1">
        <v>6</v>
      </c>
      <c r="E398" s="1" t="s">
        <v>1408</v>
      </c>
      <c r="F398" s="1" t="s">
        <v>1412</v>
      </c>
      <c r="G398" s="4" t="s">
        <v>336</v>
      </c>
      <c r="H398" s="1" t="s">
        <v>559</v>
      </c>
      <c r="I398" s="1" t="s">
        <v>562</v>
      </c>
    </row>
    <row r="399" spans="1:9" hidden="1" x14ac:dyDescent="0.3">
      <c r="A399" s="1">
        <v>107</v>
      </c>
      <c r="B399" s="1" t="s">
        <v>1401</v>
      </c>
      <c r="C399" s="1" t="s">
        <v>1406</v>
      </c>
      <c r="D399" s="1">
        <v>7</v>
      </c>
      <c r="E399" s="1" t="s">
        <v>1403</v>
      </c>
      <c r="F399" s="1" t="s">
        <v>1413</v>
      </c>
      <c r="G399" s="4" t="s">
        <v>336</v>
      </c>
      <c r="H399" s="1" t="s">
        <v>559</v>
      </c>
      <c r="I399" s="1" t="s">
        <v>562</v>
      </c>
    </row>
    <row r="400" spans="1:9" hidden="1" x14ac:dyDescent="0.3">
      <c r="A400" s="1">
        <v>108</v>
      </c>
      <c r="B400" s="1" t="s">
        <v>1401</v>
      </c>
      <c r="C400" s="1" t="s">
        <v>1406</v>
      </c>
      <c r="D400" s="1">
        <v>8</v>
      </c>
      <c r="E400" s="1" t="s">
        <v>1403</v>
      </c>
      <c r="F400" s="1" t="s">
        <v>1414</v>
      </c>
      <c r="G400" s="4" t="s">
        <v>336</v>
      </c>
      <c r="H400" s="1" t="s">
        <v>559</v>
      </c>
      <c r="I400" s="1" t="s">
        <v>562</v>
      </c>
    </row>
    <row r="401" spans="1:9" hidden="1" x14ac:dyDescent="0.3">
      <c r="A401" s="1">
        <v>109</v>
      </c>
      <c r="B401" s="1" t="s">
        <v>1401</v>
      </c>
      <c r="C401" s="1" t="s">
        <v>1406</v>
      </c>
      <c r="D401" s="1">
        <v>9</v>
      </c>
      <c r="E401" s="1" t="s">
        <v>1408</v>
      </c>
      <c r="F401" s="1" t="s">
        <v>1415</v>
      </c>
      <c r="G401" s="4" t="s">
        <v>336</v>
      </c>
      <c r="H401" s="1" t="s">
        <v>559</v>
      </c>
      <c r="I401" s="1" t="s">
        <v>562</v>
      </c>
    </row>
    <row r="402" spans="1:9" hidden="1" x14ac:dyDescent="0.3">
      <c r="A402" s="1">
        <v>110</v>
      </c>
      <c r="B402" s="1" t="s">
        <v>1401</v>
      </c>
      <c r="C402" s="1" t="s">
        <v>1402</v>
      </c>
      <c r="D402" s="1">
        <v>10</v>
      </c>
      <c r="E402" s="1" t="s">
        <v>1416</v>
      </c>
      <c r="F402" s="1" t="s">
        <v>1417</v>
      </c>
      <c r="G402" s="4" t="s">
        <v>336</v>
      </c>
      <c r="H402" s="1" t="s">
        <v>559</v>
      </c>
      <c r="I402" s="1" t="s">
        <v>562</v>
      </c>
    </row>
    <row r="403" spans="1:9" hidden="1" x14ac:dyDescent="0.3">
      <c r="A403" s="1">
        <v>111</v>
      </c>
      <c r="B403" s="1" t="s">
        <v>1401</v>
      </c>
      <c r="C403" s="1" t="s">
        <v>1406</v>
      </c>
      <c r="D403" s="1">
        <v>11</v>
      </c>
      <c r="E403" s="1" t="s">
        <v>1418</v>
      </c>
      <c r="F403" s="1" t="s">
        <v>1419</v>
      </c>
      <c r="G403" s="4" t="s">
        <v>336</v>
      </c>
      <c r="H403" s="1" t="s">
        <v>559</v>
      </c>
      <c r="I403" s="1" t="s">
        <v>562</v>
      </c>
    </row>
    <row r="404" spans="1:9" hidden="1" x14ac:dyDescent="0.3">
      <c r="A404" s="1">
        <v>112</v>
      </c>
      <c r="B404" s="1" t="s">
        <v>1401</v>
      </c>
      <c r="C404" s="1" t="s">
        <v>1406</v>
      </c>
      <c r="D404" s="1">
        <v>12</v>
      </c>
      <c r="E404" s="1" t="s">
        <v>1420</v>
      </c>
      <c r="F404" s="1" t="s">
        <v>1421</v>
      </c>
      <c r="G404" s="4" t="s">
        <v>336</v>
      </c>
      <c r="H404" s="1" t="s">
        <v>559</v>
      </c>
      <c r="I404" s="1" t="s">
        <v>562</v>
      </c>
    </row>
    <row r="405" spans="1:9" hidden="1" x14ac:dyDescent="0.3">
      <c r="A405" s="1">
        <v>113</v>
      </c>
      <c r="B405" s="1" t="s">
        <v>1401</v>
      </c>
      <c r="C405" s="1" t="s">
        <v>1406</v>
      </c>
      <c r="D405" s="1">
        <v>13</v>
      </c>
      <c r="E405" s="1" t="s">
        <v>1410</v>
      </c>
      <c r="F405" s="1" t="s">
        <v>1422</v>
      </c>
      <c r="G405" s="4" t="s">
        <v>336</v>
      </c>
      <c r="H405" s="1" t="s">
        <v>559</v>
      </c>
      <c r="I405" s="1" t="s">
        <v>562</v>
      </c>
    </row>
    <row r="406" spans="1:9" hidden="1" x14ac:dyDescent="0.3">
      <c r="A406" s="1">
        <v>114</v>
      </c>
      <c r="B406" s="1" t="s">
        <v>1401</v>
      </c>
      <c r="C406" s="1" t="s">
        <v>1406</v>
      </c>
      <c r="D406" s="1">
        <v>14</v>
      </c>
      <c r="E406" s="1" t="s">
        <v>1423</v>
      </c>
      <c r="F406" s="1" t="s">
        <v>1424</v>
      </c>
      <c r="G406" s="4" t="s">
        <v>336</v>
      </c>
      <c r="H406" s="1" t="s">
        <v>559</v>
      </c>
      <c r="I406" s="1" t="s">
        <v>562</v>
      </c>
    </row>
    <row r="407" spans="1:9" hidden="1" x14ac:dyDescent="0.3">
      <c r="A407" s="1">
        <v>273.5</v>
      </c>
      <c r="B407" s="1" t="s">
        <v>1425</v>
      </c>
      <c r="D407" s="1">
        <v>0</v>
      </c>
      <c r="I407" s="1" t="s">
        <v>562</v>
      </c>
    </row>
    <row r="408" spans="1:9" ht="43.2" hidden="1" x14ac:dyDescent="0.3">
      <c r="A408" s="1">
        <v>274</v>
      </c>
      <c r="B408" s="1" t="s">
        <v>1425</v>
      </c>
      <c r="C408" s="1" t="s">
        <v>1287</v>
      </c>
      <c r="D408" s="1">
        <v>1</v>
      </c>
      <c r="E408" s="1" t="s">
        <v>74</v>
      </c>
      <c r="F408" s="1" t="s">
        <v>557</v>
      </c>
      <c r="G408" s="4" t="s">
        <v>1426</v>
      </c>
      <c r="H408" s="1" t="s">
        <v>559</v>
      </c>
      <c r="I408" s="1" t="s">
        <v>562</v>
      </c>
    </row>
    <row r="409" spans="1:9" ht="57.6" hidden="1" x14ac:dyDescent="0.3">
      <c r="A409" s="1">
        <v>275</v>
      </c>
      <c r="B409" s="1" t="s">
        <v>1425</v>
      </c>
      <c r="C409" s="1" t="s">
        <v>317</v>
      </c>
      <c r="D409" s="1">
        <v>2</v>
      </c>
      <c r="E409" s="1" t="s">
        <v>74</v>
      </c>
      <c r="F409" s="1" t="s">
        <v>557</v>
      </c>
      <c r="G409" s="4" t="s">
        <v>1427</v>
      </c>
      <c r="H409" s="1" t="s">
        <v>559</v>
      </c>
      <c r="I409" s="1" t="s">
        <v>562</v>
      </c>
    </row>
    <row r="410" spans="1:9" ht="28.8" hidden="1" x14ac:dyDescent="0.3">
      <c r="A410" s="1">
        <v>276</v>
      </c>
      <c r="B410" s="1" t="s">
        <v>1425</v>
      </c>
      <c r="C410" s="1" t="s">
        <v>1428</v>
      </c>
      <c r="D410" s="1">
        <v>3</v>
      </c>
      <c r="E410" s="1" t="s">
        <v>74</v>
      </c>
      <c r="F410" s="1" t="s">
        <v>589</v>
      </c>
      <c r="G410" s="4" t="s">
        <v>1429</v>
      </c>
      <c r="H410" s="1" t="s">
        <v>559</v>
      </c>
      <c r="I410" s="1" t="s">
        <v>562</v>
      </c>
    </row>
    <row r="411" spans="1:9" hidden="1" x14ac:dyDescent="0.3">
      <c r="A411" s="1">
        <v>277</v>
      </c>
      <c r="B411" s="1" t="s">
        <v>1425</v>
      </c>
      <c r="C411" s="1" t="s">
        <v>1430</v>
      </c>
      <c r="D411" s="1">
        <v>4</v>
      </c>
      <c r="E411" s="1" t="s">
        <v>74</v>
      </c>
      <c r="F411" s="1" t="s">
        <v>589</v>
      </c>
      <c r="G411" s="4" t="s">
        <v>1431</v>
      </c>
      <c r="H411" s="1" t="s">
        <v>559</v>
      </c>
      <c r="I411" s="1" t="s">
        <v>562</v>
      </c>
    </row>
    <row r="412" spans="1:9" ht="43.2" hidden="1" x14ac:dyDescent="0.3">
      <c r="A412" s="1">
        <v>278</v>
      </c>
      <c r="B412" s="1" t="s">
        <v>1425</v>
      </c>
      <c r="C412" s="1" t="s">
        <v>1432</v>
      </c>
      <c r="D412" s="1">
        <v>5</v>
      </c>
      <c r="E412" s="1" t="s">
        <v>562</v>
      </c>
      <c r="F412" s="1" t="s">
        <v>557</v>
      </c>
      <c r="G412" s="4" t="s">
        <v>1433</v>
      </c>
      <c r="H412" s="1" t="s">
        <v>559</v>
      </c>
      <c r="I412" s="1" t="s">
        <v>562</v>
      </c>
    </row>
    <row r="413" spans="1:9" ht="28.8" hidden="1" x14ac:dyDescent="0.3">
      <c r="A413" s="1">
        <v>279</v>
      </c>
      <c r="B413" s="1" t="s">
        <v>1425</v>
      </c>
      <c r="C413" s="1" t="s">
        <v>1434</v>
      </c>
      <c r="D413" s="1">
        <v>6</v>
      </c>
      <c r="E413" s="1" t="s">
        <v>562</v>
      </c>
      <c r="F413" s="1" t="s">
        <v>573</v>
      </c>
      <c r="G413" s="4" t="s">
        <v>1435</v>
      </c>
      <c r="H413" s="1" t="s">
        <v>559</v>
      </c>
      <c r="I413" s="1" t="s">
        <v>562</v>
      </c>
    </row>
    <row r="414" spans="1:9" ht="28.8" hidden="1" x14ac:dyDescent="0.3">
      <c r="A414" s="1">
        <v>280</v>
      </c>
      <c r="B414" s="1" t="s">
        <v>1425</v>
      </c>
      <c r="C414" s="1" t="s">
        <v>1436</v>
      </c>
      <c r="D414" s="1">
        <v>7</v>
      </c>
      <c r="E414" s="1" t="s">
        <v>562</v>
      </c>
      <c r="F414" s="1" t="s">
        <v>557</v>
      </c>
      <c r="G414" s="4" t="s">
        <v>1437</v>
      </c>
      <c r="H414" s="1" t="s">
        <v>559</v>
      </c>
      <c r="I414" s="1" t="s">
        <v>562</v>
      </c>
    </row>
    <row r="415" spans="1:9" ht="57.6" hidden="1" x14ac:dyDescent="0.3">
      <c r="A415" s="1">
        <v>281</v>
      </c>
      <c r="B415" s="1" t="s">
        <v>1425</v>
      </c>
      <c r="C415" s="1" t="s">
        <v>1438</v>
      </c>
      <c r="D415" s="1">
        <v>8</v>
      </c>
      <c r="E415" s="1" t="s">
        <v>562</v>
      </c>
      <c r="F415" s="1" t="s">
        <v>557</v>
      </c>
      <c r="G415" s="4" t="s">
        <v>1439</v>
      </c>
      <c r="H415" s="1" t="s">
        <v>559</v>
      </c>
      <c r="I415" s="1" t="s">
        <v>562</v>
      </c>
    </row>
    <row r="416" spans="1:9" ht="43.2" hidden="1" x14ac:dyDescent="0.3">
      <c r="A416" s="1">
        <v>282</v>
      </c>
      <c r="B416" s="1" t="s">
        <v>1425</v>
      </c>
      <c r="C416" s="1" t="s">
        <v>1440</v>
      </c>
      <c r="D416" s="1">
        <v>9</v>
      </c>
      <c r="E416" s="1" t="s">
        <v>562</v>
      </c>
      <c r="F416" s="1" t="s">
        <v>573</v>
      </c>
      <c r="G416" s="4" t="s">
        <v>1441</v>
      </c>
      <c r="H416" s="1" t="s">
        <v>559</v>
      </c>
      <c r="I416" s="1" t="s">
        <v>562</v>
      </c>
    </row>
    <row r="417" spans="1:9" ht="28.8" hidden="1" x14ac:dyDescent="0.3">
      <c r="A417" s="1">
        <v>283</v>
      </c>
      <c r="B417" s="1" t="s">
        <v>1425</v>
      </c>
      <c r="C417" s="1" t="s">
        <v>1442</v>
      </c>
      <c r="D417" s="1">
        <v>10</v>
      </c>
      <c r="E417" s="1" t="s">
        <v>562</v>
      </c>
      <c r="F417" s="1" t="s">
        <v>557</v>
      </c>
      <c r="G417" s="4" t="s">
        <v>1443</v>
      </c>
      <c r="H417" s="1" t="s">
        <v>559</v>
      </c>
      <c r="I417" s="1" t="s">
        <v>562</v>
      </c>
    </row>
    <row r="418" spans="1:9" ht="43.2" hidden="1" x14ac:dyDescent="0.3">
      <c r="A418" s="1">
        <v>284</v>
      </c>
      <c r="B418" s="1" t="s">
        <v>1425</v>
      </c>
      <c r="C418" s="1" t="s">
        <v>1444</v>
      </c>
      <c r="D418" s="1">
        <v>11</v>
      </c>
      <c r="E418" s="1" t="s">
        <v>562</v>
      </c>
      <c r="F418" s="1" t="s">
        <v>557</v>
      </c>
      <c r="G418" s="4" t="s">
        <v>1445</v>
      </c>
      <c r="H418" s="1" t="s">
        <v>559</v>
      </c>
      <c r="I418" s="1" t="s">
        <v>562</v>
      </c>
    </row>
    <row r="419" spans="1:9" ht="43.2" hidden="1" x14ac:dyDescent="0.3">
      <c r="A419" s="1">
        <v>285</v>
      </c>
      <c r="B419" s="1" t="s">
        <v>1425</v>
      </c>
      <c r="C419" s="1" t="s">
        <v>1446</v>
      </c>
      <c r="D419" s="1">
        <v>12</v>
      </c>
      <c r="E419" s="1" t="s">
        <v>562</v>
      </c>
      <c r="F419" s="1" t="s">
        <v>573</v>
      </c>
      <c r="G419" s="4" t="s">
        <v>1447</v>
      </c>
      <c r="H419" s="1" t="s">
        <v>559</v>
      </c>
      <c r="I419" s="1" t="s">
        <v>562</v>
      </c>
    </row>
    <row r="420" spans="1:9" ht="43.2" hidden="1" x14ac:dyDescent="0.3">
      <c r="A420" s="1">
        <v>286</v>
      </c>
      <c r="B420" s="1" t="s">
        <v>1425</v>
      </c>
      <c r="C420" s="1" t="s">
        <v>1448</v>
      </c>
      <c r="D420" s="1">
        <v>13</v>
      </c>
      <c r="E420" s="1" t="s">
        <v>562</v>
      </c>
      <c r="F420" s="1" t="s">
        <v>557</v>
      </c>
      <c r="G420" s="4" t="s">
        <v>1449</v>
      </c>
      <c r="H420" s="1" t="s">
        <v>559</v>
      </c>
      <c r="I420" s="1" t="s">
        <v>562</v>
      </c>
    </row>
    <row r="421" spans="1:9" ht="43.2" hidden="1" x14ac:dyDescent="0.3">
      <c r="A421" s="1">
        <v>287</v>
      </c>
      <c r="B421" s="1" t="s">
        <v>1425</v>
      </c>
      <c r="C421" s="1" t="s">
        <v>1450</v>
      </c>
      <c r="D421" s="1">
        <v>14</v>
      </c>
      <c r="E421" s="1" t="s">
        <v>562</v>
      </c>
      <c r="F421" s="1" t="s">
        <v>573</v>
      </c>
      <c r="G421" s="4" t="s">
        <v>1451</v>
      </c>
      <c r="H421" s="1" t="s">
        <v>559</v>
      </c>
      <c r="I421" s="1" t="s">
        <v>562</v>
      </c>
    </row>
    <row r="422" spans="1:9" ht="57.6" hidden="1" x14ac:dyDescent="0.3">
      <c r="A422" s="1">
        <v>288</v>
      </c>
      <c r="B422" s="1" t="s">
        <v>1425</v>
      </c>
      <c r="C422" s="1" t="s">
        <v>1452</v>
      </c>
      <c r="D422" s="1">
        <v>15</v>
      </c>
      <c r="E422" s="1" t="s">
        <v>562</v>
      </c>
      <c r="F422" s="1" t="s">
        <v>557</v>
      </c>
      <c r="G422" s="4" t="s">
        <v>1453</v>
      </c>
      <c r="H422" s="1" t="s">
        <v>559</v>
      </c>
      <c r="I422" s="1" t="s">
        <v>562</v>
      </c>
    </row>
    <row r="423" spans="1:9" ht="28.8" hidden="1" x14ac:dyDescent="0.3">
      <c r="A423" s="1">
        <v>289</v>
      </c>
      <c r="B423" s="1" t="s">
        <v>1425</v>
      </c>
      <c r="C423" s="1" t="s">
        <v>1454</v>
      </c>
      <c r="D423" s="1">
        <v>16</v>
      </c>
      <c r="E423" s="1" t="s">
        <v>562</v>
      </c>
      <c r="F423" s="1" t="s">
        <v>573</v>
      </c>
      <c r="G423" s="4" t="s">
        <v>1455</v>
      </c>
      <c r="H423" s="1" t="s">
        <v>559</v>
      </c>
      <c r="I423" s="1" t="s">
        <v>562</v>
      </c>
    </row>
    <row r="424" spans="1:9" ht="43.2" hidden="1" x14ac:dyDescent="0.3">
      <c r="A424" s="1">
        <v>290</v>
      </c>
      <c r="B424" s="1" t="s">
        <v>1425</v>
      </c>
      <c r="C424" s="1" t="s">
        <v>1456</v>
      </c>
      <c r="D424" s="1">
        <v>17</v>
      </c>
      <c r="E424" s="1" t="s">
        <v>562</v>
      </c>
      <c r="F424" s="1" t="s">
        <v>557</v>
      </c>
      <c r="G424" s="4" t="s">
        <v>1457</v>
      </c>
      <c r="H424" s="1" t="s">
        <v>559</v>
      </c>
      <c r="I424" s="1" t="s">
        <v>562</v>
      </c>
    </row>
    <row r="425" spans="1:9" hidden="1" x14ac:dyDescent="0.3">
      <c r="A425" s="1">
        <v>387.5</v>
      </c>
      <c r="B425" s="1" t="s">
        <v>1458</v>
      </c>
      <c r="D425" s="1">
        <v>0</v>
      </c>
      <c r="I425" s="1" t="s">
        <v>562</v>
      </c>
    </row>
    <row r="426" spans="1:9" ht="28.8" hidden="1" x14ac:dyDescent="0.3">
      <c r="A426" s="1">
        <v>388</v>
      </c>
      <c r="B426" s="1" t="s">
        <v>1458</v>
      </c>
      <c r="C426" s="1" t="s">
        <v>1231</v>
      </c>
      <c r="D426" s="1">
        <v>1</v>
      </c>
      <c r="E426" s="1" t="s">
        <v>74</v>
      </c>
      <c r="F426" s="1" t="s">
        <v>605</v>
      </c>
      <c r="G426" s="4" t="s">
        <v>1459</v>
      </c>
      <c r="H426" s="1" t="s">
        <v>559</v>
      </c>
      <c r="I426" s="1" t="s">
        <v>562</v>
      </c>
    </row>
    <row r="427" spans="1:9" ht="28.8" hidden="1" x14ac:dyDescent="0.3">
      <c r="A427" s="1">
        <v>389</v>
      </c>
      <c r="B427" s="1" t="s">
        <v>1458</v>
      </c>
      <c r="C427" s="1" t="s">
        <v>1460</v>
      </c>
      <c r="D427" s="1">
        <v>2</v>
      </c>
      <c r="E427" s="1" t="s">
        <v>74</v>
      </c>
      <c r="F427" s="1" t="s">
        <v>563</v>
      </c>
      <c r="G427" s="4" t="s">
        <v>1461</v>
      </c>
      <c r="H427" s="1" t="s">
        <v>559</v>
      </c>
      <c r="I427" s="1" t="s">
        <v>562</v>
      </c>
    </row>
    <row r="428" spans="1:9" ht="57.6" hidden="1" x14ac:dyDescent="0.3">
      <c r="A428" s="1">
        <v>390</v>
      </c>
      <c r="B428" s="1" t="s">
        <v>1458</v>
      </c>
      <c r="C428" s="1" t="s">
        <v>1462</v>
      </c>
      <c r="D428" s="1">
        <v>3</v>
      </c>
      <c r="E428" s="1" t="s">
        <v>74</v>
      </c>
      <c r="F428" s="1" t="s">
        <v>1201</v>
      </c>
      <c r="G428" s="4" t="s">
        <v>1463</v>
      </c>
      <c r="H428" s="1" t="s">
        <v>559</v>
      </c>
      <c r="I428" s="1" t="s">
        <v>562</v>
      </c>
    </row>
    <row r="429" spans="1:9" ht="72" hidden="1" x14ac:dyDescent="0.3">
      <c r="A429" s="1">
        <v>391</v>
      </c>
      <c r="B429" s="1" t="s">
        <v>1458</v>
      </c>
      <c r="C429" s="1" t="s">
        <v>1464</v>
      </c>
      <c r="D429" s="1">
        <v>4</v>
      </c>
      <c r="E429" s="1" t="s">
        <v>74</v>
      </c>
      <c r="F429" s="1" t="s">
        <v>1201</v>
      </c>
      <c r="G429" s="4" t="s">
        <v>1465</v>
      </c>
      <c r="H429" s="1" t="s">
        <v>559</v>
      </c>
      <c r="I429" s="1" t="s">
        <v>562</v>
      </c>
    </row>
    <row r="430" spans="1:9" ht="43.2" hidden="1" x14ac:dyDescent="0.3">
      <c r="A430" s="1">
        <v>392</v>
      </c>
      <c r="B430" s="1" t="s">
        <v>1458</v>
      </c>
      <c r="C430" s="1" t="s">
        <v>1466</v>
      </c>
      <c r="D430" s="1">
        <v>5</v>
      </c>
      <c r="E430" s="1" t="s">
        <v>74</v>
      </c>
      <c r="F430" s="1" t="s">
        <v>605</v>
      </c>
      <c r="G430" s="4" t="s">
        <v>1467</v>
      </c>
      <c r="H430" s="1" t="s">
        <v>559</v>
      </c>
      <c r="I430" s="1" t="s">
        <v>562</v>
      </c>
    </row>
    <row r="431" spans="1:9" ht="43.2" hidden="1" x14ac:dyDescent="0.3">
      <c r="A431" s="1">
        <v>393</v>
      </c>
      <c r="B431" s="1" t="s">
        <v>1458</v>
      </c>
      <c r="C431" s="1" t="s">
        <v>1360</v>
      </c>
      <c r="D431" s="1">
        <v>6</v>
      </c>
      <c r="E431" s="1" t="s">
        <v>74</v>
      </c>
      <c r="F431" s="1" t="s">
        <v>557</v>
      </c>
      <c r="G431" s="4" t="s">
        <v>1468</v>
      </c>
      <c r="H431" s="1" t="s">
        <v>559</v>
      </c>
      <c r="I431" s="1" t="s">
        <v>562</v>
      </c>
    </row>
    <row r="432" spans="1:9" hidden="1" x14ac:dyDescent="0.3">
      <c r="A432" s="1">
        <v>393.5</v>
      </c>
      <c r="B432" s="1" t="s">
        <v>1469</v>
      </c>
      <c r="D432" s="1">
        <v>0</v>
      </c>
      <c r="I432" s="1" t="s">
        <v>562</v>
      </c>
    </row>
    <row r="433" spans="1:9" ht="28.8" hidden="1" x14ac:dyDescent="0.3">
      <c r="A433" s="1">
        <v>394</v>
      </c>
      <c r="B433" s="1" t="s">
        <v>1469</v>
      </c>
      <c r="C433" s="1" t="s">
        <v>1470</v>
      </c>
      <c r="D433" s="1">
        <v>1</v>
      </c>
      <c r="E433" s="1" t="s">
        <v>74</v>
      </c>
      <c r="F433" s="1" t="s">
        <v>573</v>
      </c>
      <c r="G433" s="4" t="s">
        <v>1471</v>
      </c>
      <c r="H433" s="1" t="s">
        <v>559</v>
      </c>
      <c r="I433" s="1" t="s">
        <v>562</v>
      </c>
    </row>
    <row r="434" spans="1:9" ht="43.2" hidden="1" x14ac:dyDescent="0.3">
      <c r="A434" s="1">
        <v>395</v>
      </c>
      <c r="B434" s="1" t="s">
        <v>1469</v>
      </c>
      <c r="C434" s="1" t="s">
        <v>1472</v>
      </c>
      <c r="D434" s="1">
        <v>2</v>
      </c>
      <c r="E434" s="1" t="s">
        <v>74</v>
      </c>
      <c r="F434" s="1" t="s">
        <v>557</v>
      </c>
      <c r="G434" s="4" t="s">
        <v>1473</v>
      </c>
      <c r="H434" s="1" t="s">
        <v>559</v>
      </c>
      <c r="I434" s="1" t="s">
        <v>562</v>
      </c>
    </row>
    <row r="435" spans="1:9" ht="57.6" hidden="1" x14ac:dyDescent="0.3">
      <c r="A435" s="1">
        <v>396</v>
      </c>
      <c r="B435" s="1" t="s">
        <v>1469</v>
      </c>
      <c r="C435" s="1" t="s">
        <v>1474</v>
      </c>
      <c r="D435" s="1">
        <v>3</v>
      </c>
      <c r="E435" s="1" t="s">
        <v>74</v>
      </c>
      <c r="F435" s="1" t="s">
        <v>605</v>
      </c>
      <c r="G435" s="4" t="s">
        <v>1475</v>
      </c>
      <c r="H435" s="1" t="s">
        <v>559</v>
      </c>
      <c r="I435" s="1" t="s">
        <v>562</v>
      </c>
    </row>
    <row r="436" spans="1:9" ht="72" hidden="1" x14ac:dyDescent="0.3">
      <c r="A436" s="1">
        <v>397</v>
      </c>
      <c r="B436" s="1" t="s">
        <v>1469</v>
      </c>
      <c r="C436" s="1" t="s">
        <v>1476</v>
      </c>
      <c r="D436" s="1">
        <v>4</v>
      </c>
      <c r="E436" s="1" t="s">
        <v>562</v>
      </c>
      <c r="F436" s="1" t="s">
        <v>563</v>
      </c>
      <c r="G436" s="4" t="s">
        <v>1477</v>
      </c>
      <c r="H436" s="1" t="s">
        <v>559</v>
      </c>
      <c r="I436" s="1" t="s">
        <v>562</v>
      </c>
    </row>
    <row r="437" spans="1:9" ht="43.2" hidden="1" x14ac:dyDescent="0.3">
      <c r="A437" s="1">
        <v>398</v>
      </c>
      <c r="B437" s="1" t="s">
        <v>1469</v>
      </c>
      <c r="C437" s="1" t="s">
        <v>1478</v>
      </c>
      <c r="D437" s="1">
        <v>5</v>
      </c>
      <c r="E437" s="1" t="s">
        <v>74</v>
      </c>
      <c r="F437" s="1" t="s">
        <v>557</v>
      </c>
      <c r="G437" s="4" t="s">
        <v>1479</v>
      </c>
      <c r="H437" s="1" t="s">
        <v>559</v>
      </c>
      <c r="I437" s="1" t="s">
        <v>562</v>
      </c>
    </row>
    <row r="438" spans="1:9" ht="43.2" hidden="1" x14ac:dyDescent="0.3">
      <c r="A438" s="1">
        <v>399</v>
      </c>
      <c r="B438" s="1" t="s">
        <v>1469</v>
      </c>
      <c r="C438" s="1" t="s">
        <v>1480</v>
      </c>
      <c r="D438" s="1">
        <v>6</v>
      </c>
      <c r="E438" s="1" t="s">
        <v>74</v>
      </c>
      <c r="F438" s="1" t="s">
        <v>605</v>
      </c>
      <c r="G438" s="4" t="s">
        <v>1481</v>
      </c>
      <c r="H438" s="1" t="s">
        <v>559</v>
      </c>
      <c r="I438" s="1" t="s">
        <v>562</v>
      </c>
    </row>
    <row r="439" spans="1:9" ht="28.8" hidden="1" x14ac:dyDescent="0.3">
      <c r="A439" s="1">
        <v>400</v>
      </c>
      <c r="B439" s="1" t="s">
        <v>1469</v>
      </c>
      <c r="C439" s="1" t="s">
        <v>1205</v>
      </c>
      <c r="D439" s="1">
        <v>7</v>
      </c>
      <c r="E439" s="1" t="s">
        <v>74</v>
      </c>
      <c r="F439" s="1" t="s">
        <v>589</v>
      </c>
      <c r="G439" s="4" t="s">
        <v>1482</v>
      </c>
      <c r="H439" s="1" t="s">
        <v>559</v>
      </c>
      <c r="I439" s="1" t="s">
        <v>562</v>
      </c>
    </row>
    <row r="440" spans="1:9" ht="72" hidden="1" x14ac:dyDescent="0.3">
      <c r="A440" s="1">
        <v>401</v>
      </c>
      <c r="B440" s="1" t="s">
        <v>1469</v>
      </c>
      <c r="C440" s="1" t="s">
        <v>1207</v>
      </c>
      <c r="D440" s="1">
        <v>8</v>
      </c>
      <c r="E440" s="1" t="s">
        <v>74</v>
      </c>
      <c r="F440" s="1" t="s">
        <v>589</v>
      </c>
      <c r="G440" s="4" t="s">
        <v>1483</v>
      </c>
      <c r="H440" s="1" t="s">
        <v>559</v>
      </c>
      <c r="I440" s="1" t="s">
        <v>562</v>
      </c>
    </row>
    <row r="441" spans="1:9" ht="72" hidden="1" x14ac:dyDescent="0.3">
      <c r="A441" s="1">
        <v>402</v>
      </c>
      <c r="B441" s="1" t="s">
        <v>1469</v>
      </c>
      <c r="C441" s="1" t="s">
        <v>1209</v>
      </c>
      <c r="D441" s="1">
        <v>9</v>
      </c>
      <c r="E441" s="1" t="s">
        <v>562</v>
      </c>
      <c r="F441" s="1" t="s">
        <v>1201</v>
      </c>
      <c r="G441" s="4" t="s">
        <v>1484</v>
      </c>
      <c r="H441" s="1" t="s">
        <v>559</v>
      </c>
      <c r="I441" s="1" t="s">
        <v>562</v>
      </c>
    </row>
    <row r="442" spans="1:9" hidden="1" x14ac:dyDescent="0.3">
      <c r="A442" s="1">
        <v>402.5</v>
      </c>
      <c r="B442" s="1" t="s">
        <v>1485</v>
      </c>
      <c r="D442" s="1">
        <v>0</v>
      </c>
      <c r="I442" s="1" t="s">
        <v>562</v>
      </c>
    </row>
    <row r="443" spans="1:9" ht="43.2" hidden="1" x14ac:dyDescent="0.3">
      <c r="A443" s="1">
        <v>403</v>
      </c>
      <c r="B443" s="1" t="s">
        <v>1485</v>
      </c>
      <c r="C443" s="1" t="s">
        <v>1196</v>
      </c>
      <c r="D443" s="1">
        <v>1</v>
      </c>
      <c r="E443" s="1" t="s">
        <v>74</v>
      </c>
      <c r="F443" s="1" t="s">
        <v>605</v>
      </c>
      <c r="G443" s="4" t="s">
        <v>1486</v>
      </c>
      <c r="H443" s="1" t="s">
        <v>559</v>
      </c>
      <c r="I443" s="1" t="s">
        <v>562</v>
      </c>
    </row>
    <row r="444" spans="1:9" ht="72" hidden="1" x14ac:dyDescent="0.3">
      <c r="A444" s="1">
        <v>404</v>
      </c>
      <c r="B444" s="1" t="s">
        <v>1485</v>
      </c>
      <c r="C444" s="1" t="s">
        <v>1487</v>
      </c>
      <c r="D444" s="1">
        <v>2</v>
      </c>
      <c r="E444" s="1" t="s">
        <v>74</v>
      </c>
      <c r="F444" s="1" t="s">
        <v>563</v>
      </c>
      <c r="G444" s="4" t="s">
        <v>1488</v>
      </c>
      <c r="H444" s="1" t="s">
        <v>559</v>
      </c>
      <c r="I444" s="1" t="s">
        <v>562</v>
      </c>
    </row>
    <row r="445" spans="1:9" ht="43.2" hidden="1" x14ac:dyDescent="0.3">
      <c r="A445" s="1">
        <v>405</v>
      </c>
      <c r="B445" s="1" t="s">
        <v>1485</v>
      </c>
      <c r="C445" s="1" t="s">
        <v>1489</v>
      </c>
      <c r="D445" s="1">
        <v>3</v>
      </c>
      <c r="E445" s="1" t="s">
        <v>74</v>
      </c>
      <c r="F445" s="1" t="s">
        <v>563</v>
      </c>
      <c r="G445" s="4" t="s">
        <v>1490</v>
      </c>
      <c r="H445" s="1" t="s">
        <v>559</v>
      </c>
      <c r="I445" s="1" t="s">
        <v>562</v>
      </c>
    </row>
    <row r="446" spans="1:9" ht="28.8" hidden="1" x14ac:dyDescent="0.3">
      <c r="A446" s="1">
        <v>406</v>
      </c>
      <c r="B446" s="1" t="s">
        <v>1485</v>
      </c>
      <c r="C446" s="1" t="s">
        <v>1157</v>
      </c>
      <c r="D446" s="1">
        <v>4</v>
      </c>
      <c r="E446" s="1" t="s">
        <v>562</v>
      </c>
      <c r="F446" s="1" t="s">
        <v>563</v>
      </c>
      <c r="G446" s="4" t="s">
        <v>1491</v>
      </c>
      <c r="H446" s="1" t="s">
        <v>559</v>
      </c>
      <c r="I446" s="1" t="s">
        <v>562</v>
      </c>
    </row>
    <row r="447" spans="1:9" ht="57.6" hidden="1" x14ac:dyDescent="0.3">
      <c r="A447" s="1">
        <v>407</v>
      </c>
      <c r="B447" s="1" t="s">
        <v>1485</v>
      </c>
      <c r="C447" s="1" t="s">
        <v>1492</v>
      </c>
      <c r="D447" s="1">
        <v>5</v>
      </c>
      <c r="E447" s="1" t="s">
        <v>74</v>
      </c>
      <c r="F447" s="1" t="s">
        <v>557</v>
      </c>
      <c r="G447" s="4" t="s">
        <v>1493</v>
      </c>
      <c r="H447" s="1" t="s">
        <v>559</v>
      </c>
      <c r="I447" s="1" t="s">
        <v>562</v>
      </c>
    </row>
  </sheetData>
  <autoFilter ref="A1:M447">
    <filterColumn colId="1">
      <filters>
        <filter val="care_site"/>
        <filter val="death"/>
        <filter val="drug_exposure"/>
        <filter val="location"/>
        <filter val="person"/>
        <filter val="procedure_occurrence"/>
        <filter val="visit_occurrence"/>
      </filters>
    </filterColumn>
  </autoFilter>
  <conditionalFormatting sqref="I2:I447">
    <cfRule type="cellIs" dxfId="0" priority="1" operator="equal">
      <formula>"No"</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Cover</vt:lpstr>
      <vt:lpstr>MAP - i2B2 ACT to OMOP</vt:lpstr>
      <vt:lpstr>ACT.Obs_Fact Mapping-Alt. View</vt:lpstr>
      <vt:lpstr>ACT DDL 2.0 - subset</vt:lpstr>
      <vt:lpstr>Site - DEs - i2B2 ACT v2.0</vt:lpstr>
      <vt:lpstr>DEs - OMOP CDM v5.3.1</vt:lpstr>
      <vt:lpstr>omop_tbl_col</vt:lpstr>
      <vt:lpstr>omop_tbl_col_def</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Charles Yaghmour</dc:creator>
  <cp:keywords/>
  <dc:description/>
  <cp:lastModifiedBy>shastak</cp:lastModifiedBy>
  <cp:revision/>
  <cp:lastPrinted>2020-06-17T19:36:34Z</cp:lastPrinted>
  <dcterms:created xsi:type="dcterms:W3CDTF">2020-04-23T15:01:20Z</dcterms:created>
  <dcterms:modified xsi:type="dcterms:W3CDTF">2020-06-17T19:38:01Z</dcterms:modified>
  <cp:category/>
  <cp:contentStatus/>
</cp:coreProperties>
</file>